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hydroone.sharepoint.com/sites/JRAP/Undertakings/Undertaking Responses - June 2022/"/>
    </mc:Choice>
  </mc:AlternateContent>
  <xr:revisionPtr revIDLastSave="18" documentId="13_ncr:1_{48BF2273-F533-4839-B65D-A6BC0EF11ACD}" xr6:coauthVersionLast="47" xr6:coauthVersionMax="47" xr10:uidLastSave="{86AD0822-375E-4EE8-9BA6-E28F772D1DB0}"/>
  <bookViews>
    <workbookView xWindow="-110" yWindow="-110" windowWidth="19420" windowHeight="10420" xr2:uid="{9B99410C-DC3C-4A21-B43F-DB507A1BE065}"/>
  </bookViews>
  <sheets>
    <sheet name="F-01-04 (Dx 23) 2-OB (p6)" sheetId="1" r:id="rId1"/>
    <sheet name="F-01-04 (Tx 23) 2-OB (p12)" sheetId="2" r:id="rId2"/>
  </sheets>
  <definedNames>
    <definedName name="CanadaPrices">#REF!</definedName>
    <definedName name="Canad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4" i="2" l="1"/>
  <c r="A55" i="2" s="1"/>
  <c r="A56" i="2" s="1"/>
  <c r="A57" i="2" s="1"/>
  <c r="A58" i="2" s="1"/>
  <c r="A60" i="2" s="1"/>
  <c r="A61" i="2" s="1"/>
  <c r="A62" i="2" s="1"/>
  <c r="A63" i="2" s="1"/>
  <c r="A40" i="2"/>
  <c r="A41" i="2" s="1"/>
  <c r="A42" i="2" s="1"/>
  <c r="A43" i="2" s="1"/>
  <c r="A44" i="2" s="1"/>
  <c r="A45" i="2" s="1"/>
  <c r="A46" i="2" s="1"/>
  <c r="A47" i="2" s="1"/>
  <c r="A48" i="2" s="1"/>
  <c r="A49" i="2" s="1"/>
  <c r="A50" i="2" s="1"/>
  <c r="A32" i="2"/>
  <c r="A33" i="2" s="1"/>
  <c r="A34" i="2" s="1"/>
  <c r="A35" i="2" s="1"/>
  <c r="A36" i="2" s="1"/>
  <c r="A37" i="2" s="1"/>
  <c r="A38" i="2" s="1"/>
  <c r="A29" i="2"/>
  <c r="A30" i="2" s="1"/>
  <c r="A14" i="2"/>
  <c r="A15" i="2" s="1"/>
  <c r="A16" i="2" s="1"/>
  <c r="A17" i="2" s="1"/>
  <c r="A18" i="2" s="1"/>
  <c r="A19" i="2" s="1"/>
  <c r="A20" i="2" s="1"/>
  <c r="A21" i="2" s="1"/>
  <c r="A22" i="2" s="1"/>
  <c r="A23" i="2" s="1"/>
  <c r="A24" i="2" s="1"/>
  <c r="A25" i="2" s="1"/>
  <c r="A26" i="2" s="1"/>
  <c r="A27" i="2" s="1"/>
  <c r="A54" i="1"/>
  <c r="A55" i="1" s="1"/>
  <c r="A56" i="1" s="1"/>
  <c r="A57" i="1" s="1"/>
  <c r="A58" i="1" s="1"/>
  <c r="A60" i="1" s="1"/>
  <c r="A61" i="1" s="1"/>
  <c r="A62" i="1" s="1"/>
  <c r="A63" i="1" s="1"/>
  <c r="A40" i="1"/>
  <c r="A41" i="1" s="1"/>
  <c r="A42" i="1" s="1"/>
  <c r="A43" i="1" s="1"/>
  <c r="A44" i="1" s="1"/>
  <c r="A45" i="1" s="1"/>
  <c r="A46" i="1" s="1"/>
  <c r="A47" i="1" s="1"/>
  <c r="A48" i="1" s="1"/>
  <c r="A49" i="1" s="1"/>
  <c r="A50" i="1" s="1"/>
  <c r="A36" i="1"/>
  <c r="A37" i="1" s="1"/>
  <c r="A38" i="1" s="1"/>
  <c r="A32" i="1"/>
  <c r="A33" i="1" s="1"/>
  <c r="A34" i="1" s="1"/>
  <c r="A29" i="1"/>
  <c r="A30" i="1" s="1"/>
  <c r="A14" i="1"/>
  <c r="A15" i="1" s="1"/>
  <c r="A16" i="1" s="1"/>
  <c r="A17" i="1" s="1"/>
  <c r="A18" i="1" s="1"/>
  <c r="A19" i="1" s="1"/>
  <c r="A20" i="1" s="1"/>
  <c r="A21" i="1" s="1"/>
  <c r="A22" i="1" s="1"/>
  <c r="A23" i="1" s="1"/>
  <c r="A24" i="1" s="1"/>
  <c r="A25" i="1" s="1"/>
  <c r="A26" i="1" s="1"/>
  <c r="A27" i="1" s="1"/>
  <c r="K60" i="1" l="1"/>
  <c r="K63" i="1" s="1"/>
  <c r="M60" i="1"/>
  <c r="M63" i="1" s="1"/>
  <c r="M60" i="2"/>
  <c r="M63" i="2" s="1"/>
  <c r="K60" i="2"/>
  <c r="K63" i="2" s="1"/>
  <c r="O60" i="2"/>
  <c r="O63" i="2" s="1"/>
  <c r="O60" i="1"/>
  <c r="O63" i="1" s="1"/>
  <c r="Q60" i="1" l="1"/>
  <c r="Q63" i="1" s="1"/>
  <c r="S63" i="1" s="1"/>
  <c r="Q60" i="2"/>
  <c r="Q63" i="2" s="1"/>
  <c r="S63" i="2" s="1"/>
</calcChain>
</file>

<file path=xl/sharedStrings.xml><?xml version="1.0" encoding="utf-8"?>
<sst xmlns="http://schemas.openxmlformats.org/spreadsheetml/2006/main" count="126" uniqueCount="49">
  <si>
    <t>HYDRO ONE NETWORKS INC.</t>
  </si>
  <si>
    <t>DISTRIBUTION</t>
  </si>
  <si>
    <t>Cost of Long-Term Debt Capital</t>
  </si>
  <si>
    <t xml:space="preserve"> Test Year (2023)</t>
  </si>
  <si>
    <t>Year ending December 31</t>
  </si>
  <si>
    <t>Premium</t>
  </si>
  <si>
    <t>Net Capital Employed</t>
  </si>
  <si>
    <t>Principal</t>
  </si>
  <si>
    <t>Discount</t>
  </si>
  <si>
    <t>Per $100</t>
  </si>
  <si>
    <t>Total Amount Outstanding</t>
  </si>
  <si>
    <t>Projected</t>
  </si>
  <si>
    <t>Amount</t>
  </si>
  <si>
    <t>and</t>
  </si>
  <si>
    <t>Total</t>
  </si>
  <si>
    <t>at</t>
  </si>
  <si>
    <t xml:space="preserve">Avg. Monthly </t>
  </si>
  <si>
    <t>Carrying</t>
  </si>
  <si>
    <t>Average</t>
  </si>
  <si>
    <t>Line</t>
  </si>
  <si>
    <t>Offering</t>
  </si>
  <si>
    <t>Coupon</t>
  </si>
  <si>
    <t>Maturity</t>
  </si>
  <si>
    <t>Offered</t>
  </si>
  <si>
    <t>Expenses</t>
  </si>
  <si>
    <t>Effective</t>
  </si>
  <si>
    <t>Averages</t>
  </si>
  <si>
    <t>Cost</t>
  </si>
  <si>
    <t>Embedded</t>
  </si>
  <si>
    <t>No.</t>
  </si>
  <si>
    <t>Date</t>
  </si>
  <si>
    <t>Rate</t>
  </si>
  <si>
    <t>($Millions)</t>
  </si>
  <si>
    <t>(Dollars)</t>
  </si>
  <si>
    <t>Cost Rate</t>
  </si>
  <si>
    <t>Cost Rates</t>
  </si>
  <si>
    <t>Note 2</t>
  </si>
  <si>
    <t>Notes 3, 4, 5</t>
  </si>
  <si>
    <t>Notes 3 and 5</t>
  </si>
  <si>
    <t>Subtotal</t>
  </si>
  <si>
    <t>Treasury OM&amp;A costs</t>
  </si>
  <si>
    <t>Other financing-related fees</t>
  </si>
  <si>
    <t>Note 1 - All debt is 3rd party issued debt with fixed rates</t>
  </si>
  <si>
    <t>Note 2 - $152 million of the Oct 9th 2020 $228 million 2.25 year 0.71% bond allocated to Dx is being used to finance the deemed short term debt amount equal to 4% of rate base.</t>
  </si>
  <si>
    <t xml:space="preserve">Note 3 - Hydro One has updated the coupon rates for 2022 and 2023 to reflect the May 2022 consensus forecast, but did not change the timing of issuance for 2022. </t>
  </si>
  <si>
    <t>Note 4 - Hydro One has not issued any long-term debt in 2022 as at June 14.</t>
  </si>
  <si>
    <t>Note 5 - As described in F-01-02, the coupon rates will be further updated as part of the draft rate order process to include Hydro One’s actual 2022 debt issuances and the September 2022 Consensus Forecast for forecasted debt issues in 2023.</t>
  </si>
  <si>
    <t>TRANSMISSION</t>
  </si>
  <si>
    <t>Note 2 - $248 million of the Oct 9th 2020 $372 million 2.25 year 0.71% bond allocated to Tx is being used to finance the deemed short term debt amount equal to 4% of rate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</si>
</sst>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d\-mmm\-yy\ \ \ \ "/>
    <numFmt numFmtId="165" formatCode="0.000%\ _);\(0.000%\)\ "/>
    <numFmt numFmtId="166" formatCode="0.0\ \ _);\(0.0\)\ \ "/>
    <numFmt numFmtId="167" formatCode="0.00\ \ _);\(0.00\)\ \ "/>
    <numFmt numFmtId="168" formatCode="0.00%\ _);\(0.00%\)\ "/>
    <numFmt numFmtId="169" formatCode="_(* #,##0.000_);_(* \(#,##0.000\);_(* &quot;-&quot;??_);_(@_)"/>
    <numFmt numFmtId="170" formatCode="_(* #,##0.0_);_(* \(#,##0.0\);_(* &quot;-&quot;??_);_(@_)"/>
    <numFmt numFmtId="171" formatCode="0.000%"/>
    <numFmt numFmtId="172" formatCode="0.00000%"/>
    <numFmt numFmtId="173" formatCode="0.000%\ "/>
    <numFmt numFmtId="174" formatCode="0.000000%\ _);\(0.000000%\)\ "/>
  </numFmts>
  <fonts count="8" x14ac:knownFonts="1">
    <font>
      <sz val="11"/>
      <color theme="1"/>
      <name val="Calibri"/>
      <family val="2"/>
      <scheme val="minor"/>
    </font>
    <font>
      <sz val="11"/>
      <color theme="1"/>
      <name val="Calibri"/>
      <family val="2"/>
      <scheme val="minor"/>
    </font>
    <font>
      <sz val="10"/>
      <name val="Helv"/>
    </font>
    <font>
      <u/>
      <sz val="10"/>
      <name val="Helv"/>
    </font>
    <font>
      <sz val="10"/>
      <color theme="1"/>
      <name val="Helv"/>
    </font>
    <font>
      <b/>
      <sz val="10"/>
      <name val="Helv"/>
    </font>
    <font>
      <sz val="10"/>
      <name val="Arial"/>
      <family val="2"/>
    </font>
    <font>
      <sz val="10"/>
      <color theme="0"/>
      <name val="Helv"/>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s>
  <cellStyleXfs count="6">
    <xf numFmtId="0" fontId="0" fillId="0" borderId="0"/>
    <xf numFmtId="0" fontId="2" fillId="0" borderId="0"/>
    <xf numFmtId="0" fontId="1" fillId="0" borderId="0"/>
    <xf numFmtId="0" fontId="6" fillId="0" borderId="0"/>
    <xf numFmtId="9" fontId="1" fillId="0" borderId="0" applyFont="0" applyFill="0" applyBorder="0" applyAlignment="0" applyProtection="0"/>
    <xf numFmtId="43" fontId="1" fillId="0" borderId="0" applyFont="0" applyFill="0" applyBorder="0" applyAlignment="0" applyProtection="0"/>
  </cellStyleXfs>
  <cellXfs count="54">
    <xf numFmtId="0" fontId="0" fillId="0" borderId="0" xfId="0"/>
    <xf numFmtId="0" fontId="2" fillId="0" borderId="0" xfId="1" applyAlignment="1">
      <alignment horizontal="centerContinuous"/>
    </xf>
    <xf numFmtId="0" fontId="3" fillId="0" borderId="0" xfId="1" applyFont="1" applyAlignment="1">
      <alignment horizontal="centerContinuous"/>
    </xf>
    <xf numFmtId="0" fontId="4" fillId="0" borderId="0" xfId="2" applyFont="1"/>
    <xf numFmtId="0" fontId="2" fillId="0" borderId="0" xfId="1" applyAlignment="1">
      <alignment horizontal="center"/>
    </xf>
    <xf numFmtId="0" fontId="5" fillId="0" borderId="0" xfId="1" applyFont="1" applyAlignment="1">
      <alignment horizontal="center"/>
    </xf>
    <xf numFmtId="0" fontId="2" fillId="0" borderId="0" xfId="1" quotePrefix="1" applyAlignment="1">
      <alignment horizontal="center"/>
    </xf>
    <xf numFmtId="0" fontId="2" fillId="0" borderId="0" xfId="1" applyAlignment="1">
      <alignment horizontal="left"/>
    </xf>
    <xf numFmtId="0" fontId="2" fillId="0" borderId="0" xfId="1"/>
    <xf numFmtId="14" fontId="4" fillId="0" borderId="0" xfId="1" applyNumberFormat="1" applyFont="1"/>
    <xf numFmtId="0" fontId="4" fillId="0" borderId="0" xfId="1" applyFont="1"/>
    <xf numFmtId="0" fontId="3" fillId="0" borderId="0" xfId="1" applyFont="1" applyAlignment="1">
      <alignment horizontal="center"/>
    </xf>
    <xf numFmtId="0" fontId="3" fillId="0" borderId="0" xfId="1" applyFont="1"/>
    <xf numFmtId="0" fontId="2" fillId="0" borderId="1" xfId="1" applyBorder="1" applyAlignment="1">
      <alignment horizontal="center"/>
    </xf>
    <xf numFmtId="164" fontId="2" fillId="0" borderId="0" xfId="2" applyNumberFormat="1" applyFont="1"/>
    <xf numFmtId="165" fontId="2" fillId="0" borderId="0" xfId="2" applyNumberFormat="1" applyFont="1"/>
    <xf numFmtId="166" fontId="2" fillId="0" borderId="0" xfId="1" applyNumberFormat="1" applyAlignment="1">
      <alignment horizontal="right"/>
    </xf>
    <xf numFmtId="167" fontId="2" fillId="0" borderId="0" xfId="1" applyNumberFormat="1" applyAlignment="1">
      <alignment horizontal="right"/>
    </xf>
    <xf numFmtId="168" fontId="2" fillId="0" borderId="0" xfId="4" applyNumberFormat="1" applyFont="1" applyFill="1" applyAlignment="1">
      <alignment horizontal="right"/>
    </xf>
    <xf numFmtId="2" fontId="2" fillId="0" borderId="0" xfId="1" applyNumberFormat="1" applyAlignment="1">
      <alignment horizontal="right"/>
    </xf>
    <xf numFmtId="3" fontId="2" fillId="0" borderId="0" xfId="1" applyNumberFormat="1" applyAlignment="1">
      <alignment horizontal="right"/>
    </xf>
    <xf numFmtId="169" fontId="2" fillId="0" borderId="0" xfId="5" applyNumberFormat="1" applyFont="1"/>
    <xf numFmtId="166" fontId="4" fillId="0" borderId="0" xfId="2" applyNumberFormat="1" applyFont="1"/>
    <xf numFmtId="0" fontId="2" fillId="0" borderId="0" xfId="3" applyFont="1"/>
    <xf numFmtId="170" fontId="2" fillId="0" borderId="0" xfId="1" applyNumberFormat="1"/>
    <xf numFmtId="166" fontId="2" fillId="0" borderId="0" xfId="3" applyNumberFormat="1" applyFont="1"/>
    <xf numFmtId="43" fontId="2" fillId="0" borderId="0" xfId="1" applyNumberFormat="1" applyAlignment="1">
      <alignment horizontal="right"/>
    </xf>
    <xf numFmtId="43" fontId="4" fillId="0" borderId="0" xfId="5" applyFont="1" applyFill="1"/>
    <xf numFmtId="0" fontId="5" fillId="0" borderId="0" xfId="1" applyFont="1"/>
    <xf numFmtId="0" fontId="2" fillId="0" borderId="0" xfId="2" applyFont="1"/>
    <xf numFmtId="166" fontId="2" fillId="0" borderId="2" xfId="5" applyNumberFormat="1" applyFont="1" applyFill="1" applyBorder="1" applyAlignment="1">
      <alignment horizontal="right"/>
    </xf>
    <xf numFmtId="166" fontId="2" fillId="0" borderId="0" xfId="5" applyNumberFormat="1" applyFont="1" applyFill="1" applyBorder="1" applyAlignment="1">
      <alignment horizontal="right"/>
    </xf>
    <xf numFmtId="170" fontId="2" fillId="0" borderId="0" xfId="5" applyNumberFormat="1" applyFont="1" applyFill="1"/>
    <xf numFmtId="166" fontId="2" fillId="0" borderId="0" xfId="5" applyNumberFormat="1" applyFont="1" applyFill="1"/>
    <xf numFmtId="166" fontId="2" fillId="0" borderId="3" xfId="5" applyNumberFormat="1" applyFont="1" applyFill="1" applyBorder="1"/>
    <xf numFmtId="166" fontId="2" fillId="0" borderId="0" xfId="5" applyNumberFormat="1" applyFont="1" applyFill="1" applyBorder="1"/>
    <xf numFmtId="168" fontId="2" fillId="0" borderId="4" xfId="4" applyNumberFormat="1" applyFont="1" applyFill="1" applyBorder="1" applyAlignment="1">
      <alignment horizontal="right"/>
    </xf>
    <xf numFmtId="171" fontId="2" fillId="0" borderId="0" xfId="4" applyNumberFormat="1" applyFont="1" applyFill="1"/>
    <xf numFmtId="10" fontId="4" fillId="0" borderId="0" xfId="2" applyNumberFormat="1" applyFont="1"/>
    <xf numFmtId="172" fontId="4" fillId="0" borderId="0" xfId="2" applyNumberFormat="1" applyFont="1"/>
    <xf numFmtId="173" fontId="4" fillId="0" borderId="0" xfId="2" applyNumberFormat="1" applyFont="1"/>
    <xf numFmtId="3" fontId="4" fillId="0" borderId="0" xfId="2" applyNumberFormat="1" applyFont="1"/>
    <xf numFmtId="170" fontId="4" fillId="0" borderId="0" xfId="2" applyNumberFormat="1" applyFont="1"/>
    <xf numFmtId="168" fontId="4" fillId="0" borderId="0" xfId="2" applyNumberFormat="1" applyFont="1"/>
    <xf numFmtId="167" fontId="2" fillId="0" borderId="0" xfId="1" applyNumberFormat="1"/>
    <xf numFmtId="174" fontId="2" fillId="0" borderId="0" xfId="1" applyNumberFormat="1" applyAlignment="1">
      <alignment horizontal="left"/>
    </xf>
    <xf numFmtId="10" fontId="2" fillId="0" borderId="0" xfId="4" applyNumberFormat="1" applyFont="1" applyFill="1"/>
    <xf numFmtId="9" fontId="4" fillId="0" borderId="0" xfId="4" applyFont="1"/>
    <xf numFmtId="165" fontId="2" fillId="2" borderId="0" xfId="2" applyNumberFormat="1" applyFont="1" applyFill="1"/>
    <xf numFmtId="0" fontId="2" fillId="2" borderId="0" xfId="1" applyFill="1"/>
    <xf numFmtId="14" fontId="7" fillId="0" borderId="0" xfId="1" applyNumberFormat="1" applyFont="1"/>
    <xf numFmtId="0" fontId="3" fillId="0" borderId="0" xfId="1" applyFont="1" applyAlignment="1">
      <alignment horizontal="center"/>
    </xf>
    <xf numFmtId="0" fontId="2" fillId="0" borderId="0" xfId="1" applyAlignment="1">
      <alignment horizontal="left"/>
    </xf>
    <xf numFmtId="0" fontId="4" fillId="0" borderId="0" xfId="2" applyFont="1" applyAlignment="1">
      <alignment horizontal="left" wrapText="1"/>
    </xf>
  </cellXfs>
  <cellStyles count="6">
    <cellStyle name="Comma 31" xfId="5" xr:uid="{84874741-C8C2-4739-A8C3-A2FA604557F2}"/>
    <cellStyle name="Normal" xfId="0" builtinId="0"/>
    <cellStyle name="Normal 2 2" xfId="3" xr:uid="{827B6CFB-589F-425E-958C-AE2525FD5CBF}"/>
    <cellStyle name="Normal 21" xfId="2" xr:uid="{6A131AE0-AB68-42A0-8EB2-4AC0E9BD2CAA}"/>
    <cellStyle name="Normal_TxE3.1.2" xfId="1" xr:uid="{FDA57A05-E579-4F5A-8629-9148154BF240}"/>
    <cellStyle name="Percent 27" xfId="4" xr:uid="{1F5C293B-1CFF-4CDB-A4B0-58C23375B2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31528-14B4-46DB-A3B2-C640B811B48E}">
  <dimension ref="A1:V79"/>
  <sheetViews>
    <sheetView tabSelected="1" view="pageBreakPreview" topLeftCell="A50" zoomScaleNormal="100" zoomScaleSheetLayoutView="100" workbookViewId="0">
      <selection activeCell="F62" sqref="F62"/>
    </sheetView>
  </sheetViews>
  <sheetFormatPr defaultColWidth="9.1796875" defaultRowHeight="13" x14ac:dyDescent="0.3"/>
  <cols>
    <col min="1" max="1" width="9.26953125" style="3" bestFit="1" customWidth="1"/>
    <col min="2" max="2" width="12" style="3" bestFit="1" customWidth="1"/>
    <col min="3" max="3" width="9.26953125" style="3" bestFit="1" customWidth="1"/>
    <col min="4" max="4" width="12" style="3" bestFit="1" customWidth="1"/>
    <col min="5" max="5" width="9.26953125" style="3" bestFit="1" customWidth="1"/>
    <col min="6" max="6" width="9.81640625" style="3" bestFit="1" customWidth="1"/>
    <col min="7" max="9" width="9.26953125" style="3" bestFit="1" customWidth="1"/>
    <col min="10" max="10" width="0.7265625" style="3" customWidth="1"/>
    <col min="11" max="11" width="11.453125" style="3" customWidth="1"/>
    <col min="12" max="12" width="0.7265625" style="3" customWidth="1"/>
    <col min="13" max="13" width="11" style="3" customWidth="1"/>
    <col min="14" max="14" width="0.7265625" style="3" customWidth="1"/>
    <col min="15" max="15" width="10.54296875" style="3" customWidth="1"/>
    <col min="16" max="16" width="0.7265625" style="3" customWidth="1"/>
    <col min="17" max="17" width="9.26953125" style="3" bestFit="1" customWidth="1"/>
    <col min="18" max="18" width="0.7265625" style="3" customWidth="1"/>
    <col min="19" max="19" width="10.1796875" style="3" bestFit="1" customWidth="1"/>
    <col min="20" max="20" width="12.54296875" style="3" customWidth="1"/>
    <col min="21" max="21" width="6.54296875" style="3" customWidth="1"/>
    <col min="22" max="256" width="9.1796875" style="3"/>
    <col min="257" max="257" width="9.26953125" style="3" bestFit="1" customWidth="1"/>
    <col min="258" max="258" width="12" style="3" bestFit="1" customWidth="1"/>
    <col min="259" max="259" width="9.26953125" style="3" bestFit="1" customWidth="1"/>
    <col min="260" max="260" width="12" style="3" bestFit="1" customWidth="1"/>
    <col min="261" max="261" width="9.26953125" style="3" bestFit="1" customWidth="1"/>
    <col min="262" max="262" width="9.81640625" style="3" bestFit="1" customWidth="1"/>
    <col min="263" max="265" width="9.26953125" style="3" bestFit="1" customWidth="1"/>
    <col min="266" max="266" width="0.7265625" style="3" customWidth="1"/>
    <col min="267" max="267" width="11.453125" style="3" customWidth="1"/>
    <col min="268" max="268" width="0.7265625" style="3" customWidth="1"/>
    <col min="269" max="269" width="11" style="3" customWidth="1"/>
    <col min="270" max="270" width="0.7265625" style="3" customWidth="1"/>
    <col min="271" max="271" width="10.54296875" style="3" customWidth="1"/>
    <col min="272" max="272" width="0.7265625" style="3" customWidth="1"/>
    <col min="273" max="273" width="9.26953125" style="3" bestFit="1" customWidth="1"/>
    <col min="274" max="274" width="0.7265625" style="3" customWidth="1"/>
    <col min="275" max="275" width="10.1796875" style="3" bestFit="1" customWidth="1"/>
    <col min="276" max="276" width="17.1796875" style="3" bestFit="1" customWidth="1"/>
    <col min="277" max="512" width="9.1796875" style="3"/>
    <col min="513" max="513" width="9.26953125" style="3" bestFit="1" customWidth="1"/>
    <col min="514" max="514" width="12" style="3" bestFit="1" customWidth="1"/>
    <col min="515" max="515" width="9.26953125" style="3" bestFit="1" customWidth="1"/>
    <col min="516" max="516" width="12" style="3" bestFit="1" customWidth="1"/>
    <col min="517" max="517" width="9.26953125" style="3" bestFit="1" customWidth="1"/>
    <col min="518" max="518" width="9.81640625" style="3" bestFit="1" customWidth="1"/>
    <col min="519" max="521" width="9.26953125" style="3" bestFit="1" customWidth="1"/>
    <col min="522" max="522" width="0.7265625" style="3" customWidth="1"/>
    <col min="523" max="523" width="11.453125" style="3" customWidth="1"/>
    <col min="524" max="524" width="0.7265625" style="3" customWidth="1"/>
    <col min="525" max="525" width="11" style="3" customWidth="1"/>
    <col min="526" max="526" width="0.7265625" style="3" customWidth="1"/>
    <col min="527" max="527" width="10.54296875" style="3" customWidth="1"/>
    <col min="528" max="528" width="0.7265625" style="3" customWidth="1"/>
    <col min="529" max="529" width="9.26953125" style="3" bestFit="1" customWidth="1"/>
    <col min="530" max="530" width="0.7265625" style="3" customWidth="1"/>
    <col min="531" max="531" width="10.1796875" style="3" bestFit="1" customWidth="1"/>
    <col min="532" max="532" width="17.1796875" style="3" bestFit="1" customWidth="1"/>
    <col min="533" max="768" width="9.1796875" style="3"/>
    <col min="769" max="769" width="9.26953125" style="3" bestFit="1" customWidth="1"/>
    <col min="770" max="770" width="12" style="3" bestFit="1" customWidth="1"/>
    <col min="771" max="771" width="9.26953125" style="3" bestFit="1" customWidth="1"/>
    <col min="772" max="772" width="12" style="3" bestFit="1" customWidth="1"/>
    <col min="773" max="773" width="9.26953125" style="3" bestFit="1" customWidth="1"/>
    <col min="774" max="774" width="9.81640625" style="3" bestFit="1" customWidth="1"/>
    <col min="775" max="777" width="9.26953125" style="3" bestFit="1" customWidth="1"/>
    <col min="778" max="778" width="0.7265625" style="3" customWidth="1"/>
    <col min="779" max="779" width="11.453125" style="3" customWidth="1"/>
    <col min="780" max="780" width="0.7265625" style="3" customWidth="1"/>
    <col min="781" max="781" width="11" style="3" customWidth="1"/>
    <col min="782" max="782" width="0.7265625" style="3" customWidth="1"/>
    <col min="783" max="783" width="10.54296875" style="3" customWidth="1"/>
    <col min="784" max="784" width="0.7265625" style="3" customWidth="1"/>
    <col min="785" max="785" width="9.26953125" style="3" bestFit="1" customWidth="1"/>
    <col min="786" max="786" width="0.7265625" style="3" customWidth="1"/>
    <col min="787" max="787" width="10.1796875" style="3" bestFit="1" customWidth="1"/>
    <col min="788" max="788" width="17.1796875" style="3" bestFit="1" customWidth="1"/>
    <col min="789" max="1024" width="9.1796875" style="3"/>
    <col min="1025" max="1025" width="9.26953125" style="3" bestFit="1" customWidth="1"/>
    <col min="1026" max="1026" width="12" style="3" bestFit="1" customWidth="1"/>
    <col min="1027" max="1027" width="9.26953125" style="3" bestFit="1" customWidth="1"/>
    <col min="1028" max="1028" width="12" style="3" bestFit="1" customWidth="1"/>
    <col min="1029" max="1029" width="9.26953125" style="3" bestFit="1" customWidth="1"/>
    <col min="1030" max="1030" width="9.81640625" style="3" bestFit="1" customWidth="1"/>
    <col min="1031" max="1033" width="9.26953125" style="3" bestFit="1" customWidth="1"/>
    <col min="1034" max="1034" width="0.7265625" style="3" customWidth="1"/>
    <col min="1035" max="1035" width="11.453125" style="3" customWidth="1"/>
    <col min="1036" max="1036" width="0.7265625" style="3" customWidth="1"/>
    <col min="1037" max="1037" width="11" style="3" customWidth="1"/>
    <col min="1038" max="1038" width="0.7265625" style="3" customWidth="1"/>
    <col min="1039" max="1039" width="10.54296875" style="3" customWidth="1"/>
    <col min="1040" max="1040" width="0.7265625" style="3" customWidth="1"/>
    <col min="1041" max="1041" width="9.26953125" style="3" bestFit="1" customWidth="1"/>
    <col min="1042" max="1042" width="0.7265625" style="3" customWidth="1"/>
    <col min="1043" max="1043" width="10.1796875" style="3" bestFit="1" customWidth="1"/>
    <col min="1044" max="1044" width="17.1796875" style="3" bestFit="1" customWidth="1"/>
    <col min="1045" max="1280" width="9.1796875" style="3"/>
    <col min="1281" max="1281" width="9.26953125" style="3" bestFit="1" customWidth="1"/>
    <col min="1282" max="1282" width="12" style="3" bestFit="1" customWidth="1"/>
    <col min="1283" max="1283" width="9.26953125" style="3" bestFit="1" customWidth="1"/>
    <col min="1284" max="1284" width="12" style="3" bestFit="1" customWidth="1"/>
    <col min="1285" max="1285" width="9.26953125" style="3" bestFit="1" customWidth="1"/>
    <col min="1286" max="1286" width="9.81640625" style="3" bestFit="1" customWidth="1"/>
    <col min="1287" max="1289" width="9.26953125" style="3" bestFit="1" customWidth="1"/>
    <col min="1290" max="1290" width="0.7265625" style="3" customWidth="1"/>
    <col min="1291" max="1291" width="11.453125" style="3" customWidth="1"/>
    <col min="1292" max="1292" width="0.7265625" style="3" customWidth="1"/>
    <col min="1293" max="1293" width="11" style="3" customWidth="1"/>
    <col min="1294" max="1294" width="0.7265625" style="3" customWidth="1"/>
    <col min="1295" max="1295" width="10.54296875" style="3" customWidth="1"/>
    <col min="1296" max="1296" width="0.7265625" style="3" customWidth="1"/>
    <col min="1297" max="1297" width="9.26953125" style="3" bestFit="1" customWidth="1"/>
    <col min="1298" max="1298" width="0.7265625" style="3" customWidth="1"/>
    <col min="1299" max="1299" width="10.1796875" style="3" bestFit="1" customWidth="1"/>
    <col min="1300" max="1300" width="17.1796875" style="3" bestFit="1" customWidth="1"/>
    <col min="1301" max="1536" width="9.1796875" style="3"/>
    <col min="1537" max="1537" width="9.26953125" style="3" bestFit="1" customWidth="1"/>
    <col min="1538" max="1538" width="12" style="3" bestFit="1" customWidth="1"/>
    <col min="1539" max="1539" width="9.26953125" style="3" bestFit="1" customWidth="1"/>
    <col min="1540" max="1540" width="12" style="3" bestFit="1" customWidth="1"/>
    <col min="1541" max="1541" width="9.26953125" style="3" bestFit="1" customWidth="1"/>
    <col min="1542" max="1542" width="9.81640625" style="3" bestFit="1" customWidth="1"/>
    <col min="1543" max="1545" width="9.26953125" style="3" bestFit="1" customWidth="1"/>
    <col min="1546" max="1546" width="0.7265625" style="3" customWidth="1"/>
    <col min="1547" max="1547" width="11.453125" style="3" customWidth="1"/>
    <col min="1548" max="1548" width="0.7265625" style="3" customWidth="1"/>
    <col min="1549" max="1549" width="11" style="3" customWidth="1"/>
    <col min="1550" max="1550" width="0.7265625" style="3" customWidth="1"/>
    <col min="1551" max="1551" width="10.54296875" style="3" customWidth="1"/>
    <col min="1552" max="1552" width="0.7265625" style="3" customWidth="1"/>
    <col min="1553" max="1553" width="9.26953125" style="3" bestFit="1" customWidth="1"/>
    <col min="1554" max="1554" width="0.7265625" style="3" customWidth="1"/>
    <col min="1555" max="1555" width="10.1796875" style="3" bestFit="1" customWidth="1"/>
    <col min="1556" max="1556" width="17.1796875" style="3" bestFit="1" customWidth="1"/>
    <col min="1557" max="1792" width="9.1796875" style="3"/>
    <col min="1793" max="1793" width="9.26953125" style="3" bestFit="1" customWidth="1"/>
    <col min="1794" max="1794" width="12" style="3" bestFit="1" customWidth="1"/>
    <col min="1795" max="1795" width="9.26953125" style="3" bestFit="1" customWidth="1"/>
    <col min="1796" max="1796" width="12" style="3" bestFit="1" customWidth="1"/>
    <col min="1797" max="1797" width="9.26953125" style="3" bestFit="1" customWidth="1"/>
    <col min="1798" max="1798" width="9.81640625" style="3" bestFit="1" customWidth="1"/>
    <col min="1799" max="1801" width="9.26953125" style="3" bestFit="1" customWidth="1"/>
    <col min="1802" max="1802" width="0.7265625" style="3" customWidth="1"/>
    <col min="1803" max="1803" width="11.453125" style="3" customWidth="1"/>
    <col min="1804" max="1804" width="0.7265625" style="3" customWidth="1"/>
    <col min="1805" max="1805" width="11" style="3" customWidth="1"/>
    <col min="1806" max="1806" width="0.7265625" style="3" customWidth="1"/>
    <col min="1807" max="1807" width="10.54296875" style="3" customWidth="1"/>
    <col min="1808" max="1808" width="0.7265625" style="3" customWidth="1"/>
    <col min="1809" max="1809" width="9.26953125" style="3" bestFit="1" customWidth="1"/>
    <col min="1810" max="1810" width="0.7265625" style="3" customWidth="1"/>
    <col min="1811" max="1811" width="10.1796875" style="3" bestFit="1" customWidth="1"/>
    <col min="1812" max="1812" width="17.1796875" style="3" bestFit="1" customWidth="1"/>
    <col min="1813" max="2048" width="9.1796875" style="3"/>
    <col min="2049" max="2049" width="9.26953125" style="3" bestFit="1" customWidth="1"/>
    <col min="2050" max="2050" width="12" style="3" bestFit="1" customWidth="1"/>
    <col min="2051" max="2051" width="9.26953125" style="3" bestFit="1" customWidth="1"/>
    <col min="2052" max="2052" width="12" style="3" bestFit="1" customWidth="1"/>
    <col min="2053" max="2053" width="9.26953125" style="3" bestFit="1" customWidth="1"/>
    <col min="2054" max="2054" width="9.81640625" style="3" bestFit="1" customWidth="1"/>
    <col min="2055" max="2057" width="9.26953125" style="3" bestFit="1" customWidth="1"/>
    <col min="2058" max="2058" width="0.7265625" style="3" customWidth="1"/>
    <col min="2059" max="2059" width="11.453125" style="3" customWidth="1"/>
    <col min="2060" max="2060" width="0.7265625" style="3" customWidth="1"/>
    <col min="2061" max="2061" width="11" style="3" customWidth="1"/>
    <col min="2062" max="2062" width="0.7265625" style="3" customWidth="1"/>
    <col min="2063" max="2063" width="10.54296875" style="3" customWidth="1"/>
    <col min="2064" max="2064" width="0.7265625" style="3" customWidth="1"/>
    <col min="2065" max="2065" width="9.26953125" style="3" bestFit="1" customWidth="1"/>
    <col min="2066" max="2066" width="0.7265625" style="3" customWidth="1"/>
    <col min="2067" max="2067" width="10.1796875" style="3" bestFit="1" customWidth="1"/>
    <col min="2068" max="2068" width="17.1796875" style="3" bestFit="1" customWidth="1"/>
    <col min="2069" max="2304" width="9.1796875" style="3"/>
    <col min="2305" max="2305" width="9.26953125" style="3" bestFit="1" customWidth="1"/>
    <col min="2306" max="2306" width="12" style="3" bestFit="1" customWidth="1"/>
    <col min="2307" max="2307" width="9.26953125" style="3" bestFit="1" customWidth="1"/>
    <col min="2308" max="2308" width="12" style="3" bestFit="1" customWidth="1"/>
    <col min="2309" max="2309" width="9.26953125" style="3" bestFit="1" customWidth="1"/>
    <col min="2310" max="2310" width="9.81640625" style="3" bestFit="1" customWidth="1"/>
    <col min="2311" max="2313" width="9.26953125" style="3" bestFit="1" customWidth="1"/>
    <col min="2314" max="2314" width="0.7265625" style="3" customWidth="1"/>
    <col min="2315" max="2315" width="11.453125" style="3" customWidth="1"/>
    <col min="2316" max="2316" width="0.7265625" style="3" customWidth="1"/>
    <col min="2317" max="2317" width="11" style="3" customWidth="1"/>
    <col min="2318" max="2318" width="0.7265625" style="3" customWidth="1"/>
    <col min="2319" max="2319" width="10.54296875" style="3" customWidth="1"/>
    <col min="2320" max="2320" width="0.7265625" style="3" customWidth="1"/>
    <col min="2321" max="2321" width="9.26953125" style="3" bestFit="1" customWidth="1"/>
    <col min="2322" max="2322" width="0.7265625" style="3" customWidth="1"/>
    <col min="2323" max="2323" width="10.1796875" style="3" bestFit="1" customWidth="1"/>
    <col min="2324" max="2324" width="17.1796875" style="3" bestFit="1" customWidth="1"/>
    <col min="2325" max="2560" width="9.1796875" style="3"/>
    <col min="2561" max="2561" width="9.26953125" style="3" bestFit="1" customWidth="1"/>
    <col min="2562" max="2562" width="12" style="3" bestFit="1" customWidth="1"/>
    <col min="2563" max="2563" width="9.26953125" style="3" bestFit="1" customWidth="1"/>
    <col min="2564" max="2564" width="12" style="3" bestFit="1" customWidth="1"/>
    <col min="2565" max="2565" width="9.26953125" style="3" bestFit="1" customWidth="1"/>
    <col min="2566" max="2566" width="9.81640625" style="3" bestFit="1" customWidth="1"/>
    <col min="2567" max="2569" width="9.26953125" style="3" bestFit="1" customWidth="1"/>
    <col min="2570" max="2570" width="0.7265625" style="3" customWidth="1"/>
    <col min="2571" max="2571" width="11.453125" style="3" customWidth="1"/>
    <col min="2572" max="2572" width="0.7265625" style="3" customWidth="1"/>
    <col min="2573" max="2573" width="11" style="3" customWidth="1"/>
    <col min="2574" max="2574" width="0.7265625" style="3" customWidth="1"/>
    <col min="2575" max="2575" width="10.54296875" style="3" customWidth="1"/>
    <col min="2576" max="2576" width="0.7265625" style="3" customWidth="1"/>
    <col min="2577" max="2577" width="9.26953125" style="3" bestFit="1" customWidth="1"/>
    <col min="2578" max="2578" width="0.7265625" style="3" customWidth="1"/>
    <col min="2579" max="2579" width="10.1796875" style="3" bestFit="1" customWidth="1"/>
    <col min="2580" max="2580" width="17.1796875" style="3" bestFit="1" customWidth="1"/>
    <col min="2581" max="2816" width="9.1796875" style="3"/>
    <col min="2817" max="2817" width="9.26953125" style="3" bestFit="1" customWidth="1"/>
    <col min="2818" max="2818" width="12" style="3" bestFit="1" customWidth="1"/>
    <col min="2819" max="2819" width="9.26953125" style="3" bestFit="1" customWidth="1"/>
    <col min="2820" max="2820" width="12" style="3" bestFit="1" customWidth="1"/>
    <col min="2821" max="2821" width="9.26953125" style="3" bestFit="1" customWidth="1"/>
    <col min="2822" max="2822" width="9.81640625" style="3" bestFit="1" customWidth="1"/>
    <col min="2823" max="2825" width="9.26953125" style="3" bestFit="1" customWidth="1"/>
    <col min="2826" max="2826" width="0.7265625" style="3" customWidth="1"/>
    <col min="2827" max="2827" width="11.453125" style="3" customWidth="1"/>
    <col min="2828" max="2828" width="0.7265625" style="3" customWidth="1"/>
    <col min="2829" max="2829" width="11" style="3" customWidth="1"/>
    <col min="2830" max="2830" width="0.7265625" style="3" customWidth="1"/>
    <col min="2831" max="2831" width="10.54296875" style="3" customWidth="1"/>
    <col min="2832" max="2832" width="0.7265625" style="3" customWidth="1"/>
    <col min="2833" max="2833" width="9.26953125" style="3" bestFit="1" customWidth="1"/>
    <col min="2834" max="2834" width="0.7265625" style="3" customWidth="1"/>
    <col min="2835" max="2835" width="10.1796875" style="3" bestFit="1" customWidth="1"/>
    <col min="2836" max="2836" width="17.1796875" style="3" bestFit="1" customWidth="1"/>
    <col min="2837" max="3072" width="9.1796875" style="3"/>
    <col min="3073" max="3073" width="9.26953125" style="3" bestFit="1" customWidth="1"/>
    <col min="3074" max="3074" width="12" style="3" bestFit="1" customWidth="1"/>
    <col min="3075" max="3075" width="9.26953125" style="3" bestFit="1" customWidth="1"/>
    <col min="3076" max="3076" width="12" style="3" bestFit="1" customWidth="1"/>
    <col min="3077" max="3077" width="9.26953125" style="3" bestFit="1" customWidth="1"/>
    <col min="3078" max="3078" width="9.81640625" style="3" bestFit="1" customWidth="1"/>
    <col min="3079" max="3081" width="9.26953125" style="3" bestFit="1" customWidth="1"/>
    <col min="3082" max="3082" width="0.7265625" style="3" customWidth="1"/>
    <col min="3083" max="3083" width="11.453125" style="3" customWidth="1"/>
    <col min="3084" max="3084" width="0.7265625" style="3" customWidth="1"/>
    <col min="3085" max="3085" width="11" style="3" customWidth="1"/>
    <col min="3086" max="3086" width="0.7265625" style="3" customWidth="1"/>
    <col min="3087" max="3087" width="10.54296875" style="3" customWidth="1"/>
    <col min="3088" max="3088" width="0.7265625" style="3" customWidth="1"/>
    <col min="3089" max="3089" width="9.26953125" style="3" bestFit="1" customWidth="1"/>
    <col min="3090" max="3090" width="0.7265625" style="3" customWidth="1"/>
    <col min="3091" max="3091" width="10.1796875" style="3" bestFit="1" customWidth="1"/>
    <col min="3092" max="3092" width="17.1796875" style="3" bestFit="1" customWidth="1"/>
    <col min="3093" max="3328" width="9.1796875" style="3"/>
    <col min="3329" max="3329" width="9.26953125" style="3" bestFit="1" customWidth="1"/>
    <col min="3330" max="3330" width="12" style="3" bestFit="1" customWidth="1"/>
    <col min="3331" max="3331" width="9.26953125" style="3" bestFit="1" customWidth="1"/>
    <col min="3332" max="3332" width="12" style="3" bestFit="1" customWidth="1"/>
    <col min="3333" max="3333" width="9.26953125" style="3" bestFit="1" customWidth="1"/>
    <col min="3334" max="3334" width="9.81640625" style="3" bestFit="1" customWidth="1"/>
    <col min="3335" max="3337" width="9.26953125" style="3" bestFit="1" customWidth="1"/>
    <col min="3338" max="3338" width="0.7265625" style="3" customWidth="1"/>
    <col min="3339" max="3339" width="11.453125" style="3" customWidth="1"/>
    <col min="3340" max="3340" width="0.7265625" style="3" customWidth="1"/>
    <col min="3341" max="3341" width="11" style="3" customWidth="1"/>
    <col min="3342" max="3342" width="0.7265625" style="3" customWidth="1"/>
    <col min="3343" max="3343" width="10.54296875" style="3" customWidth="1"/>
    <col min="3344" max="3344" width="0.7265625" style="3" customWidth="1"/>
    <col min="3345" max="3345" width="9.26953125" style="3" bestFit="1" customWidth="1"/>
    <col min="3346" max="3346" width="0.7265625" style="3" customWidth="1"/>
    <col min="3347" max="3347" width="10.1796875" style="3" bestFit="1" customWidth="1"/>
    <col min="3348" max="3348" width="17.1796875" style="3" bestFit="1" customWidth="1"/>
    <col min="3349" max="3584" width="9.1796875" style="3"/>
    <col min="3585" max="3585" width="9.26953125" style="3" bestFit="1" customWidth="1"/>
    <col min="3586" max="3586" width="12" style="3" bestFit="1" customWidth="1"/>
    <col min="3587" max="3587" width="9.26953125" style="3" bestFit="1" customWidth="1"/>
    <col min="3588" max="3588" width="12" style="3" bestFit="1" customWidth="1"/>
    <col min="3589" max="3589" width="9.26953125" style="3" bestFit="1" customWidth="1"/>
    <col min="3590" max="3590" width="9.81640625" style="3" bestFit="1" customWidth="1"/>
    <col min="3591" max="3593" width="9.26953125" style="3" bestFit="1" customWidth="1"/>
    <col min="3594" max="3594" width="0.7265625" style="3" customWidth="1"/>
    <col min="3595" max="3595" width="11.453125" style="3" customWidth="1"/>
    <col min="3596" max="3596" width="0.7265625" style="3" customWidth="1"/>
    <col min="3597" max="3597" width="11" style="3" customWidth="1"/>
    <col min="3598" max="3598" width="0.7265625" style="3" customWidth="1"/>
    <col min="3599" max="3599" width="10.54296875" style="3" customWidth="1"/>
    <col min="3600" max="3600" width="0.7265625" style="3" customWidth="1"/>
    <col min="3601" max="3601" width="9.26953125" style="3" bestFit="1" customWidth="1"/>
    <col min="3602" max="3602" width="0.7265625" style="3" customWidth="1"/>
    <col min="3603" max="3603" width="10.1796875" style="3" bestFit="1" customWidth="1"/>
    <col min="3604" max="3604" width="17.1796875" style="3" bestFit="1" customWidth="1"/>
    <col min="3605" max="3840" width="9.1796875" style="3"/>
    <col min="3841" max="3841" width="9.26953125" style="3" bestFit="1" customWidth="1"/>
    <col min="3842" max="3842" width="12" style="3" bestFit="1" customWidth="1"/>
    <col min="3843" max="3843" width="9.26953125" style="3" bestFit="1" customWidth="1"/>
    <col min="3844" max="3844" width="12" style="3" bestFit="1" customWidth="1"/>
    <col min="3845" max="3845" width="9.26953125" style="3" bestFit="1" customWidth="1"/>
    <col min="3846" max="3846" width="9.81640625" style="3" bestFit="1" customWidth="1"/>
    <col min="3847" max="3849" width="9.26953125" style="3" bestFit="1" customWidth="1"/>
    <col min="3850" max="3850" width="0.7265625" style="3" customWidth="1"/>
    <col min="3851" max="3851" width="11.453125" style="3" customWidth="1"/>
    <col min="3852" max="3852" width="0.7265625" style="3" customWidth="1"/>
    <col min="3853" max="3853" width="11" style="3" customWidth="1"/>
    <col min="3854" max="3854" width="0.7265625" style="3" customWidth="1"/>
    <col min="3855" max="3855" width="10.54296875" style="3" customWidth="1"/>
    <col min="3856" max="3856" width="0.7265625" style="3" customWidth="1"/>
    <col min="3857" max="3857" width="9.26953125" style="3" bestFit="1" customWidth="1"/>
    <col min="3858" max="3858" width="0.7265625" style="3" customWidth="1"/>
    <col min="3859" max="3859" width="10.1796875" style="3" bestFit="1" customWidth="1"/>
    <col min="3860" max="3860" width="17.1796875" style="3" bestFit="1" customWidth="1"/>
    <col min="3861" max="4096" width="9.1796875" style="3"/>
    <col min="4097" max="4097" width="9.26953125" style="3" bestFit="1" customWidth="1"/>
    <col min="4098" max="4098" width="12" style="3" bestFit="1" customWidth="1"/>
    <col min="4099" max="4099" width="9.26953125" style="3" bestFit="1" customWidth="1"/>
    <col min="4100" max="4100" width="12" style="3" bestFit="1" customWidth="1"/>
    <col min="4101" max="4101" width="9.26953125" style="3" bestFit="1" customWidth="1"/>
    <col min="4102" max="4102" width="9.81640625" style="3" bestFit="1" customWidth="1"/>
    <col min="4103" max="4105" width="9.26953125" style="3" bestFit="1" customWidth="1"/>
    <col min="4106" max="4106" width="0.7265625" style="3" customWidth="1"/>
    <col min="4107" max="4107" width="11.453125" style="3" customWidth="1"/>
    <col min="4108" max="4108" width="0.7265625" style="3" customWidth="1"/>
    <col min="4109" max="4109" width="11" style="3" customWidth="1"/>
    <col min="4110" max="4110" width="0.7265625" style="3" customWidth="1"/>
    <col min="4111" max="4111" width="10.54296875" style="3" customWidth="1"/>
    <col min="4112" max="4112" width="0.7265625" style="3" customWidth="1"/>
    <col min="4113" max="4113" width="9.26953125" style="3" bestFit="1" customWidth="1"/>
    <col min="4114" max="4114" width="0.7265625" style="3" customWidth="1"/>
    <col min="4115" max="4115" width="10.1796875" style="3" bestFit="1" customWidth="1"/>
    <col min="4116" max="4116" width="17.1796875" style="3" bestFit="1" customWidth="1"/>
    <col min="4117" max="4352" width="9.1796875" style="3"/>
    <col min="4353" max="4353" width="9.26953125" style="3" bestFit="1" customWidth="1"/>
    <col min="4354" max="4354" width="12" style="3" bestFit="1" customWidth="1"/>
    <col min="4355" max="4355" width="9.26953125" style="3" bestFit="1" customWidth="1"/>
    <col min="4356" max="4356" width="12" style="3" bestFit="1" customWidth="1"/>
    <col min="4357" max="4357" width="9.26953125" style="3" bestFit="1" customWidth="1"/>
    <col min="4358" max="4358" width="9.81640625" style="3" bestFit="1" customWidth="1"/>
    <col min="4359" max="4361" width="9.26953125" style="3" bestFit="1" customWidth="1"/>
    <col min="4362" max="4362" width="0.7265625" style="3" customWidth="1"/>
    <col min="4363" max="4363" width="11.453125" style="3" customWidth="1"/>
    <col min="4364" max="4364" width="0.7265625" style="3" customWidth="1"/>
    <col min="4365" max="4365" width="11" style="3" customWidth="1"/>
    <col min="4366" max="4366" width="0.7265625" style="3" customWidth="1"/>
    <col min="4367" max="4367" width="10.54296875" style="3" customWidth="1"/>
    <col min="4368" max="4368" width="0.7265625" style="3" customWidth="1"/>
    <col min="4369" max="4369" width="9.26953125" style="3" bestFit="1" customWidth="1"/>
    <col min="4370" max="4370" width="0.7265625" style="3" customWidth="1"/>
    <col min="4371" max="4371" width="10.1796875" style="3" bestFit="1" customWidth="1"/>
    <col min="4372" max="4372" width="17.1796875" style="3" bestFit="1" customWidth="1"/>
    <col min="4373" max="4608" width="9.1796875" style="3"/>
    <col min="4609" max="4609" width="9.26953125" style="3" bestFit="1" customWidth="1"/>
    <col min="4610" max="4610" width="12" style="3" bestFit="1" customWidth="1"/>
    <col min="4611" max="4611" width="9.26953125" style="3" bestFit="1" customWidth="1"/>
    <col min="4612" max="4612" width="12" style="3" bestFit="1" customWidth="1"/>
    <col min="4613" max="4613" width="9.26953125" style="3" bestFit="1" customWidth="1"/>
    <col min="4614" max="4614" width="9.81640625" style="3" bestFit="1" customWidth="1"/>
    <col min="4615" max="4617" width="9.26953125" style="3" bestFit="1" customWidth="1"/>
    <col min="4618" max="4618" width="0.7265625" style="3" customWidth="1"/>
    <col min="4619" max="4619" width="11.453125" style="3" customWidth="1"/>
    <col min="4620" max="4620" width="0.7265625" style="3" customWidth="1"/>
    <col min="4621" max="4621" width="11" style="3" customWidth="1"/>
    <col min="4622" max="4622" width="0.7265625" style="3" customWidth="1"/>
    <col min="4623" max="4623" width="10.54296875" style="3" customWidth="1"/>
    <col min="4624" max="4624" width="0.7265625" style="3" customWidth="1"/>
    <col min="4625" max="4625" width="9.26953125" style="3" bestFit="1" customWidth="1"/>
    <col min="4626" max="4626" width="0.7265625" style="3" customWidth="1"/>
    <col min="4627" max="4627" width="10.1796875" style="3" bestFit="1" customWidth="1"/>
    <col min="4628" max="4628" width="17.1796875" style="3" bestFit="1" customWidth="1"/>
    <col min="4629" max="4864" width="9.1796875" style="3"/>
    <col min="4865" max="4865" width="9.26953125" style="3" bestFit="1" customWidth="1"/>
    <col min="4866" max="4866" width="12" style="3" bestFit="1" customWidth="1"/>
    <col min="4867" max="4867" width="9.26953125" style="3" bestFit="1" customWidth="1"/>
    <col min="4868" max="4868" width="12" style="3" bestFit="1" customWidth="1"/>
    <col min="4869" max="4869" width="9.26953125" style="3" bestFit="1" customWidth="1"/>
    <col min="4870" max="4870" width="9.81640625" style="3" bestFit="1" customWidth="1"/>
    <col min="4871" max="4873" width="9.26953125" style="3" bestFit="1" customWidth="1"/>
    <col min="4874" max="4874" width="0.7265625" style="3" customWidth="1"/>
    <col min="4875" max="4875" width="11.453125" style="3" customWidth="1"/>
    <col min="4876" max="4876" width="0.7265625" style="3" customWidth="1"/>
    <col min="4877" max="4877" width="11" style="3" customWidth="1"/>
    <col min="4878" max="4878" width="0.7265625" style="3" customWidth="1"/>
    <col min="4879" max="4879" width="10.54296875" style="3" customWidth="1"/>
    <col min="4880" max="4880" width="0.7265625" style="3" customWidth="1"/>
    <col min="4881" max="4881" width="9.26953125" style="3" bestFit="1" customWidth="1"/>
    <col min="4882" max="4882" width="0.7265625" style="3" customWidth="1"/>
    <col min="4883" max="4883" width="10.1796875" style="3" bestFit="1" customWidth="1"/>
    <col min="4884" max="4884" width="17.1796875" style="3" bestFit="1" customWidth="1"/>
    <col min="4885" max="5120" width="9.1796875" style="3"/>
    <col min="5121" max="5121" width="9.26953125" style="3" bestFit="1" customWidth="1"/>
    <col min="5122" max="5122" width="12" style="3" bestFit="1" customWidth="1"/>
    <col min="5123" max="5123" width="9.26953125" style="3" bestFit="1" customWidth="1"/>
    <col min="5124" max="5124" width="12" style="3" bestFit="1" customWidth="1"/>
    <col min="5125" max="5125" width="9.26953125" style="3" bestFit="1" customWidth="1"/>
    <col min="5126" max="5126" width="9.81640625" style="3" bestFit="1" customWidth="1"/>
    <col min="5127" max="5129" width="9.26953125" style="3" bestFit="1" customWidth="1"/>
    <col min="5130" max="5130" width="0.7265625" style="3" customWidth="1"/>
    <col min="5131" max="5131" width="11.453125" style="3" customWidth="1"/>
    <col min="5132" max="5132" width="0.7265625" style="3" customWidth="1"/>
    <col min="5133" max="5133" width="11" style="3" customWidth="1"/>
    <col min="5134" max="5134" width="0.7265625" style="3" customWidth="1"/>
    <col min="5135" max="5135" width="10.54296875" style="3" customWidth="1"/>
    <col min="5136" max="5136" width="0.7265625" style="3" customWidth="1"/>
    <col min="5137" max="5137" width="9.26953125" style="3" bestFit="1" customWidth="1"/>
    <col min="5138" max="5138" width="0.7265625" style="3" customWidth="1"/>
    <col min="5139" max="5139" width="10.1796875" style="3" bestFit="1" customWidth="1"/>
    <col min="5140" max="5140" width="17.1796875" style="3" bestFit="1" customWidth="1"/>
    <col min="5141" max="5376" width="9.1796875" style="3"/>
    <col min="5377" max="5377" width="9.26953125" style="3" bestFit="1" customWidth="1"/>
    <col min="5378" max="5378" width="12" style="3" bestFit="1" customWidth="1"/>
    <col min="5379" max="5379" width="9.26953125" style="3" bestFit="1" customWidth="1"/>
    <col min="5380" max="5380" width="12" style="3" bestFit="1" customWidth="1"/>
    <col min="5381" max="5381" width="9.26953125" style="3" bestFit="1" customWidth="1"/>
    <col min="5382" max="5382" width="9.81640625" style="3" bestFit="1" customWidth="1"/>
    <col min="5383" max="5385" width="9.26953125" style="3" bestFit="1" customWidth="1"/>
    <col min="5386" max="5386" width="0.7265625" style="3" customWidth="1"/>
    <col min="5387" max="5387" width="11.453125" style="3" customWidth="1"/>
    <col min="5388" max="5388" width="0.7265625" style="3" customWidth="1"/>
    <col min="5389" max="5389" width="11" style="3" customWidth="1"/>
    <col min="5390" max="5390" width="0.7265625" style="3" customWidth="1"/>
    <col min="5391" max="5391" width="10.54296875" style="3" customWidth="1"/>
    <col min="5392" max="5392" width="0.7265625" style="3" customWidth="1"/>
    <col min="5393" max="5393" width="9.26953125" style="3" bestFit="1" customWidth="1"/>
    <col min="5394" max="5394" width="0.7265625" style="3" customWidth="1"/>
    <col min="5395" max="5395" width="10.1796875" style="3" bestFit="1" customWidth="1"/>
    <col min="5396" max="5396" width="17.1796875" style="3" bestFit="1" customWidth="1"/>
    <col min="5397" max="5632" width="9.1796875" style="3"/>
    <col min="5633" max="5633" width="9.26953125" style="3" bestFit="1" customWidth="1"/>
    <col min="5634" max="5634" width="12" style="3" bestFit="1" customWidth="1"/>
    <col min="5635" max="5635" width="9.26953125" style="3" bestFit="1" customWidth="1"/>
    <col min="5636" max="5636" width="12" style="3" bestFit="1" customWidth="1"/>
    <col min="5637" max="5637" width="9.26953125" style="3" bestFit="1" customWidth="1"/>
    <col min="5638" max="5638" width="9.81640625" style="3" bestFit="1" customWidth="1"/>
    <col min="5639" max="5641" width="9.26953125" style="3" bestFit="1" customWidth="1"/>
    <col min="5642" max="5642" width="0.7265625" style="3" customWidth="1"/>
    <col min="5643" max="5643" width="11.453125" style="3" customWidth="1"/>
    <col min="5644" max="5644" width="0.7265625" style="3" customWidth="1"/>
    <col min="5645" max="5645" width="11" style="3" customWidth="1"/>
    <col min="5646" max="5646" width="0.7265625" style="3" customWidth="1"/>
    <col min="5647" max="5647" width="10.54296875" style="3" customWidth="1"/>
    <col min="5648" max="5648" width="0.7265625" style="3" customWidth="1"/>
    <col min="5649" max="5649" width="9.26953125" style="3" bestFit="1" customWidth="1"/>
    <col min="5650" max="5650" width="0.7265625" style="3" customWidth="1"/>
    <col min="5651" max="5651" width="10.1796875" style="3" bestFit="1" customWidth="1"/>
    <col min="5652" max="5652" width="17.1796875" style="3" bestFit="1" customWidth="1"/>
    <col min="5653" max="5888" width="9.1796875" style="3"/>
    <col min="5889" max="5889" width="9.26953125" style="3" bestFit="1" customWidth="1"/>
    <col min="5890" max="5890" width="12" style="3" bestFit="1" customWidth="1"/>
    <col min="5891" max="5891" width="9.26953125" style="3" bestFit="1" customWidth="1"/>
    <col min="5892" max="5892" width="12" style="3" bestFit="1" customWidth="1"/>
    <col min="5893" max="5893" width="9.26953125" style="3" bestFit="1" customWidth="1"/>
    <col min="5894" max="5894" width="9.81640625" style="3" bestFit="1" customWidth="1"/>
    <col min="5895" max="5897" width="9.26953125" style="3" bestFit="1" customWidth="1"/>
    <col min="5898" max="5898" width="0.7265625" style="3" customWidth="1"/>
    <col min="5899" max="5899" width="11.453125" style="3" customWidth="1"/>
    <col min="5900" max="5900" width="0.7265625" style="3" customWidth="1"/>
    <col min="5901" max="5901" width="11" style="3" customWidth="1"/>
    <col min="5902" max="5902" width="0.7265625" style="3" customWidth="1"/>
    <col min="5903" max="5903" width="10.54296875" style="3" customWidth="1"/>
    <col min="5904" max="5904" width="0.7265625" style="3" customWidth="1"/>
    <col min="5905" max="5905" width="9.26953125" style="3" bestFit="1" customWidth="1"/>
    <col min="5906" max="5906" width="0.7265625" style="3" customWidth="1"/>
    <col min="5907" max="5907" width="10.1796875" style="3" bestFit="1" customWidth="1"/>
    <col min="5908" max="5908" width="17.1796875" style="3" bestFit="1" customWidth="1"/>
    <col min="5909" max="6144" width="9.1796875" style="3"/>
    <col min="6145" max="6145" width="9.26953125" style="3" bestFit="1" customWidth="1"/>
    <col min="6146" max="6146" width="12" style="3" bestFit="1" customWidth="1"/>
    <col min="6147" max="6147" width="9.26953125" style="3" bestFit="1" customWidth="1"/>
    <col min="6148" max="6148" width="12" style="3" bestFit="1" customWidth="1"/>
    <col min="6149" max="6149" width="9.26953125" style="3" bestFit="1" customWidth="1"/>
    <col min="6150" max="6150" width="9.81640625" style="3" bestFit="1" customWidth="1"/>
    <col min="6151" max="6153" width="9.26953125" style="3" bestFit="1" customWidth="1"/>
    <col min="6154" max="6154" width="0.7265625" style="3" customWidth="1"/>
    <col min="6155" max="6155" width="11.453125" style="3" customWidth="1"/>
    <col min="6156" max="6156" width="0.7265625" style="3" customWidth="1"/>
    <col min="6157" max="6157" width="11" style="3" customWidth="1"/>
    <col min="6158" max="6158" width="0.7265625" style="3" customWidth="1"/>
    <col min="6159" max="6159" width="10.54296875" style="3" customWidth="1"/>
    <col min="6160" max="6160" width="0.7265625" style="3" customWidth="1"/>
    <col min="6161" max="6161" width="9.26953125" style="3" bestFit="1" customWidth="1"/>
    <col min="6162" max="6162" width="0.7265625" style="3" customWidth="1"/>
    <col min="6163" max="6163" width="10.1796875" style="3" bestFit="1" customWidth="1"/>
    <col min="6164" max="6164" width="17.1796875" style="3" bestFit="1" customWidth="1"/>
    <col min="6165" max="6400" width="9.1796875" style="3"/>
    <col min="6401" max="6401" width="9.26953125" style="3" bestFit="1" customWidth="1"/>
    <col min="6402" max="6402" width="12" style="3" bestFit="1" customWidth="1"/>
    <col min="6403" max="6403" width="9.26953125" style="3" bestFit="1" customWidth="1"/>
    <col min="6404" max="6404" width="12" style="3" bestFit="1" customWidth="1"/>
    <col min="6405" max="6405" width="9.26953125" style="3" bestFit="1" customWidth="1"/>
    <col min="6406" max="6406" width="9.81640625" style="3" bestFit="1" customWidth="1"/>
    <col min="6407" max="6409" width="9.26953125" style="3" bestFit="1" customWidth="1"/>
    <col min="6410" max="6410" width="0.7265625" style="3" customWidth="1"/>
    <col min="6411" max="6411" width="11.453125" style="3" customWidth="1"/>
    <col min="6412" max="6412" width="0.7265625" style="3" customWidth="1"/>
    <col min="6413" max="6413" width="11" style="3" customWidth="1"/>
    <col min="6414" max="6414" width="0.7265625" style="3" customWidth="1"/>
    <col min="6415" max="6415" width="10.54296875" style="3" customWidth="1"/>
    <col min="6416" max="6416" width="0.7265625" style="3" customWidth="1"/>
    <col min="6417" max="6417" width="9.26953125" style="3" bestFit="1" customWidth="1"/>
    <col min="6418" max="6418" width="0.7265625" style="3" customWidth="1"/>
    <col min="6419" max="6419" width="10.1796875" style="3" bestFit="1" customWidth="1"/>
    <col min="6420" max="6420" width="17.1796875" style="3" bestFit="1" customWidth="1"/>
    <col min="6421" max="6656" width="9.1796875" style="3"/>
    <col min="6657" max="6657" width="9.26953125" style="3" bestFit="1" customWidth="1"/>
    <col min="6658" max="6658" width="12" style="3" bestFit="1" customWidth="1"/>
    <col min="6659" max="6659" width="9.26953125" style="3" bestFit="1" customWidth="1"/>
    <col min="6660" max="6660" width="12" style="3" bestFit="1" customWidth="1"/>
    <col min="6661" max="6661" width="9.26953125" style="3" bestFit="1" customWidth="1"/>
    <col min="6662" max="6662" width="9.81640625" style="3" bestFit="1" customWidth="1"/>
    <col min="6663" max="6665" width="9.26953125" style="3" bestFit="1" customWidth="1"/>
    <col min="6666" max="6666" width="0.7265625" style="3" customWidth="1"/>
    <col min="6667" max="6667" width="11.453125" style="3" customWidth="1"/>
    <col min="6668" max="6668" width="0.7265625" style="3" customWidth="1"/>
    <col min="6669" max="6669" width="11" style="3" customWidth="1"/>
    <col min="6670" max="6670" width="0.7265625" style="3" customWidth="1"/>
    <col min="6671" max="6671" width="10.54296875" style="3" customWidth="1"/>
    <col min="6672" max="6672" width="0.7265625" style="3" customWidth="1"/>
    <col min="6673" max="6673" width="9.26953125" style="3" bestFit="1" customWidth="1"/>
    <col min="6674" max="6674" width="0.7265625" style="3" customWidth="1"/>
    <col min="6675" max="6675" width="10.1796875" style="3" bestFit="1" customWidth="1"/>
    <col min="6676" max="6676" width="17.1796875" style="3" bestFit="1" customWidth="1"/>
    <col min="6677" max="6912" width="9.1796875" style="3"/>
    <col min="6913" max="6913" width="9.26953125" style="3" bestFit="1" customWidth="1"/>
    <col min="6914" max="6914" width="12" style="3" bestFit="1" customWidth="1"/>
    <col min="6915" max="6915" width="9.26953125" style="3" bestFit="1" customWidth="1"/>
    <col min="6916" max="6916" width="12" style="3" bestFit="1" customWidth="1"/>
    <col min="6917" max="6917" width="9.26953125" style="3" bestFit="1" customWidth="1"/>
    <col min="6918" max="6918" width="9.81640625" style="3" bestFit="1" customWidth="1"/>
    <col min="6919" max="6921" width="9.26953125" style="3" bestFit="1" customWidth="1"/>
    <col min="6922" max="6922" width="0.7265625" style="3" customWidth="1"/>
    <col min="6923" max="6923" width="11.453125" style="3" customWidth="1"/>
    <col min="6924" max="6924" width="0.7265625" style="3" customWidth="1"/>
    <col min="6925" max="6925" width="11" style="3" customWidth="1"/>
    <col min="6926" max="6926" width="0.7265625" style="3" customWidth="1"/>
    <col min="6927" max="6927" width="10.54296875" style="3" customWidth="1"/>
    <col min="6928" max="6928" width="0.7265625" style="3" customWidth="1"/>
    <col min="6929" max="6929" width="9.26953125" style="3" bestFit="1" customWidth="1"/>
    <col min="6930" max="6930" width="0.7265625" style="3" customWidth="1"/>
    <col min="6931" max="6931" width="10.1796875" style="3" bestFit="1" customWidth="1"/>
    <col min="6932" max="6932" width="17.1796875" style="3" bestFit="1" customWidth="1"/>
    <col min="6933" max="7168" width="9.1796875" style="3"/>
    <col min="7169" max="7169" width="9.26953125" style="3" bestFit="1" customWidth="1"/>
    <col min="7170" max="7170" width="12" style="3" bestFit="1" customWidth="1"/>
    <col min="7171" max="7171" width="9.26953125" style="3" bestFit="1" customWidth="1"/>
    <col min="7172" max="7172" width="12" style="3" bestFit="1" customWidth="1"/>
    <col min="7173" max="7173" width="9.26953125" style="3" bestFit="1" customWidth="1"/>
    <col min="7174" max="7174" width="9.81640625" style="3" bestFit="1" customWidth="1"/>
    <col min="7175" max="7177" width="9.26953125" style="3" bestFit="1" customWidth="1"/>
    <col min="7178" max="7178" width="0.7265625" style="3" customWidth="1"/>
    <col min="7179" max="7179" width="11.453125" style="3" customWidth="1"/>
    <col min="7180" max="7180" width="0.7265625" style="3" customWidth="1"/>
    <col min="7181" max="7181" width="11" style="3" customWidth="1"/>
    <col min="7182" max="7182" width="0.7265625" style="3" customWidth="1"/>
    <col min="7183" max="7183" width="10.54296875" style="3" customWidth="1"/>
    <col min="7184" max="7184" width="0.7265625" style="3" customWidth="1"/>
    <col min="7185" max="7185" width="9.26953125" style="3" bestFit="1" customWidth="1"/>
    <col min="7186" max="7186" width="0.7265625" style="3" customWidth="1"/>
    <col min="7187" max="7187" width="10.1796875" style="3" bestFit="1" customWidth="1"/>
    <col min="7188" max="7188" width="17.1796875" style="3" bestFit="1" customWidth="1"/>
    <col min="7189" max="7424" width="9.1796875" style="3"/>
    <col min="7425" max="7425" width="9.26953125" style="3" bestFit="1" customWidth="1"/>
    <col min="7426" max="7426" width="12" style="3" bestFit="1" customWidth="1"/>
    <col min="7427" max="7427" width="9.26953125" style="3" bestFit="1" customWidth="1"/>
    <col min="7428" max="7428" width="12" style="3" bestFit="1" customWidth="1"/>
    <col min="7429" max="7429" width="9.26953125" style="3" bestFit="1" customWidth="1"/>
    <col min="7430" max="7430" width="9.81640625" style="3" bestFit="1" customWidth="1"/>
    <col min="7431" max="7433" width="9.26953125" style="3" bestFit="1" customWidth="1"/>
    <col min="7434" max="7434" width="0.7265625" style="3" customWidth="1"/>
    <col min="7435" max="7435" width="11.453125" style="3" customWidth="1"/>
    <col min="7436" max="7436" width="0.7265625" style="3" customWidth="1"/>
    <col min="7437" max="7437" width="11" style="3" customWidth="1"/>
    <col min="7438" max="7438" width="0.7265625" style="3" customWidth="1"/>
    <col min="7439" max="7439" width="10.54296875" style="3" customWidth="1"/>
    <col min="7440" max="7440" width="0.7265625" style="3" customWidth="1"/>
    <col min="7441" max="7441" width="9.26953125" style="3" bestFit="1" customWidth="1"/>
    <col min="7442" max="7442" width="0.7265625" style="3" customWidth="1"/>
    <col min="7443" max="7443" width="10.1796875" style="3" bestFit="1" customWidth="1"/>
    <col min="7444" max="7444" width="17.1796875" style="3" bestFit="1" customWidth="1"/>
    <col min="7445" max="7680" width="9.1796875" style="3"/>
    <col min="7681" max="7681" width="9.26953125" style="3" bestFit="1" customWidth="1"/>
    <col min="7682" max="7682" width="12" style="3" bestFit="1" customWidth="1"/>
    <col min="7683" max="7683" width="9.26953125" style="3" bestFit="1" customWidth="1"/>
    <col min="7684" max="7684" width="12" style="3" bestFit="1" customWidth="1"/>
    <col min="7685" max="7685" width="9.26953125" style="3" bestFit="1" customWidth="1"/>
    <col min="7686" max="7686" width="9.81640625" style="3" bestFit="1" customWidth="1"/>
    <col min="7687" max="7689" width="9.26953125" style="3" bestFit="1" customWidth="1"/>
    <col min="7690" max="7690" width="0.7265625" style="3" customWidth="1"/>
    <col min="7691" max="7691" width="11.453125" style="3" customWidth="1"/>
    <col min="7692" max="7692" width="0.7265625" style="3" customWidth="1"/>
    <col min="7693" max="7693" width="11" style="3" customWidth="1"/>
    <col min="7694" max="7694" width="0.7265625" style="3" customWidth="1"/>
    <col min="7695" max="7695" width="10.54296875" style="3" customWidth="1"/>
    <col min="7696" max="7696" width="0.7265625" style="3" customWidth="1"/>
    <col min="7697" max="7697" width="9.26953125" style="3" bestFit="1" customWidth="1"/>
    <col min="7698" max="7698" width="0.7265625" style="3" customWidth="1"/>
    <col min="7699" max="7699" width="10.1796875" style="3" bestFit="1" customWidth="1"/>
    <col min="7700" max="7700" width="17.1796875" style="3" bestFit="1" customWidth="1"/>
    <col min="7701" max="7936" width="9.1796875" style="3"/>
    <col min="7937" max="7937" width="9.26953125" style="3" bestFit="1" customWidth="1"/>
    <col min="7938" max="7938" width="12" style="3" bestFit="1" customWidth="1"/>
    <col min="7939" max="7939" width="9.26953125" style="3" bestFit="1" customWidth="1"/>
    <col min="7940" max="7940" width="12" style="3" bestFit="1" customWidth="1"/>
    <col min="7941" max="7941" width="9.26953125" style="3" bestFit="1" customWidth="1"/>
    <col min="7942" max="7942" width="9.81640625" style="3" bestFit="1" customWidth="1"/>
    <col min="7943" max="7945" width="9.26953125" style="3" bestFit="1" customWidth="1"/>
    <col min="7946" max="7946" width="0.7265625" style="3" customWidth="1"/>
    <col min="7947" max="7947" width="11.453125" style="3" customWidth="1"/>
    <col min="7948" max="7948" width="0.7265625" style="3" customWidth="1"/>
    <col min="7949" max="7949" width="11" style="3" customWidth="1"/>
    <col min="7950" max="7950" width="0.7265625" style="3" customWidth="1"/>
    <col min="7951" max="7951" width="10.54296875" style="3" customWidth="1"/>
    <col min="7952" max="7952" width="0.7265625" style="3" customWidth="1"/>
    <col min="7953" max="7953" width="9.26953125" style="3" bestFit="1" customWidth="1"/>
    <col min="7954" max="7954" width="0.7265625" style="3" customWidth="1"/>
    <col min="7955" max="7955" width="10.1796875" style="3" bestFit="1" customWidth="1"/>
    <col min="7956" max="7956" width="17.1796875" style="3" bestFit="1" customWidth="1"/>
    <col min="7957" max="8192" width="9.1796875" style="3"/>
    <col min="8193" max="8193" width="9.26953125" style="3" bestFit="1" customWidth="1"/>
    <col min="8194" max="8194" width="12" style="3" bestFit="1" customWidth="1"/>
    <col min="8195" max="8195" width="9.26953125" style="3" bestFit="1" customWidth="1"/>
    <col min="8196" max="8196" width="12" style="3" bestFit="1" customWidth="1"/>
    <col min="8197" max="8197" width="9.26953125" style="3" bestFit="1" customWidth="1"/>
    <col min="8198" max="8198" width="9.81640625" style="3" bestFit="1" customWidth="1"/>
    <col min="8199" max="8201" width="9.26953125" style="3" bestFit="1" customWidth="1"/>
    <col min="8202" max="8202" width="0.7265625" style="3" customWidth="1"/>
    <col min="8203" max="8203" width="11.453125" style="3" customWidth="1"/>
    <col min="8204" max="8204" width="0.7265625" style="3" customWidth="1"/>
    <col min="8205" max="8205" width="11" style="3" customWidth="1"/>
    <col min="8206" max="8206" width="0.7265625" style="3" customWidth="1"/>
    <col min="8207" max="8207" width="10.54296875" style="3" customWidth="1"/>
    <col min="8208" max="8208" width="0.7265625" style="3" customWidth="1"/>
    <col min="8209" max="8209" width="9.26953125" style="3" bestFit="1" customWidth="1"/>
    <col min="8210" max="8210" width="0.7265625" style="3" customWidth="1"/>
    <col min="8211" max="8211" width="10.1796875" style="3" bestFit="1" customWidth="1"/>
    <col min="8212" max="8212" width="17.1796875" style="3" bestFit="1" customWidth="1"/>
    <col min="8213" max="8448" width="9.1796875" style="3"/>
    <col min="8449" max="8449" width="9.26953125" style="3" bestFit="1" customWidth="1"/>
    <col min="8450" max="8450" width="12" style="3" bestFit="1" customWidth="1"/>
    <col min="8451" max="8451" width="9.26953125" style="3" bestFit="1" customWidth="1"/>
    <col min="8452" max="8452" width="12" style="3" bestFit="1" customWidth="1"/>
    <col min="8453" max="8453" width="9.26953125" style="3" bestFit="1" customWidth="1"/>
    <col min="8454" max="8454" width="9.81640625" style="3" bestFit="1" customWidth="1"/>
    <col min="8455" max="8457" width="9.26953125" style="3" bestFit="1" customWidth="1"/>
    <col min="8458" max="8458" width="0.7265625" style="3" customWidth="1"/>
    <col min="8459" max="8459" width="11.453125" style="3" customWidth="1"/>
    <col min="8460" max="8460" width="0.7265625" style="3" customWidth="1"/>
    <col min="8461" max="8461" width="11" style="3" customWidth="1"/>
    <col min="8462" max="8462" width="0.7265625" style="3" customWidth="1"/>
    <col min="8463" max="8463" width="10.54296875" style="3" customWidth="1"/>
    <col min="8464" max="8464" width="0.7265625" style="3" customWidth="1"/>
    <col min="8465" max="8465" width="9.26953125" style="3" bestFit="1" customWidth="1"/>
    <col min="8466" max="8466" width="0.7265625" style="3" customWidth="1"/>
    <col min="8467" max="8467" width="10.1796875" style="3" bestFit="1" customWidth="1"/>
    <col min="8468" max="8468" width="17.1796875" style="3" bestFit="1" customWidth="1"/>
    <col min="8469" max="8704" width="9.1796875" style="3"/>
    <col min="8705" max="8705" width="9.26953125" style="3" bestFit="1" customWidth="1"/>
    <col min="8706" max="8706" width="12" style="3" bestFit="1" customWidth="1"/>
    <col min="8707" max="8707" width="9.26953125" style="3" bestFit="1" customWidth="1"/>
    <col min="8708" max="8708" width="12" style="3" bestFit="1" customWidth="1"/>
    <col min="8709" max="8709" width="9.26953125" style="3" bestFit="1" customWidth="1"/>
    <col min="8710" max="8710" width="9.81640625" style="3" bestFit="1" customWidth="1"/>
    <col min="8711" max="8713" width="9.26953125" style="3" bestFit="1" customWidth="1"/>
    <col min="8714" max="8714" width="0.7265625" style="3" customWidth="1"/>
    <col min="8715" max="8715" width="11.453125" style="3" customWidth="1"/>
    <col min="8716" max="8716" width="0.7265625" style="3" customWidth="1"/>
    <col min="8717" max="8717" width="11" style="3" customWidth="1"/>
    <col min="8718" max="8718" width="0.7265625" style="3" customWidth="1"/>
    <col min="8719" max="8719" width="10.54296875" style="3" customWidth="1"/>
    <col min="8720" max="8720" width="0.7265625" style="3" customWidth="1"/>
    <col min="8721" max="8721" width="9.26953125" style="3" bestFit="1" customWidth="1"/>
    <col min="8722" max="8722" width="0.7265625" style="3" customWidth="1"/>
    <col min="8723" max="8723" width="10.1796875" style="3" bestFit="1" customWidth="1"/>
    <col min="8724" max="8724" width="17.1796875" style="3" bestFit="1" customWidth="1"/>
    <col min="8725" max="8960" width="9.1796875" style="3"/>
    <col min="8961" max="8961" width="9.26953125" style="3" bestFit="1" customWidth="1"/>
    <col min="8962" max="8962" width="12" style="3" bestFit="1" customWidth="1"/>
    <col min="8963" max="8963" width="9.26953125" style="3" bestFit="1" customWidth="1"/>
    <col min="8964" max="8964" width="12" style="3" bestFit="1" customWidth="1"/>
    <col min="8965" max="8965" width="9.26953125" style="3" bestFit="1" customWidth="1"/>
    <col min="8966" max="8966" width="9.81640625" style="3" bestFit="1" customWidth="1"/>
    <col min="8967" max="8969" width="9.26953125" style="3" bestFit="1" customWidth="1"/>
    <col min="8970" max="8970" width="0.7265625" style="3" customWidth="1"/>
    <col min="8971" max="8971" width="11.453125" style="3" customWidth="1"/>
    <col min="8972" max="8972" width="0.7265625" style="3" customWidth="1"/>
    <col min="8973" max="8973" width="11" style="3" customWidth="1"/>
    <col min="8974" max="8974" width="0.7265625" style="3" customWidth="1"/>
    <col min="8975" max="8975" width="10.54296875" style="3" customWidth="1"/>
    <col min="8976" max="8976" width="0.7265625" style="3" customWidth="1"/>
    <col min="8977" max="8977" width="9.26953125" style="3" bestFit="1" customWidth="1"/>
    <col min="8978" max="8978" width="0.7265625" style="3" customWidth="1"/>
    <col min="8979" max="8979" width="10.1796875" style="3" bestFit="1" customWidth="1"/>
    <col min="8980" max="8980" width="17.1796875" style="3" bestFit="1" customWidth="1"/>
    <col min="8981" max="9216" width="9.1796875" style="3"/>
    <col min="9217" max="9217" width="9.26953125" style="3" bestFit="1" customWidth="1"/>
    <col min="9218" max="9218" width="12" style="3" bestFit="1" customWidth="1"/>
    <col min="9219" max="9219" width="9.26953125" style="3" bestFit="1" customWidth="1"/>
    <col min="9220" max="9220" width="12" style="3" bestFit="1" customWidth="1"/>
    <col min="9221" max="9221" width="9.26953125" style="3" bestFit="1" customWidth="1"/>
    <col min="9222" max="9222" width="9.81640625" style="3" bestFit="1" customWidth="1"/>
    <col min="9223" max="9225" width="9.26953125" style="3" bestFit="1" customWidth="1"/>
    <col min="9226" max="9226" width="0.7265625" style="3" customWidth="1"/>
    <col min="9227" max="9227" width="11.453125" style="3" customWidth="1"/>
    <col min="9228" max="9228" width="0.7265625" style="3" customWidth="1"/>
    <col min="9229" max="9229" width="11" style="3" customWidth="1"/>
    <col min="9230" max="9230" width="0.7265625" style="3" customWidth="1"/>
    <col min="9231" max="9231" width="10.54296875" style="3" customWidth="1"/>
    <col min="9232" max="9232" width="0.7265625" style="3" customWidth="1"/>
    <col min="9233" max="9233" width="9.26953125" style="3" bestFit="1" customWidth="1"/>
    <col min="9234" max="9234" width="0.7265625" style="3" customWidth="1"/>
    <col min="9235" max="9235" width="10.1796875" style="3" bestFit="1" customWidth="1"/>
    <col min="9236" max="9236" width="17.1796875" style="3" bestFit="1" customWidth="1"/>
    <col min="9237" max="9472" width="9.1796875" style="3"/>
    <col min="9473" max="9473" width="9.26953125" style="3" bestFit="1" customWidth="1"/>
    <col min="9474" max="9474" width="12" style="3" bestFit="1" customWidth="1"/>
    <col min="9475" max="9475" width="9.26953125" style="3" bestFit="1" customWidth="1"/>
    <col min="9476" max="9476" width="12" style="3" bestFit="1" customWidth="1"/>
    <col min="9477" max="9477" width="9.26953125" style="3" bestFit="1" customWidth="1"/>
    <col min="9478" max="9478" width="9.81640625" style="3" bestFit="1" customWidth="1"/>
    <col min="9479" max="9481" width="9.26953125" style="3" bestFit="1" customWidth="1"/>
    <col min="9482" max="9482" width="0.7265625" style="3" customWidth="1"/>
    <col min="9483" max="9483" width="11.453125" style="3" customWidth="1"/>
    <col min="9484" max="9484" width="0.7265625" style="3" customWidth="1"/>
    <col min="9485" max="9485" width="11" style="3" customWidth="1"/>
    <col min="9486" max="9486" width="0.7265625" style="3" customWidth="1"/>
    <col min="9487" max="9487" width="10.54296875" style="3" customWidth="1"/>
    <col min="9488" max="9488" width="0.7265625" style="3" customWidth="1"/>
    <col min="9489" max="9489" width="9.26953125" style="3" bestFit="1" customWidth="1"/>
    <col min="9490" max="9490" width="0.7265625" style="3" customWidth="1"/>
    <col min="9491" max="9491" width="10.1796875" style="3" bestFit="1" customWidth="1"/>
    <col min="9492" max="9492" width="17.1796875" style="3" bestFit="1" customWidth="1"/>
    <col min="9493" max="9728" width="9.1796875" style="3"/>
    <col min="9729" max="9729" width="9.26953125" style="3" bestFit="1" customWidth="1"/>
    <col min="9730" max="9730" width="12" style="3" bestFit="1" customWidth="1"/>
    <col min="9731" max="9731" width="9.26953125" style="3" bestFit="1" customWidth="1"/>
    <col min="9732" max="9732" width="12" style="3" bestFit="1" customWidth="1"/>
    <col min="9733" max="9733" width="9.26953125" style="3" bestFit="1" customWidth="1"/>
    <col min="9734" max="9734" width="9.81640625" style="3" bestFit="1" customWidth="1"/>
    <col min="9735" max="9737" width="9.26953125" style="3" bestFit="1" customWidth="1"/>
    <col min="9738" max="9738" width="0.7265625" style="3" customWidth="1"/>
    <col min="9739" max="9739" width="11.453125" style="3" customWidth="1"/>
    <col min="9740" max="9740" width="0.7265625" style="3" customWidth="1"/>
    <col min="9741" max="9741" width="11" style="3" customWidth="1"/>
    <col min="9742" max="9742" width="0.7265625" style="3" customWidth="1"/>
    <col min="9743" max="9743" width="10.54296875" style="3" customWidth="1"/>
    <col min="9744" max="9744" width="0.7265625" style="3" customWidth="1"/>
    <col min="9745" max="9745" width="9.26953125" style="3" bestFit="1" customWidth="1"/>
    <col min="9746" max="9746" width="0.7265625" style="3" customWidth="1"/>
    <col min="9747" max="9747" width="10.1796875" style="3" bestFit="1" customWidth="1"/>
    <col min="9748" max="9748" width="17.1796875" style="3" bestFit="1" customWidth="1"/>
    <col min="9749" max="9984" width="9.1796875" style="3"/>
    <col min="9985" max="9985" width="9.26953125" style="3" bestFit="1" customWidth="1"/>
    <col min="9986" max="9986" width="12" style="3" bestFit="1" customWidth="1"/>
    <col min="9987" max="9987" width="9.26953125" style="3" bestFit="1" customWidth="1"/>
    <col min="9988" max="9988" width="12" style="3" bestFit="1" customWidth="1"/>
    <col min="9989" max="9989" width="9.26953125" style="3" bestFit="1" customWidth="1"/>
    <col min="9990" max="9990" width="9.81640625" style="3" bestFit="1" customWidth="1"/>
    <col min="9991" max="9993" width="9.26953125" style="3" bestFit="1" customWidth="1"/>
    <col min="9994" max="9994" width="0.7265625" style="3" customWidth="1"/>
    <col min="9995" max="9995" width="11.453125" style="3" customWidth="1"/>
    <col min="9996" max="9996" width="0.7265625" style="3" customWidth="1"/>
    <col min="9997" max="9997" width="11" style="3" customWidth="1"/>
    <col min="9998" max="9998" width="0.7265625" style="3" customWidth="1"/>
    <col min="9999" max="9999" width="10.54296875" style="3" customWidth="1"/>
    <col min="10000" max="10000" width="0.7265625" style="3" customWidth="1"/>
    <col min="10001" max="10001" width="9.26953125" style="3" bestFit="1" customWidth="1"/>
    <col min="10002" max="10002" width="0.7265625" style="3" customWidth="1"/>
    <col min="10003" max="10003" width="10.1796875" style="3" bestFit="1" customWidth="1"/>
    <col min="10004" max="10004" width="17.1796875" style="3" bestFit="1" customWidth="1"/>
    <col min="10005" max="10240" width="9.1796875" style="3"/>
    <col min="10241" max="10241" width="9.26953125" style="3" bestFit="1" customWidth="1"/>
    <col min="10242" max="10242" width="12" style="3" bestFit="1" customWidth="1"/>
    <col min="10243" max="10243" width="9.26953125" style="3" bestFit="1" customWidth="1"/>
    <col min="10244" max="10244" width="12" style="3" bestFit="1" customWidth="1"/>
    <col min="10245" max="10245" width="9.26953125" style="3" bestFit="1" customWidth="1"/>
    <col min="10246" max="10246" width="9.81640625" style="3" bestFit="1" customWidth="1"/>
    <col min="10247" max="10249" width="9.26953125" style="3" bestFit="1" customWidth="1"/>
    <col min="10250" max="10250" width="0.7265625" style="3" customWidth="1"/>
    <col min="10251" max="10251" width="11.453125" style="3" customWidth="1"/>
    <col min="10252" max="10252" width="0.7265625" style="3" customWidth="1"/>
    <col min="10253" max="10253" width="11" style="3" customWidth="1"/>
    <col min="10254" max="10254" width="0.7265625" style="3" customWidth="1"/>
    <col min="10255" max="10255" width="10.54296875" style="3" customWidth="1"/>
    <col min="10256" max="10256" width="0.7265625" style="3" customWidth="1"/>
    <col min="10257" max="10257" width="9.26953125" style="3" bestFit="1" customWidth="1"/>
    <col min="10258" max="10258" width="0.7265625" style="3" customWidth="1"/>
    <col min="10259" max="10259" width="10.1796875" style="3" bestFit="1" customWidth="1"/>
    <col min="10260" max="10260" width="17.1796875" style="3" bestFit="1" customWidth="1"/>
    <col min="10261" max="10496" width="9.1796875" style="3"/>
    <col min="10497" max="10497" width="9.26953125" style="3" bestFit="1" customWidth="1"/>
    <col min="10498" max="10498" width="12" style="3" bestFit="1" customWidth="1"/>
    <col min="10499" max="10499" width="9.26953125" style="3" bestFit="1" customWidth="1"/>
    <col min="10500" max="10500" width="12" style="3" bestFit="1" customWidth="1"/>
    <col min="10501" max="10501" width="9.26953125" style="3" bestFit="1" customWidth="1"/>
    <col min="10502" max="10502" width="9.81640625" style="3" bestFit="1" customWidth="1"/>
    <col min="10503" max="10505" width="9.26953125" style="3" bestFit="1" customWidth="1"/>
    <col min="10506" max="10506" width="0.7265625" style="3" customWidth="1"/>
    <col min="10507" max="10507" width="11.453125" style="3" customWidth="1"/>
    <col min="10508" max="10508" width="0.7265625" style="3" customWidth="1"/>
    <col min="10509" max="10509" width="11" style="3" customWidth="1"/>
    <col min="10510" max="10510" width="0.7265625" style="3" customWidth="1"/>
    <col min="10511" max="10511" width="10.54296875" style="3" customWidth="1"/>
    <col min="10512" max="10512" width="0.7265625" style="3" customWidth="1"/>
    <col min="10513" max="10513" width="9.26953125" style="3" bestFit="1" customWidth="1"/>
    <col min="10514" max="10514" width="0.7265625" style="3" customWidth="1"/>
    <col min="10515" max="10515" width="10.1796875" style="3" bestFit="1" customWidth="1"/>
    <col min="10516" max="10516" width="17.1796875" style="3" bestFit="1" customWidth="1"/>
    <col min="10517" max="10752" width="9.1796875" style="3"/>
    <col min="10753" max="10753" width="9.26953125" style="3" bestFit="1" customWidth="1"/>
    <col min="10754" max="10754" width="12" style="3" bestFit="1" customWidth="1"/>
    <col min="10755" max="10755" width="9.26953125" style="3" bestFit="1" customWidth="1"/>
    <col min="10756" max="10756" width="12" style="3" bestFit="1" customWidth="1"/>
    <col min="10757" max="10757" width="9.26953125" style="3" bestFit="1" customWidth="1"/>
    <col min="10758" max="10758" width="9.81640625" style="3" bestFit="1" customWidth="1"/>
    <col min="10759" max="10761" width="9.26953125" style="3" bestFit="1" customWidth="1"/>
    <col min="10762" max="10762" width="0.7265625" style="3" customWidth="1"/>
    <col min="10763" max="10763" width="11.453125" style="3" customWidth="1"/>
    <col min="10764" max="10764" width="0.7265625" style="3" customWidth="1"/>
    <col min="10765" max="10765" width="11" style="3" customWidth="1"/>
    <col min="10766" max="10766" width="0.7265625" style="3" customWidth="1"/>
    <col min="10767" max="10767" width="10.54296875" style="3" customWidth="1"/>
    <col min="10768" max="10768" width="0.7265625" style="3" customWidth="1"/>
    <col min="10769" max="10769" width="9.26953125" style="3" bestFit="1" customWidth="1"/>
    <col min="10770" max="10770" width="0.7265625" style="3" customWidth="1"/>
    <col min="10771" max="10771" width="10.1796875" style="3" bestFit="1" customWidth="1"/>
    <col min="10772" max="10772" width="17.1796875" style="3" bestFit="1" customWidth="1"/>
    <col min="10773" max="11008" width="9.1796875" style="3"/>
    <col min="11009" max="11009" width="9.26953125" style="3" bestFit="1" customWidth="1"/>
    <col min="11010" max="11010" width="12" style="3" bestFit="1" customWidth="1"/>
    <col min="11011" max="11011" width="9.26953125" style="3" bestFit="1" customWidth="1"/>
    <col min="11012" max="11012" width="12" style="3" bestFit="1" customWidth="1"/>
    <col min="11013" max="11013" width="9.26953125" style="3" bestFit="1" customWidth="1"/>
    <col min="11014" max="11014" width="9.81640625" style="3" bestFit="1" customWidth="1"/>
    <col min="11015" max="11017" width="9.26953125" style="3" bestFit="1" customWidth="1"/>
    <col min="11018" max="11018" width="0.7265625" style="3" customWidth="1"/>
    <col min="11019" max="11019" width="11.453125" style="3" customWidth="1"/>
    <col min="11020" max="11020" width="0.7265625" style="3" customWidth="1"/>
    <col min="11021" max="11021" width="11" style="3" customWidth="1"/>
    <col min="11022" max="11022" width="0.7265625" style="3" customWidth="1"/>
    <col min="11023" max="11023" width="10.54296875" style="3" customWidth="1"/>
    <col min="11024" max="11024" width="0.7265625" style="3" customWidth="1"/>
    <col min="11025" max="11025" width="9.26953125" style="3" bestFit="1" customWidth="1"/>
    <col min="11026" max="11026" width="0.7265625" style="3" customWidth="1"/>
    <col min="11027" max="11027" width="10.1796875" style="3" bestFit="1" customWidth="1"/>
    <col min="11028" max="11028" width="17.1796875" style="3" bestFit="1" customWidth="1"/>
    <col min="11029" max="11264" width="9.1796875" style="3"/>
    <col min="11265" max="11265" width="9.26953125" style="3" bestFit="1" customWidth="1"/>
    <col min="11266" max="11266" width="12" style="3" bestFit="1" customWidth="1"/>
    <col min="11267" max="11267" width="9.26953125" style="3" bestFit="1" customWidth="1"/>
    <col min="11268" max="11268" width="12" style="3" bestFit="1" customWidth="1"/>
    <col min="11269" max="11269" width="9.26953125" style="3" bestFit="1" customWidth="1"/>
    <col min="11270" max="11270" width="9.81640625" style="3" bestFit="1" customWidth="1"/>
    <col min="11271" max="11273" width="9.26953125" style="3" bestFit="1" customWidth="1"/>
    <col min="11274" max="11274" width="0.7265625" style="3" customWidth="1"/>
    <col min="11275" max="11275" width="11.453125" style="3" customWidth="1"/>
    <col min="11276" max="11276" width="0.7265625" style="3" customWidth="1"/>
    <col min="11277" max="11277" width="11" style="3" customWidth="1"/>
    <col min="11278" max="11278" width="0.7265625" style="3" customWidth="1"/>
    <col min="11279" max="11279" width="10.54296875" style="3" customWidth="1"/>
    <col min="11280" max="11280" width="0.7265625" style="3" customWidth="1"/>
    <col min="11281" max="11281" width="9.26953125" style="3" bestFit="1" customWidth="1"/>
    <col min="11282" max="11282" width="0.7265625" style="3" customWidth="1"/>
    <col min="11283" max="11283" width="10.1796875" style="3" bestFit="1" customWidth="1"/>
    <col min="11284" max="11284" width="17.1796875" style="3" bestFit="1" customWidth="1"/>
    <col min="11285" max="11520" width="9.1796875" style="3"/>
    <col min="11521" max="11521" width="9.26953125" style="3" bestFit="1" customWidth="1"/>
    <col min="11522" max="11522" width="12" style="3" bestFit="1" customWidth="1"/>
    <col min="11523" max="11523" width="9.26953125" style="3" bestFit="1" customWidth="1"/>
    <col min="11524" max="11524" width="12" style="3" bestFit="1" customWidth="1"/>
    <col min="11525" max="11525" width="9.26953125" style="3" bestFit="1" customWidth="1"/>
    <col min="11526" max="11526" width="9.81640625" style="3" bestFit="1" customWidth="1"/>
    <col min="11527" max="11529" width="9.26953125" style="3" bestFit="1" customWidth="1"/>
    <col min="11530" max="11530" width="0.7265625" style="3" customWidth="1"/>
    <col min="11531" max="11531" width="11.453125" style="3" customWidth="1"/>
    <col min="11532" max="11532" width="0.7265625" style="3" customWidth="1"/>
    <col min="11533" max="11533" width="11" style="3" customWidth="1"/>
    <col min="11534" max="11534" width="0.7265625" style="3" customWidth="1"/>
    <col min="11535" max="11535" width="10.54296875" style="3" customWidth="1"/>
    <col min="11536" max="11536" width="0.7265625" style="3" customWidth="1"/>
    <col min="11537" max="11537" width="9.26953125" style="3" bestFit="1" customWidth="1"/>
    <col min="11538" max="11538" width="0.7265625" style="3" customWidth="1"/>
    <col min="11539" max="11539" width="10.1796875" style="3" bestFit="1" customWidth="1"/>
    <col min="11540" max="11540" width="17.1796875" style="3" bestFit="1" customWidth="1"/>
    <col min="11541" max="11776" width="9.1796875" style="3"/>
    <col min="11777" max="11777" width="9.26953125" style="3" bestFit="1" customWidth="1"/>
    <col min="11778" max="11778" width="12" style="3" bestFit="1" customWidth="1"/>
    <col min="11779" max="11779" width="9.26953125" style="3" bestFit="1" customWidth="1"/>
    <col min="11780" max="11780" width="12" style="3" bestFit="1" customWidth="1"/>
    <col min="11781" max="11781" width="9.26953125" style="3" bestFit="1" customWidth="1"/>
    <col min="11782" max="11782" width="9.81640625" style="3" bestFit="1" customWidth="1"/>
    <col min="11783" max="11785" width="9.26953125" style="3" bestFit="1" customWidth="1"/>
    <col min="11786" max="11786" width="0.7265625" style="3" customWidth="1"/>
    <col min="11787" max="11787" width="11.453125" style="3" customWidth="1"/>
    <col min="11788" max="11788" width="0.7265625" style="3" customWidth="1"/>
    <col min="11789" max="11789" width="11" style="3" customWidth="1"/>
    <col min="11790" max="11790" width="0.7265625" style="3" customWidth="1"/>
    <col min="11791" max="11791" width="10.54296875" style="3" customWidth="1"/>
    <col min="11792" max="11792" width="0.7265625" style="3" customWidth="1"/>
    <col min="11793" max="11793" width="9.26953125" style="3" bestFit="1" customWidth="1"/>
    <col min="11794" max="11794" width="0.7265625" style="3" customWidth="1"/>
    <col min="11795" max="11795" width="10.1796875" style="3" bestFit="1" customWidth="1"/>
    <col min="11796" max="11796" width="17.1796875" style="3" bestFit="1" customWidth="1"/>
    <col min="11797" max="12032" width="9.1796875" style="3"/>
    <col min="12033" max="12033" width="9.26953125" style="3" bestFit="1" customWidth="1"/>
    <col min="12034" max="12034" width="12" style="3" bestFit="1" customWidth="1"/>
    <col min="12035" max="12035" width="9.26953125" style="3" bestFit="1" customWidth="1"/>
    <col min="12036" max="12036" width="12" style="3" bestFit="1" customWidth="1"/>
    <col min="12037" max="12037" width="9.26953125" style="3" bestFit="1" customWidth="1"/>
    <col min="12038" max="12038" width="9.81640625" style="3" bestFit="1" customWidth="1"/>
    <col min="12039" max="12041" width="9.26953125" style="3" bestFit="1" customWidth="1"/>
    <col min="12042" max="12042" width="0.7265625" style="3" customWidth="1"/>
    <col min="12043" max="12043" width="11.453125" style="3" customWidth="1"/>
    <col min="12044" max="12044" width="0.7265625" style="3" customWidth="1"/>
    <col min="12045" max="12045" width="11" style="3" customWidth="1"/>
    <col min="12046" max="12046" width="0.7265625" style="3" customWidth="1"/>
    <col min="12047" max="12047" width="10.54296875" style="3" customWidth="1"/>
    <col min="12048" max="12048" width="0.7265625" style="3" customWidth="1"/>
    <col min="12049" max="12049" width="9.26953125" style="3" bestFit="1" customWidth="1"/>
    <col min="12050" max="12050" width="0.7265625" style="3" customWidth="1"/>
    <col min="12051" max="12051" width="10.1796875" style="3" bestFit="1" customWidth="1"/>
    <col min="12052" max="12052" width="17.1796875" style="3" bestFit="1" customWidth="1"/>
    <col min="12053" max="12288" width="9.1796875" style="3"/>
    <col min="12289" max="12289" width="9.26953125" style="3" bestFit="1" customWidth="1"/>
    <col min="12290" max="12290" width="12" style="3" bestFit="1" customWidth="1"/>
    <col min="12291" max="12291" width="9.26953125" style="3" bestFit="1" customWidth="1"/>
    <col min="12292" max="12292" width="12" style="3" bestFit="1" customWidth="1"/>
    <col min="12293" max="12293" width="9.26953125" style="3" bestFit="1" customWidth="1"/>
    <col min="12294" max="12294" width="9.81640625" style="3" bestFit="1" customWidth="1"/>
    <col min="12295" max="12297" width="9.26953125" style="3" bestFit="1" customWidth="1"/>
    <col min="12298" max="12298" width="0.7265625" style="3" customWidth="1"/>
    <col min="12299" max="12299" width="11.453125" style="3" customWidth="1"/>
    <col min="12300" max="12300" width="0.7265625" style="3" customWidth="1"/>
    <col min="12301" max="12301" width="11" style="3" customWidth="1"/>
    <col min="12302" max="12302" width="0.7265625" style="3" customWidth="1"/>
    <col min="12303" max="12303" width="10.54296875" style="3" customWidth="1"/>
    <col min="12304" max="12304" width="0.7265625" style="3" customWidth="1"/>
    <col min="12305" max="12305" width="9.26953125" style="3" bestFit="1" customWidth="1"/>
    <col min="12306" max="12306" width="0.7265625" style="3" customWidth="1"/>
    <col min="12307" max="12307" width="10.1796875" style="3" bestFit="1" customWidth="1"/>
    <col min="12308" max="12308" width="17.1796875" style="3" bestFit="1" customWidth="1"/>
    <col min="12309" max="12544" width="9.1796875" style="3"/>
    <col min="12545" max="12545" width="9.26953125" style="3" bestFit="1" customWidth="1"/>
    <col min="12546" max="12546" width="12" style="3" bestFit="1" customWidth="1"/>
    <col min="12547" max="12547" width="9.26953125" style="3" bestFit="1" customWidth="1"/>
    <col min="12548" max="12548" width="12" style="3" bestFit="1" customWidth="1"/>
    <col min="12549" max="12549" width="9.26953125" style="3" bestFit="1" customWidth="1"/>
    <col min="12550" max="12550" width="9.81640625" style="3" bestFit="1" customWidth="1"/>
    <col min="12551" max="12553" width="9.26953125" style="3" bestFit="1" customWidth="1"/>
    <col min="12554" max="12554" width="0.7265625" style="3" customWidth="1"/>
    <col min="12555" max="12555" width="11.453125" style="3" customWidth="1"/>
    <col min="12556" max="12556" width="0.7265625" style="3" customWidth="1"/>
    <col min="12557" max="12557" width="11" style="3" customWidth="1"/>
    <col min="12558" max="12558" width="0.7265625" style="3" customWidth="1"/>
    <col min="12559" max="12559" width="10.54296875" style="3" customWidth="1"/>
    <col min="12560" max="12560" width="0.7265625" style="3" customWidth="1"/>
    <col min="12561" max="12561" width="9.26953125" style="3" bestFit="1" customWidth="1"/>
    <col min="12562" max="12562" width="0.7265625" style="3" customWidth="1"/>
    <col min="12563" max="12563" width="10.1796875" style="3" bestFit="1" customWidth="1"/>
    <col min="12564" max="12564" width="17.1796875" style="3" bestFit="1" customWidth="1"/>
    <col min="12565" max="12800" width="9.1796875" style="3"/>
    <col min="12801" max="12801" width="9.26953125" style="3" bestFit="1" customWidth="1"/>
    <col min="12802" max="12802" width="12" style="3" bestFit="1" customWidth="1"/>
    <col min="12803" max="12803" width="9.26953125" style="3" bestFit="1" customWidth="1"/>
    <col min="12804" max="12804" width="12" style="3" bestFit="1" customWidth="1"/>
    <col min="12805" max="12805" width="9.26953125" style="3" bestFit="1" customWidth="1"/>
    <col min="12806" max="12806" width="9.81640625" style="3" bestFit="1" customWidth="1"/>
    <col min="12807" max="12809" width="9.26953125" style="3" bestFit="1" customWidth="1"/>
    <col min="12810" max="12810" width="0.7265625" style="3" customWidth="1"/>
    <col min="12811" max="12811" width="11.453125" style="3" customWidth="1"/>
    <col min="12812" max="12812" width="0.7265625" style="3" customWidth="1"/>
    <col min="12813" max="12813" width="11" style="3" customWidth="1"/>
    <col min="12814" max="12814" width="0.7265625" style="3" customWidth="1"/>
    <col min="12815" max="12815" width="10.54296875" style="3" customWidth="1"/>
    <col min="12816" max="12816" width="0.7265625" style="3" customWidth="1"/>
    <col min="12817" max="12817" width="9.26953125" style="3" bestFit="1" customWidth="1"/>
    <col min="12818" max="12818" width="0.7265625" style="3" customWidth="1"/>
    <col min="12819" max="12819" width="10.1796875" style="3" bestFit="1" customWidth="1"/>
    <col min="12820" max="12820" width="17.1796875" style="3" bestFit="1" customWidth="1"/>
    <col min="12821" max="13056" width="9.1796875" style="3"/>
    <col min="13057" max="13057" width="9.26953125" style="3" bestFit="1" customWidth="1"/>
    <col min="13058" max="13058" width="12" style="3" bestFit="1" customWidth="1"/>
    <col min="13059" max="13059" width="9.26953125" style="3" bestFit="1" customWidth="1"/>
    <col min="13060" max="13060" width="12" style="3" bestFit="1" customWidth="1"/>
    <col min="13061" max="13061" width="9.26953125" style="3" bestFit="1" customWidth="1"/>
    <col min="13062" max="13062" width="9.81640625" style="3" bestFit="1" customWidth="1"/>
    <col min="13063" max="13065" width="9.26953125" style="3" bestFit="1" customWidth="1"/>
    <col min="13066" max="13066" width="0.7265625" style="3" customWidth="1"/>
    <col min="13067" max="13067" width="11.453125" style="3" customWidth="1"/>
    <col min="13068" max="13068" width="0.7265625" style="3" customWidth="1"/>
    <col min="13069" max="13069" width="11" style="3" customWidth="1"/>
    <col min="13070" max="13070" width="0.7265625" style="3" customWidth="1"/>
    <col min="13071" max="13071" width="10.54296875" style="3" customWidth="1"/>
    <col min="13072" max="13072" width="0.7265625" style="3" customWidth="1"/>
    <col min="13073" max="13073" width="9.26953125" style="3" bestFit="1" customWidth="1"/>
    <col min="13074" max="13074" width="0.7265625" style="3" customWidth="1"/>
    <col min="13075" max="13075" width="10.1796875" style="3" bestFit="1" customWidth="1"/>
    <col min="13076" max="13076" width="17.1796875" style="3" bestFit="1" customWidth="1"/>
    <col min="13077" max="13312" width="9.1796875" style="3"/>
    <col min="13313" max="13313" width="9.26953125" style="3" bestFit="1" customWidth="1"/>
    <col min="13314" max="13314" width="12" style="3" bestFit="1" customWidth="1"/>
    <col min="13315" max="13315" width="9.26953125" style="3" bestFit="1" customWidth="1"/>
    <col min="13316" max="13316" width="12" style="3" bestFit="1" customWidth="1"/>
    <col min="13317" max="13317" width="9.26953125" style="3" bestFit="1" customWidth="1"/>
    <col min="13318" max="13318" width="9.81640625" style="3" bestFit="1" customWidth="1"/>
    <col min="13319" max="13321" width="9.26953125" style="3" bestFit="1" customWidth="1"/>
    <col min="13322" max="13322" width="0.7265625" style="3" customWidth="1"/>
    <col min="13323" max="13323" width="11.453125" style="3" customWidth="1"/>
    <col min="13324" max="13324" width="0.7265625" style="3" customWidth="1"/>
    <col min="13325" max="13325" width="11" style="3" customWidth="1"/>
    <col min="13326" max="13326" width="0.7265625" style="3" customWidth="1"/>
    <col min="13327" max="13327" width="10.54296875" style="3" customWidth="1"/>
    <col min="13328" max="13328" width="0.7265625" style="3" customWidth="1"/>
    <col min="13329" max="13329" width="9.26953125" style="3" bestFit="1" customWidth="1"/>
    <col min="13330" max="13330" width="0.7265625" style="3" customWidth="1"/>
    <col min="13331" max="13331" width="10.1796875" style="3" bestFit="1" customWidth="1"/>
    <col min="13332" max="13332" width="17.1796875" style="3" bestFit="1" customWidth="1"/>
    <col min="13333" max="13568" width="9.1796875" style="3"/>
    <col min="13569" max="13569" width="9.26953125" style="3" bestFit="1" customWidth="1"/>
    <col min="13570" max="13570" width="12" style="3" bestFit="1" customWidth="1"/>
    <col min="13571" max="13571" width="9.26953125" style="3" bestFit="1" customWidth="1"/>
    <col min="13572" max="13572" width="12" style="3" bestFit="1" customWidth="1"/>
    <col min="13573" max="13573" width="9.26953125" style="3" bestFit="1" customWidth="1"/>
    <col min="13574" max="13574" width="9.81640625" style="3" bestFit="1" customWidth="1"/>
    <col min="13575" max="13577" width="9.26953125" style="3" bestFit="1" customWidth="1"/>
    <col min="13578" max="13578" width="0.7265625" style="3" customWidth="1"/>
    <col min="13579" max="13579" width="11.453125" style="3" customWidth="1"/>
    <col min="13580" max="13580" width="0.7265625" style="3" customWidth="1"/>
    <col min="13581" max="13581" width="11" style="3" customWidth="1"/>
    <col min="13582" max="13582" width="0.7265625" style="3" customWidth="1"/>
    <col min="13583" max="13583" width="10.54296875" style="3" customWidth="1"/>
    <col min="13584" max="13584" width="0.7265625" style="3" customWidth="1"/>
    <col min="13585" max="13585" width="9.26953125" style="3" bestFit="1" customWidth="1"/>
    <col min="13586" max="13586" width="0.7265625" style="3" customWidth="1"/>
    <col min="13587" max="13587" width="10.1796875" style="3" bestFit="1" customWidth="1"/>
    <col min="13588" max="13588" width="17.1796875" style="3" bestFit="1" customWidth="1"/>
    <col min="13589" max="13824" width="9.1796875" style="3"/>
    <col min="13825" max="13825" width="9.26953125" style="3" bestFit="1" customWidth="1"/>
    <col min="13826" max="13826" width="12" style="3" bestFit="1" customWidth="1"/>
    <col min="13827" max="13827" width="9.26953125" style="3" bestFit="1" customWidth="1"/>
    <col min="13828" max="13828" width="12" style="3" bestFit="1" customWidth="1"/>
    <col min="13829" max="13829" width="9.26953125" style="3" bestFit="1" customWidth="1"/>
    <col min="13830" max="13830" width="9.81640625" style="3" bestFit="1" customWidth="1"/>
    <col min="13831" max="13833" width="9.26953125" style="3" bestFit="1" customWidth="1"/>
    <col min="13834" max="13834" width="0.7265625" style="3" customWidth="1"/>
    <col min="13835" max="13835" width="11.453125" style="3" customWidth="1"/>
    <col min="13836" max="13836" width="0.7265625" style="3" customWidth="1"/>
    <col min="13837" max="13837" width="11" style="3" customWidth="1"/>
    <col min="13838" max="13838" width="0.7265625" style="3" customWidth="1"/>
    <col min="13839" max="13839" width="10.54296875" style="3" customWidth="1"/>
    <col min="13840" max="13840" width="0.7265625" style="3" customWidth="1"/>
    <col min="13841" max="13841" width="9.26953125" style="3" bestFit="1" customWidth="1"/>
    <col min="13842" max="13842" width="0.7265625" style="3" customWidth="1"/>
    <col min="13843" max="13843" width="10.1796875" style="3" bestFit="1" customWidth="1"/>
    <col min="13844" max="13844" width="17.1796875" style="3" bestFit="1" customWidth="1"/>
    <col min="13845" max="14080" width="9.1796875" style="3"/>
    <col min="14081" max="14081" width="9.26953125" style="3" bestFit="1" customWidth="1"/>
    <col min="14082" max="14082" width="12" style="3" bestFit="1" customWidth="1"/>
    <col min="14083" max="14083" width="9.26953125" style="3" bestFit="1" customWidth="1"/>
    <col min="14084" max="14084" width="12" style="3" bestFit="1" customWidth="1"/>
    <col min="14085" max="14085" width="9.26953125" style="3" bestFit="1" customWidth="1"/>
    <col min="14086" max="14086" width="9.81640625" style="3" bestFit="1" customWidth="1"/>
    <col min="14087" max="14089" width="9.26953125" style="3" bestFit="1" customWidth="1"/>
    <col min="14090" max="14090" width="0.7265625" style="3" customWidth="1"/>
    <col min="14091" max="14091" width="11.453125" style="3" customWidth="1"/>
    <col min="14092" max="14092" width="0.7265625" style="3" customWidth="1"/>
    <col min="14093" max="14093" width="11" style="3" customWidth="1"/>
    <col min="14094" max="14094" width="0.7265625" style="3" customWidth="1"/>
    <col min="14095" max="14095" width="10.54296875" style="3" customWidth="1"/>
    <col min="14096" max="14096" width="0.7265625" style="3" customWidth="1"/>
    <col min="14097" max="14097" width="9.26953125" style="3" bestFit="1" customWidth="1"/>
    <col min="14098" max="14098" width="0.7265625" style="3" customWidth="1"/>
    <col min="14099" max="14099" width="10.1796875" style="3" bestFit="1" customWidth="1"/>
    <col min="14100" max="14100" width="17.1796875" style="3" bestFit="1" customWidth="1"/>
    <col min="14101" max="14336" width="9.1796875" style="3"/>
    <col min="14337" max="14337" width="9.26953125" style="3" bestFit="1" customWidth="1"/>
    <col min="14338" max="14338" width="12" style="3" bestFit="1" customWidth="1"/>
    <col min="14339" max="14339" width="9.26953125" style="3" bestFit="1" customWidth="1"/>
    <col min="14340" max="14340" width="12" style="3" bestFit="1" customWidth="1"/>
    <col min="14341" max="14341" width="9.26953125" style="3" bestFit="1" customWidth="1"/>
    <col min="14342" max="14342" width="9.81640625" style="3" bestFit="1" customWidth="1"/>
    <col min="14343" max="14345" width="9.26953125" style="3" bestFit="1" customWidth="1"/>
    <col min="14346" max="14346" width="0.7265625" style="3" customWidth="1"/>
    <col min="14347" max="14347" width="11.453125" style="3" customWidth="1"/>
    <col min="14348" max="14348" width="0.7265625" style="3" customWidth="1"/>
    <col min="14349" max="14349" width="11" style="3" customWidth="1"/>
    <col min="14350" max="14350" width="0.7265625" style="3" customWidth="1"/>
    <col min="14351" max="14351" width="10.54296875" style="3" customWidth="1"/>
    <col min="14352" max="14352" width="0.7265625" style="3" customWidth="1"/>
    <col min="14353" max="14353" width="9.26953125" style="3" bestFit="1" customWidth="1"/>
    <col min="14354" max="14354" width="0.7265625" style="3" customWidth="1"/>
    <col min="14355" max="14355" width="10.1796875" style="3" bestFit="1" customWidth="1"/>
    <col min="14356" max="14356" width="17.1796875" style="3" bestFit="1" customWidth="1"/>
    <col min="14357" max="14592" width="9.1796875" style="3"/>
    <col min="14593" max="14593" width="9.26953125" style="3" bestFit="1" customWidth="1"/>
    <col min="14594" max="14594" width="12" style="3" bestFit="1" customWidth="1"/>
    <col min="14595" max="14595" width="9.26953125" style="3" bestFit="1" customWidth="1"/>
    <col min="14596" max="14596" width="12" style="3" bestFit="1" customWidth="1"/>
    <col min="14597" max="14597" width="9.26953125" style="3" bestFit="1" customWidth="1"/>
    <col min="14598" max="14598" width="9.81640625" style="3" bestFit="1" customWidth="1"/>
    <col min="14599" max="14601" width="9.26953125" style="3" bestFit="1" customWidth="1"/>
    <col min="14602" max="14602" width="0.7265625" style="3" customWidth="1"/>
    <col min="14603" max="14603" width="11.453125" style="3" customWidth="1"/>
    <col min="14604" max="14604" width="0.7265625" style="3" customWidth="1"/>
    <col min="14605" max="14605" width="11" style="3" customWidth="1"/>
    <col min="14606" max="14606" width="0.7265625" style="3" customWidth="1"/>
    <col min="14607" max="14607" width="10.54296875" style="3" customWidth="1"/>
    <col min="14608" max="14608" width="0.7265625" style="3" customWidth="1"/>
    <col min="14609" max="14609" width="9.26953125" style="3" bestFit="1" customWidth="1"/>
    <col min="14610" max="14610" width="0.7265625" style="3" customWidth="1"/>
    <col min="14611" max="14611" width="10.1796875" style="3" bestFit="1" customWidth="1"/>
    <col min="14612" max="14612" width="17.1796875" style="3" bestFit="1" customWidth="1"/>
    <col min="14613" max="14848" width="9.1796875" style="3"/>
    <col min="14849" max="14849" width="9.26953125" style="3" bestFit="1" customWidth="1"/>
    <col min="14850" max="14850" width="12" style="3" bestFit="1" customWidth="1"/>
    <col min="14851" max="14851" width="9.26953125" style="3" bestFit="1" customWidth="1"/>
    <col min="14852" max="14852" width="12" style="3" bestFit="1" customWidth="1"/>
    <col min="14853" max="14853" width="9.26953125" style="3" bestFit="1" customWidth="1"/>
    <col min="14854" max="14854" width="9.81640625" style="3" bestFit="1" customWidth="1"/>
    <col min="14855" max="14857" width="9.26953125" style="3" bestFit="1" customWidth="1"/>
    <col min="14858" max="14858" width="0.7265625" style="3" customWidth="1"/>
    <col min="14859" max="14859" width="11.453125" style="3" customWidth="1"/>
    <col min="14860" max="14860" width="0.7265625" style="3" customWidth="1"/>
    <col min="14861" max="14861" width="11" style="3" customWidth="1"/>
    <col min="14862" max="14862" width="0.7265625" style="3" customWidth="1"/>
    <col min="14863" max="14863" width="10.54296875" style="3" customWidth="1"/>
    <col min="14864" max="14864" width="0.7265625" style="3" customWidth="1"/>
    <col min="14865" max="14865" width="9.26953125" style="3" bestFit="1" customWidth="1"/>
    <col min="14866" max="14866" width="0.7265625" style="3" customWidth="1"/>
    <col min="14867" max="14867" width="10.1796875" style="3" bestFit="1" customWidth="1"/>
    <col min="14868" max="14868" width="17.1796875" style="3" bestFit="1" customWidth="1"/>
    <col min="14869" max="15104" width="9.1796875" style="3"/>
    <col min="15105" max="15105" width="9.26953125" style="3" bestFit="1" customWidth="1"/>
    <col min="15106" max="15106" width="12" style="3" bestFit="1" customWidth="1"/>
    <col min="15107" max="15107" width="9.26953125" style="3" bestFit="1" customWidth="1"/>
    <col min="15108" max="15108" width="12" style="3" bestFit="1" customWidth="1"/>
    <col min="15109" max="15109" width="9.26953125" style="3" bestFit="1" customWidth="1"/>
    <col min="15110" max="15110" width="9.81640625" style="3" bestFit="1" customWidth="1"/>
    <col min="15111" max="15113" width="9.26953125" style="3" bestFit="1" customWidth="1"/>
    <col min="15114" max="15114" width="0.7265625" style="3" customWidth="1"/>
    <col min="15115" max="15115" width="11.453125" style="3" customWidth="1"/>
    <col min="15116" max="15116" width="0.7265625" style="3" customWidth="1"/>
    <col min="15117" max="15117" width="11" style="3" customWidth="1"/>
    <col min="15118" max="15118" width="0.7265625" style="3" customWidth="1"/>
    <col min="15119" max="15119" width="10.54296875" style="3" customWidth="1"/>
    <col min="15120" max="15120" width="0.7265625" style="3" customWidth="1"/>
    <col min="15121" max="15121" width="9.26953125" style="3" bestFit="1" customWidth="1"/>
    <col min="15122" max="15122" width="0.7265625" style="3" customWidth="1"/>
    <col min="15123" max="15123" width="10.1796875" style="3" bestFit="1" customWidth="1"/>
    <col min="15124" max="15124" width="17.1796875" style="3" bestFit="1" customWidth="1"/>
    <col min="15125" max="15360" width="9.1796875" style="3"/>
    <col min="15361" max="15361" width="9.26953125" style="3" bestFit="1" customWidth="1"/>
    <col min="15362" max="15362" width="12" style="3" bestFit="1" customWidth="1"/>
    <col min="15363" max="15363" width="9.26953125" style="3" bestFit="1" customWidth="1"/>
    <col min="15364" max="15364" width="12" style="3" bestFit="1" customWidth="1"/>
    <col min="15365" max="15365" width="9.26953125" style="3" bestFit="1" customWidth="1"/>
    <col min="15366" max="15366" width="9.81640625" style="3" bestFit="1" customWidth="1"/>
    <col min="15367" max="15369" width="9.26953125" style="3" bestFit="1" customWidth="1"/>
    <col min="15370" max="15370" width="0.7265625" style="3" customWidth="1"/>
    <col min="15371" max="15371" width="11.453125" style="3" customWidth="1"/>
    <col min="15372" max="15372" width="0.7265625" style="3" customWidth="1"/>
    <col min="15373" max="15373" width="11" style="3" customWidth="1"/>
    <col min="15374" max="15374" width="0.7265625" style="3" customWidth="1"/>
    <col min="15375" max="15375" width="10.54296875" style="3" customWidth="1"/>
    <col min="15376" max="15376" width="0.7265625" style="3" customWidth="1"/>
    <col min="15377" max="15377" width="9.26953125" style="3" bestFit="1" customWidth="1"/>
    <col min="15378" max="15378" width="0.7265625" style="3" customWidth="1"/>
    <col min="15379" max="15379" width="10.1796875" style="3" bestFit="1" customWidth="1"/>
    <col min="15380" max="15380" width="17.1796875" style="3" bestFit="1" customWidth="1"/>
    <col min="15381" max="15616" width="9.1796875" style="3"/>
    <col min="15617" max="15617" width="9.26953125" style="3" bestFit="1" customWidth="1"/>
    <col min="15618" max="15618" width="12" style="3" bestFit="1" customWidth="1"/>
    <col min="15619" max="15619" width="9.26953125" style="3" bestFit="1" customWidth="1"/>
    <col min="15620" max="15620" width="12" style="3" bestFit="1" customWidth="1"/>
    <col min="15621" max="15621" width="9.26953125" style="3" bestFit="1" customWidth="1"/>
    <col min="15622" max="15622" width="9.81640625" style="3" bestFit="1" customWidth="1"/>
    <col min="15623" max="15625" width="9.26953125" style="3" bestFit="1" customWidth="1"/>
    <col min="15626" max="15626" width="0.7265625" style="3" customWidth="1"/>
    <col min="15627" max="15627" width="11.453125" style="3" customWidth="1"/>
    <col min="15628" max="15628" width="0.7265625" style="3" customWidth="1"/>
    <col min="15629" max="15629" width="11" style="3" customWidth="1"/>
    <col min="15630" max="15630" width="0.7265625" style="3" customWidth="1"/>
    <col min="15631" max="15631" width="10.54296875" style="3" customWidth="1"/>
    <col min="15632" max="15632" width="0.7265625" style="3" customWidth="1"/>
    <col min="15633" max="15633" width="9.26953125" style="3" bestFit="1" customWidth="1"/>
    <col min="15634" max="15634" width="0.7265625" style="3" customWidth="1"/>
    <col min="15635" max="15635" width="10.1796875" style="3" bestFit="1" customWidth="1"/>
    <col min="15636" max="15636" width="17.1796875" style="3" bestFit="1" customWidth="1"/>
    <col min="15637" max="15872" width="9.1796875" style="3"/>
    <col min="15873" max="15873" width="9.26953125" style="3" bestFit="1" customWidth="1"/>
    <col min="15874" max="15874" width="12" style="3" bestFit="1" customWidth="1"/>
    <col min="15875" max="15875" width="9.26953125" style="3" bestFit="1" customWidth="1"/>
    <col min="15876" max="15876" width="12" style="3" bestFit="1" customWidth="1"/>
    <col min="15877" max="15877" width="9.26953125" style="3" bestFit="1" customWidth="1"/>
    <col min="15878" max="15878" width="9.81640625" style="3" bestFit="1" customWidth="1"/>
    <col min="15879" max="15881" width="9.26953125" style="3" bestFit="1" customWidth="1"/>
    <col min="15882" max="15882" width="0.7265625" style="3" customWidth="1"/>
    <col min="15883" max="15883" width="11.453125" style="3" customWidth="1"/>
    <col min="15884" max="15884" width="0.7265625" style="3" customWidth="1"/>
    <col min="15885" max="15885" width="11" style="3" customWidth="1"/>
    <col min="15886" max="15886" width="0.7265625" style="3" customWidth="1"/>
    <col min="15887" max="15887" width="10.54296875" style="3" customWidth="1"/>
    <col min="15888" max="15888" width="0.7265625" style="3" customWidth="1"/>
    <col min="15889" max="15889" width="9.26953125" style="3" bestFit="1" customWidth="1"/>
    <col min="15890" max="15890" width="0.7265625" style="3" customWidth="1"/>
    <col min="15891" max="15891" width="10.1796875" style="3" bestFit="1" customWidth="1"/>
    <col min="15892" max="15892" width="17.1796875" style="3" bestFit="1" customWidth="1"/>
    <col min="15893" max="16128" width="9.1796875" style="3"/>
    <col min="16129" max="16129" width="9.26953125" style="3" bestFit="1" customWidth="1"/>
    <col min="16130" max="16130" width="12" style="3" bestFit="1" customWidth="1"/>
    <col min="16131" max="16131" width="9.26953125" style="3" bestFit="1" customWidth="1"/>
    <col min="16132" max="16132" width="12" style="3" bestFit="1" customWidth="1"/>
    <col min="16133" max="16133" width="9.26953125" style="3" bestFit="1" customWidth="1"/>
    <col min="16134" max="16134" width="9.81640625" style="3" bestFit="1" customWidth="1"/>
    <col min="16135" max="16137" width="9.26953125" style="3" bestFit="1" customWidth="1"/>
    <col min="16138" max="16138" width="0.7265625" style="3" customWidth="1"/>
    <col min="16139" max="16139" width="11.453125" style="3" customWidth="1"/>
    <col min="16140" max="16140" width="0.7265625" style="3" customWidth="1"/>
    <col min="16141" max="16141" width="11" style="3" customWidth="1"/>
    <col min="16142" max="16142" width="0.7265625" style="3" customWidth="1"/>
    <col min="16143" max="16143" width="10.54296875" style="3" customWidth="1"/>
    <col min="16144" max="16144" width="0.7265625" style="3" customWidth="1"/>
    <col min="16145" max="16145" width="9.26953125" style="3" bestFit="1" customWidth="1"/>
    <col min="16146" max="16146" width="0.7265625" style="3" customWidth="1"/>
    <col min="16147" max="16147" width="10.1796875" style="3" bestFit="1" customWidth="1"/>
    <col min="16148" max="16148" width="17.1796875" style="3" bestFit="1" customWidth="1"/>
    <col min="16149" max="16384" width="9.1796875" style="3"/>
  </cols>
  <sheetData>
    <row r="1" spans="1:22" x14ac:dyDescent="0.3">
      <c r="A1" s="1" t="s">
        <v>0</v>
      </c>
      <c r="B1" s="1"/>
      <c r="C1" s="1"/>
      <c r="D1" s="1"/>
      <c r="E1" s="1"/>
      <c r="F1" s="1"/>
      <c r="G1" s="1"/>
      <c r="H1" s="1"/>
      <c r="I1" s="1"/>
      <c r="J1" s="1"/>
      <c r="K1" s="1"/>
      <c r="L1" s="1"/>
      <c r="M1" s="1"/>
      <c r="N1" s="1"/>
      <c r="O1" s="1"/>
      <c r="P1" s="1"/>
      <c r="Q1" s="1"/>
      <c r="R1" s="1"/>
      <c r="S1" s="1"/>
      <c r="T1" s="2"/>
    </row>
    <row r="2" spans="1:22" x14ac:dyDescent="0.3">
      <c r="A2" s="1" t="s">
        <v>1</v>
      </c>
      <c r="B2" s="1"/>
      <c r="C2" s="1"/>
      <c r="D2" s="1"/>
      <c r="E2" s="1"/>
      <c r="F2" s="1"/>
      <c r="G2" s="1"/>
      <c r="H2" s="1"/>
      <c r="I2" s="1"/>
      <c r="J2" s="1"/>
      <c r="K2" s="1"/>
      <c r="L2" s="1"/>
      <c r="M2" s="1"/>
      <c r="N2" s="1"/>
      <c r="O2" s="1"/>
      <c r="P2" s="1"/>
      <c r="Q2" s="1"/>
      <c r="R2" s="1"/>
      <c r="S2" s="1"/>
      <c r="T2" s="2"/>
    </row>
    <row r="3" spans="1:22" x14ac:dyDescent="0.3">
      <c r="A3" s="1" t="s">
        <v>2</v>
      </c>
      <c r="B3" s="1"/>
      <c r="C3" s="1"/>
      <c r="D3" s="1"/>
      <c r="E3" s="1"/>
      <c r="F3" s="1"/>
      <c r="G3" s="1"/>
      <c r="H3" s="1"/>
      <c r="I3" s="1"/>
      <c r="J3" s="1"/>
      <c r="K3" s="1"/>
      <c r="L3" s="1"/>
      <c r="M3" s="1"/>
      <c r="N3" s="1"/>
      <c r="O3" s="1"/>
      <c r="P3" s="1"/>
      <c r="Q3" s="1"/>
      <c r="R3" s="1"/>
      <c r="S3" s="1"/>
      <c r="T3" s="1"/>
    </row>
    <row r="4" spans="1:22" x14ac:dyDescent="0.3">
      <c r="A4" s="1" t="s">
        <v>3</v>
      </c>
      <c r="B4" s="1"/>
      <c r="C4" s="1"/>
      <c r="D4" s="1"/>
      <c r="E4" s="1"/>
      <c r="F4" s="1"/>
      <c r="G4" s="1"/>
      <c r="H4" s="1"/>
      <c r="I4" s="1"/>
      <c r="J4" s="1"/>
      <c r="K4" s="1"/>
      <c r="L4" s="1"/>
      <c r="M4" s="1"/>
      <c r="N4" s="1"/>
      <c r="O4" s="1"/>
      <c r="P4" s="1"/>
      <c r="Q4" s="1"/>
      <c r="R4" s="1"/>
      <c r="S4" s="1"/>
      <c r="T4" s="1"/>
    </row>
    <row r="5" spans="1:22" x14ac:dyDescent="0.3">
      <c r="A5" s="1" t="s">
        <v>4</v>
      </c>
      <c r="B5" s="1"/>
      <c r="C5" s="1"/>
      <c r="D5" s="1"/>
      <c r="E5" s="1"/>
      <c r="F5" s="1"/>
      <c r="G5" s="1"/>
      <c r="H5" s="1"/>
      <c r="I5" s="1"/>
      <c r="J5" s="1"/>
      <c r="K5" s="1"/>
      <c r="L5" s="1"/>
      <c r="M5" s="1"/>
      <c r="N5" s="1"/>
      <c r="O5" s="1"/>
      <c r="P5" s="1"/>
      <c r="Q5" s="1"/>
      <c r="R5" s="1"/>
      <c r="S5" s="1"/>
      <c r="T5" s="1"/>
    </row>
    <row r="6" spans="1:22" x14ac:dyDescent="0.3">
      <c r="A6" s="4"/>
      <c r="B6" s="5"/>
      <c r="C6" s="5"/>
      <c r="D6" s="5"/>
      <c r="E6" s="5"/>
      <c r="F6" s="5"/>
      <c r="G6" s="5"/>
      <c r="H6" s="5"/>
      <c r="I6" s="5"/>
      <c r="J6" s="5"/>
      <c r="K6" s="6"/>
      <c r="L6" s="5"/>
      <c r="M6" s="5"/>
      <c r="N6" s="5"/>
      <c r="O6" s="5"/>
      <c r="P6" s="5"/>
      <c r="Q6" s="5"/>
      <c r="R6" s="5"/>
      <c r="S6" s="5"/>
      <c r="T6" s="4"/>
    </row>
    <row r="7" spans="1:22" x14ac:dyDescent="0.3">
      <c r="A7" s="7"/>
      <c r="B7" s="8"/>
      <c r="C7" s="8"/>
      <c r="D7" s="8"/>
      <c r="E7" s="8"/>
      <c r="F7" s="4" t="s">
        <v>5</v>
      </c>
      <c r="G7" s="51" t="s">
        <v>6</v>
      </c>
      <c r="H7" s="51"/>
      <c r="I7" s="8"/>
      <c r="J7" s="8"/>
      <c r="K7" s="50"/>
      <c r="L7" s="10"/>
      <c r="M7" s="50"/>
      <c r="N7" s="8"/>
      <c r="O7" s="8"/>
      <c r="P7" s="8"/>
      <c r="Q7" s="8"/>
      <c r="R7" s="8"/>
      <c r="S7" s="8"/>
      <c r="T7" s="8"/>
    </row>
    <row r="8" spans="1:22" x14ac:dyDescent="0.3">
      <c r="A8" s="7"/>
      <c r="B8" s="8"/>
      <c r="C8" s="8"/>
      <c r="D8" s="8"/>
      <c r="E8" s="4" t="s">
        <v>7</v>
      </c>
      <c r="F8" s="4" t="s">
        <v>8</v>
      </c>
      <c r="G8" s="4"/>
      <c r="H8" s="4" t="s">
        <v>9</v>
      </c>
      <c r="I8" s="8"/>
      <c r="J8" s="11"/>
      <c r="K8" s="51" t="s">
        <v>10</v>
      </c>
      <c r="L8" s="51"/>
      <c r="M8" s="51"/>
      <c r="N8" s="12"/>
      <c r="O8" s="50"/>
      <c r="P8" s="8"/>
      <c r="Q8" s="8"/>
      <c r="R8" s="8"/>
      <c r="S8" s="4" t="s">
        <v>11</v>
      </c>
      <c r="T8" s="8"/>
    </row>
    <row r="9" spans="1:22" x14ac:dyDescent="0.3">
      <c r="A9" s="4"/>
      <c r="B9" s="4"/>
      <c r="C9" s="4"/>
      <c r="D9" s="4"/>
      <c r="E9" s="4" t="s">
        <v>12</v>
      </c>
      <c r="F9" s="4" t="s">
        <v>13</v>
      </c>
      <c r="G9" s="4" t="s">
        <v>14</v>
      </c>
      <c r="H9" s="4" t="s">
        <v>7</v>
      </c>
      <c r="I9" s="4"/>
      <c r="J9" s="4"/>
      <c r="K9" s="4" t="s">
        <v>15</v>
      </c>
      <c r="L9" s="4"/>
      <c r="M9" s="4" t="s">
        <v>15</v>
      </c>
      <c r="N9" s="4"/>
      <c r="O9" s="4" t="s">
        <v>16</v>
      </c>
      <c r="P9" s="4"/>
      <c r="Q9" s="4" t="s">
        <v>17</v>
      </c>
      <c r="R9" s="4"/>
      <c r="S9" s="4" t="s">
        <v>18</v>
      </c>
      <c r="T9" s="4"/>
    </row>
    <row r="10" spans="1:22" x14ac:dyDescent="0.3">
      <c r="A10" s="4" t="s">
        <v>19</v>
      </c>
      <c r="B10" s="4" t="s">
        <v>20</v>
      </c>
      <c r="C10" s="4" t="s">
        <v>21</v>
      </c>
      <c r="D10" s="4" t="s">
        <v>22</v>
      </c>
      <c r="E10" s="4" t="s">
        <v>23</v>
      </c>
      <c r="F10" s="4" t="s">
        <v>24</v>
      </c>
      <c r="G10" s="4" t="s">
        <v>12</v>
      </c>
      <c r="H10" s="4" t="s">
        <v>12</v>
      </c>
      <c r="I10" s="4" t="s">
        <v>25</v>
      </c>
      <c r="J10" s="4"/>
      <c r="K10" s="9">
        <v>44926</v>
      </c>
      <c r="L10" s="6"/>
      <c r="M10" s="9">
        <v>45291</v>
      </c>
      <c r="N10" s="6"/>
      <c r="O10" s="4" t="s">
        <v>26</v>
      </c>
      <c r="P10" s="4"/>
      <c r="Q10" s="4" t="s">
        <v>27</v>
      </c>
      <c r="R10" s="4"/>
      <c r="S10" s="4" t="s">
        <v>28</v>
      </c>
      <c r="T10" s="4"/>
    </row>
    <row r="11" spans="1:22" x14ac:dyDescent="0.3">
      <c r="A11" s="13" t="s">
        <v>29</v>
      </c>
      <c r="B11" s="13" t="s">
        <v>30</v>
      </c>
      <c r="C11" s="13" t="s">
        <v>31</v>
      </c>
      <c r="D11" s="13" t="s">
        <v>30</v>
      </c>
      <c r="E11" s="13" t="s">
        <v>32</v>
      </c>
      <c r="F11" s="13" t="s">
        <v>32</v>
      </c>
      <c r="G11" s="13" t="s">
        <v>32</v>
      </c>
      <c r="H11" s="13" t="s">
        <v>33</v>
      </c>
      <c r="I11" s="13" t="s">
        <v>34</v>
      </c>
      <c r="J11" s="13"/>
      <c r="K11" s="13" t="s">
        <v>32</v>
      </c>
      <c r="L11" s="13"/>
      <c r="M11" s="13" t="s">
        <v>32</v>
      </c>
      <c r="N11" s="13"/>
      <c r="O11" s="13" t="s">
        <v>32</v>
      </c>
      <c r="P11" s="13"/>
      <c r="Q11" s="13" t="s">
        <v>32</v>
      </c>
      <c r="R11" s="13"/>
      <c r="S11" s="13" t="s">
        <v>35</v>
      </c>
      <c r="T11" s="11"/>
    </row>
    <row r="12" spans="1:22" x14ac:dyDescent="0.3">
      <c r="A12" s="4"/>
      <c r="B12" s="4"/>
      <c r="C12" s="4"/>
      <c r="D12" s="4"/>
      <c r="E12" s="4"/>
      <c r="F12" s="4"/>
      <c r="G12" s="4"/>
      <c r="H12" s="4"/>
      <c r="I12" s="4"/>
      <c r="J12" s="4"/>
      <c r="K12" s="4"/>
      <c r="L12" s="4"/>
      <c r="M12" s="4"/>
      <c r="N12" s="4"/>
      <c r="O12" s="4"/>
      <c r="P12" s="4"/>
      <c r="Q12" s="4"/>
      <c r="R12" s="4"/>
      <c r="S12" s="4"/>
      <c r="T12" s="11"/>
    </row>
    <row r="13" spans="1:22" x14ac:dyDescent="0.3">
      <c r="A13" s="4">
        <v>1</v>
      </c>
      <c r="B13" s="14">
        <v>36680</v>
      </c>
      <c r="C13" s="15">
        <v>7.3499999999999996E-2</v>
      </c>
      <c r="D13" s="14">
        <v>47637</v>
      </c>
      <c r="E13" s="16">
        <v>121.60000000000002</v>
      </c>
      <c r="F13" s="16">
        <v>1.9802560000000002</v>
      </c>
      <c r="G13" s="16">
        <v>119.61974400000003</v>
      </c>
      <c r="H13" s="17">
        <v>98.371499999999997</v>
      </c>
      <c r="I13" s="18">
        <v>7.4870329445370518E-2</v>
      </c>
      <c r="J13" s="19"/>
      <c r="K13" s="16">
        <v>121.60000000000002</v>
      </c>
      <c r="L13" s="20"/>
      <c r="M13" s="16">
        <v>121.60000000000002</v>
      </c>
      <c r="N13" s="20"/>
      <c r="O13" s="21">
        <v>121.60000000000001</v>
      </c>
      <c r="P13" s="20"/>
      <c r="Q13" s="16">
        <v>9.1042320605570559</v>
      </c>
      <c r="R13" s="8"/>
      <c r="S13" s="8"/>
      <c r="T13" s="8"/>
      <c r="U13" s="22"/>
      <c r="V13" s="22"/>
    </row>
    <row r="14" spans="1:22" x14ac:dyDescent="0.3">
      <c r="A14" s="4">
        <f>A13+1</f>
        <v>2</v>
      </c>
      <c r="B14" s="14">
        <v>37064</v>
      </c>
      <c r="C14" s="15">
        <v>6.93E-2</v>
      </c>
      <c r="D14" s="14">
        <v>48366</v>
      </c>
      <c r="E14" s="16">
        <v>47.728000000000009</v>
      </c>
      <c r="F14" s="16">
        <v>0.58363744000000006</v>
      </c>
      <c r="G14" s="16">
        <v>47.144362560000012</v>
      </c>
      <c r="H14" s="17">
        <v>98.777159235668805</v>
      </c>
      <c r="I14" s="18">
        <v>7.026937152647475E-2</v>
      </c>
      <c r="J14" s="19"/>
      <c r="K14" s="16">
        <v>47.728000000000009</v>
      </c>
      <c r="L14" s="20"/>
      <c r="M14" s="16">
        <v>47.728000000000009</v>
      </c>
      <c r="N14" s="20"/>
      <c r="O14" s="21">
        <v>47.728000000000016</v>
      </c>
      <c r="P14" s="20"/>
      <c r="Q14" s="16">
        <v>3.3538165642155882</v>
      </c>
      <c r="R14" s="20"/>
      <c r="S14" s="8"/>
      <c r="T14" s="23"/>
      <c r="U14" s="22"/>
      <c r="V14" s="22"/>
    </row>
    <row r="15" spans="1:22" x14ac:dyDescent="0.3">
      <c r="A15" s="4">
        <f t="shared" ref="A15:A58" si="0">A14+1</f>
        <v>3</v>
      </c>
      <c r="B15" s="14">
        <v>37516</v>
      </c>
      <c r="C15" s="15">
        <v>6.93E-2</v>
      </c>
      <c r="D15" s="14">
        <v>48366</v>
      </c>
      <c r="E15" s="16">
        <v>142</v>
      </c>
      <c r="F15" s="16">
        <v>-5.0663988299999998</v>
      </c>
      <c r="G15" s="16">
        <v>147.06639883</v>
      </c>
      <c r="H15" s="17">
        <v>103.5678865</v>
      </c>
      <c r="I15" s="18">
        <v>6.6519486965368357E-2</v>
      </c>
      <c r="J15" s="19"/>
      <c r="K15" s="16">
        <v>142</v>
      </c>
      <c r="L15" s="20"/>
      <c r="M15" s="16">
        <v>142</v>
      </c>
      <c r="N15" s="20"/>
      <c r="O15" s="21">
        <v>142</v>
      </c>
      <c r="P15" s="20"/>
      <c r="Q15" s="16">
        <v>9.4457671490823074</v>
      </c>
      <c r="R15" s="20"/>
      <c r="S15" s="8"/>
      <c r="T15" s="23"/>
      <c r="U15" s="22"/>
      <c r="V15" s="22"/>
    </row>
    <row r="16" spans="1:22" x14ac:dyDescent="0.3">
      <c r="A16" s="4">
        <f t="shared" si="0"/>
        <v>4</v>
      </c>
      <c r="B16" s="14">
        <v>37652</v>
      </c>
      <c r="C16" s="15">
        <v>6.3500000000000001E-2</v>
      </c>
      <c r="D16" s="14">
        <v>48975</v>
      </c>
      <c r="E16" s="16">
        <v>74</v>
      </c>
      <c r="F16" s="16">
        <v>0.58755999999999997</v>
      </c>
      <c r="G16" s="16">
        <v>73.412440000000004</v>
      </c>
      <c r="H16" s="17">
        <v>99.206000000000003</v>
      </c>
      <c r="I16" s="18">
        <v>6.4092749737628865E-2</v>
      </c>
      <c r="J16" s="19"/>
      <c r="K16" s="16">
        <v>74</v>
      </c>
      <c r="L16" s="20"/>
      <c r="M16" s="16">
        <v>74</v>
      </c>
      <c r="N16" s="20"/>
      <c r="O16" s="21">
        <v>74</v>
      </c>
      <c r="P16" s="20"/>
      <c r="Q16" s="16">
        <v>4.7428634805845364</v>
      </c>
      <c r="R16" s="20"/>
      <c r="S16" s="8"/>
      <c r="T16" s="23"/>
      <c r="U16" s="22"/>
      <c r="V16" s="22"/>
    </row>
    <row r="17" spans="1:22" x14ac:dyDescent="0.3">
      <c r="A17" s="4">
        <f t="shared" si="0"/>
        <v>5</v>
      </c>
      <c r="B17" s="14">
        <v>37733</v>
      </c>
      <c r="C17" s="15">
        <v>6.59E-2</v>
      </c>
      <c r="D17" s="14">
        <v>52343</v>
      </c>
      <c r="E17" s="16">
        <v>105.00000000000001</v>
      </c>
      <c r="F17" s="16">
        <v>0.77910000000000001</v>
      </c>
      <c r="G17" s="16">
        <v>104.22090000000001</v>
      </c>
      <c r="H17" s="17">
        <v>99.257999999999996</v>
      </c>
      <c r="I17" s="18">
        <v>6.6431875871671542E-2</v>
      </c>
      <c r="J17" s="19"/>
      <c r="K17" s="16">
        <v>105.00000000000001</v>
      </c>
      <c r="L17" s="20"/>
      <c r="M17" s="16">
        <v>105.00000000000001</v>
      </c>
      <c r="N17" s="20"/>
      <c r="O17" s="21">
        <v>105.00000000000001</v>
      </c>
      <c r="P17" s="20"/>
      <c r="Q17" s="16">
        <v>6.975346966525513</v>
      </c>
      <c r="R17" s="20"/>
      <c r="S17" s="8"/>
      <c r="T17" s="23"/>
      <c r="U17" s="22"/>
      <c r="V17" s="22"/>
    </row>
    <row r="18" spans="1:22" x14ac:dyDescent="0.3">
      <c r="A18" s="4">
        <f t="shared" si="0"/>
        <v>6</v>
      </c>
      <c r="B18" s="14">
        <v>38163</v>
      </c>
      <c r="C18" s="15">
        <v>6.3500000000000001E-2</v>
      </c>
      <c r="D18" s="14">
        <v>48975</v>
      </c>
      <c r="E18" s="16">
        <v>48</v>
      </c>
      <c r="F18" s="16">
        <v>-0.10623999999999995</v>
      </c>
      <c r="G18" s="16">
        <v>48.10624</v>
      </c>
      <c r="H18" s="17">
        <v>100.22133333333333</v>
      </c>
      <c r="I18" s="18">
        <v>6.3327687824519363E-2</v>
      </c>
      <c r="J18" s="19"/>
      <c r="K18" s="16">
        <v>48</v>
      </c>
      <c r="L18" s="20"/>
      <c r="M18" s="16">
        <v>48</v>
      </c>
      <c r="N18" s="20"/>
      <c r="O18" s="21">
        <v>48</v>
      </c>
      <c r="P18" s="20"/>
      <c r="Q18" s="16">
        <v>3.0397290155769294</v>
      </c>
      <c r="R18" s="20"/>
      <c r="S18" s="8"/>
      <c r="T18" s="23"/>
      <c r="U18" s="22"/>
      <c r="V18" s="22"/>
    </row>
    <row r="19" spans="1:22" x14ac:dyDescent="0.3">
      <c r="A19" s="4">
        <f t="shared" si="0"/>
        <v>7</v>
      </c>
      <c r="B19" s="14">
        <v>38219</v>
      </c>
      <c r="C19" s="15">
        <v>6.59E-2</v>
      </c>
      <c r="D19" s="14">
        <v>52343</v>
      </c>
      <c r="E19" s="16">
        <v>26</v>
      </c>
      <c r="F19" s="16">
        <v>-2.0523600000000002</v>
      </c>
      <c r="G19" s="16">
        <v>28.05236</v>
      </c>
      <c r="H19" s="17">
        <v>107.89369230769231</v>
      </c>
      <c r="I19" s="18">
        <v>6.0582218865609209E-2</v>
      </c>
      <c r="J19" s="19"/>
      <c r="K19" s="16">
        <v>26</v>
      </c>
      <c r="L19" s="20"/>
      <c r="M19" s="16">
        <v>26</v>
      </c>
      <c r="N19" s="20"/>
      <c r="O19" s="21">
        <v>26</v>
      </c>
      <c r="P19" s="20"/>
      <c r="Q19" s="16">
        <v>1.5751376905058394</v>
      </c>
      <c r="R19" s="20"/>
      <c r="S19" s="8"/>
      <c r="T19" s="23"/>
      <c r="U19" s="22"/>
      <c r="V19" s="22"/>
    </row>
    <row r="20" spans="1:22" x14ac:dyDescent="0.3">
      <c r="A20" s="4">
        <f t="shared" si="0"/>
        <v>8</v>
      </c>
      <c r="B20" s="14">
        <v>38223</v>
      </c>
      <c r="C20" s="15">
        <v>6.3500000000000001E-2</v>
      </c>
      <c r="D20" s="14">
        <v>48975</v>
      </c>
      <c r="E20" s="16">
        <v>26</v>
      </c>
      <c r="F20" s="16">
        <v>-0.90414000000000005</v>
      </c>
      <c r="G20" s="16">
        <v>26.904140000000002</v>
      </c>
      <c r="H20" s="17">
        <v>103.47746153846154</v>
      </c>
      <c r="I20" s="18">
        <v>6.0940091999985867E-2</v>
      </c>
      <c r="J20" s="19"/>
      <c r="K20" s="16">
        <v>26</v>
      </c>
      <c r="L20" s="20"/>
      <c r="M20" s="16">
        <v>26</v>
      </c>
      <c r="N20" s="20"/>
      <c r="O20" s="21">
        <v>26</v>
      </c>
      <c r="P20" s="20"/>
      <c r="Q20" s="16">
        <v>1.5844423919996324</v>
      </c>
      <c r="R20" s="20"/>
      <c r="S20" s="24"/>
      <c r="T20" s="23"/>
      <c r="U20" s="22"/>
      <c r="V20" s="22"/>
    </row>
    <row r="21" spans="1:22" x14ac:dyDescent="0.3">
      <c r="A21" s="4">
        <f t="shared" si="0"/>
        <v>9</v>
      </c>
      <c r="B21" s="14">
        <v>38491</v>
      </c>
      <c r="C21" s="15">
        <v>5.3600000000000002E-2</v>
      </c>
      <c r="D21" s="14">
        <v>49815</v>
      </c>
      <c r="E21" s="16">
        <v>98.100000000000009</v>
      </c>
      <c r="F21" s="16">
        <v>3.7392000000000007</v>
      </c>
      <c r="G21" s="16">
        <v>94.360800000000012</v>
      </c>
      <c r="H21" s="17">
        <v>96.188379204892968</v>
      </c>
      <c r="I21" s="18">
        <v>5.6210503443151726E-2</v>
      </c>
      <c r="J21" s="19"/>
      <c r="K21" s="16">
        <v>98.100000000000009</v>
      </c>
      <c r="L21" s="20"/>
      <c r="M21" s="16">
        <v>98.100000000000009</v>
      </c>
      <c r="N21" s="20"/>
      <c r="O21" s="21">
        <v>98.100000000000009</v>
      </c>
      <c r="P21" s="20"/>
      <c r="Q21" s="16">
        <v>5.5142503877731848</v>
      </c>
      <c r="R21" s="20"/>
      <c r="S21" s="24"/>
      <c r="T21" s="23"/>
      <c r="U21" s="22"/>
      <c r="V21" s="22"/>
    </row>
    <row r="22" spans="1:22" x14ac:dyDescent="0.3">
      <c r="A22" s="4">
        <f t="shared" si="0"/>
        <v>10</v>
      </c>
      <c r="B22" s="14">
        <v>38831</v>
      </c>
      <c r="C22" s="15">
        <v>5.3600000000000002E-2</v>
      </c>
      <c r="D22" s="14">
        <v>49815</v>
      </c>
      <c r="E22" s="16">
        <v>62.5</v>
      </c>
      <c r="F22" s="16">
        <v>0.82600000000000007</v>
      </c>
      <c r="G22" s="16">
        <v>61.673999999999999</v>
      </c>
      <c r="H22" s="17">
        <v>98.678399999999996</v>
      </c>
      <c r="I22" s="18">
        <v>5.4495566018253637E-2</v>
      </c>
      <c r="J22" s="19"/>
      <c r="K22" s="16">
        <v>62.5</v>
      </c>
      <c r="L22" s="20"/>
      <c r="M22" s="16">
        <v>62.5</v>
      </c>
      <c r="N22" s="20"/>
      <c r="O22" s="21">
        <v>62.5</v>
      </c>
      <c r="P22" s="20"/>
      <c r="Q22" s="16">
        <v>3.4059728761408521</v>
      </c>
      <c r="R22" s="20"/>
      <c r="S22" s="8"/>
      <c r="T22" s="23"/>
      <c r="U22" s="22"/>
      <c r="V22" s="22"/>
    </row>
    <row r="23" spans="1:22" x14ac:dyDescent="0.3">
      <c r="A23" s="4">
        <f t="shared" si="0"/>
        <v>11</v>
      </c>
      <c r="B23" s="14">
        <v>39009</v>
      </c>
      <c r="C23" s="15">
        <v>0.05</v>
      </c>
      <c r="D23" s="14">
        <v>53619</v>
      </c>
      <c r="E23" s="16">
        <v>45</v>
      </c>
      <c r="F23" s="16">
        <v>0.32100000000000001</v>
      </c>
      <c r="G23" s="16">
        <v>44.679000000000002</v>
      </c>
      <c r="H23" s="17">
        <v>99.286666666666662</v>
      </c>
      <c r="I23" s="18">
        <v>5.0416473044447949E-2</v>
      </c>
      <c r="J23" s="19"/>
      <c r="K23" s="16">
        <v>45</v>
      </c>
      <c r="L23" s="20"/>
      <c r="M23" s="16">
        <v>45</v>
      </c>
      <c r="N23" s="20"/>
      <c r="O23" s="21">
        <v>45</v>
      </c>
      <c r="P23" s="20"/>
      <c r="Q23" s="16">
        <v>2.2687412870001578</v>
      </c>
      <c r="R23" s="20"/>
      <c r="S23" s="8"/>
      <c r="T23" s="25"/>
      <c r="U23" s="22"/>
      <c r="V23" s="22"/>
    </row>
    <row r="24" spans="1:22" x14ac:dyDescent="0.3">
      <c r="A24" s="4">
        <f t="shared" si="0"/>
        <v>12</v>
      </c>
      <c r="B24" s="14">
        <v>39154</v>
      </c>
      <c r="C24" s="15">
        <v>4.8899999999999999E-2</v>
      </c>
      <c r="D24" s="14">
        <v>50112</v>
      </c>
      <c r="E24" s="16">
        <v>160</v>
      </c>
      <c r="F24" s="16">
        <v>0.88239999999999996</v>
      </c>
      <c r="G24" s="16">
        <v>159.11760000000001</v>
      </c>
      <c r="H24" s="17">
        <v>99.44850000000001</v>
      </c>
      <c r="I24" s="18">
        <v>4.9253830740595202E-2</v>
      </c>
      <c r="J24" s="19"/>
      <c r="K24" s="16">
        <v>160</v>
      </c>
      <c r="L24" s="20"/>
      <c r="M24" s="16">
        <v>160</v>
      </c>
      <c r="N24" s="20"/>
      <c r="O24" s="21">
        <v>160</v>
      </c>
      <c r="P24" s="20"/>
      <c r="Q24" s="16">
        <v>7.880612918495232</v>
      </c>
      <c r="R24" s="20"/>
      <c r="S24" s="8"/>
      <c r="T24" s="25"/>
      <c r="U24" s="22"/>
      <c r="V24" s="22"/>
    </row>
    <row r="25" spans="1:22" x14ac:dyDescent="0.3">
      <c r="A25" s="4">
        <f t="shared" si="0"/>
        <v>13</v>
      </c>
      <c r="B25" s="14">
        <v>39875</v>
      </c>
      <c r="C25" s="15">
        <v>6.0299999999999999E-2</v>
      </c>
      <c r="D25" s="14">
        <v>50832</v>
      </c>
      <c r="E25" s="16">
        <v>105</v>
      </c>
      <c r="F25" s="16">
        <v>0.62439999999999996</v>
      </c>
      <c r="G25" s="16">
        <v>104.37560000000001</v>
      </c>
      <c r="H25" s="17">
        <v>99.405333333333331</v>
      </c>
      <c r="I25" s="18">
        <v>6.073312188955813E-2</v>
      </c>
      <c r="J25" s="19"/>
      <c r="K25" s="16">
        <v>105</v>
      </c>
      <c r="L25" s="20"/>
      <c r="M25" s="16">
        <v>105</v>
      </c>
      <c r="N25" s="20"/>
      <c r="O25" s="16">
        <v>105</v>
      </c>
      <c r="P25" s="20"/>
      <c r="Q25" s="16">
        <v>6.3769777984036038</v>
      </c>
      <c r="R25" s="8"/>
      <c r="S25" s="8"/>
      <c r="T25" s="8"/>
      <c r="U25" s="22"/>
      <c r="V25" s="22"/>
    </row>
    <row r="26" spans="1:22" x14ac:dyDescent="0.3">
      <c r="A26" s="4">
        <f t="shared" si="0"/>
        <v>14</v>
      </c>
      <c r="B26" s="14">
        <v>40010</v>
      </c>
      <c r="C26" s="15">
        <v>5.4899999999999997E-2</v>
      </c>
      <c r="D26" s="14">
        <v>51333</v>
      </c>
      <c r="E26" s="16">
        <v>90.000000000000014</v>
      </c>
      <c r="F26" s="16">
        <v>0.57990000000000008</v>
      </c>
      <c r="G26" s="16">
        <v>89.420100000000019</v>
      </c>
      <c r="H26" s="17">
        <v>99.355666666666679</v>
      </c>
      <c r="I26" s="18">
        <v>5.5337021034516272E-2</v>
      </c>
      <c r="J26" s="19"/>
      <c r="K26" s="16">
        <v>90.000000000000014</v>
      </c>
      <c r="L26" s="20"/>
      <c r="M26" s="16">
        <v>90.000000000000014</v>
      </c>
      <c r="N26" s="20"/>
      <c r="O26" s="16">
        <v>90.000000000000014</v>
      </c>
      <c r="P26" s="20"/>
      <c r="Q26" s="16">
        <v>4.9803318931064648</v>
      </c>
      <c r="R26" s="8"/>
      <c r="S26" s="8"/>
      <c r="T26" s="8"/>
      <c r="U26" s="22"/>
      <c r="V26" s="22"/>
    </row>
    <row r="27" spans="1:22" x14ac:dyDescent="0.3">
      <c r="A27" s="4">
        <f t="shared" si="0"/>
        <v>15</v>
      </c>
      <c r="B27" s="14">
        <v>40252</v>
      </c>
      <c r="C27" s="15">
        <v>5.4899999999999997E-2</v>
      </c>
      <c r="D27" s="14">
        <v>51341</v>
      </c>
      <c r="E27" s="16">
        <v>80</v>
      </c>
      <c r="F27" s="16">
        <v>-0.46200000000000008</v>
      </c>
      <c r="G27" s="16">
        <v>80.462000000000003</v>
      </c>
      <c r="H27" s="17">
        <v>100.57750000000001</v>
      </c>
      <c r="I27" s="18">
        <v>5.4503714532062972E-2</v>
      </c>
      <c r="J27" s="19"/>
      <c r="K27" s="16">
        <v>80</v>
      </c>
      <c r="L27" s="20"/>
      <c r="M27" s="16">
        <v>80</v>
      </c>
      <c r="N27" s="20"/>
      <c r="O27" s="16">
        <v>80</v>
      </c>
      <c r="P27" s="20"/>
      <c r="Q27" s="16">
        <v>4.360297162565038</v>
      </c>
      <c r="R27" s="8"/>
      <c r="S27" s="8"/>
      <c r="T27" s="8"/>
      <c r="U27" s="22"/>
      <c r="V27" s="22"/>
    </row>
    <row r="28" spans="1:22" x14ac:dyDescent="0.3">
      <c r="A28" s="4">
        <v>16</v>
      </c>
      <c r="B28" s="14">
        <v>40434</v>
      </c>
      <c r="C28" s="15">
        <v>0.05</v>
      </c>
      <c r="D28" s="14">
        <v>53619</v>
      </c>
      <c r="E28" s="16">
        <v>100</v>
      </c>
      <c r="F28" s="16">
        <v>-0.24860000000000015</v>
      </c>
      <c r="G28" s="16">
        <v>100.2486</v>
      </c>
      <c r="H28" s="17">
        <v>100.2486</v>
      </c>
      <c r="I28" s="18">
        <v>4.9847902859884885E-2</v>
      </c>
      <c r="J28" s="19"/>
      <c r="K28" s="16">
        <v>100</v>
      </c>
      <c r="L28" s="20"/>
      <c r="M28" s="16">
        <v>100</v>
      </c>
      <c r="N28" s="20"/>
      <c r="O28" s="16">
        <v>100</v>
      </c>
      <c r="P28" s="20"/>
      <c r="Q28" s="16">
        <v>4.9847902859884883</v>
      </c>
      <c r="R28" s="8"/>
      <c r="S28" s="8"/>
      <c r="T28" s="8"/>
      <c r="U28" s="22"/>
      <c r="V28" s="22"/>
    </row>
    <row r="29" spans="1:22" x14ac:dyDescent="0.3">
      <c r="A29" s="4">
        <f t="shared" si="0"/>
        <v>17</v>
      </c>
      <c r="B29" s="14">
        <v>40812</v>
      </c>
      <c r="C29" s="15">
        <v>4.3900000000000002E-2</v>
      </c>
      <c r="D29" s="14">
        <v>51770</v>
      </c>
      <c r="E29" s="16">
        <v>75.000000000000014</v>
      </c>
      <c r="F29" s="16">
        <v>0.4878350892857144</v>
      </c>
      <c r="G29" s="16">
        <v>74.512164910714304</v>
      </c>
      <c r="H29" s="17">
        <v>99.34955321428572</v>
      </c>
      <c r="I29" s="18">
        <v>4.4293944831116892E-2</v>
      </c>
      <c r="J29" s="19"/>
      <c r="K29" s="16">
        <v>75.000000000000014</v>
      </c>
      <c r="L29" s="20"/>
      <c r="M29" s="16">
        <v>75.000000000000014</v>
      </c>
      <c r="N29" s="20"/>
      <c r="O29" s="16">
        <v>75.000000000000014</v>
      </c>
      <c r="P29" s="20"/>
      <c r="Q29" s="16">
        <v>3.3220458623337676</v>
      </c>
      <c r="R29" s="8"/>
      <c r="S29" s="8"/>
      <c r="T29" s="8"/>
      <c r="U29" s="22"/>
      <c r="V29" s="22"/>
    </row>
    <row r="30" spans="1:22" x14ac:dyDescent="0.3">
      <c r="A30" s="4">
        <f t="shared" si="0"/>
        <v>18</v>
      </c>
      <c r="B30" s="14">
        <v>40899</v>
      </c>
      <c r="C30" s="15">
        <v>0.04</v>
      </c>
      <c r="D30" s="14">
        <v>55509</v>
      </c>
      <c r="E30" s="16">
        <v>30.000000000000004</v>
      </c>
      <c r="F30" s="16">
        <v>0.15900000000000003</v>
      </c>
      <c r="G30" s="16">
        <v>29.841000000000005</v>
      </c>
      <c r="H30" s="17">
        <v>99.47</v>
      </c>
      <c r="I30" s="18">
        <v>4.0267767154825558E-2</v>
      </c>
      <c r="J30" s="19"/>
      <c r="K30" s="16">
        <v>30.000000000000004</v>
      </c>
      <c r="L30" s="20"/>
      <c r="M30" s="16">
        <v>30.000000000000004</v>
      </c>
      <c r="N30" s="20"/>
      <c r="O30" s="16">
        <v>30.000000000000004</v>
      </c>
      <c r="P30" s="20"/>
      <c r="Q30" s="16">
        <v>1.2080330146447669</v>
      </c>
      <c r="R30" s="8"/>
      <c r="S30" s="8"/>
      <c r="T30" s="8"/>
      <c r="U30" s="22"/>
      <c r="V30" s="22"/>
    </row>
    <row r="31" spans="1:22" x14ac:dyDescent="0.3">
      <c r="A31" s="4">
        <v>19</v>
      </c>
      <c r="B31" s="14">
        <v>41051</v>
      </c>
      <c r="C31" s="15">
        <v>0.04</v>
      </c>
      <c r="D31" s="14">
        <v>55509</v>
      </c>
      <c r="E31" s="16">
        <v>56.249999999999993</v>
      </c>
      <c r="F31" s="16">
        <v>0.27731249999999996</v>
      </c>
      <c r="G31" s="16">
        <v>55.972687499999992</v>
      </c>
      <c r="H31" s="17">
        <v>99.507000000000005</v>
      </c>
      <c r="I31" s="18">
        <v>4.0248663718507861E-2</v>
      </c>
      <c r="J31" s="19"/>
      <c r="K31" s="16">
        <v>56.249999999999993</v>
      </c>
      <c r="L31" s="20"/>
      <c r="M31" s="16">
        <v>56.249999999999993</v>
      </c>
      <c r="N31" s="20"/>
      <c r="O31" s="16">
        <v>56.249999999999993</v>
      </c>
      <c r="P31" s="20"/>
      <c r="Q31" s="16">
        <v>2.263987334166067</v>
      </c>
      <c r="R31" s="8"/>
      <c r="S31" s="8"/>
      <c r="T31" s="8"/>
      <c r="U31" s="22"/>
      <c r="V31" s="22"/>
    </row>
    <row r="32" spans="1:22" x14ac:dyDescent="0.3">
      <c r="A32" s="4">
        <f t="shared" si="0"/>
        <v>20</v>
      </c>
      <c r="B32" s="14">
        <v>41121</v>
      </c>
      <c r="C32" s="15">
        <v>3.7900000000000003E-2</v>
      </c>
      <c r="D32" s="14">
        <v>59383</v>
      </c>
      <c r="E32" s="16">
        <v>22.500000000000004</v>
      </c>
      <c r="F32" s="16">
        <v>0.11969310000000001</v>
      </c>
      <c r="G32" s="16">
        <v>22.380306900000004</v>
      </c>
      <c r="H32" s="17">
        <v>99.468030666666678</v>
      </c>
      <c r="I32" s="18">
        <v>3.8139035764767813E-2</v>
      </c>
      <c r="J32" s="19"/>
      <c r="K32" s="16">
        <v>22.500000000000004</v>
      </c>
      <c r="L32" s="20"/>
      <c r="M32" s="16">
        <v>22.500000000000004</v>
      </c>
      <c r="N32" s="20"/>
      <c r="O32" s="16">
        <v>22.500000000000004</v>
      </c>
      <c r="P32" s="20"/>
      <c r="Q32" s="16">
        <v>0.85812830470727597</v>
      </c>
      <c r="R32" s="8"/>
      <c r="S32" s="8"/>
      <c r="T32" s="8"/>
      <c r="U32" s="22"/>
      <c r="V32" s="22"/>
    </row>
    <row r="33" spans="1:22" x14ac:dyDescent="0.3">
      <c r="A33" s="4">
        <f t="shared" si="0"/>
        <v>21</v>
      </c>
      <c r="B33" s="14">
        <v>41137</v>
      </c>
      <c r="C33" s="15">
        <v>3.7900000000000003E-2</v>
      </c>
      <c r="D33" s="14">
        <v>59383</v>
      </c>
      <c r="E33" s="16">
        <v>94</v>
      </c>
      <c r="F33" s="16">
        <v>0.75293999999999994</v>
      </c>
      <c r="G33" s="16">
        <v>93.247060000000005</v>
      </c>
      <c r="H33" s="17">
        <v>99.198999999999998</v>
      </c>
      <c r="I33" s="18">
        <v>3.8260138861393185E-2</v>
      </c>
      <c r="J33" s="19"/>
      <c r="K33" s="16">
        <v>94</v>
      </c>
      <c r="L33" s="20"/>
      <c r="M33" s="16">
        <v>94</v>
      </c>
      <c r="N33" s="20"/>
      <c r="O33" s="16">
        <v>94</v>
      </c>
      <c r="P33" s="20"/>
      <c r="Q33" s="16">
        <v>3.5964530529709595</v>
      </c>
      <c r="R33" s="8"/>
      <c r="S33" s="8"/>
      <c r="T33" s="8"/>
      <c r="U33" s="22"/>
      <c r="V33" s="22"/>
    </row>
    <row r="34" spans="1:22" x14ac:dyDescent="0.3">
      <c r="A34" s="4">
        <f t="shared" si="0"/>
        <v>22</v>
      </c>
      <c r="B34" s="14">
        <v>41556</v>
      </c>
      <c r="C34" s="15">
        <v>4.5900000000000003E-2</v>
      </c>
      <c r="D34" s="14">
        <v>52513</v>
      </c>
      <c r="E34" s="16">
        <v>195.75</v>
      </c>
      <c r="F34" s="16">
        <v>1.1257029113924051</v>
      </c>
      <c r="G34" s="16">
        <v>194.62429708860759</v>
      </c>
      <c r="H34" s="17">
        <v>99.424928270042187</v>
      </c>
      <c r="I34" s="18">
        <v>4.6256400530599484E-2</v>
      </c>
      <c r="J34" s="19"/>
      <c r="K34" s="16">
        <v>195.75</v>
      </c>
      <c r="L34" s="20"/>
      <c r="M34" s="16">
        <v>195.75</v>
      </c>
      <c r="N34" s="20"/>
      <c r="O34" s="16">
        <v>195.75</v>
      </c>
      <c r="P34" s="20"/>
      <c r="Q34" s="16">
        <v>9.0546904038648481</v>
      </c>
      <c r="R34" s="8"/>
      <c r="S34" s="8"/>
      <c r="T34" s="8"/>
      <c r="U34" s="22"/>
      <c r="V34" s="22"/>
    </row>
    <row r="35" spans="1:22" x14ac:dyDescent="0.3">
      <c r="A35" s="4">
        <v>23</v>
      </c>
      <c r="B35" s="14">
        <v>41668</v>
      </c>
      <c r="C35" s="15">
        <v>4.3099999999999999E-2</v>
      </c>
      <c r="D35" s="14">
        <v>59930</v>
      </c>
      <c r="E35" s="16">
        <v>20</v>
      </c>
      <c r="F35" s="16">
        <v>0.1124</v>
      </c>
      <c r="G35" s="16">
        <v>19.887599999999999</v>
      </c>
      <c r="H35" s="17">
        <v>99.437999999999988</v>
      </c>
      <c r="I35" s="18">
        <v>4.3376072808757583E-2</v>
      </c>
      <c r="J35" s="19"/>
      <c r="K35" s="16">
        <v>20</v>
      </c>
      <c r="L35" s="20"/>
      <c r="M35" s="16">
        <v>20</v>
      </c>
      <c r="N35" s="20"/>
      <c r="O35" s="16">
        <v>20</v>
      </c>
      <c r="P35" s="20"/>
      <c r="Q35" s="16">
        <v>0.86752145617515164</v>
      </c>
      <c r="R35" s="8"/>
      <c r="S35" s="8"/>
      <c r="T35" s="8"/>
      <c r="U35" s="22"/>
      <c r="V35" s="22"/>
    </row>
    <row r="36" spans="1:22" x14ac:dyDescent="0.3">
      <c r="A36" s="4">
        <f t="shared" si="0"/>
        <v>24</v>
      </c>
      <c r="B36" s="14">
        <v>41793</v>
      </c>
      <c r="C36" s="15">
        <v>4.1700000000000001E-2</v>
      </c>
      <c r="D36" s="14">
        <v>52751</v>
      </c>
      <c r="E36" s="16">
        <v>132</v>
      </c>
      <c r="F36" s="16">
        <v>0.79464000000000001</v>
      </c>
      <c r="G36" s="16">
        <v>131.20536000000001</v>
      </c>
      <c r="H36" s="17">
        <v>99.39800000000001</v>
      </c>
      <c r="I36" s="18">
        <v>4.2055036637698814E-2</v>
      </c>
      <c r="J36" s="19"/>
      <c r="K36" s="16">
        <v>132</v>
      </c>
      <c r="L36" s="20"/>
      <c r="M36" s="16">
        <v>132</v>
      </c>
      <c r="N36" s="20"/>
      <c r="O36" s="16">
        <v>132</v>
      </c>
      <c r="P36" s="20"/>
      <c r="Q36" s="16">
        <v>5.5512648361762436</v>
      </c>
      <c r="R36" s="8"/>
      <c r="S36" s="8"/>
      <c r="T36" s="8"/>
      <c r="U36" s="22"/>
      <c r="V36" s="22"/>
    </row>
    <row r="37" spans="1:22" x14ac:dyDescent="0.3">
      <c r="A37" s="4">
        <f t="shared" si="0"/>
        <v>25</v>
      </c>
      <c r="B37" s="14">
        <v>42424</v>
      </c>
      <c r="C37" s="15">
        <v>3.9100000000000003E-2</v>
      </c>
      <c r="D37" s="14">
        <v>53382</v>
      </c>
      <c r="E37" s="16">
        <v>175</v>
      </c>
      <c r="F37" s="16">
        <v>1.1200000000000001</v>
      </c>
      <c r="G37" s="16">
        <v>173.88</v>
      </c>
      <c r="H37" s="17">
        <v>99.36</v>
      </c>
      <c r="I37" s="18">
        <v>3.9465852717627828E-2</v>
      </c>
      <c r="J37" s="19"/>
      <c r="K37" s="16">
        <v>175</v>
      </c>
      <c r="L37" s="20"/>
      <c r="M37" s="16">
        <v>175</v>
      </c>
      <c r="N37" s="20"/>
      <c r="O37" s="16">
        <v>175</v>
      </c>
      <c r="P37" s="20"/>
      <c r="Q37" s="16">
        <v>6.90652422558487</v>
      </c>
      <c r="R37" s="8"/>
      <c r="S37" s="8"/>
      <c r="T37" s="8"/>
      <c r="U37" s="22"/>
      <c r="V37" s="22"/>
    </row>
    <row r="38" spans="1:22" x14ac:dyDescent="0.3">
      <c r="A38" s="4">
        <f t="shared" si="0"/>
        <v>26</v>
      </c>
      <c r="B38" s="14">
        <v>42424</v>
      </c>
      <c r="C38" s="15">
        <v>2.7699999999999999E-2</v>
      </c>
      <c r="D38" s="14">
        <v>46077</v>
      </c>
      <c r="E38" s="16">
        <v>245</v>
      </c>
      <c r="F38" s="16">
        <v>1.0874999999999999</v>
      </c>
      <c r="G38" s="16">
        <v>243.91249999999999</v>
      </c>
      <c r="H38" s="17">
        <v>99.556122448979593</v>
      </c>
      <c r="I38" s="18">
        <v>2.8212535285473975E-2</v>
      </c>
      <c r="J38" s="19"/>
      <c r="K38" s="16">
        <v>245</v>
      </c>
      <c r="L38" s="20"/>
      <c r="M38" s="16">
        <v>245</v>
      </c>
      <c r="N38" s="20"/>
      <c r="O38" s="16">
        <v>245</v>
      </c>
      <c r="P38" s="20"/>
      <c r="Q38" s="16">
        <v>6.9120711449411241</v>
      </c>
      <c r="R38" s="8"/>
      <c r="S38" s="8"/>
      <c r="T38" s="8"/>
      <c r="U38" s="22"/>
      <c r="V38" s="22"/>
    </row>
    <row r="39" spans="1:22" x14ac:dyDescent="0.3">
      <c r="A39" s="4">
        <v>27</v>
      </c>
      <c r="B39" s="14">
        <v>42692</v>
      </c>
      <c r="C39" s="15">
        <v>3.7199999999999997E-2</v>
      </c>
      <c r="D39" s="14">
        <v>54014</v>
      </c>
      <c r="E39" s="16">
        <v>180</v>
      </c>
      <c r="F39" s="16">
        <v>0.9</v>
      </c>
      <c r="G39" s="16">
        <v>179.1</v>
      </c>
      <c r="H39" s="17">
        <v>99.5</v>
      </c>
      <c r="I39" s="18">
        <v>3.7474068324867056E-2</v>
      </c>
      <c r="J39" s="19"/>
      <c r="K39" s="16">
        <v>180</v>
      </c>
      <c r="L39" s="20"/>
      <c r="M39" s="16">
        <v>180</v>
      </c>
      <c r="N39" s="20"/>
      <c r="O39" s="16">
        <v>180</v>
      </c>
      <c r="P39" s="20"/>
      <c r="Q39" s="16">
        <v>6.74533229847607</v>
      </c>
      <c r="R39" s="8"/>
      <c r="S39" s="8"/>
      <c r="T39" s="8"/>
      <c r="U39" s="22"/>
      <c r="V39" s="22"/>
    </row>
    <row r="40" spans="1:22" x14ac:dyDescent="0.3">
      <c r="A40" s="4">
        <f t="shared" si="0"/>
        <v>28</v>
      </c>
      <c r="B40" s="14">
        <v>43277</v>
      </c>
      <c r="C40" s="15">
        <v>3.6299999999999999E-2</v>
      </c>
      <c r="D40" s="14">
        <v>54599</v>
      </c>
      <c r="E40" s="16">
        <v>281.75729999999999</v>
      </c>
      <c r="F40" s="16">
        <v>1.4595028139999999</v>
      </c>
      <c r="G40" s="16">
        <v>280.29779718599997</v>
      </c>
      <c r="H40" s="17">
        <v>99.481999999999999</v>
      </c>
      <c r="I40" s="18">
        <v>3.6580711112749534E-2</v>
      </c>
      <c r="J40" s="19"/>
      <c r="K40" s="16">
        <v>281.75729999999999</v>
      </c>
      <c r="L40" s="20"/>
      <c r="M40" s="16">
        <v>281.75729999999999</v>
      </c>
      <c r="N40" s="20"/>
      <c r="O40" s="16">
        <v>281.75729999999999</v>
      </c>
      <c r="P40" s="20"/>
      <c r="Q40" s="16">
        <v>10.306882395208303</v>
      </c>
      <c r="R40" s="8"/>
      <c r="S40" s="8"/>
      <c r="T40" s="8"/>
      <c r="U40" s="22"/>
      <c r="V40" s="22"/>
    </row>
    <row r="41" spans="1:22" x14ac:dyDescent="0.3">
      <c r="A41" s="4">
        <f t="shared" si="0"/>
        <v>29</v>
      </c>
      <c r="B41" s="14">
        <v>43277</v>
      </c>
      <c r="C41" s="15">
        <v>2.9700000000000001E-2</v>
      </c>
      <c r="D41" s="14">
        <v>45834</v>
      </c>
      <c r="E41" s="16">
        <v>131.48674</v>
      </c>
      <c r="F41" s="16">
        <v>0.52726182739999994</v>
      </c>
      <c r="G41" s="16">
        <v>130.9594781726</v>
      </c>
      <c r="H41" s="17">
        <v>99.599000000000004</v>
      </c>
      <c r="I41" s="18">
        <v>3.034015889779516E-2</v>
      </c>
      <c r="J41" s="19"/>
      <c r="K41" s="16">
        <v>131.48674</v>
      </c>
      <c r="L41" s="20"/>
      <c r="M41" s="16">
        <v>131.48674</v>
      </c>
      <c r="N41" s="20"/>
      <c r="O41" s="16">
        <v>131.48674</v>
      </c>
      <c r="P41" s="20"/>
      <c r="Q41" s="16">
        <v>3.9893285845530788</v>
      </c>
      <c r="R41" s="8"/>
      <c r="S41" s="8"/>
      <c r="T41" s="8"/>
      <c r="U41" s="22"/>
      <c r="V41" s="22"/>
    </row>
    <row r="42" spans="1:22" x14ac:dyDescent="0.3">
      <c r="A42" s="4">
        <f t="shared" si="0"/>
        <v>30</v>
      </c>
      <c r="B42" s="14">
        <v>43560</v>
      </c>
      <c r="C42" s="15">
        <v>3.6400000000000002E-2</v>
      </c>
      <c r="D42" s="14">
        <v>54518</v>
      </c>
      <c r="E42" s="16">
        <v>102.5</v>
      </c>
      <c r="F42" s="16">
        <v>0.58834999999999993</v>
      </c>
      <c r="G42" s="16">
        <v>101.91164999999999</v>
      </c>
      <c r="H42" s="17">
        <v>99.425999999999988</v>
      </c>
      <c r="I42" s="18">
        <v>3.671726329309756E-2</v>
      </c>
      <c r="J42" s="19"/>
      <c r="K42" s="16">
        <v>102.5</v>
      </c>
      <c r="L42" s="20"/>
      <c r="M42" s="16">
        <v>102.5</v>
      </c>
      <c r="N42" s="20"/>
      <c r="O42" s="16">
        <v>102.5</v>
      </c>
      <c r="P42" s="20"/>
      <c r="Q42" s="16">
        <v>3.7635194875424998</v>
      </c>
      <c r="R42" s="8"/>
      <c r="S42" s="8"/>
      <c r="T42" s="8"/>
      <c r="U42" s="22"/>
      <c r="V42" s="22"/>
    </row>
    <row r="43" spans="1:22" x14ac:dyDescent="0.3">
      <c r="A43" s="4">
        <f t="shared" si="0"/>
        <v>31</v>
      </c>
      <c r="B43" s="14">
        <v>43560</v>
      </c>
      <c r="C43" s="15">
        <v>3.0200000000000001E-2</v>
      </c>
      <c r="D43" s="14">
        <v>47213</v>
      </c>
      <c r="E43" s="16">
        <v>225.5</v>
      </c>
      <c r="F43" s="16">
        <v>0.96062999999999998</v>
      </c>
      <c r="G43" s="16">
        <v>224.53936999999999</v>
      </c>
      <c r="H43" s="17">
        <v>99.573999999999998</v>
      </c>
      <c r="I43" s="18">
        <v>3.0697962496026361E-2</v>
      </c>
      <c r="J43" s="19"/>
      <c r="K43" s="16">
        <v>225.5</v>
      </c>
      <c r="L43" s="20"/>
      <c r="M43" s="16">
        <v>225.5</v>
      </c>
      <c r="N43" s="20"/>
      <c r="O43" s="16">
        <v>225.5</v>
      </c>
      <c r="P43" s="20"/>
      <c r="Q43" s="16">
        <v>6.9223905428539441</v>
      </c>
      <c r="R43" s="8"/>
      <c r="S43" s="8"/>
      <c r="T43" s="8"/>
      <c r="U43" s="22"/>
      <c r="V43" s="22"/>
    </row>
    <row r="44" spans="1:22" x14ac:dyDescent="0.3">
      <c r="A44" s="4">
        <f t="shared" si="0"/>
        <v>32</v>
      </c>
      <c r="B44" s="14">
        <v>43560</v>
      </c>
      <c r="C44" s="15">
        <v>2.5399999999999999E-2</v>
      </c>
      <c r="D44" s="14">
        <v>45387</v>
      </c>
      <c r="E44" s="16">
        <v>287</v>
      </c>
      <c r="F44" s="16">
        <v>1.0848599999999999</v>
      </c>
      <c r="G44" s="16">
        <v>285.91514000000001</v>
      </c>
      <c r="H44" s="17">
        <v>99.622</v>
      </c>
      <c r="I44" s="18">
        <v>2.621155783899827E-2</v>
      </c>
      <c r="J44" s="19"/>
      <c r="K44" s="16">
        <v>287</v>
      </c>
      <c r="L44" s="20"/>
      <c r="M44" s="16">
        <v>287</v>
      </c>
      <c r="N44" s="20"/>
      <c r="O44" s="16">
        <v>287</v>
      </c>
      <c r="P44" s="20"/>
      <c r="Q44" s="16">
        <v>7.5227170997925032</v>
      </c>
      <c r="R44" s="8"/>
      <c r="S44" s="8"/>
      <c r="T44" s="8"/>
      <c r="U44" s="22"/>
      <c r="V44" s="22"/>
    </row>
    <row r="45" spans="1:22" x14ac:dyDescent="0.3">
      <c r="A45" s="4">
        <f t="shared" si="0"/>
        <v>33</v>
      </c>
      <c r="B45" s="14">
        <v>43889</v>
      </c>
      <c r="C45" s="15">
        <v>2.7099999999999999E-2</v>
      </c>
      <c r="D45" s="14">
        <v>54847</v>
      </c>
      <c r="E45" s="16">
        <v>57.508371200000006</v>
      </c>
      <c r="F45" s="16">
        <v>0.28754185600000004</v>
      </c>
      <c r="G45" s="16">
        <v>57.220829344000009</v>
      </c>
      <c r="H45" s="17">
        <v>99.5</v>
      </c>
      <c r="I45" s="18">
        <v>2.7345270132388834E-2</v>
      </c>
      <c r="J45" s="19"/>
      <c r="K45" s="16">
        <v>57.508371200000006</v>
      </c>
      <c r="L45" s="20"/>
      <c r="M45" s="16">
        <v>57.508371200000006</v>
      </c>
      <c r="N45" s="20"/>
      <c r="O45" s="16">
        <v>57.508371200000006</v>
      </c>
      <c r="P45" s="20"/>
      <c r="Q45" s="16">
        <v>1.5725819453376904</v>
      </c>
      <c r="R45" s="8"/>
      <c r="S45" s="8"/>
      <c r="T45" s="8"/>
      <c r="U45" s="22"/>
      <c r="V45" s="22"/>
    </row>
    <row r="46" spans="1:22" x14ac:dyDescent="0.3">
      <c r="A46" s="4">
        <f t="shared" si="0"/>
        <v>34</v>
      </c>
      <c r="B46" s="14">
        <v>43889</v>
      </c>
      <c r="C46" s="15">
        <v>2.1600000000000001E-2</v>
      </c>
      <c r="D46" s="14">
        <v>47542</v>
      </c>
      <c r="E46" s="16">
        <v>76.690776680000013</v>
      </c>
      <c r="F46" s="16">
        <v>0.32056744652239899</v>
      </c>
      <c r="G46" s="16">
        <v>76.37020923347761</v>
      </c>
      <c r="H46" s="17">
        <v>99.581999999999994</v>
      </c>
      <c r="I46" s="18">
        <v>2.2067803821637897E-2</v>
      </c>
      <c r="J46" s="19"/>
      <c r="K46" s="16">
        <v>76.690776680000013</v>
      </c>
      <c r="L46" s="20"/>
      <c r="M46" s="16">
        <v>76.690776680000013</v>
      </c>
      <c r="N46" s="20"/>
      <c r="O46" s="16">
        <v>76.690776680000013</v>
      </c>
      <c r="P46" s="20"/>
      <c r="Q46" s="16">
        <v>1.6923970147032827</v>
      </c>
      <c r="R46" s="8"/>
      <c r="S46" s="8"/>
      <c r="T46" s="8"/>
      <c r="U46" s="22"/>
      <c r="V46" s="22"/>
    </row>
    <row r="47" spans="1:22" x14ac:dyDescent="0.3">
      <c r="A47" s="4">
        <f t="shared" si="0"/>
        <v>35</v>
      </c>
      <c r="B47" s="14">
        <v>43889</v>
      </c>
      <c r="C47" s="15">
        <v>1.7600000000000001E-2</v>
      </c>
      <c r="D47" s="14">
        <v>45716</v>
      </c>
      <c r="E47" s="16">
        <v>76.690776680000013</v>
      </c>
      <c r="F47" s="16">
        <v>0.28682350478319402</v>
      </c>
      <c r="G47" s="16">
        <v>76.403953175216813</v>
      </c>
      <c r="H47" s="17">
        <v>99.626000000000005</v>
      </c>
      <c r="I47" s="18">
        <v>1.8385411350058205E-2</v>
      </c>
      <c r="J47" s="19"/>
      <c r="K47" s="16">
        <v>76.690776680000013</v>
      </c>
      <c r="L47" s="20"/>
      <c r="M47" s="16">
        <v>76.690776680000013</v>
      </c>
      <c r="N47" s="20"/>
      <c r="O47" s="16">
        <v>76.690776680000013</v>
      </c>
      <c r="P47" s="20"/>
      <c r="Q47" s="16">
        <v>1.4099914760172514</v>
      </c>
      <c r="R47" s="8"/>
      <c r="S47" s="8"/>
      <c r="T47" s="8"/>
      <c r="U47" s="22"/>
      <c r="V47" s="22"/>
    </row>
    <row r="48" spans="1:22" x14ac:dyDescent="0.3">
      <c r="A48" s="4">
        <f t="shared" si="0"/>
        <v>36</v>
      </c>
      <c r="B48" s="14">
        <v>44113</v>
      </c>
      <c r="C48" s="15">
        <v>2.7099999999999999E-2</v>
      </c>
      <c r="D48" s="14">
        <v>54847</v>
      </c>
      <c r="E48" s="16">
        <v>76</v>
      </c>
      <c r="F48" s="16">
        <v>0.24472000000001135</v>
      </c>
      <c r="G48" s="16">
        <v>75.755279999999985</v>
      </c>
      <c r="H48" s="17">
        <v>99.677999999999983</v>
      </c>
      <c r="I48" s="18">
        <v>2.725917506216103E-2</v>
      </c>
      <c r="J48" s="19"/>
      <c r="K48" s="16">
        <v>76</v>
      </c>
      <c r="L48" s="20"/>
      <c r="M48" s="16">
        <v>76</v>
      </c>
      <c r="N48" s="20"/>
      <c r="O48" s="16">
        <v>76</v>
      </c>
      <c r="P48" s="20"/>
      <c r="Q48" s="16">
        <v>2.0716973047242382</v>
      </c>
      <c r="R48" s="8"/>
      <c r="S48" s="8"/>
      <c r="T48" s="8"/>
      <c r="U48" s="22"/>
      <c r="V48" s="22"/>
    </row>
    <row r="49" spans="1:22" x14ac:dyDescent="0.3">
      <c r="A49" s="4">
        <f t="shared" si="0"/>
        <v>37</v>
      </c>
      <c r="B49" s="14">
        <v>44113</v>
      </c>
      <c r="C49" s="15">
        <v>1.6899999999999998E-2</v>
      </c>
      <c r="D49" s="14">
        <v>47864</v>
      </c>
      <c r="E49" s="16">
        <v>152</v>
      </c>
      <c r="F49" s="16">
        <v>0.70679999999999998</v>
      </c>
      <c r="G49" s="16">
        <v>151.29320000000001</v>
      </c>
      <c r="H49" s="17">
        <v>99.535000000000011</v>
      </c>
      <c r="I49" s="18">
        <v>1.7395438124205215E-2</v>
      </c>
      <c r="J49" s="19"/>
      <c r="K49" s="16">
        <v>152</v>
      </c>
      <c r="L49" s="20"/>
      <c r="M49" s="16">
        <v>152</v>
      </c>
      <c r="N49" s="20"/>
      <c r="O49" s="16">
        <v>152</v>
      </c>
      <c r="P49" s="20"/>
      <c r="Q49" s="16">
        <v>2.6441065948791929</v>
      </c>
      <c r="R49" s="8"/>
      <c r="S49" s="8"/>
      <c r="T49" s="8"/>
      <c r="U49" s="22"/>
      <c r="V49" s="22"/>
    </row>
    <row r="50" spans="1:22" x14ac:dyDescent="0.3">
      <c r="A50" s="4">
        <f t="shared" si="0"/>
        <v>38</v>
      </c>
      <c r="B50" s="14">
        <v>44113</v>
      </c>
      <c r="C50" s="15">
        <v>7.1000000000000004E-3</v>
      </c>
      <c r="D50" s="14">
        <v>44942</v>
      </c>
      <c r="E50" s="16">
        <v>76</v>
      </c>
      <c r="F50" s="16">
        <v>0.55473869333333337</v>
      </c>
      <c r="G50" s="16">
        <v>75.445261306666666</v>
      </c>
      <c r="H50" s="17">
        <v>99.270080666666658</v>
      </c>
      <c r="I50" s="18">
        <v>1.0361559758656678E-2</v>
      </c>
      <c r="J50" s="19"/>
      <c r="K50" s="16">
        <v>76</v>
      </c>
      <c r="L50" s="20"/>
      <c r="M50" s="16">
        <v>0</v>
      </c>
      <c r="N50" s="20"/>
      <c r="O50" s="16">
        <v>5.8461538461538458</v>
      </c>
      <c r="P50" s="20"/>
      <c r="Q50" s="16">
        <v>6.0575272435223655E-2</v>
      </c>
      <c r="R50" s="8"/>
      <c r="S50" s="8"/>
      <c r="T50" s="8" t="s">
        <v>36</v>
      </c>
      <c r="U50" s="22"/>
      <c r="V50" s="22"/>
    </row>
    <row r="51" spans="1:22" x14ac:dyDescent="0.3">
      <c r="A51" s="4">
        <v>39</v>
      </c>
      <c r="B51" s="14">
        <v>44453</v>
      </c>
      <c r="C51" s="15">
        <v>3.1E-2</v>
      </c>
      <c r="D51" s="14">
        <v>55411</v>
      </c>
      <c r="E51" s="16">
        <v>225</v>
      </c>
      <c r="F51" s="16">
        <v>1.3005</v>
      </c>
      <c r="G51" s="16">
        <v>223.6995</v>
      </c>
      <c r="H51" s="17">
        <v>99.421999999999997</v>
      </c>
      <c r="I51" s="18">
        <v>3.1298417970414175E-2</v>
      </c>
      <c r="J51" s="19"/>
      <c r="K51" s="16">
        <v>225</v>
      </c>
      <c r="L51" s="20"/>
      <c r="M51" s="16">
        <v>225</v>
      </c>
      <c r="N51" s="20"/>
      <c r="O51" s="26">
        <v>225</v>
      </c>
      <c r="P51" s="27"/>
      <c r="Q51" s="16">
        <v>7.042144043343189</v>
      </c>
      <c r="R51" s="8"/>
      <c r="S51" s="8"/>
      <c r="T51" s="8"/>
      <c r="U51" s="22"/>
      <c r="V51" s="22"/>
    </row>
    <row r="52" spans="1:22" x14ac:dyDescent="0.3">
      <c r="A52" s="4">
        <v>40</v>
      </c>
      <c r="B52" s="14">
        <v>44453</v>
      </c>
      <c r="C52" s="15">
        <v>2.23E-2</v>
      </c>
      <c r="D52" s="14">
        <v>48108</v>
      </c>
      <c r="E52" s="16">
        <v>225</v>
      </c>
      <c r="F52" s="16">
        <v>1.05975</v>
      </c>
      <c r="G52" s="16">
        <v>223.94024999999999</v>
      </c>
      <c r="H52" s="17">
        <v>99.528999999999996</v>
      </c>
      <c r="I52" s="18">
        <v>2.282896803696843E-2</v>
      </c>
      <c r="J52" s="19"/>
      <c r="K52" s="16">
        <v>225</v>
      </c>
      <c r="L52" s="20"/>
      <c r="M52" s="16">
        <v>225</v>
      </c>
      <c r="N52" s="20"/>
      <c r="O52" s="26">
        <v>225</v>
      </c>
      <c r="P52" s="27"/>
      <c r="Q52" s="16">
        <v>5.1365178083178966</v>
      </c>
      <c r="R52" s="8"/>
      <c r="S52" s="8"/>
      <c r="T52" s="8"/>
      <c r="U52" s="22"/>
      <c r="V52" s="22"/>
    </row>
    <row r="53" spans="1:22" x14ac:dyDescent="0.3">
      <c r="A53" s="4">
        <v>41</v>
      </c>
      <c r="B53" s="14">
        <v>44635</v>
      </c>
      <c r="C53" s="48">
        <v>4.7352380952380951E-2</v>
      </c>
      <c r="D53" s="14">
        <v>55593</v>
      </c>
      <c r="E53" s="16">
        <v>29.119706491591941</v>
      </c>
      <c r="F53" s="16">
        <v>0.1455985324579597</v>
      </c>
      <c r="G53" s="16">
        <v>28.974107959133981</v>
      </c>
      <c r="H53" s="17">
        <v>99.5</v>
      </c>
      <c r="I53" s="18">
        <v>4.766737140383405E-2</v>
      </c>
      <c r="J53" s="19"/>
      <c r="K53" s="16">
        <v>29.119706491591941</v>
      </c>
      <c r="L53" s="20"/>
      <c r="M53" s="16">
        <v>29.119706491591941</v>
      </c>
      <c r="N53" s="20"/>
      <c r="O53" s="16">
        <v>29.119706491591941</v>
      </c>
      <c r="P53" s="20"/>
      <c r="Q53" s="16">
        <v>1.3880598645053503</v>
      </c>
      <c r="R53" s="8"/>
      <c r="S53" s="8"/>
      <c r="T53" s="49" t="s">
        <v>37</v>
      </c>
      <c r="U53" s="22"/>
      <c r="V53" s="22"/>
    </row>
    <row r="54" spans="1:22" x14ac:dyDescent="0.3">
      <c r="A54" s="4">
        <f t="shared" si="0"/>
        <v>42</v>
      </c>
      <c r="B54" s="14">
        <v>44727</v>
      </c>
      <c r="C54" s="48">
        <v>4.4425714285714284E-2</v>
      </c>
      <c r="D54" s="14">
        <v>48380</v>
      </c>
      <c r="E54" s="16">
        <v>29.119706491591941</v>
      </c>
      <c r="F54" s="16">
        <v>0.1455985324579597</v>
      </c>
      <c r="G54" s="16">
        <v>28.974107959133981</v>
      </c>
      <c r="H54" s="17">
        <v>99.5</v>
      </c>
      <c r="I54" s="18">
        <v>4.5052291379615104E-2</v>
      </c>
      <c r="J54" s="19"/>
      <c r="K54" s="16">
        <v>29.119706491591941</v>
      </c>
      <c r="L54" s="20"/>
      <c r="M54" s="16">
        <v>29.119706491591941</v>
      </c>
      <c r="N54" s="20"/>
      <c r="O54" s="16">
        <v>29.119706491591941</v>
      </c>
      <c r="P54" s="20"/>
      <c r="Q54" s="16">
        <v>1.3119095017480695</v>
      </c>
      <c r="R54" s="8"/>
      <c r="S54" s="8"/>
      <c r="T54" s="49" t="s">
        <v>37</v>
      </c>
      <c r="U54" s="22"/>
      <c r="V54" s="22"/>
    </row>
    <row r="55" spans="1:22" x14ac:dyDescent="0.3">
      <c r="A55" s="4">
        <f t="shared" si="0"/>
        <v>43</v>
      </c>
      <c r="B55" s="14">
        <v>44819</v>
      </c>
      <c r="C55" s="48">
        <v>3.926857142857143E-2</v>
      </c>
      <c r="D55" s="14">
        <v>46645</v>
      </c>
      <c r="E55" s="16">
        <v>29.119706491591941</v>
      </c>
      <c r="F55" s="16">
        <v>0.1455985324579597</v>
      </c>
      <c r="G55" s="16">
        <v>28.974107959133981</v>
      </c>
      <c r="H55" s="17">
        <v>99.5</v>
      </c>
      <c r="I55" s="18">
        <v>4.038295226331623E-2</v>
      </c>
      <c r="J55" s="19"/>
      <c r="K55" s="16">
        <v>29.119706491591941</v>
      </c>
      <c r="L55" s="20"/>
      <c r="M55" s="16">
        <v>29.119706491591941</v>
      </c>
      <c r="N55" s="20"/>
      <c r="O55" s="16">
        <v>29.119706491591941</v>
      </c>
      <c r="P55" s="20"/>
      <c r="Q55" s="16">
        <v>1.1759397171717372</v>
      </c>
      <c r="R55" s="8"/>
      <c r="S55" s="8"/>
      <c r="T55" s="49" t="s">
        <v>37</v>
      </c>
      <c r="U55" s="8"/>
      <c r="V55" s="22"/>
    </row>
    <row r="56" spans="1:22" x14ac:dyDescent="0.3">
      <c r="A56" s="4">
        <f t="shared" si="0"/>
        <v>44</v>
      </c>
      <c r="B56" s="14">
        <v>45000</v>
      </c>
      <c r="C56" s="48">
        <v>4.7352380952380951E-2</v>
      </c>
      <c r="D56" s="14">
        <v>55958</v>
      </c>
      <c r="E56" s="16">
        <v>194.3197042719591</v>
      </c>
      <c r="F56" s="16">
        <v>0.97159852135979541</v>
      </c>
      <c r="G56" s="16">
        <v>193.3481057505993</v>
      </c>
      <c r="H56" s="17">
        <v>99.5</v>
      </c>
      <c r="I56" s="18">
        <v>4.766737140383405E-2</v>
      </c>
      <c r="J56" s="19"/>
      <c r="K56" s="16">
        <v>0</v>
      </c>
      <c r="L56" s="20"/>
      <c r="M56" s="16">
        <v>194.3197042719591</v>
      </c>
      <c r="N56" s="20"/>
      <c r="O56" s="16">
        <v>149.4766955938147</v>
      </c>
      <c r="P56" s="20"/>
      <c r="Q56" s="16">
        <v>7.1251611650882101</v>
      </c>
      <c r="R56" s="8"/>
      <c r="S56" s="8"/>
      <c r="T56" s="49" t="s">
        <v>38</v>
      </c>
      <c r="U56" s="22"/>
      <c r="V56" s="22"/>
    </row>
    <row r="57" spans="1:22" x14ac:dyDescent="0.3">
      <c r="A57" s="4">
        <f t="shared" si="0"/>
        <v>45</v>
      </c>
      <c r="B57" s="14">
        <v>45092</v>
      </c>
      <c r="C57" s="48">
        <v>4.4425714285714284E-2</v>
      </c>
      <c r="D57" s="14">
        <v>48745</v>
      </c>
      <c r="E57" s="16">
        <v>194.3197042719591</v>
      </c>
      <c r="F57" s="16">
        <v>0.97159852135979541</v>
      </c>
      <c r="G57" s="16">
        <v>193.3481057505993</v>
      </c>
      <c r="H57" s="17">
        <v>99.5</v>
      </c>
      <c r="I57" s="18">
        <v>4.5052291379615104E-2</v>
      </c>
      <c r="J57" s="19"/>
      <c r="K57" s="16">
        <v>0</v>
      </c>
      <c r="L57" s="20"/>
      <c r="M57" s="16">
        <v>194.3197042719591</v>
      </c>
      <c r="N57" s="20"/>
      <c r="O57" s="16">
        <v>104.63368691567028</v>
      </c>
      <c r="P57" s="20"/>
      <c r="Q57" s="16">
        <v>4.713987351048198</v>
      </c>
      <c r="R57" s="8"/>
      <c r="S57" s="8"/>
      <c r="T57" s="49" t="s">
        <v>38</v>
      </c>
      <c r="U57" s="22"/>
      <c r="V57" s="22"/>
    </row>
    <row r="58" spans="1:22" x14ac:dyDescent="0.3">
      <c r="A58" s="4">
        <f t="shared" si="0"/>
        <v>46</v>
      </c>
      <c r="B58" s="14">
        <v>45184</v>
      </c>
      <c r="C58" s="48">
        <v>3.926857142857143E-2</v>
      </c>
      <c r="D58" s="14">
        <v>47011</v>
      </c>
      <c r="E58" s="16">
        <v>194.3197042719591</v>
      </c>
      <c r="F58" s="16">
        <v>0.97159852135979541</v>
      </c>
      <c r="G58" s="16">
        <v>193.3481057505993</v>
      </c>
      <c r="H58" s="17">
        <v>99.5</v>
      </c>
      <c r="I58" s="18">
        <v>4.038295226331623E-2</v>
      </c>
      <c r="J58" s="19"/>
      <c r="K58" s="16">
        <v>0</v>
      </c>
      <c r="L58" s="20"/>
      <c r="M58" s="16">
        <v>194.3197042719591</v>
      </c>
      <c r="N58" s="20"/>
      <c r="O58" s="16">
        <v>59.790678237525874</v>
      </c>
      <c r="P58" s="20"/>
      <c r="Q58" s="16">
        <v>2.4145241050573079</v>
      </c>
      <c r="R58" s="8"/>
      <c r="S58" s="8"/>
      <c r="T58" s="49" t="s">
        <v>38</v>
      </c>
      <c r="U58" s="22"/>
      <c r="V58" s="22"/>
    </row>
    <row r="59" spans="1:22" x14ac:dyDescent="0.3">
      <c r="A59" s="4"/>
      <c r="B59" s="8"/>
      <c r="C59" s="8"/>
      <c r="D59" s="8"/>
      <c r="E59" s="8"/>
      <c r="F59" s="8"/>
      <c r="G59" s="8"/>
      <c r="H59" s="8"/>
      <c r="I59" s="8"/>
      <c r="J59" s="8"/>
      <c r="K59" s="8"/>
      <c r="L59" s="8"/>
      <c r="M59" s="8"/>
      <c r="N59" s="8"/>
      <c r="O59" s="8"/>
      <c r="P59" s="8"/>
      <c r="Q59" s="8"/>
      <c r="R59" s="8"/>
      <c r="S59" s="8"/>
      <c r="T59" s="8"/>
    </row>
    <row r="60" spans="1:22" x14ac:dyDescent="0.3">
      <c r="A60" s="4">
        <f>A58+1</f>
        <v>47</v>
      </c>
      <c r="B60" s="8"/>
      <c r="C60" s="28" t="s">
        <v>39</v>
      </c>
      <c r="D60" s="8"/>
      <c r="E60" s="8"/>
      <c r="F60" s="29"/>
      <c r="G60" s="8"/>
      <c r="H60" s="8"/>
      <c r="I60" s="8"/>
      <c r="J60" s="8"/>
      <c r="K60" s="30">
        <f>SUBTOTAL(109,K13:K58)</f>
        <v>4636.9210840347769</v>
      </c>
      <c r="L60" s="31"/>
      <c r="M60" s="30">
        <f>SUBTOTAL(109,M13:M58)</f>
        <v>5143.880196850655</v>
      </c>
      <c r="N60" s="31"/>
      <c r="O60" s="30">
        <f>SUBTOTAL(109,O13:O58)</f>
        <v>4880.668298627942</v>
      </c>
      <c r="P60" s="31"/>
      <c r="Q60" s="30">
        <f>SUBTOTAL(109,Q13:Q58)</f>
        <v>199.14379313688875</v>
      </c>
      <c r="R60" s="16"/>
      <c r="S60" s="24"/>
      <c r="T60" s="8"/>
    </row>
    <row r="61" spans="1:22" x14ac:dyDescent="0.3">
      <c r="A61" s="4">
        <f>A60+1</f>
        <v>48</v>
      </c>
      <c r="B61" s="8"/>
      <c r="C61" s="8" t="s">
        <v>40</v>
      </c>
      <c r="D61" s="8"/>
      <c r="E61" s="8"/>
      <c r="F61" s="32"/>
      <c r="G61" s="8"/>
      <c r="H61" s="8"/>
      <c r="I61" s="8"/>
      <c r="J61" s="8"/>
      <c r="K61" s="33"/>
      <c r="L61" s="33"/>
      <c r="M61" s="33"/>
      <c r="N61" s="33"/>
      <c r="O61" s="33"/>
      <c r="P61" s="33"/>
      <c r="Q61" s="33">
        <v>1.2170102292831444</v>
      </c>
      <c r="R61" s="16"/>
      <c r="S61" s="8"/>
      <c r="T61" s="8"/>
    </row>
    <row r="62" spans="1:22" x14ac:dyDescent="0.3">
      <c r="A62" s="4">
        <f>A61+1</f>
        <v>49</v>
      </c>
      <c r="B62" s="8"/>
      <c r="C62" s="8" t="s">
        <v>41</v>
      </c>
      <c r="D62" s="8"/>
      <c r="E62" s="8"/>
      <c r="F62" s="32"/>
      <c r="G62" s="8"/>
      <c r="H62" s="8"/>
      <c r="I62" s="8"/>
      <c r="J62" s="8"/>
      <c r="K62" s="33"/>
      <c r="L62" s="33"/>
      <c r="M62" s="33"/>
      <c r="N62" s="33"/>
      <c r="O62" s="33"/>
      <c r="P62" s="33"/>
      <c r="Q62" s="33">
        <v>3.3994760574863641</v>
      </c>
      <c r="R62" s="16"/>
      <c r="S62" s="8"/>
      <c r="T62" s="8"/>
    </row>
    <row r="63" spans="1:22" ht="13.5" thickBot="1" x14ac:dyDescent="0.35">
      <c r="A63" s="4">
        <f>A62+1</f>
        <v>50</v>
      </c>
      <c r="B63" s="8"/>
      <c r="C63" s="28" t="s">
        <v>14</v>
      </c>
      <c r="D63" s="8"/>
      <c r="E63" s="8"/>
      <c r="F63" s="32"/>
      <c r="G63" s="8"/>
      <c r="H63" s="8"/>
      <c r="I63" s="8"/>
      <c r="J63" s="8"/>
      <c r="K63" s="34">
        <f>SUM(K60:K62)</f>
        <v>4636.9210840347769</v>
      </c>
      <c r="L63" s="35"/>
      <c r="M63" s="34">
        <f>SUM(M60:M62)</f>
        <v>5143.880196850655</v>
      </c>
      <c r="N63" s="35"/>
      <c r="O63" s="34">
        <f>SUM(O60:O62)</f>
        <v>4880.668298627942</v>
      </c>
      <c r="P63" s="35"/>
      <c r="Q63" s="34">
        <f>SUM(Q60:Q62)</f>
        <v>203.76027942365826</v>
      </c>
      <c r="R63" s="16"/>
      <c r="S63" s="36">
        <f>Q63/O63</f>
        <v>4.1748438319592324E-2</v>
      </c>
      <c r="T63" s="37"/>
      <c r="U63" s="38"/>
      <c r="V63" s="39"/>
    </row>
    <row r="64" spans="1:22" ht="13.5" thickTop="1" x14ac:dyDescent="0.3">
      <c r="A64" s="52"/>
      <c r="B64" s="52"/>
      <c r="C64" s="52"/>
      <c r="D64" s="52"/>
      <c r="E64" s="52"/>
      <c r="F64" s="52"/>
      <c r="G64" s="52"/>
      <c r="H64" s="52"/>
      <c r="I64" s="52"/>
      <c r="J64" s="8"/>
      <c r="K64" s="8"/>
      <c r="L64" s="8"/>
      <c r="M64" s="8"/>
      <c r="N64" s="8"/>
      <c r="O64" s="8"/>
      <c r="P64" s="10"/>
      <c r="Q64" s="8"/>
      <c r="R64" s="8"/>
      <c r="S64" s="8"/>
      <c r="T64" s="8"/>
    </row>
    <row r="65" spans="1:20" x14ac:dyDescent="0.3">
      <c r="A65" s="52" t="s">
        <v>42</v>
      </c>
      <c r="B65" s="52"/>
      <c r="C65" s="52"/>
      <c r="D65" s="52"/>
      <c r="E65" s="52"/>
      <c r="F65" s="52"/>
      <c r="G65" s="52"/>
      <c r="H65" s="52"/>
      <c r="I65" s="52"/>
      <c r="J65" s="8"/>
      <c r="K65" s="8"/>
      <c r="L65" s="8"/>
      <c r="M65" s="8"/>
      <c r="N65" s="8"/>
      <c r="O65" s="8"/>
      <c r="P65" s="8"/>
      <c r="Q65" s="8"/>
      <c r="R65" s="8"/>
      <c r="S65" s="8"/>
      <c r="T65" s="8"/>
    </row>
    <row r="66" spans="1:20" x14ac:dyDescent="0.3">
      <c r="A66" s="8" t="s">
        <v>43</v>
      </c>
      <c r="B66" s="8"/>
      <c r="C66" s="8"/>
      <c r="D66" s="8"/>
      <c r="E66" s="8"/>
      <c r="F66" s="8"/>
      <c r="G66" s="8"/>
      <c r="H66" s="8"/>
      <c r="I66" s="8"/>
      <c r="J66" s="8"/>
      <c r="K66" s="8"/>
      <c r="L66" s="8"/>
      <c r="M66" s="8"/>
      <c r="N66" s="8"/>
      <c r="O66" s="8"/>
      <c r="P66" s="8"/>
      <c r="Q66" s="8"/>
      <c r="R66" s="8"/>
      <c r="S66" s="8"/>
      <c r="T66" s="8"/>
    </row>
    <row r="67" spans="1:20" x14ac:dyDescent="0.3">
      <c r="A67" s="8" t="s">
        <v>44</v>
      </c>
    </row>
    <row r="68" spans="1:20" x14ac:dyDescent="0.3">
      <c r="A68" s="8" t="s">
        <v>45</v>
      </c>
      <c r="E68" s="22"/>
      <c r="F68" s="22"/>
    </row>
    <row r="69" spans="1:20" ht="25" customHeight="1" x14ac:dyDescent="0.3">
      <c r="A69" s="53" t="s">
        <v>46</v>
      </c>
      <c r="B69" s="53"/>
      <c r="C69" s="53"/>
      <c r="D69" s="53"/>
      <c r="E69" s="53"/>
      <c r="F69" s="53"/>
      <c r="G69" s="53"/>
      <c r="H69" s="53"/>
      <c r="I69" s="53"/>
      <c r="J69" s="53"/>
      <c r="K69" s="53"/>
      <c r="L69" s="53"/>
      <c r="M69" s="53"/>
      <c r="N69" s="53"/>
      <c r="O69" s="53"/>
      <c r="P69" s="53"/>
      <c r="Q69" s="53"/>
      <c r="R69" s="53"/>
      <c r="S69" s="53"/>
    </row>
    <row r="70" spans="1:20" x14ac:dyDescent="0.3">
      <c r="E70" s="22"/>
      <c r="F70" s="22"/>
      <c r="J70" s="40"/>
      <c r="Q70" s="22"/>
      <c r="R70" s="41"/>
      <c r="S70" s="42"/>
    </row>
    <row r="71" spans="1:20" x14ac:dyDescent="0.3">
      <c r="E71" s="22"/>
      <c r="F71" s="22"/>
      <c r="I71" s="40"/>
      <c r="J71" s="40"/>
      <c r="Q71" s="22"/>
      <c r="R71" s="41"/>
    </row>
    <row r="72" spans="1:20" x14ac:dyDescent="0.3">
      <c r="E72" s="22"/>
      <c r="F72" s="22"/>
      <c r="I72" s="40"/>
      <c r="J72" s="40"/>
      <c r="Q72" s="22"/>
      <c r="R72" s="41"/>
    </row>
    <row r="73" spans="1:20" x14ac:dyDescent="0.3">
      <c r="E73" s="22"/>
      <c r="F73" s="22"/>
      <c r="I73" s="40"/>
      <c r="J73" s="40"/>
      <c r="Q73" s="22"/>
      <c r="R73" s="41"/>
      <c r="S73" s="43"/>
    </row>
    <row r="74" spans="1:20" x14ac:dyDescent="0.3">
      <c r="I74" s="40"/>
      <c r="J74" s="40"/>
    </row>
    <row r="75" spans="1:20" x14ac:dyDescent="0.3">
      <c r="I75" s="40"/>
      <c r="J75" s="40"/>
    </row>
    <row r="76" spans="1:20" x14ac:dyDescent="0.3">
      <c r="I76" s="40"/>
      <c r="J76" s="40"/>
    </row>
    <row r="77" spans="1:20" x14ac:dyDescent="0.3">
      <c r="I77" s="40"/>
      <c r="J77" s="40"/>
    </row>
    <row r="78" spans="1:20" x14ac:dyDescent="0.3">
      <c r="I78" s="40"/>
      <c r="J78" s="40"/>
    </row>
    <row r="79" spans="1:20" x14ac:dyDescent="0.3">
      <c r="I79" s="40"/>
      <c r="J79" s="40"/>
    </row>
  </sheetData>
  <mergeCells count="5">
    <mergeCell ref="G7:H7"/>
    <mergeCell ref="K8:M8"/>
    <mergeCell ref="A64:I64"/>
    <mergeCell ref="A65:I65"/>
    <mergeCell ref="A69:S69"/>
  </mergeCells>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BBF2D-3484-427D-ACFD-D212C58D5EB8}">
  <dimension ref="A1:V78"/>
  <sheetViews>
    <sheetView view="pageBreakPreview" topLeftCell="A33" zoomScaleNormal="100" zoomScaleSheetLayoutView="100" workbookViewId="0">
      <selection activeCell="A69" sqref="A69:S69"/>
    </sheetView>
  </sheetViews>
  <sheetFormatPr defaultColWidth="9.1796875" defaultRowHeight="13" x14ac:dyDescent="0.3"/>
  <cols>
    <col min="1" max="1" width="9.26953125" style="3" bestFit="1" customWidth="1"/>
    <col min="2" max="2" width="12" style="3" bestFit="1" customWidth="1"/>
    <col min="3" max="3" width="9.26953125" style="3" bestFit="1" customWidth="1"/>
    <col min="4" max="4" width="12" style="3" bestFit="1" customWidth="1"/>
    <col min="5" max="8" width="9.26953125" style="3" bestFit="1" customWidth="1"/>
    <col min="9" max="9" width="8.453125" style="3" customWidth="1"/>
    <col min="10" max="10" width="0.7265625" style="3" customWidth="1"/>
    <col min="11" max="11" width="11.54296875" style="3" customWidth="1"/>
    <col min="12" max="12" width="0.7265625" style="3" customWidth="1"/>
    <col min="13" max="13" width="11.81640625" style="3" customWidth="1"/>
    <col min="14" max="14" width="0.7265625" style="3" customWidth="1"/>
    <col min="15" max="15" width="11.54296875" style="3" customWidth="1"/>
    <col min="16" max="16" width="0.7265625" style="3" customWidth="1"/>
    <col min="17" max="17" width="9.26953125" style="3" bestFit="1" customWidth="1"/>
    <col min="18" max="18" width="0.7265625" style="3" customWidth="1"/>
    <col min="19" max="19" width="13.453125" style="3" customWidth="1"/>
    <col min="20" max="20" width="17.1796875" style="3" bestFit="1" customWidth="1"/>
    <col min="21" max="21" width="9.1796875" style="3"/>
    <col min="22" max="22" width="9" style="3" bestFit="1" customWidth="1"/>
    <col min="23" max="256" width="9.1796875" style="3"/>
    <col min="257" max="257" width="9.26953125" style="3" bestFit="1" customWidth="1"/>
    <col min="258" max="258" width="12" style="3" bestFit="1" customWidth="1"/>
    <col min="259" max="259" width="9.26953125" style="3" bestFit="1" customWidth="1"/>
    <col min="260" max="260" width="12" style="3" bestFit="1" customWidth="1"/>
    <col min="261" max="264" width="9.26953125" style="3" bestFit="1" customWidth="1"/>
    <col min="265" max="265" width="7.1796875" style="3" bestFit="1" customWidth="1"/>
    <col min="266" max="266" width="0.7265625" style="3" customWidth="1"/>
    <col min="267" max="267" width="11.54296875" style="3" customWidth="1"/>
    <col min="268" max="268" width="0.7265625" style="3" customWidth="1"/>
    <col min="269" max="269" width="11.81640625" style="3" customWidth="1"/>
    <col min="270" max="270" width="0.7265625" style="3" customWidth="1"/>
    <col min="271" max="271" width="10.54296875" style="3" customWidth="1"/>
    <col min="272" max="272" width="0.7265625" style="3" customWidth="1"/>
    <col min="273" max="273" width="9.26953125" style="3" bestFit="1" customWidth="1"/>
    <col min="274" max="274" width="0.7265625" style="3" customWidth="1"/>
    <col min="275" max="275" width="17.1796875" style="3" customWidth="1"/>
    <col min="276" max="276" width="17.1796875" style="3" bestFit="1" customWidth="1"/>
    <col min="277" max="277" width="9.1796875" style="3"/>
    <col min="278" max="278" width="9" style="3" bestFit="1" customWidth="1"/>
    <col min="279" max="512" width="9.1796875" style="3"/>
    <col min="513" max="513" width="9.26953125" style="3" bestFit="1" customWidth="1"/>
    <col min="514" max="514" width="12" style="3" bestFit="1" customWidth="1"/>
    <col min="515" max="515" width="9.26953125" style="3" bestFit="1" customWidth="1"/>
    <col min="516" max="516" width="12" style="3" bestFit="1" customWidth="1"/>
    <col min="517" max="520" width="9.26953125" style="3" bestFit="1" customWidth="1"/>
    <col min="521" max="521" width="7.1796875" style="3" bestFit="1" customWidth="1"/>
    <col min="522" max="522" width="0.7265625" style="3" customWidth="1"/>
    <col min="523" max="523" width="11.54296875" style="3" customWidth="1"/>
    <col min="524" max="524" width="0.7265625" style="3" customWidth="1"/>
    <col min="525" max="525" width="11.81640625" style="3" customWidth="1"/>
    <col min="526" max="526" width="0.7265625" style="3" customWidth="1"/>
    <col min="527" max="527" width="10.54296875" style="3" customWidth="1"/>
    <col min="528" max="528" width="0.7265625" style="3" customWidth="1"/>
    <col min="529" max="529" width="9.26953125" style="3" bestFit="1" customWidth="1"/>
    <col min="530" max="530" width="0.7265625" style="3" customWidth="1"/>
    <col min="531" max="531" width="17.1796875" style="3" customWidth="1"/>
    <col min="532" max="532" width="17.1796875" style="3" bestFit="1" customWidth="1"/>
    <col min="533" max="533" width="9.1796875" style="3"/>
    <col min="534" max="534" width="9" style="3" bestFit="1" customWidth="1"/>
    <col min="535" max="768" width="9.1796875" style="3"/>
    <col min="769" max="769" width="9.26953125" style="3" bestFit="1" customWidth="1"/>
    <col min="770" max="770" width="12" style="3" bestFit="1" customWidth="1"/>
    <col min="771" max="771" width="9.26953125" style="3" bestFit="1" customWidth="1"/>
    <col min="772" max="772" width="12" style="3" bestFit="1" customWidth="1"/>
    <col min="773" max="776" width="9.26953125" style="3" bestFit="1" customWidth="1"/>
    <col min="777" max="777" width="7.1796875" style="3" bestFit="1" customWidth="1"/>
    <col min="778" max="778" width="0.7265625" style="3" customWidth="1"/>
    <col min="779" max="779" width="11.54296875" style="3" customWidth="1"/>
    <col min="780" max="780" width="0.7265625" style="3" customWidth="1"/>
    <col min="781" max="781" width="11.81640625" style="3" customWidth="1"/>
    <col min="782" max="782" width="0.7265625" style="3" customWidth="1"/>
    <col min="783" max="783" width="10.54296875" style="3" customWidth="1"/>
    <col min="784" max="784" width="0.7265625" style="3" customWidth="1"/>
    <col min="785" max="785" width="9.26953125" style="3" bestFit="1" customWidth="1"/>
    <col min="786" max="786" width="0.7265625" style="3" customWidth="1"/>
    <col min="787" max="787" width="17.1796875" style="3" customWidth="1"/>
    <col min="788" max="788" width="17.1796875" style="3" bestFit="1" customWidth="1"/>
    <col min="789" max="789" width="9.1796875" style="3"/>
    <col min="790" max="790" width="9" style="3" bestFit="1" customWidth="1"/>
    <col min="791" max="1024" width="9.1796875" style="3"/>
    <col min="1025" max="1025" width="9.26953125" style="3" bestFit="1" customWidth="1"/>
    <col min="1026" max="1026" width="12" style="3" bestFit="1" customWidth="1"/>
    <col min="1027" max="1027" width="9.26953125" style="3" bestFit="1" customWidth="1"/>
    <col min="1028" max="1028" width="12" style="3" bestFit="1" customWidth="1"/>
    <col min="1029" max="1032" width="9.26953125" style="3" bestFit="1" customWidth="1"/>
    <col min="1033" max="1033" width="7.1796875" style="3" bestFit="1" customWidth="1"/>
    <col min="1034" max="1034" width="0.7265625" style="3" customWidth="1"/>
    <col min="1035" max="1035" width="11.54296875" style="3" customWidth="1"/>
    <col min="1036" max="1036" width="0.7265625" style="3" customWidth="1"/>
    <col min="1037" max="1037" width="11.81640625" style="3" customWidth="1"/>
    <col min="1038" max="1038" width="0.7265625" style="3" customWidth="1"/>
    <col min="1039" max="1039" width="10.54296875" style="3" customWidth="1"/>
    <col min="1040" max="1040" width="0.7265625" style="3" customWidth="1"/>
    <col min="1041" max="1041" width="9.26953125" style="3" bestFit="1" customWidth="1"/>
    <col min="1042" max="1042" width="0.7265625" style="3" customWidth="1"/>
    <col min="1043" max="1043" width="17.1796875" style="3" customWidth="1"/>
    <col min="1044" max="1044" width="17.1796875" style="3" bestFit="1" customWidth="1"/>
    <col min="1045" max="1045" width="9.1796875" style="3"/>
    <col min="1046" max="1046" width="9" style="3" bestFit="1" customWidth="1"/>
    <col min="1047" max="1280" width="9.1796875" style="3"/>
    <col min="1281" max="1281" width="9.26953125" style="3" bestFit="1" customWidth="1"/>
    <col min="1282" max="1282" width="12" style="3" bestFit="1" customWidth="1"/>
    <col min="1283" max="1283" width="9.26953125" style="3" bestFit="1" customWidth="1"/>
    <col min="1284" max="1284" width="12" style="3" bestFit="1" customWidth="1"/>
    <col min="1285" max="1288" width="9.26953125" style="3" bestFit="1" customWidth="1"/>
    <col min="1289" max="1289" width="7.1796875" style="3" bestFit="1" customWidth="1"/>
    <col min="1290" max="1290" width="0.7265625" style="3" customWidth="1"/>
    <col min="1291" max="1291" width="11.54296875" style="3" customWidth="1"/>
    <col min="1292" max="1292" width="0.7265625" style="3" customWidth="1"/>
    <col min="1293" max="1293" width="11.81640625" style="3" customWidth="1"/>
    <col min="1294" max="1294" width="0.7265625" style="3" customWidth="1"/>
    <col min="1295" max="1295" width="10.54296875" style="3" customWidth="1"/>
    <col min="1296" max="1296" width="0.7265625" style="3" customWidth="1"/>
    <col min="1297" max="1297" width="9.26953125" style="3" bestFit="1" customWidth="1"/>
    <col min="1298" max="1298" width="0.7265625" style="3" customWidth="1"/>
    <col min="1299" max="1299" width="17.1796875" style="3" customWidth="1"/>
    <col min="1300" max="1300" width="17.1796875" style="3" bestFit="1" customWidth="1"/>
    <col min="1301" max="1301" width="9.1796875" style="3"/>
    <col min="1302" max="1302" width="9" style="3" bestFit="1" customWidth="1"/>
    <col min="1303" max="1536" width="9.1796875" style="3"/>
    <col min="1537" max="1537" width="9.26953125" style="3" bestFit="1" customWidth="1"/>
    <col min="1538" max="1538" width="12" style="3" bestFit="1" customWidth="1"/>
    <col min="1539" max="1539" width="9.26953125" style="3" bestFit="1" customWidth="1"/>
    <col min="1540" max="1540" width="12" style="3" bestFit="1" customWidth="1"/>
    <col min="1541" max="1544" width="9.26953125" style="3" bestFit="1" customWidth="1"/>
    <col min="1545" max="1545" width="7.1796875" style="3" bestFit="1" customWidth="1"/>
    <col min="1546" max="1546" width="0.7265625" style="3" customWidth="1"/>
    <col min="1547" max="1547" width="11.54296875" style="3" customWidth="1"/>
    <col min="1548" max="1548" width="0.7265625" style="3" customWidth="1"/>
    <col min="1549" max="1549" width="11.81640625" style="3" customWidth="1"/>
    <col min="1550" max="1550" width="0.7265625" style="3" customWidth="1"/>
    <col min="1551" max="1551" width="10.54296875" style="3" customWidth="1"/>
    <col min="1552" max="1552" width="0.7265625" style="3" customWidth="1"/>
    <col min="1553" max="1553" width="9.26953125" style="3" bestFit="1" customWidth="1"/>
    <col min="1554" max="1554" width="0.7265625" style="3" customWidth="1"/>
    <col min="1555" max="1555" width="17.1796875" style="3" customWidth="1"/>
    <col min="1556" max="1556" width="17.1796875" style="3" bestFit="1" customWidth="1"/>
    <col min="1557" max="1557" width="9.1796875" style="3"/>
    <col min="1558" max="1558" width="9" style="3" bestFit="1" customWidth="1"/>
    <col min="1559" max="1792" width="9.1796875" style="3"/>
    <col min="1793" max="1793" width="9.26953125" style="3" bestFit="1" customWidth="1"/>
    <col min="1794" max="1794" width="12" style="3" bestFit="1" customWidth="1"/>
    <col min="1795" max="1795" width="9.26953125" style="3" bestFit="1" customWidth="1"/>
    <col min="1796" max="1796" width="12" style="3" bestFit="1" customWidth="1"/>
    <col min="1797" max="1800" width="9.26953125" style="3" bestFit="1" customWidth="1"/>
    <col min="1801" max="1801" width="7.1796875" style="3" bestFit="1" customWidth="1"/>
    <col min="1802" max="1802" width="0.7265625" style="3" customWidth="1"/>
    <col min="1803" max="1803" width="11.54296875" style="3" customWidth="1"/>
    <col min="1804" max="1804" width="0.7265625" style="3" customWidth="1"/>
    <col min="1805" max="1805" width="11.81640625" style="3" customWidth="1"/>
    <col min="1806" max="1806" width="0.7265625" style="3" customWidth="1"/>
    <col min="1807" max="1807" width="10.54296875" style="3" customWidth="1"/>
    <col min="1808" max="1808" width="0.7265625" style="3" customWidth="1"/>
    <col min="1809" max="1809" width="9.26953125" style="3" bestFit="1" customWidth="1"/>
    <col min="1810" max="1810" width="0.7265625" style="3" customWidth="1"/>
    <col min="1811" max="1811" width="17.1796875" style="3" customWidth="1"/>
    <col min="1812" max="1812" width="17.1796875" style="3" bestFit="1" customWidth="1"/>
    <col min="1813" max="1813" width="9.1796875" style="3"/>
    <col min="1814" max="1814" width="9" style="3" bestFit="1" customWidth="1"/>
    <col min="1815" max="2048" width="9.1796875" style="3"/>
    <col min="2049" max="2049" width="9.26953125" style="3" bestFit="1" customWidth="1"/>
    <col min="2050" max="2050" width="12" style="3" bestFit="1" customWidth="1"/>
    <col min="2051" max="2051" width="9.26953125" style="3" bestFit="1" customWidth="1"/>
    <col min="2052" max="2052" width="12" style="3" bestFit="1" customWidth="1"/>
    <col min="2053" max="2056" width="9.26953125" style="3" bestFit="1" customWidth="1"/>
    <col min="2057" max="2057" width="7.1796875" style="3" bestFit="1" customWidth="1"/>
    <col min="2058" max="2058" width="0.7265625" style="3" customWidth="1"/>
    <col min="2059" max="2059" width="11.54296875" style="3" customWidth="1"/>
    <col min="2060" max="2060" width="0.7265625" style="3" customWidth="1"/>
    <col min="2061" max="2061" width="11.81640625" style="3" customWidth="1"/>
    <col min="2062" max="2062" width="0.7265625" style="3" customWidth="1"/>
    <col min="2063" max="2063" width="10.54296875" style="3" customWidth="1"/>
    <col min="2064" max="2064" width="0.7265625" style="3" customWidth="1"/>
    <col min="2065" max="2065" width="9.26953125" style="3" bestFit="1" customWidth="1"/>
    <col min="2066" max="2066" width="0.7265625" style="3" customWidth="1"/>
    <col min="2067" max="2067" width="17.1796875" style="3" customWidth="1"/>
    <col min="2068" max="2068" width="17.1796875" style="3" bestFit="1" customWidth="1"/>
    <col min="2069" max="2069" width="9.1796875" style="3"/>
    <col min="2070" max="2070" width="9" style="3" bestFit="1" customWidth="1"/>
    <col min="2071" max="2304" width="9.1796875" style="3"/>
    <col min="2305" max="2305" width="9.26953125" style="3" bestFit="1" customWidth="1"/>
    <col min="2306" max="2306" width="12" style="3" bestFit="1" customWidth="1"/>
    <col min="2307" max="2307" width="9.26953125" style="3" bestFit="1" customWidth="1"/>
    <col min="2308" max="2308" width="12" style="3" bestFit="1" customWidth="1"/>
    <col min="2309" max="2312" width="9.26953125" style="3" bestFit="1" customWidth="1"/>
    <col min="2313" max="2313" width="7.1796875" style="3" bestFit="1" customWidth="1"/>
    <col min="2314" max="2314" width="0.7265625" style="3" customWidth="1"/>
    <col min="2315" max="2315" width="11.54296875" style="3" customWidth="1"/>
    <col min="2316" max="2316" width="0.7265625" style="3" customWidth="1"/>
    <col min="2317" max="2317" width="11.81640625" style="3" customWidth="1"/>
    <col min="2318" max="2318" width="0.7265625" style="3" customWidth="1"/>
    <col min="2319" max="2319" width="10.54296875" style="3" customWidth="1"/>
    <col min="2320" max="2320" width="0.7265625" style="3" customWidth="1"/>
    <col min="2321" max="2321" width="9.26953125" style="3" bestFit="1" customWidth="1"/>
    <col min="2322" max="2322" width="0.7265625" style="3" customWidth="1"/>
    <col min="2323" max="2323" width="17.1796875" style="3" customWidth="1"/>
    <col min="2324" max="2324" width="17.1796875" style="3" bestFit="1" customWidth="1"/>
    <col min="2325" max="2325" width="9.1796875" style="3"/>
    <col min="2326" max="2326" width="9" style="3" bestFit="1" customWidth="1"/>
    <col min="2327" max="2560" width="9.1796875" style="3"/>
    <col min="2561" max="2561" width="9.26953125" style="3" bestFit="1" customWidth="1"/>
    <col min="2562" max="2562" width="12" style="3" bestFit="1" customWidth="1"/>
    <col min="2563" max="2563" width="9.26953125" style="3" bestFit="1" customWidth="1"/>
    <col min="2564" max="2564" width="12" style="3" bestFit="1" customWidth="1"/>
    <col min="2565" max="2568" width="9.26953125" style="3" bestFit="1" customWidth="1"/>
    <col min="2569" max="2569" width="7.1796875" style="3" bestFit="1" customWidth="1"/>
    <col min="2570" max="2570" width="0.7265625" style="3" customWidth="1"/>
    <col min="2571" max="2571" width="11.54296875" style="3" customWidth="1"/>
    <col min="2572" max="2572" width="0.7265625" style="3" customWidth="1"/>
    <col min="2573" max="2573" width="11.81640625" style="3" customWidth="1"/>
    <col min="2574" max="2574" width="0.7265625" style="3" customWidth="1"/>
    <col min="2575" max="2575" width="10.54296875" style="3" customWidth="1"/>
    <col min="2576" max="2576" width="0.7265625" style="3" customWidth="1"/>
    <col min="2577" max="2577" width="9.26953125" style="3" bestFit="1" customWidth="1"/>
    <col min="2578" max="2578" width="0.7265625" style="3" customWidth="1"/>
    <col min="2579" max="2579" width="17.1796875" style="3" customWidth="1"/>
    <col min="2580" max="2580" width="17.1796875" style="3" bestFit="1" customWidth="1"/>
    <col min="2581" max="2581" width="9.1796875" style="3"/>
    <col min="2582" max="2582" width="9" style="3" bestFit="1" customWidth="1"/>
    <col min="2583" max="2816" width="9.1796875" style="3"/>
    <col min="2817" max="2817" width="9.26953125" style="3" bestFit="1" customWidth="1"/>
    <col min="2818" max="2818" width="12" style="3" bestFit="1" customWidth="1"/>
    <col min="2819" max="2819" width="9.26953125" style="3" bestFit="1" customWidth="1"/>
    <col min="2820" max="2820" width="12" style="3" bestFit="1" customWidth="1"/>
    <col min="2821" max="2824" width="9.26953125" style="3" bestFit="1" customWidth="1"/>
    <col min="2825" max="2825" width="7.1796875" style="3" bestFit="1" customWidth="1"/>
    <col min="2826" max="2826" width="0.7265625" style="3" customWidth="1"/>
    <col min="2827" max="2827" width="11.54296875" style="3" customWidth="1"/>
    <col min="2828" max="2828" width="0.7265625" style="3" customWidth="1"/>
    <col min="2829" max="2829" width="11.81640625" style="3" customWidth="1"/>
    <col min="2830" max="2830" width="0.7265625" style="3" customWidth="1"/>
    <col min="2831" max="2831" width="10.54296875" style="3" customWidth="1"/>
    <col min="2832" max="2832" width="0.7265625" style="3" customWidth="1"/>
    <col min="2833" max="2833" width="9.26953125" style="3" bestFit="1" customWidth="1"/>
    <col min="2834" max="2834" width="0.7265625" style="3" customWidth="1"/>
    <col min="2835" max="2835" width="17.1796875" style="3" customWidth="1"/>
    <col min="2836" max="2836" width="17.1796875" style="3" bestFit="1" customWidth="1"/>
    <col min="2837" max="2837" width="9.1796875" style="3"/>
    <col min="2838" max="2838" width="9" style="3" bestFit="1" customWidth="1"/>
    <col min="2839" max="3072" width="9.1796875" style="3"/>
    <col min="3073" max="3073" width="9.26953125" style="3" bestFit="1" customWidth="1"/>
    <col min="3074" max="3074" width="12" style="3" bestFit="1" customWidth="1"/>
    <col min="3075" max="3075" width="9.26953125" style="3" bestFit="1" customWidth="1"/>
    <col min="3076" max="3076" width="12" style="3" bestFit="1" customWidth="1"/>
    <col min="3077" max="3080" width="9.26953125" style="3" bestFit="1" customWidth="1"/>
    <col min="3081" max="3081" width="7.1796875" style="3" bestFit="1" customWidth="1"/>
    <col min="3082" max="3082" width="0.7265625" style="3" customWidth="1"/>
    <col min="3083" max="3083" width="11.54296875" style="3" customWidth="1"/>
    <col min="3084" max="3084" width="0.7265625" style="3" customWidth="1"/>
    <col min="3085" max="3085" width="11.81640625" style="3" customWidth="1"/>
    <col min="3086" max="3086" width="0.7265625" style="3" customWidth="1"/>
    <col min="3087" max="3087" width="10.54296875" style="3" customWidth="1"/>
    <col min="3088" max="3088" width="0.7265625" style="3" customWidth="1"/>
    <col min="3089" max="3089" width="9.26953125" style="3" bestFit="1" customWidth="1"/>
    <col min="3090" max="3090" width="0.7265625" style="3" customWidth="1"/>
    <col min="3091" max="3091" width="17.1796875" style="3" customWidth="1"/>
    <col min="3092" max="3092" width="17.1796875" style="3" bestFit="1" customWidth="1"/>
    <col min="3093" max="3093" width="9.1796875" style="3"/>
    <col min="3094" max="3094" width="9" style="3" bestFit="1" customWidth="1"/>
    <col min="3095" max="3328" width="9.1796875" style="3"/>
    <col min="3329" max="3329" width="9.26953125" style="3" bestFit="1" customWidth="1"/>
    <col min="3330" max="3330" width="12" style="3" bestFit="1" customWidth="1"/>
    <col min="3331" max="3331" width="9.26953125" style="3" bestFit="1" customWidth="1"/>
    <col min="3332" max="3332" width="12" style="3" bestFit="1" customWidth="1"/>
    <col min="3333" max="3336" width="9.26953125" style="3" bestFit="1" customWidth="1"/>
    <col min="3337" max="3337" width="7.1796875" style="3" bestFit="1" customWidth="1"/>
    <col min="3338" max="3338" width="0.7265625" style="3" customWidth="1"/>
    <col min="3339" max="3339" width="11.54296875" style="3" customWidth="1"/>
    <col min="3340" max="3340" width="0.7265625" style="3" customWidth="1"/>
    <col min="3341" max="3341" width="11.81640625" style="3" customWidth="1"/>
    <col min="3342" max="3342" width="0.7265625" style="3" customWidth="1"/>
    <col min="3343" max="3343" width="10.54296875" style="3" customWidth="1"/>
    <col min="3344" max="3344" width="0.7265625" style="3" customWidth="1"/>
    <col min="3345" max="3345" width="9.26953125" style="3" bestFit="1" customWidth="1"/>
    <col min="3346" max="3346" width="0.7265625" style="3" customWidth="1"/>
    <col min="3347" max="3347" width="17.1796875" style="3" customWidth="1"/>
    <col min="3348" max="3348" width="17.1796875" style="3" bestFit="1" customWidth="1"/>
    <col min="3349" max="3349" width="9.1796875" style="3"/>
    <col min="3350" max="3350" width="9" style="3" bestFit="1" customWidth="1"/>
    <col min="3351" max="3584" width="9.1796875" style="3"/>
    <col min="3585" max="3585" width="9.26953125" style="3" bestFit="1" customWidth="1"/>
    <col min="3586" max="3586" width="12" style="3" bestFit="1" customWidth="1"/>
    <col min="3587" max="3587" width="9.26953125" style="3" bestFit="1" customWidth="1"/>
    <col min="3588" max="3588" width="12" style="3" bestFit="1" customWidth="1"/>
    <col min="3589" max="3592" width="9.26953125" style="3" bestFit="1" customWidth="1"/>
    <col min="3593" max="3593" width="7.1796875" style="3" bestFit="1" customWidth="1"/>
    <col min="3594" max="3594" width="0.7265625" style="3" customWidth="1"/>
    <col min="3595" max="3595" width="11.54296875" style="3" customWidth="1"/>
    <col min="3596" max="3596" width="0.7265625" style="3" customWidth="1"/>
    <col min="3597" max="3597" width="11.81640625" style="3" customWidth="1"/>
    <col min="3598" max="3598" width="0.7265625" style="3" customWidth="1"/>
    <col min="3599" max="3599" width="10.54296875" style="3" customWidth="1"/>
    <col min="3600" max="3600" width="0.7265625" style="3" customWidth="1"/>
    <col min="3601" max="3601" width="9.26953125" style="3" bestFit="1" customWidth="1"/>
    <col min="3602" max="3602" width="0.7265625" style="3" customWidth="1"/>
    <col min="3603" max="3603" width="17.1796875" style="3" customWidth="1"/>
    <col min="3604" max="3604" width="17.1796875" style="3" bestFit="1" customWidth="1"/>
    <col min="3605" max="3605" width="9.1796875" style="3"/>
    <col min="3606" max="3606" width="9" style="3" bestFit="1" customWidth="1"/>
    <col min="3607" max="3840" width="9.1796875" style="3"/>
    <col min="3841" max="3841" width="9.26953125" style="3" bestFit="1" customWidth="1"/>
    <col min="3842" max="3842" width="12" style="3" bestFit="1" customWidth="1"/>
    <col min="3843" max="3843" width="9.26953125" style="3" bestFit="1" customWidth="1"/>
    <col min="3844" max="3844" width="12" style="3" bestFit="1" customWidth="1"/>
    <col min="3845" max="3848" width="9.26953125" style="3" bestFit="1" customWidth="1"/>
    <col min="3849" max="3849" width="7.1796875" style="3" bestFit="1" customWidth="1"/>
    <col min="3850" max="3850" width="0.7265625" style="3" customWidth="1"/>
    <col min="3851" max="3851" width="11.54296875" style="3" customWidth="1"/>
    <col min="3852" max="3852" width="0.7265625" style="3" customWidth="1"/>
    <col min="3853" max="3853" width="11.81640625" style="3" customWidth="1"/>
    <col min="3854" max="3854" width="0.7265625" style="3" customWidth="1"/>
    <col min="3855" max="3855" width="10.54296875" style="3" customWidth="1"/>
    <col min="3856" max="3856" width="0.7265625" style="3" customWidth="1"/>
    <col min="3857" max="3857" width="9.26953125" style="3" bestFit="1" customWidth="1"/>
    <col min="3858" max="3858" width="0.7265625" style="3" customWidth="1"/>
    <col min="3859" max="3859" width="17.1796875" style="3" customWidth="1"/>
    <col min="3860" max="3860" width="17.1796875" style="3" bestFit="1" customWidth="1"/>
    <col min="3861" max="3861" width="9.1796875" style="3"/>
    <col min="3862" max="3862" width="9" style="3" bestFit="1" customWidth="1"/>
    <col min="3863" max="4096" width="9.1796875" style="3"/>
    <col min="4097" max="4097" width="9.26953125" style="3" bestFit="1" customWidth="1"/>
    <col min="4098" max="4098" width="12" style="3" bestFit="1" customWidth="1"/>
    <col min="4099" max="4099" width="9.26953125" style="3" bestFit="1" customWidth="1"/>
    <col min="4100" max="4100" width="12" style="3" bestFit="1" customWidth="1"/>
    <col min="4101" max="4104" width="9.26953125" style="3" bestFit="1" customWidth="1"/>
    <col min="4105" max="4105" width="7.1796875" style="3" bestFit="1" customWidth="1"/>
    <col min="4106" max="4106" width="0.7265625" style="3" customWidth="1"/>
    <col min="4107" max="4107" width="11.54296875" style="3" customWidth="1"/>
    <col min="4108" max="4108" width="0.7265625" style="3" customWidth="1"/>
    <col min="4109" max="4109" width="11.81640625" style="3" customWidth="1"/>
    <col min="4110" max="4110" width="0.7265625" style="3" customWidth="1"/>
    <col min="4111" max="4111" width="10.54296875" style="3" customWidth="1"/>
    <col min="4112" max="4112" width="0.7265625" style="3" customWidth="1"/>
    <col min="4113" max="4113" width="9.26953125" style="3" bestFit="1" customWidth="1"/>
    <col min="4114" max="4114" width="0.7265625" style="3" customWidth="1"/>
    <col min="4115" max="4115" width="17.1796875" style="3" customWidth="1"/>
    <col min="4116" max="4116" width="17.1796875" style="3" bestFit="1" customWidth="1"/>
    <col min="4117" max="4117" width="9.1796875" style="3"/>
    <col min="4118" max="4118" width="9" style="3" bestFit="1" customWidth="1"/>
    <col min="4119" max="4352" width="9.1796875" style="3"/>
    <col min="4353" max="4353" width="9.26953125" style="3" bestFit="1" customWidth="1"/>
    <col min="4354" max="4354" width="12" style="3" bestFit="1" customWidth="1"/>
    <col min="4355" max="4355" width="9.26953125" style="3" bestFit="1" customWidth="1"/>
    <col min="4356" max="4356" width="12" style="3" bestFit="1" customWidth="1"/>
    <col min="4357" max="4360" width="9.26953125" style="3" bestFit="1" customWidth="1"/>
    <col min="4361" max="4361" width="7.1796875" style="3" bestFit="1" customWidth="1"/>
    <col min="4362" max="4362" width="0.7265625" style="3" customWidth="1"/>
    <col min="4363" max="4363" width="11.54296875" style="3" customWidth="1"/>
    <col min="4364" max="4364" width="0.7265625" style="3" customWidth="1"/>
    <col min="4365" max="4365" width="11.81640625" style="3" customWidth="1"/>
    <col min="4366" max="4366" width="0.7265625" style="3" customWidth="1"/>
    <col min="4367" max="4367" width="10.54296875" style="3" customWidth="1"/>
    <col min="4368" max="4368" width="0.7265625" style="3" customWidth="1"/>
    <col min="4369" max="4369" width="9.26953125" style="3" bestFit="1" customWidth="1"/>
    <col min="4370" max="4370" width="0.7265625" style="3" customWidth="1"/>
    <col min="4371" max="4371" width="17.1796875" style="3" customWidth="1"/>
    <col min="4372" max="4372" width="17.1796875" style="3" bestFit="1" customWidth="1"/>
    <col min="4373" max="4373" width="9.1796875" style="3"/>
    <col min="4374" max="4374" width="9" style="3" bestFit="1" customWidth="1"/>
    <col min="4375" max="4608" width="9.1796875" style="3"/>
    <col min="4609" max="4609" width="9.26953125" style="3" bestFit="1" customWidth="1"/>
    <col min="4610" max="4610" width="12" style="3" bestFit="1" customWidth="1"/>
    <col min="4611" max="4611" width="9.26953125" style="3" bestFit="1" customWidth="1"/>
    <col min="4612" max="4612" width="12" style="3" bestFit="1" customWidth="1"/>
    <col min="4613" max="4616" width="9.26953125" style="3" bestFit="1" customWidth="1"/>
    <col min="4617" max="4617" width="7.1796875" style="3" bestFit="1" customWidth="1"/>
    <col min="4618" max="4618" width="0.7265625" style="3" customWidth="1"/>
    <col min="4619" max="4619" width="11.54296875" style="3" customWidth="1"/>
    <col min="4620" max="4620" width="0.7265625" style="3" customWidth="1"/>
    <col min="4621" max="4621" width="11.81640625" style="3" customWidth="1"/>
    <col min="4622" max="4622" width="0.7265625" style="3" customWidth="1"/>
    <col min="4623" max="4623" width="10.54296875" style="3" customWidth="1"/>
    <col min="4624" max="4624" width="0.7265625" style="3" customWidth="1"/>
    <col min="4625" max="4625" width="9.26953125" style="3" bestFit="1" customWidth="1"/>
    <col min="4626" max="4626" width="0.7265625" style="3" customWidth="1"/>
    <col min="4627" max="4627" width="17.1796875" style="3" customWidth="1"/>
    <col min="4628" max="4628" width="17.1796875" style="3" bestFit="1" customWidth="1"/>
    <col min="4629" max="4629" width="9.1796875" style="3"/>
    <col min="4630" max="4630" width="9" style="3" bestFit="1" customWidth="1"/>
    <col min="4631" max="4864" width="9.1796875" style="3"/>
    <col min="4865" max="4865" width="9.26953125" style="3" bestFit="1" customWidth="1"/>
    <col min="4866" max="4866" width="12" style="3" bestFit="1" customWidth="1"/>
    <col min="4867" max="4867" width="9.26953125" style="3" bestFit="1" customWidth="1"/>
    <col min="4868" max="4868" width="12" style="3" bestFit="1" customWidth="1"/>
    <col min="4869" max="4872" width="9.26953125" style="3" bestFit="1" customWidth="1"/>
    <col min="4873" max="4873" width="7.1796875" style="3" bestFit="1" customWidth="1"/>
    <col min="4874" max="4874" width="0.7265625" style="3" customWidth="1"/>
    <col min="4875" max="4875" width="11.54296875" style="3" customWidth="1"/>
    <col min="4876" max="4876" width="0.7265625" style="3" customWidth="1"/>
    <col min="4877" max="4877" width="11.81640625" style="3" customWidth="1"/>
    <col min="4878" max="4878" width="0.7265625" style="3" customWidth="1"/>
    <col min="4879" max="4879" width="10.54296875" style="3" customWidth="1"/>
    <col min="4880" max="4880" width="0.7265625" style="3" customWidth="1"/>
    <col min="4881" max="4881" width="9.26953125" style="3" bestFit="1" customWidth="1"/>
    <col min="4882" max="4882" width="0.7265625" style="3" customWidth="1"/>
    <col min="4883" max="4883" width="17.1796875" style="3" customWidth="1"/>
    <col min="4884" max="4884" width="17.1796875" style="3" bestFit="1" customWidth="1"/>
    <col min="4885" max="4885" width="9.1796875" style="3"/>
    <col min="4886" max="4886" width="9" style="3" bestFit="1" customWidth="1"/>
    <col min="4887" max="5120" width="9.1796875" style="3"/>
    <col min="5121" max="5121" width="9.26953125" style="3" bestFit="1" customWidth="1"/>
    <col min="5122" max="5122" width="12" style="3" bestFit="1" customWidth="1"/>
    <col min="5123" max="5123" width="9.26953125" style="3" bestFit="1" customWidth="1"/>
    <col min="5124" max="5124" width="12" style="3" bestFit="1" customWidth="1"/>
    <col min="5125" max="5128" width="9.26953125" style="3" bestFit="1" customWidth="1"/>
    <col min="5129" max="5129" width="7.1796875" style="3" bestFit="1" customWidth="1"/>
    <col min="5130" max="5130" width="0.7265625" style="3" customWidth="1"/>
    <col min="5131" max="5131" width="11.54296875" style="3" customWidth="1"/>
    <col min="5132" max="5132" width="0.7265625" style="3" customWidth="1"/>
    <col min="5133" max="5133" width="11.81640625" style="3" customWidth="1"/>
    <col min="5134" max="5134" width="0.7265625" style="3" customWidth="1"/>
    <col min="5135" max="5135" width="10.54296875" style="3" customWidth="1"/>
    <col min="5136" max="5136" width="0.7265625" style="3" customWidth="1"/>
    <col min="5137" max="5137" width="9.26953125" style="3" bestFit="1" customWidth="1"/>
    <col min="5138" max="5138" width="0.7265625" style="3" customWidth="1"/>
    <col min="5139" max="5139" width="17.1796875" style="3" customWidth="1"/>
    <col min="5140" max="5140" width="17.1796875" style="3" bestFit="1" customWidth="1"/>
    <col min="5141" max="5141" width="9.1796875" style="3"/>
    <col min="5142" max="5142" width="9" style="3" bestFit="1" customWidth="1"/>
    <col min="5143" max="5376" width="9.1796875" style="3"/>
    <col min="5377" max="5377" width="9.26953125" style="3" bestFit="1" customWidth="1"/>
    <col min="5378" max="5378" width="12" style="3" bestFit="1" customWidth="1"/>
    <col min="5379" max="5379" width="9.26953125" style="3" bestFit="1" customWidth="1"/>
    <col min="5380" max="5380" width="12" style="3" bestFit="1" customWidth="1"/>
    <col min="5381" max="5384" width="9.26953125" style="3" bestFit="1" customWidth="1"/>
    <col min="5385" max="5385" width="7.1796875" style="3" bestFit="1" customWidth="1"/>
    <col min="5386" max="5386" width="0.7265625" style="3" customWidth="1"/>
    <col min="5387" max="5387" width="11.54296875" style="3" customWidth="1"/>
    <col min="5388" max="5388" width="0.7265625" style="3" customWidth="1"/>
    <col min="5389" max="5389" width="11.81640625" style="3" customWidth="1"/>
    <col min="5390" max="5390" width="0.7265625" style="3" customWidth="1"/>
    <col min="5391" max="5391" width="10.54296875" style="3" customWidth="1"/>
    <col min="5392" max="5392" width="0.7265625" style="3" customWidth="1"/>
    <col min="5393" max="5393" width="9.26953125" style="3" bestFit="1" customWidth="1"/>
    <col min="5394" max="5394" width="0.7265625" style="3" customWidth="1"/>
    <col min="5395" max="5395" width="17.1796875" style="3" customWidth="1"/>
    <col min="5396" max="5396" width="17.1796875" style="3" bestFit="1" customWidth="1"/>
    <col min="5397" max="5397" width="9.1796875" style="3"/>
    <col min="5398" max="5398" width="9" style="3" bestFit="1" customWidth="1"/>
    <col min="5399" max="5632" width="9.1796875" style="3"/>
    <col min="5633" max="5633" width="9.26953125" style="3" bestFit="1" customWidth="1"/>
    <col min="5634" max="5634" width="12" style="3" bestFit="1" customWidth="1"/>
    <col min="5635" max="5635" width="9.26953125" style="3" bestFit="1" customWidth="1"/>
    <col min="5636" max="5636" width="12" style="3" bestFit="1" customWidth="1"/>
    <col min="5637" max="5640" width="9.26953125" style="3" bestFit="1" customWidth="1"/>
    <col min="5641" max="5641" width="7.1796875" style="3" bestFit="1" customWidth="1"/>
    <col min="5642" max="5642" width="0.7265625" style="3" customWidth="1"/>
    <col min="5643" max="5643" width="11.54296875" style="3" customWidth="1"/>
    <col min="5644" max="5644" width="0.7265625" style="3" customWidth="1"/>
    <col min="5645" max="5645" width="11.81640625" style="3" customWidth="1"/>
    <col min="5646" max="5646" width="0.7265625" style="3" customWidth="1"/>
    <col min="5647" max="5647" width="10.54296875" style="3" customWidth="1"/>
    <col min="5648" max="5648" width="0.7265625" style="3" customWidth="1"/>
    <col min="5649" max="5649" width="9.26953125" style="3" bestFit="1" customWidth="1"/>
    <col min="5650" max="5650" width="0.7265625" style="3" customWidth="1"/>
    <col min="5651" max="5651" width="17.1796875" style="3" customWidth="1"/>
    <col min="5652" max="5652" width="17.1796875" style="3" bestFit="1" customWidth="1"/>
    <col min="5653" max="5653" width="9.1796875" style="3"/>
    <col min="5654" max="5654" width="9" style="3" bestFit="1" customWidth="1"/>
    <col min="5655" max="5888" width="9.1796875" style="3"/>
    <col min="5889" max="5889" width="9.26953125" style="3" bestFit="1" customWidth="1"/>
    <col min="5890" max="5890" width="12" style="3" bestFit="1" customWidth="1"/>
    <col min="5891" max="5891" width="9.26953125" style="3" bestFit="1" customWidth="1"/>
    <col min="5892" max="5892" width="12" style="3" bestFit="1" customWidth="1"/>
    <col min="5893" max="5896" width="9.26953125" style="3" bestFit="1" customWidth="1"/>
    <col min="5897" max="5897" width="7.1796875" style="3" bestFit="1" customWidth="1"/>
    <col min="5898" max="5898" width="0.7265625" style="3" customWidth="1"/>
    <col min="5899" max="5899" width="11.54296875" style="3" customWidth="1"/>
    <col min="5900" max="5900" width="0.7265625" style="3" customWidth="1"/>
    <col min="5901" max="5901" width="11.81640625" style="3" customWidth="1"/>
    <col min="5902" max="5902" width="0.7265625" style="3" customWidth="1"/>
    <col min="5903" max="5903" width="10.54296875" style="3" customWidth="1"/>
    <col min="5904" max="5904" width="0.7265625" style="3" customWidth="1"/>
    <col min="5905" max="5905" width="9.26953125" style="3" bestFit="1" customWidth="1"/>
    <col min="5906" max="5906" width="0.7265625" style="3" customWidth="1"/>
    <col min="5907" max="5907" width="17.1796875" style="3" customWidth="1"/>
    <col min="5908" max="5908" width="17.1796875" style="3" bestFit="1" customWidth="1"/>
    <col min="5909" max="5909" width="9.1796875" style="3"/>
    <col min="5910" max="5910" width="9" style="3" bestFit="1" customWidth="1"/>
    <col min="5911" max="6144" width="9.1796875" style="3"/>
    <col min="6145" max="6145" width="9.26953125" style="3" bestFit="1" customWidth="1"/>
    <col min="6146" max="6146" width="12" style="3" bestFit="1" customWidth="1"/>
    <col min="6147" max="6147" width="9.26953125" style="3" bestFit="1" customWidth="1"/>
    <col min="6148" max="6148" width="12" style="3" bestFit="1" customWidth="1"/>
    <col min="6149" max="6152" width="9.26953125" style="3" bestFit="1" customWidth="1"/>
    <col min="6153" max="6153" width="7.1796875" style="3" bestFit="1" customWidth="1"/>
    <col min="6154" max="6154" width="0.7265625" style="3" customWidth="1"/>
    <col min="6155" max="6155" width="11.54296875" style="3" customWidth="1"/>
    <col min="6156" max="6156" width="0.7265625" style="3" customWidth="1"/>
    <col min="6157" max="6157" width="11.81640625" style="3" customWidth="1"/>
    <col min="6158" max="6158" width="0.7265625" style="3" customWidth="1"/>
    <col min="6159" max="6159" width="10.54296875" style="3" customWidth="1"/>
    <col min="6160" max="6160" width="0.7265625" style="3" customWidth="1"/>
    <col min="6161" max="6161" width="9.26953125" style="3" bestFit="1" customWidth="1"/>
    <col min="6162" max="6162" width="0.7265625" style="3" customWidth="1"/>
    <col min="6163" max="6163" width="17.1796875" style="3" customWidth="1"/>
    <col min="6164" max="6164" width="17.1796875" style="3" bestFit="1" customWidth="1"/>
    <col min="6165" max="6165" width="9.1796875" style="3"/>
    <col min="6166" max="6166" width="9" style="3" bestFit="1" customWidth="1"/>
    <col min="6167" max="6400" width="9.1796875" style="3"/>
    <col min="6401" max="6401" width="9.26953125" style="3" bestFit="1" customWidth="1"/>
    <col min="6402" max="6402" width="12" style="3" bestFit="1" customWidth="1"/>
    <col min="6403" max="6403" width="9.26953125" style="3" bestFit="1" customWidth="1"/>
    <col min="6404" max="6404" width="12" style="3" bestFit="1" customWidth="1"/>
    <col min="6405" max="6408" width="9.26953125" style="3" bestFit="1" customWidth="1"/>
    <col min="6409" max="6409" width="7.1796875" style="3" bestFit="1" customWidth="1"/>
    <col min="6410" max="6410" width="0.7265625" style="3" customWidth="1"/>
    <col min="6411" max="6411" width="11.54296875" style="3" customWidth="1"/>
    <col min="6412" max="6412" width="0.7265625" style="3" customWidth="1"/>
    <col min="6413" max="6413" width="11.81640625" style="3" customWidth="1"/>
    <col min="6414" max="6414" width="0.7265625" style="3" customWidth="1"/>
    <col min="6415" max="6415" width="10.54296875" style="3" customWidth="1"/>
    <col min="6416" max="6416" width="0.7265625" style="3" customWidth="1"/>
    <col min="6417" max="6417" width="9.26953125" style="3" bestFit="1" customWidth="1"/>
    <col min="6418" max="6418" width="0.7265625" style="3" customWidth="1"/>
    <col min="6419" max="6419" width="17.1796875" style="3" customWidth="1"/>
    <col min="6420" max="6420" width="17.1796875" style="3" bestFit="1" customWidth="1"/>
    <col min="6421" max="6421" width="9.1796875" style="3"/>
    <col min="6422" max="6422" width="9" style="3" bestFit="1" customWidth="1"/>
    <col min="6423" max="6656" width="9.1796875" style="3"/>
    <col min="6657" max="6657" width="9.26953125" style="3" bestFit="1" customWidth="1"/>
    <col min="6658" max="6658" width="12" style="3" bestFit="1" customWidth="1"/>
    <col min="6659" max="6659" width="9.26953125" style="3" bestFit="1" customWidth="1"/>
    <col min="6660" max="6660" width="12" style="3" bestFit="1" customWidth="1"/>
    <col min="6661" max="6664" width="9.26953125" style="3" bestFit="1" customWidth="1"/>
    <col min="6665" max="6665" width="7.1796875" style="3" bestFit="1" customWidth="1"/>
    <col min="6666" max="6666" width="0.7265625" style="3" customWidth="1"/>
    <col min="6667" max="6667" width="11.54296875" style="3" customWidth="1"/>
    <col min="6668" max="6668" width="0.7265625" style="3" customWidth="1"/>
    <col min="6669" max="6669" width="11.81640625" style="3" customWidth="1"/>
    <col min="6670" max="6670" width="0.7265625" style="3" customWidth="1"/>
    <col min="6671" max="6671" width="10.54296875" style="3" customWidth="1"/>
    <col min="6672" max="6672" width="0.7265625" style="3" customWidth="1"/>
    <col min="6673" max="6673" width="9.26953125" style="3" bestFit="1" customWidth="1"/>
    <col min="6674" max="6674" width="0.7265625" style="3" customWidth="1"/>
    <col min="6675" max="6675" width="17.1796875" style="3" customWidth="1"/>
    <col min="6676" max="6676" width="17.1796875" style="3" bestFit="1" customWidth="1"/>
    <col min="6677" max="6677" width="9.1796875" style="3"/>
    <col min="6678" max="6678" width="9" style="3" bestFit="1" customWidth="1"/>
    <col min="6679" max="6912" width="9.1796875" style="3"/>
    <col min="6913" max="6913" width="9.26953125" style="3" bestFit="1" customWidth="1"/>
    <col min="6914" max="6914" width="12" style="3" bestFit="1" customWidth="1"/>
    <col min="6915" max="6915" width="9.26953125" style="3" bestFit="1" customWidth="1"/>
    <col min="6916" max="6916" width="12" style="3" bestFit="1" customWidth="1"/>
    <col min="6917" max="6920" width="9.26953125" style="3" bestFit="1" customWidth="1"/>
    <col min="6921" max="6921" width="7.1796875" style="3" bestFit="1" customWidth="1"/>
    <col min="6922" max="6922" width="0.7265625" style="3" customWidth="1"/>
    <col min="6923" max="6923" width="11.54296875" style="3" customWidth="1"/>
    <col min="6924" max="6924" width="0.7265625" style="3" customWidth="1"/>
    <col min="6925" max="6925" width="11.81640625" style="3" customWidth="1"/>
    <col min="6926" max="6926" width="0.7265625" style="3" customWidth="1"/>
    <col min="6927" max="6927" width="10.54296875" style="3" customWidth="1"/>
    <col min="6928" max="6928" width="0.7265625" style="3" customWidth="1"/>
    <col min="6929" max="6929" width="9.26953125" style="3" bestFit="1" customWidth="1"/>
    <col min="6930" max="6930" width="0.7265625" style="3" customWidth="1"/>
    <col min="6931" max="6931" width="17.1796875" style="3" customWidth="1"/>
    <col min="6932" max="6932" width="17.1796875" style="3" bestFit="1" customWidth="1"/>
    <col min="6933" max="6933" width="9.1796875" style="3"/>
    <col min="6934" max="6934" width="9" style="3" bestFit="1" customWidth="1"/>
    <col min="6935" max="7168" width="9.1796875" style="3"/>
    <col min="7169" max="7169" width="9.26953125" style="3" bestFit="1" customWidth="1"/>
    <col min="7170" max="7170" width="12" style="3" bestFit="1" customWidth="1"/>
    <col min="7171" max="7171" width="9.26953125" style="3" bestFit="1" customWidth="1"/>
    <col min="7172" max="7172" width="12" style="3" bestFit="1" customWidth="1"/>
    <col min="7173" max="7176" width="9.26953125" style="3" bestFit="1" customWidth="1"/>
    <col min="7177" max="7177" width="7.1796875" style="3" bestFit="1" customWidth="1"/>
    <col min="7178" max="7178" width="0.7265625" style="3" customWidth="1"/>
    <col min="7179" max="7179" width="11.54296875" style="3" customWidth="1"/>
    <col min="7180" max="7180" width="0.7265625" style="3" customWidth="1"/>
    <col min="7181" max="7181" width="11.81640625" style="3" customWidth="1"/>
    <col min="7182" max="7182" width="0.7265625" style="3" customWidth="1"/>
    <col min="7183" max="7183" width="10.54296875" style="3" customWidth="1"/>
    <col min="7184" max="7184" width="0.7265625" style="3" customWidth="1"/>
    <col min="7185" max="7185" width="9.26953125" style="3" bestFit="1" customWidth="1"/>
    <col min="7186" max="7186" width="0.7265625" style="3" customWidth="1"/>
    <col min="7187" max="7187" width="17.1796875" style="3" customWidth="1"/>
    <col min="7188" max="7188" width="17.1796875" style="3" bestFit="1" customWidth="1"/>
    <col min="7189" max="7189" width="9.1796875" style="3"/>
    <col min="7190" max="7190" width="9" style="3" bestFit="1" customWidth="1"/>
    <col min="7191" max="7424" width="9.1796875" style="3"/>
    <col min="7425" max="7425" width="9.26953125" style="3" bestFit="1" customWidth="1"/>
    <col min="7426" max="7426" width="12" style="3" bestFit="1" customWidth="1"/>
    <col min="7427" max="7427" width="9.26953125" style="3" bestFit="1" customWidth="1"/>
    <col min="7428" max="7428" width="12" style="3" bestFit="1" customWidth="1"/>
    <col min="7429" max="7432" width="9.26953125" style="3" bestFit="1" customWidth="1"/>
    <col min="7433" max="7433" width="7.1796875" style="3" bestFit="1" customWidth="1"/>
    <col min="7434" max="7434" width="0.7265625" style="3" customWidth="1"/>
    <col min="7435" max="7435" width="11.54296875" style="3" customWidth="1"/>
    <col min="7436" max="7436" width="0.7265625" style="3" customWidth="1"/>
    <col min="7437" max="7437" width="11.81640625" style="3" customWidth="1"/>
    <col min="7438" max="7438" width="0.7265625" style="3" customWidth="1"/>
    <col min="7439" max="7439" width="10.54296875" style="3" customWidth="1"/>
    <col min="7440" max="7440" width="0.7265625" style="3" customWidth="1"/>
    <col min="7441" max="7441" width="9.26953125" style="3" bestFit="1" customWidth="1"/>
    <col min="7442" max="7442" width="0.7265625" style="3" customWidth="1"/>
    <col min="7443" max="7443" width="17.1796875" style="3" customWidth="1"/>
    <col min="7444" max="7444" width="17.1796875" style="3" bestFit="1" customWidth="1"/>
    <col min="7445" max="7445" width="9.1796875" style="3"/>
    <col min="7446" max="7446" width="9" style="3" bestFit="1" customWidth="1"/>
    <col min="7447" max="7680" width="9.1796875" style="3"/>
    <col min="7681" max="7681" width="9.26953125" style="3" bestFit="1" customWidth="1"/>
    <col min="7682" max="7682" width="12" style="3" bestFit="1" customWidth="1"/>
    <col min="7683" max="7683" width="9.26953125" style="3" bestFit="1" customWidth="1"/>
    <col min="7684" max="7684" width="12" style="3" bestFit="1" customWidth="1"/>
    <col min="7685" max="7688" width="9.26953125" style="3" bestFit="1" customWidth="1"/>
    <col min="7689" max="7689" width="7.1796875" style="3" bestFit="1" customWidth="1"/>
    <col min="7690" max="7690" width="0.7265625" style="3" customWidth="1"/>
    <col min="7691" max="7691" width="11.54296875" style="3" customWidth="1"/>
    <col min="7692" max="7692" width="0.7265625" style="3" customWidth="1"/>
    <col min="7693" max="7693" width="11.81640625" style="3" customWidth="1"/>
    <col min="7694" max="7694" width="0.7265625" style="3" customWidth="1"/>
    <col min="7695" max="7695" width="10.54296875" style="3" customWidth="1"/>
    <col min="7696" max="7696" width="0.7265625" style="3" customWidth="1"/>
    <col min="7697" max="7697" width="9.26953125" style="3" bestFit="1" customWidth="1"/>
    <col min="7698" max="7698" width="0.7265625" style="3" customWidth="1"/>
    <col min="7699" max="7699" width="17.1796875" style="3" customWidth="1"/>
    <col min="7700" max="7700" width="17.1796875" style="3" bestFit="1" customWidth="1"/>
    <col min="7701" max="7701" width="9.1796875" style="3"/>
    <col min="7702" max="7702" width="9" style="3" bestFit="1" customWidth="1"/>
    <col min="7703" max="7936" width="9.1796875" style="3"/>
    <col min="7937" max="7937" width="9.26953125" style="3" bestFit="1" customWidth="1"/>
    <col min="7938" max="7938" width="12" style="3" bestFit="1" customWidth="1"/>
    <col min="7939" max="7939" width="9.26953125" style="3" bestFit="1" customWidth="1"/>
    <col min="7940" max="7940" width="12" style="3" bestFit="1" customWidth="1"/>
    <col min="7941" max="7944" width="9.26953125" style="3" bestFit="1" customWidth="1"/>
    <col min="7945" max="7945" width="7.1796875" style="3" bestFit="1" customWidth="1"/>
    <col min="7946" max="7946" width="0.7265625" style="3" customWidth="1"/>
    <col min="7947" max="7947" width="11.54296875" style="3" customWidth="1"/>
    <col min="7948" max="7948" width="0.7265625" style="3" customWidth="1"/>
    <col min="7949" max="7949" width="11.81640625" style="3" customWidth="1"/>
    <col min="7950" max="7950" width="0.7265625" style="3" customWidth="1"/>
    <col min="7951" max="7951" width="10.54296875" style="3" customWidth="1"/>
    <col min="7952" max="7952" width="0.7265625" style="3" customWidth="1"/>
    <col min="7953" max="7953" width="9.26953125" style="3" bestFit="1" customWidth="1"/>
    <col min="7954" max="7954" width="0.7265625" style="3" customWidth="1"/>
    <col min="7955" max="7955" width="17.1796875" style="3" customWidth="1"/>
    <col min="7956" max="7956" width="17.1796875" style="3" bestFit="1" customWidth="1"/>
    <col min="7957" max="7957" width="9.1796875" style="3"/>
    <col min="7958" max="7958" width="9" style="3" bestFit="1" customWidth="1"/>
    <col min="7959" max="8192" width="9.1796875" style="3"/>
    <col min="8193" max="8193" width="9.26953125" style="3" bestFit="1" customWidth="1"/>
    <col min="8194" max="8194" width="12" style="3" bestFit="1" customWidth="1"/>
    <col min="8195" max="8195" width="9.26953125" style="3" bestFit="1" customWidth="1"/>
    <col min="8196" max="8196" width="12" style="3" bestFit="1" customWidth="1"/>
    <col min="8197" max="8200" width="9.26953125" style="3" bestFit="1" customWidth="1"/>
    <col min="8201" max="8201" width="7.1796875" style="3" bestFit="1" customWidth="1"/>
    <col min="8202" max="8202" width="0.7265625" style="3" customWidth="1"/>
    <col min="8203" max="8203" width="11.54296875" style="3" customWidth="1"/>
    <col min="8204" max="8204" width="0.7265625" style="3" customWidth="1"/>
    <col min="8205" max="8205" width="11.81640625" style="3" customWidth="1"/>
    <col min="8206" max="8206" width="0.7265625" style="3" customWidth="1"/>
    <col min="8207" max="8207" width="10.54296875" style="3" customWidth="1"/>
    <col min="8208" max="8208" width="0.7265625" style="3" customWidth="1"/>
    <col min="8209" max="8209" width="9.26953125" style="3" bestFit="1" customWidth="1"/>
    <col min="8210" max="8210" width="0.7265625" style="3" customWidth="1"/>
    <col min="8211" max="8211" width="17.1796875" style="3" customWidth="1"/>
    <col min="8212" max="8212" width="17.1796875" style="3" bestFit="1" customWidth="1"/>
    <col min="8213" max="8213" width="9.1796875" style="3"/>
    <col min="8214" max="8214" width="9" style="3" bestFit="1" customWidth="1"/>
    <col min="8215" max="8448" width="9.1796875" style="3"/>
    <col min="8449" max="8449" width="9.26953125" style="3" bestFit="1" customWidth="1"/>
    <col min="8450" max="8450" width="12" style="3" bestFit="1" customWidth="1"/>
    <col min="8451" max="8451" width="9.26953125" style="3" bestFit="1" customWidth="1"/>
    <col min="8452" max="8452" width="12" style="3" bestFit="1" customWidth="1"/>
    <col min="8453" max="8456" width="9.26953125" style="3" bestFit="1" customWidth="1"/>
    <col min="8457" max="8457" width="7.1796875" style="3" bestFit="1" customWidth="1"/>
    <col min="8458" max="8458" width="0.7265625" style="3" customWidth="1"/>
    <col min="8459" max="8459" width="11.54296875" style="3" customWidth="1"/>
    <col min="8460" max="8460" width="0.7265625" style="3" customWidth="1"/>
    <col min="8461" max="8461" width="11.81640625" style="3" customWidth="1"/>
    <col min="8462" max="8462" width="0.7265625" style="3" customWidth="1"/>
    <col min="8463" max="8463" width="10.54296875" style="3" customWidth="1"/>
    <col min="8464" max="8464" width="0.7265625" style="3" customWidth="1"/>
    <col min="8465" max="8465" width="9.26953125" style="3" bestFit="1" customWidth="1"/>
    <col min="8466" max="8466" width="0.7265625" style="3" customWidth="1"/>
    <col min="8467" max="8467" width="17.1796875" style="3" customWidth="1"/>
    <col min="8468" max="8468" width="17.1796875" style="3" bestFit="1" customWidth="1"/>
    <col min="8469" max="8469" width="9.1796875" style="3"/>
    <col min="8470" max="8470" width="9" style="3" bestFit="1" customWidth="1"/>
    <col min="8471" max="8704" width="9.1796875" style="3"/>
    <col min="8705" max="8705" width="9.26953125" style="3" bestFit="1" customWidth="1"/>
    <col min="8706" max="8706" width="12" style="3" bestFit="1" customWidth="1"/>
    <col min="8707" max="8707" width="9.26953125" style="3" bestFit="1" customWidth="1"/>
    <col min="8708" max="8708" width="12" style="3" bestFit="1" customWidth="1"/>
    <col min="8709" max="8712" width="9.26953125" style="3" bestFit="1" customWidth="1"/>
    <col min="8713" max="8713" width="7.1796875" style="3" bestFit="1" customWidth="1"/>
    <col min="8714" max="8714" width="0.7265625" style="3" customWidth="1"/>
    <col min="8715" max="8715" width="11.54296875" style="3" customWidth="1"/>
    <col min="8716" max="8716" width="0.7265625" style="3" customWidth="1"/>
    <col min="8717" max="8717" width="11.81640625" style="3" customWidth="1"/>
    <col min="8718" max="8718" width="0.7265625" style="3" customWidth="1"/>
    <col min="8719" max="8719" width="10.54296875" style="3" customWidth="1"/>
    <col min="8720" max="8720" width="0.7265625" style="3" customWidth="1"/>
    <col min="8721" max="8721" width="9.26953125" style="3" bestFit="1" customWidth="1"/>
    <col min="8722" max="8722" width="0.7265625" style="3" customWidth="1"/>
    <col min="8723" max="8723" width="17.1796875" style="3" customWidth="1"/>
    <col min="8724" max="8724" width="17.1796875" style="3" bestFit="1" customWidth="1"/>
    <col min="8725" max="8725" width="9.1796875" style="3"/>
    <col min="8726" max="8726" width="9" style="3" bestFit="1" customWidth="1"/>
    <col min="8727" max="8960" width="9.1796875" style="3"/>
    <col min="8961" max="8961" width="9.26953125" style="3" bestFit="1" customWidth="1"/>
    <col min="8962" max="8962" width="12" style="3" bestFit="1" customWidth="1"/>
    <col min="8963" max="8963" width="9.26953125" style="3" bestFit="1" customWidth="1"/>
    <col min="8964" max="8964" width="12" style="3" bestFit="1" customWidth="1"/>
    <col min="8965" max="8968" width="9.26953125" style="3" bestFit="1" customWidth="1"/>
    <col min="8969" max="8969" width="7.1796875" style="3" bestFit="1" customWidth="1"/>
    <col min="8970" max="8970" width="0.7265625" style="3" customWidth="1"/>
    <col min="8971" max="8971" width="11.54296875" style="3" customWidth="1"/>
    <col min="8972" max="8972" width="0.7265625" style="3" customWidth="1"/>
    <col min="8973" max="8973" width="11.81640625" style="3" customWidth="1"/>
    <col min="8974" max="8974" width="0.7265625" style="3" customWidth="1"/>
    <col min="8975" max="8975" width="10.54296875" style="3" customWidth="1"/>
    <col min="8976" max="8976" width="0.7265625" style="3" customWidth="1"/>
    <col min="8977" max="8977" width="9.26953125" style="3" bestFit="1" customWidth="1"/>
    <col min="8978" max="8978" width="0.7265625" style="3" customWidth="1"/>
    <col min="8979" max="8979" width="17.1796875" style="3" customWidth="1"/>
    <col min="8980" max="8980" width="17.1796875" style="3" bestFit="1" customWidth="1"/>
    <col min="8981" max="8981" width="9.1796875" style="3"/>
    <col min="8982" max="8982" width="9" style="3" bestFit="1" customWidth="1"/>
    <col min="8983" max="9216" width="9.1796875" style="3"/>
    <col min="9217" max="9217" width="9.26953125" style="3" bestFit="1" customWidth="1"/>
    <col min="9218" max="9218" width="12" style="3" bestFit="1" customWidth="1"/>
    <col min="9219" max="9219" width="9.26953125" style="3" bestFit="1" customWidth="1"/>
    <col min="9220" max="9220" width="12" style="3" bestFit="1" customWidth="1"/>
    <col min="9221" max="9224" width="9.26953125" style="3" bestFit="1" customWidth="1"/>
    <col min="9225" max="9225" width="7.1796875" style="3" bestFit="1" customWidth="1"/>
    <col min="9226" max="9226" width="0.7265625" style="3" customWidth="1"/>
    <col min="9227" max="9227" width="11.54296875" style="3" customWidth="1"/>
    <col min="9228" max="9228" width="0.7265625" style="3" customWidth="1"/>
    <col min="9229" max="9229" width="11.81640625" style="3" customWidth="1"/>
    <col min="9230" max="9230" width="0.7265625" style="3" customWidth="1"/>
    <col min="9231" max="9231" width="10.54296875" style="3" customWidth="1"/>
    <col min="9232" max="9232" width="0.7265625" style="3" customWidth="1"/>
    <col min="9233" max="9233" width="9.26953125" style="3" bestFit="1" customWidth="1"/>
    <col min="9234" max="9234" width="0.7265625" style="3" customWidth="1"/>
    <col min="9235" max="9235" width="17.1796875" style="3" customWidth="1"/>
    <col min="9236" max="9236" width="17.1796875" style="3" bestFit="1" customWidth="1"/>
    <col min="9237" max="9237" width="9.1796875" style="3"/>
    <col min="9238" max="9238" width="9" style="3" bestFit="1" customWidth="1"/>
    <col min="9239" max="9472" width="9.1796875" style="3"/>
    <col min="9473" max="9473" width="9.26953125" style="3" bestFit="1" customWidth="1"/>
    <col min="9474" max="9474" width="12" style="3" bestFit="1" customWidth="1"/>
    <col min="9475" max="9475" width="9.26953125" style="3" bestFit="1" customWidth="1"/>
    <col min="9476" max="9476" width="12" style="3" bestFit="1" customWidth="1"/>
    <col min="9477" max="9480" width="9.26953125" style="3" bestFit="1" customWidth="1"/>
    <col min="9481" max="9481" width="7.1796875" style="3" bestFit="1" customWidth="1"/>
    <col min="9482" max="9482" width="0.7265625" style="3" customWidth="1"/>
    <col min="9483" max="9483" width="11.54296875" style="3" customWidth="1"/>
    <col min="9484" max="9484" width="0.7265625" style="3" customWidth="1"/>
    <col min="9485" max="9485" width="11.81640625" style="3" customWidth="1"/>
    <col min="9486" max="9486" width="0.7265625" style="3" customWidth="1"/>
    <col min="9487" max="9487" width="10.54296875" style="3" customWidth="1"/>
    <col min="9488" max="9488" width="0.7265625" style="3" customWidth="1"/>
    <col min="9489" max="9489" width="9.26953125" style="3" bestFit="1" customWidth="1"/>
    <col min="9490" max="9490" width="0.7265625" style="3" customWidth="1"/>
    <col min="9491" max="9491" width="17.1796875" style="3" customWidth="1"/>
    <col min="9492" max="9492" width="17.1796875" style="3" bestFit="1" customWidth="1"/>
    <col min="9493" max="9493" width="9.1796875" style="3"/>
    <col min="9494" max="9494" width="9" style="3" bestFit="1" customWidth="1"/>
    <col min="9495" max="9728" width="9.1796875" style="3"/>
    <col min="9729" max="9729" width="9.26953125" style="3" bestFit="1" customWidth="1"/>
    <col min="9730" max="9730" width="12" style="3" bestFit="1" customWidth="1"/>
    <col min="9731" max="9731" width="9.26953125" style="3" bestFit="1" customWidth="1"/>
    <col min="9732" max="9732" width="12" style="3" bestFit="1" customWidth="1"/>
    <col min="9733" max="9736" width="9.26953125" style="3" bestFit="1" customWidth="1"/>
    <col min="9737" max="9737" width="7.1796875" style="3" bestFit="1" customWidth="1"/>
    <col min="9738" max="9738" width="0.7265625" style="3" customWidth="1"/>
    <col min="9739" max="9739" width="11.54296875" style="3" customWidth="1"/>
    <col min="9740" max="9740" width="0.7265625" style="3" customWidth="1"/>
    <col min="9741" max="9741" width="11.81640625" style="3" customWidth="1"/>
    <col min="9742" max="9742" width="0.7265625" style="3" customWidth="1"/>
    <col min="9743" max="9743" width="10.54296875" style="3" customWidth="1"/>
    <col min="9744" max="9744" width="0.7265625" style="3" customWidth="1"/>
    <col min="9745" max="9745" width="9.26953125" style="3" bestFit="1" customWidth="1"/>
    <col min="9746" max="9746" width="0.7265625" style="3" customWidth="1"/>
    <col min="9747" max="9747" width="17.1796875" style="3" customWidth="1"/>
    <col min="9748" max="9748" width="17.1796875" style="3" bestFit="1" customWidth="1"/>
    <col min="9749" max="9749" width="9.1796875" style="3"/>
    <col min="9750" max="9750" width="9" style="3" bestFit="1" customWidth="1"/>
    <col min="9751" max="9984" width="9.1796875" style="3"/>
    <col min="9985" max="9985" width="9.26953125" style="3" bestFit="1" customWidth="1"/>
    <col min="9986" max="9986" width="12" style="3" bestFit="1" customWidth="1"/>
    <col min="9987" max="9987" width="9.26953125" style="3" bestFit="1" customWidth="1"/>
    <col min="9988" max="9988" width="12" style="3" bestFit="1" customWidth="1"/>
    <col min="9989" max="9992" width="9.26953125" style="3" bestFit="1" customWidth="1"/>
    <col min="9993" max="9993" width="7.1796875" style="3" bestFit="1" customWidth="1"/>
    <col min="9994" max="9994" width="0.7265625" style="3" customWidth="1"/>
    <col min="9995" max="9995" width="11.54296875" style="3" customWidth="1"/>
    <col min="9996" max="9996" width="0.7265625" style="3" customWidth="1"/>
    <col min="9997" max="9997" width="11.81640625" style="3" customWidth="1"/>
    <col min="9998" max="9998" width="0.7265625" style="3" customWidth="1"/>
    <col min="9999" max="9999" width="10.54296875" style="3" customWidth="1"/>
    <col min="10000" max="10000" width="0.7265625" style="3" customWidth="1"/>
    <col min="10001" max="10001" width="9.26953125" style="3" bestFit="1" customWidth="1"/>
    <col min="10002" max="10002" width="0.7265625" style="3" customWidth="1"/>
    <col min="10003" max="10003" width="17.1796875" style="3" customWidth="1"/>
    <col min="10004" max="10004" width="17.1796875" style="3" bestFit="1" customWidth="1"/>
    <col min="10005" max="10005" width="9.1796875" style="3"/>
    <col min="10006" max="10006" width="9" style="3" bestFit="1" customWidth="1"/>
    <col min="10007" max="10240" width="9.1796875" style="3"/>
    <col min="10241" max="10241" width="9.26953125" style="3" bestFit="1" customWidth="1"/>
    <col min="10242" max="10242" width="12" style="3" bestFit="1" customWidth="1"/>
    <col min="10243" max="10243" width="9.26953125" style="3" bestFit="1" customWidth="1"/>
    <col min="10244" max="10244" width="12" style="3" bestFit="1" customWidth="1"/>
    <col min="10245" max="10248" width="9.26953125" style="3" bestFit="1" customWidth="1"/>
    <col min="10249" max="10249" width="7.1796875" style="3" bestFit="1" customWidth="1"/>
    <col min="10250" max="10250" width="0.7265625" style="3" customWidth="1"/>
    <col min="10251" max="10251" width="11.54296875" style="3" customWidth="1"/>
    <col min="10252" max="10252" width="0.7265625" style="3" customWidth="1"/>
    <col min="10253" max="10253" width="11.81640625" style="3" customWidth="1"/>
    <col min="10254" max="10254" width="0.7265625" style="3" customWidth="1"/>
    <col min="10255" max="10255" width="10.54296875" style="3" customWidth="1"/>
    <col min="10256" max="10256" width="0.7265625" style="3" customWidth="1"/>
    <col min="10257" max="10257" width="9.26953125" style="3" bestFit="1" customWidth="1"/>
    <col min="10258" max="10258" width="0.7265625" style="3" customWidth="1"/>
    <col min="10259" max="10259" width="17.1796875" style="3" customWidth="1"/>
    <col min="10260" max="10260" width="17.1796875" style="3" bestFit="1" customWidth="1"/>
    <col min="10261" max="10261" width="9.1796875" style="3"/>
    <col min="10262" max="10262" width="9" style="3" bestFit="1" customWidth="1"/>
    <col min="10263" max="10496" width="9.1796875" style="3"/>
    <col min="10497" max="10497" width="9.26953125" style="3" bestFit="1" customWidth="1"/>
    <col min="10498" max="10498" width="12" style="3" bestFit="1" customWidth="1"/>
    <col min="10499" max="10499" width="9.26953125" style="3" bestFit="1" customWidth="1"/>
    <col min="10500" max="10500" width="12" style="3" bestFit="1" customWidth="1"/>
    <col min="10501" max="10504" width="9.26953125" style="3" bestFit="1" customWidth="1"/>
    <col min="10505" max="10505" width="7.1796875" style="3" bestFit="1" customWidth="1"/>
    <col min="10506" max="10506" width="0.7265625" style="3" customWidth="1"/>
    <col min="10507" max="10507" width="11.54296875" style="3" customWidth="1"/>
    <col min="10508" max="10508" width="0.7265625" style="3" customWidth="1"/>
    <col min="10509" max="10509" width="11.81640625" style="3" customWidth="1"/>
    <col min="10510" max="10510" width="0.7265625" style="3" customWidth="1"/>
    <col min="10511" max="10511" width="10.54296875" style="3" customWidth="1"/>
    <col min="10512" max="10512" width="0.7265625" style="3" customWidth="1"/>
    <col min="10513" max="10513" width="9.26953125" style="3" bestFit="1" customWidth="1"/>
    <col min="10514" max="10514" width="0.7265625" style="3" customWidth="1"/>
    <col min="10515" max="10515" width="17.1796875" style="3" customWidth="1"/>
    <col min="10516" max="10516" width="17.1796875" style="3" bestFit="1" customWidth="1"/>
    <col min="10517" max="10517" width="9.1796875" style="3"/>
    <col min="10518" max="10518" width="9" style="3" bestFit="1" customWidth="1"/>
    <col min="10519" max="10752" width="9.1796875" style="3"/>
    <col min="10753" max="10753" width="9.26953125" style="3" bestFit="1" customWidth="1"/>
    <col min="10754" max="10754" width="12" style="3" bestFit="1" customWidth="1"/>
    <col min="10755" max="10755" width="9.26953125" style="3" bestFit="1" customWidth="1"/>
    <col min="10756" max="10756" width="12" style="3" bestFit="1" customWidth="1"/>
    <col min="10757" max="10760" width="9.26953125" style="3" bestFit="1" customWidth="1"/>
    <col min="10761" max="10761" width="7.1796875" style="3" bestFit="1" customWidth="1"/>
    <col min="10762" max="10762" width="0.7265625" style="3" customWidth="1"/>
    <col min="10763" max="10763" width="11.54296875" style="3" customWidth="1"/>
    <col min="10764" max="10764" width="0.7265625" style="3" customWidth="1"/>
    <col min="10765" max="10765" width="11.81640625" style="3" customWidth="1"/>
    <col min="10766" max="10766" width="0.7265625" style="3" customWidth="1"/>
    <col min="10767" max="10767" width="10.54296875" style="3" customWidth="1"/>
    <col min="10768" max="10768" width="0.7265625" style="3" customWidth="1"/>
    <col min="10769" max="10769" width="9.26953125" style="3" bestFit="1" customWidth="1"/>
    <col min="10770" max="10770" width="0.7265625" style="3" customWidth="1"/>
    <col min="10771" max="10771" width="17.1796875" style="3" customWidth="1"/>
    <col min="10772" max="10772" width="17.1796875" style="3" bestFit="1" customWidth="1"/>
    <col min="10773" max="10773" width="9.1796875" style="3"/>
    <col min="10774" max="10774" width="9" style="3" bestFit="1" customWidth="1"/>
    <col min="10775" max="11008" width="9.1796875" style="3"/>
    <col min="11009" max="11009" width="9.26953125" style="3" bestFit="1" customWidth="1"/>
    <col min="11010" max="11010" width="12" style="3" bestFit="1" customWidth="1"/>
    <col min="11011" max="11011" width="9.26953125" style="3" bestFit="1" customWidth="1"/>
    <col min="11012" max="11012" width="12" style="3" bestFit="1" customWidth="1"/>
    <col min="11013" max="11016" width="9.26953125" style="3" bestFit="1" customWidth="1"/>
    <col min="11017" max="11017" width="7.1796875" style="3" bestFit="1" customWidth="1"/>
    <col min="11018" max="11018" width="0.7265625" style="3" customWidth="1"/>
    <col min="11019" max="11019" width="11.54296875" style="3" customWidth="1"/>
    <col min="11020" max="11020" width="0.7265625" style="3" customWidth="1"/>
    <col min="11021" max="11021" width="11.81640625" style="3" customWidth="1"/>
    <col min="11022" max="11022" width="0.7265625" style="3" customWidth="1"/>
    <col min="11023" max="11023" width="10.54296875" style="3" customWidth="1"/>
    <col min="11024" max="11024" width="0.7265625" style="3" customWidth="1"/>
    <col min="11025" max="11025" width="9.26953125" style="3" bestFit="1" customWidth="1"/>
    <col min="11026" max="11026" width="0.7265625" style="3" customWidth="1"/>
    <col min="11027" max="11027" width="17.1796875" style="3" customWidth="1"/>
    <col min="11028" max="11028" width="17.1796875" style="3" bestFit="1" customWidth="1"/>
    <col min="11029" max="11029" width="9.1796875" style="3"/>
    <col min="11030" max="11030" width="9" style="3" bestFit="1" customWidth="1"/>
    <col min="11031" max="11264" width="9.1796875" style="3"/>
    <col min="11265" max="11265" width="9.26953125" style="3" bestFit="1" customWidth="1"/>
    <col min="11266" max="11266" width="12" style="3" bestFit="1" customWidth="1"/>
    <col min="11267" max="11267" width="9.26953125" style="3" bestFit="1" customWidth="1"/>
    <col min="11268" max="11268" width="12" style="3" bestFit="1" customWidth="1"/>
    <col min="11269" max="11272" width="9.26953125" style="3" bestFit="1" customWidth="1"/>
    <col min="11273" max="11273" width="7.1796875" style="3" bestFit="1" customWidth="1"/>
    <col min="11274" max="11274" width="0.7265625" style="3" customWidth="1"/>
    <col min="11275" max="11275" width="11.54296875" style="3" customWidth="1"/>
    <col min="11276" max="11276" width="0.7265625" style="3" customWidth="1"/>
    <col min="11277" max="11277" width="11.81640625" style="3" customWidth="1"/>
    <col min="11278" max="11278" width="0.7265625" style="3" customWidth="1"/>
    <col min="11279" max="11279" width="10.54296875" style="3" customWidth="1"/>
    <col min="11280" max="11280" width="0.7265625" style="3" customWidth="1"/>
    <col min="11281" max="11281" width="9.26953125" style="3" bestFit="1" customWidth="1"/>
    <col min="11282" max="11282" width="0.7265625" style="3" customWidth="1"/>
    <col min="11283" max="11283" width="17.1796875" style="3" customWidth="1"/>
    <col min="11284" max="11284" width="17.1796875" style="3" bestFit="1" customWidth="1"/>
    <col min="11285" max="11285" width="9.1796875" style="3"/>
    <col min="11286" max="11286" width="9" style="3" bestFit="1" customWidth="1"/>
    <col min="11287" max="11520" width="9.1796875" style="3"/>
    <col min="11521" max="11521" width="9.26953125" style="3" bestFit="1" customWidth="1"/>
    <col min="11522" max="11522" width="12" style="3" bestFit="1" customWidth="1"/>
    <col min="11523" max="11523" width="9.26953125" style="3" bestFit="1" customWidth="1"/>
    <col min="11524" max="11524" width="12" style="3" bestFit="1" customWidth="1"/>
    <col min="11525" max="11528" width="9.26953125" style="3" bestFit="1" customWidth="1"/>
    <col min="11529" max="11529" width="7.1796875" style="3" bestFit="1" customWidth="1"/>
    <col min="11530" max="11530" width="0.7265625" style="3" customWidth="1"/>
    <col min="11531" max="11531" width="11.54296875" style="3" customWidth="1"/>
    <col min="11532" max="11532" width="0.7265625" style="3" customWidth="1"/>
    <col min="11533" max="11533" width="11.81640625" style="3" customWidth="1"/>
    <col min="11534" max="11534" width="0.7265625" style="3" customWidth="1"/>
    <col min="11535" max="11535" width="10.54296875" style="3" customWidth="1"/>
    <col min="11536" max="11536" width="0.7265625" style="3" customWidth="1"/>
    <col min="11537" max="11537" width="9.26953125" style="3" bestFit="1" customWidth="1"/>
    <col min="11538" max="11538" width="0.7265625" style="3" customWidth="1"/>
    <col min="11539" max="11539" width="17.1796875" style="3" customWidth="1"/>
    <col min="11540" max="11540" width="17.1796875" style="3" bestFit="1" customWidth="1"/>
    <col min="11541" max="11541" width="9.1796875" style="3"/>
    <col min="11542" max="11542" width="9" style="3" bestFit="1" customWidth="1"/>
    <col min="11543" max="11776" width="9.1796875" style="3"/>
    <col min="11777" max="11777" width="9.26953125" style="3" bestFit="1" customWidth="1"/>
    <col min="11778" max="11778" width="12" style="3" bestFit="1" customWidth="1"/>
    <col min="11779" max="11779" width="9.26953125" style="3" bestFit="1" customWidth="1"/>
    <col min="11780" max="11780" width="12" style="3" bestFit="1" customWidth="1"/>
    <col min="11781" max="11784" width="9.26953125" style="3" bestFit="1" customWidth="1"/>
    <col min="11785" max="11785" width="7.1796875" style="3" bestFit="1" customWidth="1"/>
    <col min="11786" max="11786" width="0.7265625" style="3" customWidth="1"/>
    <col min="11787" max="11787" width="11.54296875" style="3" customWidth="1"/>
    <col min="11788" max="11788" width="0.7265625" style="3" customWidth="1"/>
    <col min="11789" max="11789" width="11.81640625" style="3" customWidth="1"/>
    <col min="11790" max="11790" width="0.7265625" style="3" customWidth="1"/>
    <col min="11791" max="11791" width="10.54296875" style="3" customWidth="1"/>
    <col min="11792" max="11792" width="0.7265625" style="3" customWidth="1"/>
    <col min="11793" max="11793" width="9.26953125" style="3" bestFit="1" customWidth="1"/>
    <col min="11794" max="11794" width="0.7265625" style="3" customWidth="1"/>
    <col min="11795" max="11795" width="17.1796875" style="3" customWidth="1"/>
    <col min="11796" max="11796" width="17.1796875" style="3" bestFit="1" customWidth="1"/>
    <col min="11797" max="11797" width="9.1796875" style="3"/>
    <col min="11798" max="11798" width="9" style="3" bestFit="1" customWidth="1"/>
    <col min="11799" max="12032" width="9.1796875" style="3"/>
    <col min="12033" max="12033" width="9.26953125" style="3" bestFit="1" customWidth="1"/>
    <col min="12034" max="12034" width="12" style="3" bestFit="1" customWidth="1"/>
    <col min="12035" max="12035" width="9.26953125" style="3" bestFit="1" customWidth="1"/>
    <col min="12036" max="12036" width="12" style="3" bestFit="1" customWidth="1"/>
    <col min="12037" max="12040" width="9.26953125" style="3" bestFit="1" customWidth="1"/>
    <col min="12041" max="12041" width="7.1796875" style="3" bestFit="1" customWidth="1"/>
    <col min="12042" max="12042" width="0.7265625" style="3" customWidth="1"/>
    <col min="12043" max="12043" width="11.54296875" style="3" customWidth="1"/>
    <col min="12044" max="12044" width="0.7265625" style="3" customWidth="1"/>
    <col min="12045" max="12045" width="11.81640625" style="3" customWidth="1"/>
    <col min="12046" max="12046" width="0.7265625" style="3" customWidth="1"/>
    <col min="12047" max="12047" width="10.54296875" style="3" customWidth="1"/>
    <col min="12048" max="12048" width="0.7265625" style="3" customWidth="1"/>
    <col min="12049" max="12049" width="9.26953125" style="3" bestFit="1" customWidth="1"/>
    <col min="12050" max="12050" width="0.7265625" style="3" customWidth="1"/>
    <col min="12051" max="12051" width="17.1796875" style="3" customWidth="1"/>
    <col min="12052" max="12052" width="17.1796875" style="3" bestFit="1" customWidth="1"/>
    <col min="12053" max="12053" width="9.1796875" style="3"/>
    <col min="12054" max="12054" width="9" style="3" bestFit="1" customWidth="1"/>
    <col min="12055" max="12288" width="9.1796875" style="3"/>
    <col min="12289" max="12289" width="9.26953125" style="3" bestFit="1" customWidth="1"/>
    <col min="12290" max="12290" width="12" style="3" bestFit="1" customWidth="1"/>
    <col min="12291" max="12291" width="9.26953125" style="3" bestFit="1" customWidth="1"/>
    <col min="12292" max="12292" width="12" style="3" bestFit="1" customWidth="1"/>
    <col min="12293" max="12296" width="9.26953125" style="3" bestFit="1" customWidth="1"/>
    <col min="12297" max="12297" width="7.1796875" style="3" bestFit="1" customWidth="1"/>
    <col min="12298" max="12298" width="0.7265625" style="3" customWidth="1"/>
    <col min="12299" max="12299" width="11.54296875" style="3" customWidth="1"/>
    <col min="12300" max="12300" width="0.7265625" style="3" customWidth="1"/>
    <col min="12301" max="12301" width="11.81640625" style="3" customWidth="1"/>
    <col min="12302" max="12302" width="0.7265625" style="3" customWidth="1"/>
    <col min="12303" max="12303" width="10.54296875" style="3" customWidth="1"/>
    <col min="12304" max="12304" width="0.7265625" style="3" customWidth="1"/>
    <col min="12305" max="12305" width="9.26953125" style="3" bestFit="1" customWidth="1"/>
    <col min="12306" max="12306" width="0.7265625" style="3" customWidth="1"/>
    <col min="12307" max="12307" width="17.1796875" style="3" customWidth="1"/>
    <col min="12308" max="12308" width="17.1796875" style="3" bestFit="1" customWidth="1"/>
    <col min="12309" max="12309" width="9.1796875" style="3"/>
    <col min="12310" max="12310" width="9" style="3" bestFit="1" customWidth="1"/>
    <col min="12311" max="12544" width="9.1796875" style="3"/>
    <col min="12545" max="12545" width="9.26953125" style="3" bestFit="1" customWidth="1"/>
    <col min="12546" max="12546" width="12" style="3" bestFit="1" customWidth="1"/>
    <col min="12547" max="12547" width="9.26953125" style="3" bestFit="1" customWidth="1"/>
    <col min="12548" max="12548" width="12" style="3" bestFit="1" customWidth="1"/>
    <col min="12549" max="12552" width="9.26953125" style="3" bestFit="1" customWidth="1"/>
    <col min="12553" max="12553" width="7.1796875" style="3" bestFit="1" customWidth="1"/>
    <col min="12554" max="12554" width="0.7265625" style="3" customWidth="1"/>
    <col min="12555" max="12555" width="11.54296875" style="3" customWidth="1"/>
    <col min="12556" max="12556" width="0.7265625" style="3" customWidth="1"/>
    <col min="12557" max="12557" width="11.81640625" style="3" customWidth="1"/>
    <col min="12558" max="12558" width="0.7265625" style="3" customWidth="1"/>
    <col min="12559" max="12559" width="10.54296875" style="3" customWidth="1"/>
    <col min="12560" max="12560" width="0.7265625" style="3" customWidth="1"/>
    <col min="12561" max="12561" width="9.26953125" style="3" bestFit="1" customWidth="1"/>
    <col min="12562" max="12562" width="0.7265625" style="3" customWidth="1"/>
    <col min="12563" max="12563" width="17.1796875" style="3" customWidth="1"/>
    <col min="12564" max="12564" width="17.1796875" style="3" bestFit="1" customWidth="1"/>
    <col min="12565" max="12565" width="9.1796875" style="3"/>
    <col min="12566" max="12566" width="9" style="3" bestFit="1" customWidth="1"/>
    <col min="12567" max="12800" width="9.1796875" style="3"/>
    <col min="12801" max="12801" width="9.26953125" style="3" bestFit="1" customWidth="1"/>
    <col min="12802" max="12802" width="12" style="3" bestFit="1" customWidth="1"/>
    <col min="12803" max="12803" width="9.26953125" style="3" bestFit="1" customWidth="1"/>
    <col min="12804" max="12804" width="12" style="3" bestFit="1" customWidth="1"/>
    <col min="12805" max="12808" width="9.26953125" style="3" bestFit="1" customWidth="1"/>
    <col min="12809" max="12809" width="7.1796875" style="3" bestFit="1" customWidth="1"/>
    <col min="12810" max="12810" width="0.7265625" style="3" customWidth="1"/>
    <col min="12811" max="12811" width="11.54296875" style="3" customWidth="1"/>
    <col min="12812" max="12812" width="0.7265625" style="3" customWidth="1"/>
    <col min="12813" max="12813" width="11.81640625" style="3" customWidth="1"/>
    <col min="12814" max="12814" width="0.7265625" style="3" customWidth="1"/>
    <col min="12815" max="12815" width="10.54296875" style="3" customWidth="1"/>
    <col min="12816" max="12816" width="0.7265625" style="3" customWidth="1"/>
    <col min="12817" max="12817" width="9.26953125" style="3" bestFit="1" customWidth="1"/>
    <col min="12818" max="12818" width="0.7265625" style="3" customWidth="1"/>
    <col min="12819" max="12819" width="17.1796875" style="3" customWidth="1"/>
    <col min="12820" max="12820" width="17.1796875" style="3" bestFit="1" customWidth="1"/>
    <col min="12821" max="12821" width="9.1796875" style="3"/>
    <col min="12822" max="12822" width="9" style="3" bestFit="1" customWidth="1"/>
    <col min="12823" max="13056" width="9.1796875" style="3"/>
    <col min="13057" max="13057" width="9.26953125" style="3" bestFit="1" customWidth="1"/>
    <col min="13058" max="13058" width="12" style="3" bestFit="1" customWidth="1"/>
    <col min="13059" max="13059" width="9.26953125" style="3" bestFit="1" customWidth="1"/>
    <col min="13060" max="13060" width="12" style="3" bestFit="1" customWidth="1"/>
    <col min="13061" max="13064" width="9.26953125" style="3" bestFit="1" customWidth="1"/>
    <col min="13065" max="13065" width="7.1796875" style="3" bestFit="1" customWidth="1"/>
    <col min="13066" max="13066" width="0.7265625" style="3" customWidth="1"/>
    <col min="13067" max="13067" width="11.54296875" style="3" customWidth="1"/>
    <col min="13068" max="13068" width="0.7265625" style="3" customWidth="1"/>
    <col min="13069" max="13069" width="11.81640625" style="3" customWidth="1"/>
    <col min="13070" max="13070" width="0.7265625" style="3" customWidth="1"/>
    <col min="13071" max="13071" width="10.54296875" style="3" customWidth="1"/>
    <col min="13072" max="13072" width="0.7265625" style="3" customWidth="1"/>
    <col min="13073" max="13073" width="9.26953125" style="3" bestFit="1" customWidth="1"/>
    <col min="13074" max="13074" width="0.7265625" style="3" customWidth="1"/>
    <col min="13075" max="13075" width="17.1796875" style="3" customWidth="1"/>
    <col min="13076" max="13076" width="17.1796875" style="3" bestFit="1" customWidth="1"/>
    <col min="13077" max="13077" width="9.1796875" style="3"/>
    <col min="13078" max="13078" width="9" style="3" bestFit="1" customWidth="1"/>
    <col min="13079" max="13312" width="9.1796875" style="3"/>
    <col min="13313" max="13313" width="9.26953125" style="3" bestFit="1" customWidth="1"/>
    <col min="13314" max="13314" width="12" style="3" bestFit="1" customWidth="1"/>
    <col min="13315" max="13315" width="9.26953125" style="3" bestFit="1" customWidth="1"/>
    <col min="13316" max="13316" width="12" style="3" bestFit="1" customWidth="1"/>
    <col min="13317" max="13320" width="9.26953125" style="3" bestFit="1" customWidth="1"/>
    <col min="13321" max="13321" width="7.1796875" style="3" bestFit="1" customWidth="1"/>
    <col min="13322" max="13322" width="0.7265625" style="3" customWidth="1"/>
    <col min="13323" max="13323" width="11.54296875" style="3" customWidth="1"/>
    <col min="13324" max="13324" width="0.7265625" style="3" customWidth="1"/>
    <col min="13325" max="13325" width="11.81640625" style="3" customWidth="1"/>
    <col min="13326" max="13326" width="0.7265625" style="3" customWidth="1"/>
    <col min="13327" max="13327" width="10.54296875" style="3" customWidth="1"/>
    <col min="13328" max="13328" width="0.7265625" style="3" customWidth="1"/>
    <col min="13329" max="13329" width="9.26953125" style="3" bestFit="1" customWidth="1"/>
    <col min="13330" max="13330" width="0.7265625" style="3" customWidth="1"/>
    <col min="13331" max="13331" width="17.1796875" style="3" customWidth="1"/>
    <col min="13332" max="13332" width="17.1796875" style="3" bestFit="1" customWidth="1"/>
    <col min="13333" max="13333" width="9.1796875" style="3"/>
    <col min="13334" max="13334" width="9" style="3" bestFit="1" customWidth="1"/>
    <col min="13335" max="13568" width="9.1796875" style="3"/>
    <col min="13569" max="13569" width="9.26953125" style="3" bestFit="1" customWidth="1"/>
    <col min="13570" max="13570" width="12" style="3" bestFit="1" customWidth="1"/>
    <col min="13571" max="13571" width="9.26953125" style="3" bestFit="1" customWidth="1"/>
    <col min="13572" max="13572" width="12" style="3" bestFit="1" customWidth="1"/>
    <col min="13573" max="13576" width="9.26953125" style="3" bestFit="1" customWidth="1"/>
    <col min="13577" max="13577" width="7.1796875" style="3" bestFit="1" customWidth="1"/>
    <col min="13578" max="13578" width="0.7265625" style="3" customWidth="1"/>
    <col min="13579" max="13579" width="11.54296875" style="3" customWidth="1"/>
    <col min="13580" max="13580" width="0.7265625" style="3" customWidth="1"/>
    <col min="13581" max="13581" width="11.81640625" style="3" customWidth="1"/>
    <col min="13582" max="13582" width="0.7265625" style="3" customWidth="1"/>
    <col min="13583" max="13583" width="10.54296875" style="3" customWidth="1"/>
    <col min="13584" max="13584" width="0.7265625" style="3" customWidth="1"/>
    <col min="13585" max="13585" width="9.26953125" style="3" bestFit="1" customWidth="1"/>
    <col min="13586" max="13586" width="0.7265625" style="3" customWidth="1"/>
    <col min="13587" max="13587" width="17.1796875" style="3" customWidth="1"/>
    <col min="13588" max="13588" width="17.1796875" style="3" bestFit="1" customWidth="1"/>
    <col min="13589" max="13589" width="9.1796875" style="3"/>
    <col min="13590" max="13590" width="9" style="3" bestFit="1" customWidth="1"/>
    <col min="13591" max="13824" width="9.1796875" style="3"/>
    <col min="13825" max="13825" width="9.26953125" style="3" bestFit="1" customWidth="1"/>
    <col min="13826" max="13826" width="12" style="3" bestFit="1" customWidth="1"/>
    <col min="13827" max="13827" width="9.26953125" style="3" bestFit="1" customWidth="1"/>
    <col min="13828" max="13828" width="12" style="3" bestFit="1" customWidth="1"/>
    <col min="13829" max="13832" width="9.26953125" style="3" bestFit="1" customWidth="1"/>
    <col min="13833" max="13833" width="7.1796875" style="3" bestFit="1" customWidth="1"/>
    <col min="13834" max="13834" width="0.7265625" style="3" customWidth="1"/>
    <col min="13835" max="13835" width="11.54296875" style="3" customWidth="1"/>
    <col min="13836" max="13836" width="0.7265625" style="3" customWidth="1"/>
    <col min="13837" max="13837" width="11.81640625" style="3" customWidth="1"/>
    <col min="13838" max="13838" width="0.7265625" style="3" customWidth="1"/>
    <col min="13839" max="13839" width="10.54296875" style="3" customWidth="1"/>
    <col min="13840" max="13840" width="0.7265625" style="3" customWidth="1"/>
    <col min="13841" max="13841" width="9.26953125" style="3" bestFit="1" customWidth="1"/>
    <col min="13842" max="13842" width="0.7265625" style="3" customWidth="1"/>
    <col min="13843" max="13843" width="17.1796875" style="3" customWidth="1"/>
    <col min="13844" max="13844" width="17.1796875" style="3" bestFit="1" customWidth="1"/>
    <col min="13845" max="13845" width="9.1796875" style="3"/>
    <col min="13846" max="13846" width="9" style="3" bestFit="1" customWidth="1"/>
    <col min="13847" max="14080" width="9.1796875" style="3"/>
    <col min="14081" max="14081" width="9.26953125" style="3" bestFit="1" customWidth="1"/>
    <col min="14082" max="14082" width="12" style="3" bestFit="1" customWidth="1"/>
    <col min="14083" max="14083" width="9.26953125" style="3" bestFit="1" customWidth="1"/>
    <col min="14084" max="14084" width="12" style="3" bestFit="1" customWidth="1"/>
    <col min="14085" max="14088" width="9.26953125" style="3" bestFit="1" customWidth="1"/>
    <col min="14089" max="14089" width="7.1796875" style="3" bestFit="1" customWidth="1"/>
    <col min="14090" max="14090" width="0.7265625" style="3" customWidth="1"/>
    <col min="14091" max="14091" width="11.54296875" style="3" customWidth="1"/>
    <col min="14092" max="14092" width="0.7265625" style="3" customWidth="1"/>
    <col min="14093" max="14093" width="11.81640625" style="3" customWidth="1"/>
    <col min="14094" max="14094" width="0.7265625" style="3" customWidth="1"/>
    <col min="14095" max="14095" width="10.54296875" style="3" customWidth="1"/>
    <col min="14096" max="14096" width="0.7265625" style="3" customWidth="1"/>
    <col min="14097" max="14097" width="9.26953125" style="3" bestFit="1" customWidth="1"/>
    <col min="14098" max="14098" width="0.7265625" style="3" customWidth="1"/>
    <col min="14099" max="14099" width="17.1796875" style="3" customWidth="1"/>
    <col min="14100" max="14100" width="17.1796875" style="3" bestFit="1" customWidth="1"/>
    <col min="14101" max="14101" width="9.1796875" style="3"/>
    <col min="14102" max="14102" width="9" style="3" bestFit="1" customWidth="1"/>
    <col min="14103" max="14336" width="9.1796875" style="3"/>
    <col min="14337" max="14337" width="9.26953125" style="3" bestFit="1" customWidth="1"/>
    <col min="14338" max="14338" width="12" style="3" bestFit="1" customWidth="1"/>
    <col min="14339" max="14339" width="9.26953125" style="3" bestFit="1" customWidth="1"/>
    <col min="14340" max="14340" width="12" style="3" bestFit="1" customWidth="1"/>
    <col min="14341" max="14344" width="9.26953125" style="3" bestFit="1" customWidth="1"/>
    <col min="14345" max="14345" width="7.1796875" style="3" bestFit="1" customWidth="1"/>
    <col min="14346" max="14346" width="0.7265625" style="3" customWidth="1"/>
    <col min="14347" max="14347" width="11.54296875" style="3" customWidth="1"/>
    <col min="14348" max="14348" width="0.7265625" style="3" customWidth="1"/>
    <col min="14349" max="14349" width="11.81640625" style="3" customWidth="1"/>
    <col min="14350" max="14350" width="0.7265625" style="3" customWidth="1"/>
    <col min="14351" max="14351" width="10.54296875" style="3" customWidth="1"/>
    <col min="14352" max="14352" width="0.7265625" style="3" customWidth="1"/>
    <col min="14353" max="14353" width="9.26953125" style="3" bestFit="1" customWidth="1"/>
    <col min="14354" max="14354" width="0.7265625" style="3" customWidth="1"/>
    <col min="14355" max="14355" width="17.1796875" style="3" customWidth="1"/>
    <col min="14356" max="14356" width="17.1796875" style="3" bestFit="1" customWidth="1"/>
    <col min="14357" max="14357" width="9.1796875" style="3"/>
    <col min="14358" max="14358" width="9" style="3" bestFit="1" customWidth="1"/>
    <col min="14359" max="14592" width="9.1796875" style="3"/>
    <col min="14593" max="14593" width="9.26953125" style="3" bestFit="1" customWidth="1"/>
    <col min="14594" max="14594" width="12" style="3" bestFit="1" customWidth="1"/>
    <col min="14595" max="14595" width="9.26953125" style="3" bestFit="1" customWidth="1"/>
    <col min="14596" max="14596" width="12" style="3" bestFit="1" customWidth="1"/>
    <col min="14597" max="14600" width="9.26953125" style="3" bestFit="1" customWidth="1"/>
    <col min="14601" max="14601" width="7.1796875" style="3" bestFit="1" customWidth="1"/>
    <col min="14602" max="14602" width="0.7265625" style="3" customWidth="1"/>
    <col min="14603" max="14603" width="11.54296875" style="3" customWidth="1"/>
    <col min="14604" max="14604" width="0.7265625" style="3" customWidth="1"/>
    <col min="14605" max="14605" width="11.81640625" style="3" customWidth="1"/>
    <col min="14606" max="14606" width="0.7265625" style="3" customWidth="1"/>
    <col min="14607" max="14607" width="10.54296875" style="3" customWidth="1"/>
    <col min="14608" max="14608" width="0.7265625" style="3" customWidth="1"/>
    <col min="14609" max="14609" width="9.26953125" style="3" bestFit="1" customWidth="1"/>
    <col min="14610" max="14610" width="0.7265625" style="3" customWidth="1"/>
    <col min="14611" max="14611" width="17.1796875" style="3" customWidth="1"/>
    <col min="14612" max="14612" width="17.1796875" style="3" bestFit="1" customWidth="1"/>
    <col min="14613" max="14613" width="9.1796875" style="3"/>
    <col min="14614" max="14614" width="9" style="3" bestFit="1" customWidth="1"/>
    <col min="14615" max="14848" width="9.1796875" style="3"/>
    <col min="14849" max="14849" width="9.26953125" style="3" bestFit="1" customWidth="1"/>
    <col min="14850" max="14850" width="12" style="3" bestFit="1" customWidth="1"/>
    <col min="14851" max="14851" width="9.26953125" style="3" bestFit="1" customWidth="1"/>
    <col min="14852" max="14852" width="12" style="3" bestFit="1" customWidth="1"/>
    <col min="14853" max="14856" width="9.26953125" style="3" bestFit="1" customWidth="1"/>
    <col min="14857" max="14857" width="7.1796875" style="3" bestFit="1" customWidth="1"/>
    <col min="14858" max="14858" width="0.7265625" style="3" customWidth="1"/>
    <col min="14859" max="14859" width="11.54296875" style="3" customWidth="1"/>
    <col min="14860" max="14860" width="0.7265625" style="3" customWidth="1"/>
    <col min="14861" max="14861" width="11.81640625" style="3" customWidth="1"/>
    <col min="14862" max="14862" width="0.7265625" style="3" customWidth="1"/>
    <col min="14863" max="14863" width="10.54296875" style="3" customWidth="1"/>
    <col min="14864" max="14864" width="0.7265625" style="3" customWidth="1"/>
    <col min="14865" max="14865" width="9.26953125" style="3" bestFit="1" customWidth="1"/>
    <col min="14866" max="14866" width="0.7265625" style="3" customWidth="1"/>
    <col min="14867" max="14867" width="17.1796875" style="3" customWidth="1"/>
    <col min="14868" max="14868" width="17.1796875" style="3" bestFit="1" customWidth="1"/>
    <col min="14869" max="14869" width="9.1796875" style="3"/>
    <col min="14870" max="14870" width="9" style="3" bestFit="1" customWidth="1"/>
    <col min="14871" max="15104" width="9.1796875" style="3"/>
    <col min="15105" max="15105" width="9.26953125" style="3" bestFit="1" customWidth="1"/>
    <col min="15106" max="15106" width="12" style="3" bestFit="1" customWidth="1"/>
    <col min="15107" max="15107" width="9.26953125" style="3" bestFit="1" customWidth="1"/>
    <col min="15108" max="15108" width="12" style="3" bestFit="1" customWidth="1"/>
    <col min="15109" max="15112" width="9.26953125" style="3" bestFit="1" customWidth="1"/>
    <col min="15113" max="15113" width="7.1796875" style="3" bestFit="1" customWidth="1"/>
    <col min="15114" max="15114" width="0.7265625" style="3" customWidth="1"/>
    <col min="15115" max="15115" width="11.54296875" style="3" customWidth="1"/>
    <col min="15116" max="15116" width="0.7265625" style="3" customWidth="1"/>
    <col min="15117" max="15117" width="11.81640625" style="3" customWidth="1"/>
    <col min="15118" max="15118" width="0.7265625" style="3" customWidth="1"/>
    <col min="15119" max="15119" width="10.54296875" style="3" customWidth="1"/>
    <col min="15120" max="15120" width="0.7265625" style="3" customWidth="1"/>
    <col min="15121" max="15121" width="9.26953125" style="3" bestFit="1" customWidth="1"/>
    <col min="15122" max="15122" width="0.7265625" style="3" customWidth="1"/>
    <col min="15123" max="15123" width="17.1796875" style="3" customWidth="1"/>
    <col min="15124" max="15124" width="17.1796875" style="3" bestFit="1" customWidth="1"/>
    <col min="15125" max="15125" width="9.1796875" style="3"/>
    <col min="15126" max="15126" width="9" style="3" bestFit="1" customWidth="1"/>
    <col min="15127" max="15360" width="9.1796875" style="3"/>
    <col min="15361" max="15361" width="9.26953125" style="3" bestFit="1" customWidth="1"/>
    <col min="15362" max="15362" width="12" style="3" bestFit="1" customWidth="1"/>
    <col min="15363" max="15363" width="9.26953125" style="3" bestFit="1" customWidth="1"/>
    <col min="15364" max="15364" width="12" style="3" bestFit="1" customWidth="1"/>
    <col min="15365" max="15368" width="9.26953125" style="3" bestFit="1" customWidth="1"/>
    <col min="15369" max="15369" width="7.1796875" style="3" bestFit="1" customWidth="1"/>
    <col min="15370" max="15370" width="0.7265625" style="3" customWidth="1"/>
    <col min="15371" max="15371" width="11.54296875" style="3" customWidth="1"/>
    <col min="15372" max="15372" width="0.7265625" style="3" customWidth="1"/>
    <col min="15373" max="15373" width="11.81640625" style="3" customWidth="1"/>
    <col min="15374" max="15374" width="0.7265625" style="3" customWidth="1"/>
    <col min="15375" max="15375" width="10.54296875" style="3" customWidth="1"/>
    <col min="15376" max="15376" width="0.7265625" style="3" customWidth="1"/>
    <col min="15377" max="15377" width="9.26953125" style="3" bestFit="1" customWidth="1"/>
    <col min="15378" max="15378" width="0.7265625" style="3" customWidth="1"/>
    <col min="15379" max="15379" width="17.1796875" style="3" customWidth="1"/>
    <col min="15380" max="15380" width="17.1796875" style="3" bestFit="1" customWidth="1"/>
    <col min="15381" max="15381" width="9.1796875" style="3"/>
    <col min="15382" max="15382" width="9" style="3" bestFit="1" customWidth="1"/>
    <col min="15383" max="15616" width="9.1796875" style="3"/>
    <col min="15617" max="15617" width="9.26953125" style="3" bestFit="1" customWidth="1"/>
    <col min="15618" max="15618" width="12" style="3" bestFit="1" customWidth="1"/>
    <col min="15619" max="15619" width="9.26953125" style="3" bestFit="1" customWidth="1"/>
    <col min="15620" max="15620" width="12" style="3" bestFit="1" customWidth="1"/>
    <col min="15621" max="15624" width="9.26953125" style="3" bestFit="1" customWidth="1"/>
    <col min="15625" max="15625" width="7.1796875" style="3" bestFit="1" customWidth="1"/>
    <col min="15626" max="15626" width="0.7265625" style="3" customWidth="1"/>
    <col min="15627" max="15627" width="11.54296875" style="3" customWidth="1"/>
    <col min="15628" max="15628" width="0.7265625" style="3" customWidth="1"/>
    <col min="15629" max="15629" width="11.81640625" style="3" customWidth="1"/>
    <col min="15630" max="15630" width="0.7265625" style="3" customWidth="1"/>
    <col min="15631" max="15631" width="10.54296875" style="3" customWidth="1"/>
    <col min="15632" max="15632" width="0.7265625" style="3" customWidth="1"/>
    <col min="15633" max="15633" width="9.26953125" style="3" bestFit="1" customWidth="1"/>
    <col min="15634" max="15634" width="0.7265625" style="3" customWidth="1"/>
    <col min="15635" max="15635" width="17.1796875" style="3" customWidth="1"/>
    <col min="15636" max="15636" width="17.1796875" style="3" bestFit="1" customWidth="1"/>
    <col min="15637" max="15637" width="9.1796875" style="3"/>
    <col min="15638" max="15638" width="9" style="3" bestFit="1" customWidth="1"/>
    <col min="15639" max="15872" width="9.1796875" style="3"/>
    <col min="15873" max="15873" width="9.26953125" style="3" bestFit="1" customWidth="1"/>
    <col min="15874" max="15874" width="12" style="3" bestFit="1" customWidth="1"/>
    <col min="15875" max="15875" width="9.26953125" style="3" bestFit="1" customWidth="1"/>
    <col min="15876" max="15876" width="12" style="3" bestFit="1" customWidth="1"/>
    <col min="15877" max="15880" width="9.26953125" style="3" bestFit="1" customWidth="1"/>
    <col min="15881" max="15881" width="7.1796875" style="3" bestFit="1" customWidth="1"/>
    <col min="15882" max="15882" width="0.7265625" style="3" customWidth="1"/>
    <col min="15883" max="15883" width="11.54296875" style="3" customWidth="1"/>
    <col min="15884" max="15884" width="0.7265625" style="3" customWidth="1"/>
    <col min="15885" max="15885" width="11.81640625" style="3" customWidth="1"/>
    <col min="15886" max="15886" width="0.7265625" style="3" customWidth="1"/>
    <col min="15887" max="15887" width="10.54296875" style="3" customWidth="1"/>
    <col min="15888" max="15888" width="0.7265625" style="3" customWidth="1"/>
    <col min="15889" max="15889" width="9.26953125" style="3" bestFit="1" customWidth="1"/>
    <col min="15890" max="15890" width="0.7265625" style="3" customWidth="1"/>
    <col min="15891" max="15891" width="17.1796875" style="3" customWidth="1"/>
    <col min="15892" max="15892" width="17.1796875" style="3" bestFit="1" customWidth="1"/>
    <col min="15893" max="15893" width="9.1796875" style="3"/>
    <col min="15894" max="15894" width="9" style="3" bestFit="1" customWidth="1"/>
    <col min="15895" max="16128" width="9.1796875" style="3"/>
    <col min="16129" max="16129" width="9.26953125" style="3" bestFit="1" customWidth="1"/>
    <col min="16130" max="16130" width="12" style="3" bestFit="1" customWidth="1"/>
    <col min="16131" max="16131" width="9.26953125" style="3" bestFit="1" customWidth="1"/>
    <col min="16132" max="16132" width="12" style="3" bestFit="1" customWidth="1"/>
    <col min="16133" max="16136" width="9.26953125" style="3" bestFit="1" customWidth="1"/>
    <col min="16137" max="16137" width="7.1796875" style="3" bestFit="1" customWidth="1"/>
    <col min="16138" max="16138" width="0.7265625" style="3" customWidth="1"/>
    <col min="16139" max="16139" width="11.54296875" style="3" customWidth="1"/>
    <col min="16140" max="16140" width="0.7265625" style="3" customWidth="1"/>
    <col min="16141" max="16141" width="11.81640625" style="3" customWidth="1"/>
    <col min="16142" max="16142" width="0.7265625" style="3" customWidth="1"/>
    <col min="16143" max="16143" width="10.54296875" style="3" customWidth="1"/>
    <col min="16144" max="16144" width="0.7265625" style="3" customWidth="1"/>
    <col min="16145" max="16145" width="9.26953125" style="3" bestFit="1" customWidth="1"/>
    <col min="16146" max="16146" width="0.7265625" style="3" customWidth="1"/>
    <col min="16147" max="16147" width="17.1796875" style="3" customWidth="1"/>
    <col min="16148" max="16148" width="17.1796875" style="3" bestFit="1" customWidth="1"/>
    <col min="16149" max="16149" width="9.1796875" style="3"/>
    <col min="16150" max="16150" width="9" style="3" bestFit="1" customWidth="1"/>
    <col min="16151" max="16384" width="9.1796875" style="3"/>
  </cols>
  <sheetData>
    <row r="1" spans="1:22" x14ac:dyDescent="0.3">
      <c r="A1" s="1" t="s">
        <v>0</v>
      </c>
      <c r="B1" s="1"/>
      <c r="C1" s="1"/>
      <c r="D1" s="1"/>
      <c r="E1" s="1"/>
      <c r="F1" s="1"/>
      <c r="G1" s="1"/>
      <c r="H1" s="1"/>
      <c r="I1" s="1"/>
      <c r="J1" s="1"/>
      <c r="K1" s="1"/>
      <c r="L1" s="1"/>
      <c r="M1" s="1"/>
      <c r="N1" s="1"/>
      <c r="O1" s="1"/>
      <c r="P1" s="1"/>
      <c r="Q1" s="1"/>
      <c r="R1" s="1"/>
      <c r="S1" s="1"/>
      <c r="T1" s="2"/>
    </row>
    <row r="2" spans="1:22" x14ac:dyDescent="0.3">
      <c r="A2" s="1" t="s">
        <v>47</v>
      </c>
      <c r="B2" s="1"/>
      <c r="C2" s="1"/>
      <c r="D2" s="1"/>
      <c r="E2" s="1"/>
      <c r="F2" s="1"/>
      <c r="G2" s="1"/>
      <c r="H2" s="1"/>
      <c r="I2" s="1"/>
      <c r="J2" s="1"/>
      <c r="K2" s="1"/>
      <c r="L2" s="1"/>
      <c r="M2" s="1"/>
      <c r="N2" s="1"/>
      <c r="O2" s="1"/>
      <c r="P2" s="1"/>
      <c r="Q2" s="1"/>
      <c r="R2" s="1"/>
      <c r="S2" s="1"/>
      <c r="T2" s="2"/>
    </row>
    <row r="3" spans="1:22" x14ac:dyDescent="0.3">
      <c r="A3" s="1" t="s">
        <v>2</v>
      </c>
      <c r="B3" s="1"/>
      <c r="C3" s="1"/>
      <c r="D3" s="1"/>
      <c r="E3" s="1"/>
      <c r="F3" s="1"/>
      <c r="G3" s="1"/>
      <c r="H3" s="1"/>
      <c r="I3" s="1"/>
      <c r="J3" s="1"/>
      <c r="K3" s="1"/>
      <c r="L3" s="1"/>
      <c r="M3" s="1"/>
      <c r="N3" s="1"/>
      <c r="O3" s="1"/>
      <c r="P3" s="1"/>
      <c r="Q3" s="1"/>
      <c r="R3" s="1"/>
      <c r="S3" s="1"/>
      <c r="T3" s="1"/>
    </row>
    <row r="4" spans="1:22" x14ac:dyDescent="0.3">
      <c r="A4" s="1" t="s">
        <v>3</v>
      </c>
      <c r="B4" s="1"/>
      <c r="C4" s="1"/>
      <c r="D4" s="1"/>
      <c r="E4" s="1"/>
      <c r="F4" s="1"/>
      <c r="G4" s="1"/>
      <c r="H4" s="1"/>
      <c r="I4" s="1"/>
      <c r="J4" s="1"/>
      <c r="K4" s="1"/>
      <c r="L4" s="1"/>
      <c r="M4" s="1"/>
      <c r="N4" s="1"/>
      <c r="O4" s="1"/>
      <c r="P4" s="1"/>
      <c r="Q4" s="1"/>
      <c r="R4" s="1"/>
      <c r="S4" s="1"/>
      <c r="T4" s="1"/>
    </row>
    <row r="5" spans="1:22" x14ac:dyDescent="0.3">
      <c r="A5" s="1" t="s">
        <v>4</v>
      </c>
      <c r="B5" s="1"/>
      <c r="C5" s="1"/>
      <c r="D5" s="1"/>
      <c r="E5" s="1"/>
      <c r="F5" s="1"/>
      <c r="G5" s="1"/>
      <c r="H5" s="1"/>
      <c r="I5" s="1"/>
      <c r="J5" s="1"/>
      <c r="K5" s="1"/>
      <c r="L5" s="1"/>
      <c r="M5" s="1"/>
      <c r="N5" s="1"/>
      <c r="O5" s="1"/>
      <c r="P5" s="1"/>
      <c r="Q5" s="1"/>
      <c r="R5" s="1"/>
      <c r="S5" s="1"/>
      <c r="T5" s="1"/>
    </row>
    <row r="6" spans="1:22" x14ac:dyDescent="0.3">
      <c r="A6" s="4"/>
      <c r="B6" s="5"/>
      <c r="C6" s="5"/>
      <c r="D6" s="5"/>
      <c r="E6" s="5"/>
      <c r="F6" s="5"/>
      <c r="G6" s="5"/>
      <c r="H6" s="5"/>
      <c r="I6" s="5"/>
      <c r="J6" s="5"/>
      <c r="K6" s="5"/>
      <c r="L6" s="5"/>
      <c r="M6" s="5"/>
      <c r="N6" s="5"/>
      <c r="O6" s="5"/>
      <c r="P6" s="5"/>
      <c r="Q6" s="5"/>
      <c r="R6" s="5"/>
      <c r="S6" s="5"/>
      <c r="T6" s="4"/>
    </row>
    <row r="7" spans="1:22" x14ac:dyDescent="0.3">
      <c r="A7" s="7"/>
      <c r="B7" s="8"/>
      <c r="C7" s="8"/>
      <c r="D7" s="8"/>
      <c r="E7" s="8"/>
      <c r="F7" s="4" t="s">
        <v>5</v>
      </c>
      <c r="G7" s="51" t="s">
        <v>6</v>
      </c>
      <c r="H7" s="51"/>
      <c r="I7" s="8"/>
      <c r="J7" s="8"/>
      <c r="K7" s="50"/>
      <c r="L7" s="10"/>
      <c r="M7" s="50"/>
      <c r="N7" s="8"/>
      <c r="O7" s="8"/>
      <c r="P7" s="8"/>
      <c r="Q7" s="8"/>
      <c r="R7" s="8"/>
      <c r="S7" s="8"/>
      <c r="T7" s="8"/>
    </row>
    <row r="8" spans="1:22" x14ac:dyDescent="0.3">
      <c r="A8" s="7"/>
      <c r="B8" s="8"/>
      <c r="C8" s="8"/>
      <c r="D8" s="8"/>
      <c r="E8" s="4" t="s">
        <v>7</v>
      </c>
      <c r="F8" s="4" t="s">
        <v>8</v>
      </c>
      <c r="G8" s="4"/>
      <c r="H8" s="4" t="s">
        <v>9</v>
      </c>
      <c r="I8" s="8"/>
      <c r="J8" s="11"/>
      <c r="K8" s="51" t="s">
        <v>10</v>
      </c>
      <c r="L8" s="51"/>
      <c r="M8" s="51"/>
      <c r="N8" s="12"/>
      <c r="O8" s="50"/>
      <c r="P8" s="8"/>
      <c r="Q8" s="8"/>
      <c r="R8" s="8"/>
      <c r="S8" s="4" t="s">
        <v>11</v>
      </c>
      <c r="T8" s="8"/>
    </row>
    <row r="9" spans="1:22" x14ac:dyDescent="0.3">
      <c r="A9" s="4"/>
      <c r="B9" s="4"/>
      <c r="C9" s="4"/>
      <c r="D9" s="4"/>
      <c r="E9" s="4" t="s">
        <v>12</v>
      </c>
      <c r="F9" s="4" t="s">
        <v>13</v>
      </c>
      <c r="G9" s="4" t="s">
        <v>14</v>
      </c>
      <c r="H9" s="4" t="s">
        <v>7</v>
      </c>
      <c r="I9" s="4"/>
      <c r="J9" s="4"/>
      <c r="K9" s="4" t="s">
        <v>15</v>
      </c>
      <c r="L9" s="4"/>
      <c r="M9" s="4" t="s">
        <v>15</v>
      </c>
      <c r="N9" s="4"/>
      <c r="O9" s="4" t="s">
        <v>16</v>
      </c>
      <c r="P9" s="4"/>
      <c r="Q9" s="4" t="s">
        <v>17</v>
      </c>
      <c r="R9" s="4"/>
      <c r="S9" s="4" t="s">
        <v>18</v>
      </c>
      <c r="T9" s="4"/>
    </row>
    <row r="10" spans="1:22" x14ac:dyDescent="0.3">
      <c r="A10" s="4" t="s">
        <v>19</v>
      </c>
      <c r="B10" s="4" t="s">
        <v>20</v>
      </c>
      <c r="C10" s="4" t="s">
        <v>21</v>
      </c>
      <c r="D10" s="4" t="s">
        <v>22</v>
      </c>
      <c r="E10" s="4" t="s">
        <v>23</v>
      </c>
      <c r="F10" s="4" t="s">
        <v>24</v>
      </c>
      <c r="G10" s="4" t="s">
        <v>12</v>
      </c>
      <c r="H10" s="4" t="s">
        <v>12</v>
      </c>
      <c r="I10" s="4" t="s">
        <v>25</v>
      </c>
      <c r="J10" s="4"/>
      <c r="K10" s="9">
        <v>44926</v>
      </c>
      <c r="L10" s="6"/>
      <c r="M10" s="9">
        <v>45291</v>
      </c>
      <c r="N10" s="6"/>
      <c r="O10" s="4" t="s">
        <v>26</v>
      </c>
      <c r="P10" s="4"/>
      <c r="Q10" s="4" t="s">
        <v>27</v>
      </c>
      <c r="R10" s="4"/>
      <c r="S10" s="4" t="s">
        <v>28</v>
      </c>
      <c r="T10" s="4"/>
    </row>
    <row r="11" spans="1:22" x14ac:dyDescent="0.3">
      <c r="A11" s="13" t="s">
        <v>29</v>
      </c>
      <c r="B11" s="13" t="s">
        <v>30</v>
      </c>
      <c r="C11" s="13" t="s">
        <v>31</v>
      </c>
      <c r="D11" s="13" t="s">
        <v>30</v>
      </c>
      <c r="E11" s="13" t="s">
        <v>32</v>
      </c>
      <c r="F11" s="13" t="s">
        <v>32</v>
      </c>
      <c r="G11" s="13" t="s">
        <v>32</v>
      </c>
      <c r="H11" s="13" t="s">
        <v>33</v>
      </c>
      <c r="I11" s="13" t="s">
        <v>34</v>
      </c>
      <c r="J11" s="13"/>
      <c r="K11" s="13" t="s">
        <v>32</v>
      </c>
      <c r="L11" s="13"/>
      <c r="M11" s="13" t="s">
        <v>32</v>
      </c>
      <c r="N11" s="13"/>
      <c r="O11" s="13" t="s">
        <v>32</v>
      </c>
      <c r="P11" s="13"/>
      <c r="Q11" s="13" t="s">
        <v>32</v>
      </c>
      <c r="R11" s="13"/>
      <c r="S11" s="13" t="s">
        <v>35</v>
      </c>
      <c r="T11" s="11"/>
    </row>
    <row r="12" spans="1:22" x14ac:dyDescent="0.3">
      <c r="A12" s="4"/>
      <c r="B12" s="4"/>
      <c r="C12" s="4"/>
      <c r="D12" s="4"/>
      <c r="E12" s="4"/>
      <c r="F12" s="4"/>
      <c r="G12" s="4"/>
      <c r="H12" s="4"/>
      <c r="I12" s="4"/>
      <c r="J12" s="4"/>
      <c r="K12" s="4"/>
      <c r="L12" s="4"/>
      <c r="M12" s="4"/>
      <c r="N12" s="4"/>
      <c r="O12" s="4"/>
      <c r="P12" s="4"/>
      <c r="Q12" s="4"/>
      <c r="R12" s="4"/>
      <c r="S12" s="4"/>
      <c r="T12" s="11"/>
    </row>
    <row r="13" spans="1:22" x14ac:dyDescent="0.3">
      <c r="A13" s="4">
        <v>1</v>
      </c>
      <c r="B13" s="14">
        <v>36680</v>
      </c>
      <c r="C13" s="15">
        <v>7.3499999999999996E-2</v>
      </c>
      <c r="D13" s="14">
        <v>47637</v>
      </c>
      <c r="E13" s="16">
        <v>278.39999999999998</v>
      </c>
      <c r="F13" s="16">
        <v>4.5337440000000004</v>
      </c>
      <c r="G13" s="16">
        <v>273.86625599999996</v>
      </c>
      <c r="H13" s="17">
        <v>98.371499999999997</v>
      </c>
      <c r="I13" s="18">
        <v>7.4870329445370518E-2</v>
      </c>
      <c r="J13" s="19"/>
      <c r="K13" s="16">
        <v>278.39999999999998</v>
      </c>
      <c r="L13" s="20"/>
      <c r="M13" s="16">
        <v>278.39999999999998</v>
      </c>
      <c r="N13" s="20"/>
      <c r="O13" s="21">
        <v>278.39999999999998</v>
      </c>
      <c r="P13" s="20"/>
      <c r="Q13" s="16">
        <v>20.84389971759115</v>
      </c>
      <c r="R13" s="8"/>
      <c r="S13" s="8"/>
      <c r="T13" s="8"/>
      <c r="U13" s="22"/>
      <c r="V13" s="22"/>
    </row>
    <row r="14" spans="1:22" x14ac:dyDescent="0.3">
      <c r="A14" s="4">
        <f>A13+1</f>
        <v>2</v>
      </c>
      <c r="B14" s="14">
        <v>37064</v>
      </c>
      <c r="C14" s="15">
        <v>6.93E-2</v>
      </c>
      <c r="D14" s="14">
        <v>48366</v>
      </c>
      <c r="E14" s="16">
        <v>109.27199999999999</v>
      </c>
      <c r="F14" s="16">
        <v>1.3362225599999997</v>
      </c>
      <c r="G14" s="16">
        <v>107.93577744</v>
      </c>
      <c r="H14" s="17">
        <v>98.777159235668805</v>
      </c>
      <c r="I14" s="18">
        <v>7.026937152647475E-2</v>
      </c>
      <c r="J14" s="19"/>
      <c r="K14" s="16">
        <v>109.27199999999999</v>
      </c>
      <c r="L14" s="20"/>
      <c r="M14" s="16">
        <v>109.27199999999999</v>
      </c>
      <c r="N14" s="20"/>
      <c r="O14" s="21">
        <v>109.27199999999999</v>
      </c>
      <c r="P14" s="20"/>
      <c r="Q14" s="16">
        <v>7.6784747654409484</v>
      </c>
      <c r="R14" s="20"/>
      <c r="S14" s="8"/>
      <c r="T14" s="23"/>
      <c r="U14" s="22"/>
      <c r="V14" s="22"/>
    </row>
    <row r="15" spans="1:22" x14ac:dyDescent="0.3">
      <c r="A15" s="4">
        <f t="shared" ref="A15:A58" si="0">A14+1</f>
        <v>3</v>
      </c>
      <c r="B15" s="14">
        <v>37516</v>
      </c>
      <c r="C15" s="15">
        <v>6.93E-2</v>
      </c>
      <c r="D15" s="14">
        <v>48366</v>
      </c>
      <c r="E15" s="16">
        <v>57.999999999999993</v>
      </c>
      <c r="F15" s="16">
        <v>-2.0693741699999997</v>
      </c>
      <c r="G15" s="16">
        <v>60.069374169999989</v>
      </c>
      <c r="H15" s="17">
        <v>103.5678865</v>
      </c>
      <c r="I15" s="18">
        <v>6.6519486965368357E-2</v>
      </c>
      <c r="J15" s="19"/>
      <c r="K15" s="16">
        <v>57.999999999999993</v>
      </c>
      <c r="L15" s="20"/>
      <c r="M15" s="16">
        <v>57.999999999999993</v>
      </c>
      <c r="N15" s="20"/>
      <c r="O15" s="21">
        <v>57.999999999999993</v>
      </c>
      <c r="P15" s="20"/>
      <c r="Q15" s="16">
        <v>3.8581302439913641</v>
      </c>
      <c r="R15" s="20"/>
      <c r="S15" s="8"/>
      <c r="T15" s="23"/>
      <c r="U15" s="22"/>
      <c r="V15" s="22"/>
    </row>
    <row r="16" spans="1:22" x14ac:dyDescent="0.3">
      <c r="A16" s="4">
        <f t="shared" si="0"/>
        <v>4</v>
      </c>
      <c r="B16" s="14">
        <v>37652</v>
      </c>
      <c r="C16" s="15">
        <v>6.3500000000000001E-2</v>
      </c>
      <c r="D16" s="14">
        <v>48975</v>
      </c>
      <c r="E16" s="16">
        <v>126</v>
      </c>
      <c r="F16" s="16">
        <v>1.00044</v>
      </c>
      <c r="G16" s="16">
        <v>124.99956</v>
      </c>
      <c r="H16" s="17">
        <v>99.206000000000003</v>
      </c>
      <c r="I16" s="18">
        <v>6.4092749737628865E-2</v>
      </c>
      <c r="J16" s="19"/>
      <c r="K16" s="16">
        <v>126</v>
      </c>
      <c r="L16" s="20"/>
      <c r="M16" s="16">
        <v>126</v>
      </c>
      <c r="N16" s="20"/>
      <c r="O16" s="21">
        <v>126</v>
      </c>
      <c r="P16" s="20"/>
      <c r="Q16" s="16">
        <v>8.0756864669412369</v>
      </c>
      <c r="R16" s="20"/>
      <c r="S16" s="8"/>
      <c r="T16" s="23"/>
      <c r="U16" s="22"/>
      <c r="V16" s="22"/>
    </row>
    <row r="17" spans="1:22" x14ac:dyDescent="0.3">
      <c r="A17" s="4">
        <f t="shared" si="0"/>
        <v>5</v>
      </c>
      <c r="B17" s="14">
        <v>37733</v>
      </c>
      <c r="C17" s="15">
        <v>6.59E-2</v>
      </c>
      <c r="D17" s="14">
        <v>52343</v>
      </c>
      <c r="E17" s="16">
        <v>145</v>
      </c>
      <c r="F17" s="16">
        <v>1.0758999999999999</v>
      </c>
      <c r="G17" s="16">
        <v>143.92410000000001</v>
      </c>
      <c r="H17" s="17">
        <v>99.257999999999996</v>
      </c>
      <c r="I17" s="18">
        <v>6.6431875871671542E-2</v>
      </c>
      <c r="J17" s="19"/>
      <c r="K17" s="16">
        <v>145</v>
      </c>
      <c r="L17" s="20"/>
      <c r="M17" s="16">
        <v>145</v>
      </c>
      <c r="N17" s="20"/>
      <c r="O17" s="21">
        <v>145</v>
      </c>
      <c r="P17" s="20"/>
      <c r="Q17" s="16">
        <v>9.6326220013923738</v>
      </c>
      <c r="R17" s="20"/>
      <c r="S17" s="8"/>
      <c r="T17" s="23"/>
      <c r="U17" s="22"/>
      <c r="V17" s="22"/>
    </row>
    <row r="18" spans="1:22" x14ac:dyDescent="0.3">
      <c r="A18" s="4">
        <f t="shared" si="0"/>
        <v>6</v>
      </c>
      <c r="B18" s="14">
        <v>38163</v>
      </c>
      <c r="C18" s="15">
        <v>6.3500000000000001E-2</v>
      </c>
      <c r="D18" s="14">
        <v>48975</v>
      </c>
      <c r="E18" s="16">
        <v>72</v>
      </c>
      <c r="F18" s="16">
        <v>-0.15936</v>
      </c>
      <c r="G18" s="16">
        <v>72.159360000000007</v>
      </c>
      <c r="H18" s="17">
        <v>100.22133333333333</v>
      </c>
      <c r="I18" s="18">
        <v>6.3327687824519363E-2</v>
      </c>
      <c r="J18" s="19"/>
      <c r="K18" s="16">
        <v>72</v>
      </c>
      <c r="L18" s="20"/>
      <c r="M18" s="16">
        <v>72</v>
      </c>
      <c r="N18" s="20"/>
      <c r="O18" s="21">
        <v>72</v>
      </c>
      <c r="P18" s="20"/>
      <c r="Q18" s="16">
        <v>4.5595935233653941</v>
      </c>
      <c r="R18" s="20"/>
      <c r="S18" s="8"/>
      <c r="T18" s="23"/>
      <c r="U18" s="22"/>
      <c r="V18" s="22"/>
    </row>
    <row r="19" spans="1:22" x14ac:dyDescent="0.3">
      <c r="A19" s="4">
        <f t="shared" si="0"/>
        <v>7</v>
      </c>
      <c r="B19" s="14">
        <v>38219</v>
      </c>
      <c r="C19" s="15">
        <v>6.59E-2</v>
      </c>
      <c r="D19" s="14">
        <v>52343</v>
      </c>
      <c r="E19" s="16">
        <v>39</v>
      </c>
      <c r="F19" s="16">
        <v>-3.0785399999999994</v>
      </c>
      <c r="G19" s="16">
        <v>42.078539999999997</v>
      </c>
      <c r="H19" s="17">
        <v>107.89369230769231</v>
      </c>
      <c r="I19" s="18">
        <v>6.0582218865609209E-2</v>
      </c>
      <c r="J19" s="19"/>
      <c r="K19" s="16">
        <v>39</v>
      </c>
      <c r="L19" s="20"/>
      <c r="M19" s="16">
        <v>39</v>
      </c>
      <c r="N19" s="20"/>
      <c r="O19" s="21">
        <v>39</v>
      </c>
      <c r="P19" s="20"/>
      <c r="Q19" s="16">
        <v>2.3627065357587593</v>
      </c>
      <c r="R19" s="20"/>
      <c r="S19" s="8"/>
      <c r="T19" s="23"/>
      <c r="U19" s="22"/>
      <c r="V19" s="22"/>
    </row>
    <row r="20" spans="1:22" x14ac:dyDescent="0.3">
      <c r="A20" s="4">
        <f t="shared" si="0"/>
        <v>8</v>
      </c>
      <c r="B20" s="14">
        <v>38223</v>
      </c>
      <c r="C20" s="15">
        <v>6.3500000000000001E-2</v>
      </c>
      <c r="D20" s="14">
        <v>48975</v>
      </c>
      <c r="E20" s="16">
        <v>39</v>
      </c>
      <c r="F20" s="16">
        <v>-1.3562099999999999</v>
      </c>
      <c r="G20" s="16">
        <v>40.356209999999997</v>
      </c>
      <c r="H20" s="17">
        <v>103.47746153846154</v>
      </c>
      <c r="I20" s="18">
        <v>6.0940091999985867E-2</v>
      </c>
      <c r="J20" s="19"/>
      <c r="K20" s="16">
        <v>39</v>
      </c>
      <c r="L20" s="20"/>
      <c r="M20" s="16">
        <v>39</v>
      </c>
      <c r="N20" s="20"/>
      <c r="O20" s="21">
        <v>39</v>
      </c>
      <c r="P20" s="20"/>
      <c r="Q20" s="16">
        <v>2.3766635879994489</v>
      </c>
      <c r="R20" s="20"/>
      <c r="S20" s="24"/>
      <c r="T20" s="23"/>
      <c r="U20" s="22"/>
      <c r="V20" s="22"/>
    </row>
    <row r="21" spans="1:22" x14ac:dyDescent="0.3">
      <c r="A21" s="4">
        <f t="shared" si="0"/>
        <v>9</v>
      </c>
      <c r="B21" s="14">
        <v>38491</v>
      </c>
      <c r="C21" s="15">
        <v>5.3600000000000002E-2</v>
      </c>
      <c r="D21" s="14">
        <v>49815</v>
      </c>
      <c r="E21" s="16">
        <v>228.89999999999998</v>
      </c>
      <c r="F21" s="16">
        <v>8.7248000000000001</v>
      </c>
      <c r="G21" s="16">
        <v>220.17519999999999</v>
      </c>
      <c r="H21" s="17">
        <v>96.188379204892968</v>
      </c>
      <c r="I21" s="18">
        <v>5.6210503443151726E-2</v>
      </c>
      <c r="J21" s="19"/>
      <c r="K21" s="16">
        <v>228.89999999999998</v>
      </c>
      <c r="L21" s="20"/>
      <c r="M21" s="16">
        <v>228.89999999999998</v>
      </c>
      <c r="N21" s="20"/>
      <c r="O21" s="21">
        <v>228.89999999999998</v>
      </c>
      <c r="P21" s="20"/>
      <c r="Q21" s="16">
        <v>12.866584238137429</v>
      </c>
      <c r="R21" s="20"/>
      <c r="S21" s="24"/>
      <c r="T21" s="23"/>
      <c r="U21" s="22"/>
      <c r="V21" s="22"/>
    </row>
    <row r="22" spans="1:22" x14ac:dyDescent="0.3">
      <c r="A22" s="4">
        <f t="shared" si="0"/>
        <v>10</v>
      </c>
      <c r="B22" s="14">
        <v>38831</v>
      </c>
      <c r="C22" s="15">
        <v>5.3600000000000002E-2</v>
      </c>
      <c r="D22" s="14">
        <v>49815</v>
      </c>
      <c r="E22" s="16">
        <v>187.5</v>
      </c>
      <c r="F22" s="16">
        <v>2.4779999999999998</v>
      </c>
      <c r="G22" s="16">
        <v>185.02199999999999</v>
      </c>
      <c r="H22" s="17">
        <v>98.678399999999996</v>
      </c>
      <c r="I22" s="18">
        <v>5.4495566018253637E-2</v>
      </c>
      <c r="J22" s="19"/>
      <c r="K22" s="16">
        <v>187.5</v>
      </c>
      <c r="L22" s="20"/>
      <c r="M22" s="16">
        <v>187.5</v>
      </c>
      <c r="N22" s="20"/>
      <c r="O22" s="21">
        <v>187.5</v>
      </c>
      <c r="P22" s="20"/>
      <c r="Q22" s="16">
        <v>10.217918628422558</v>
      </c>
      <c r="R22" s="20"/>
      <c r="S22" s="8"/>
      <c r="T22" s="23"/>
      <c r="U22" s="22"/>
      <c r="V22" s="22"/>
    </row>
    <row r="23" spans="1:22" x14ac:dyDescent="0.3">
      <c r="A23" s="4">
        <f t="shared" si="0"/>
        <v>11</v>
      </c>
      <c r="B23" s="14">
        <v>39009</v>
      </c>
      <c r="C23" s="15">
        <v>0.05</v>
      </c>
      <c r="D23" s="14">
        <v>53619</v>
      </c>
      <c r="E23" s="16">
        <v>30</v>
      </c>
      <c r="F23" s="16">
        <v>0.21400000000000002</v>
      </c>
      <c r="G23" s="16">
        <v>29.786000000000001</v>
      </c>
      <c r="H23" s="17">
        <v>99.286666666666662</v>
      </c>
      <c r="I23" s="18">
        <v>5.0416473044447949E-2</v>
      </c>
      <c r="J23" s="19"/>
      <c r="K23" s="16">
        <v>30</v>
      </c>
      <c r="L23" s="20"/>
      <c r="M23" s="16">
        <v>30</v>
      </c>
      <c r="N23" s="20"/>
      <c r="O23" s="21">
        <v>30</v>
      </c>
      <c r="P23" s="20"/>
      <c r="Q23" s="16">
        <v>1.5124941913334384</v>
      </c>
      <c r="R23" s="20"/>
      <c r="S23" s="8"/>
      <c r="T23" s="25"/>
      <c r="U23" s="22"/>
      <c r="V23" s="22"/>
    </row>
    <row r="24" spans="1:22" x14ac:dyDescent="0.3">
      <c r="A24" s="4">
        <f t="shared" si="0"/>
        <v>12</v>
      </c>
      <c r="B24" s="14">
        <v>39154</v>
      </c>
      <c r="C24" s="15">
        <v>4.8899999999999999E-2</v>
      </c>
      <c r="D24" s="14">
        <v>50112</v>
      </c>
      <c r="E24" s="16">
        <v>240</v>
      </c>
      <c r="F24" s="16">
        <v>1.3235999999999999</v>
      </c>
      <c r="G24" s="16">
        <v>238.6764</v>
      </c>
      <c r="H24" s="17">
        <v>99.448499999999996</v>
      </c>
      <c r="I24" s="18">
        <v>4.9253830740595216E-2</v>
      </c>
      <c r="J24" s="19"/>
      <c r="K24" s="16">
        <v>240</v>
      </c>
      <c r="L24" s="20"/>
      <c r="M24" s="16">
        <v>240</v>
      </c>
      <c r="N24" s="20"/>
      <c r="O24" s="21">
        <v>240</v>
      </c>
      <c r="P24" s="20"/>
      <c r="Q24" s="16">
        <v>11.820919377742852</v>
      </c>
      <c r="R24" s="20"/>
      <c r="S24" s="8"/>
      <c r="T24" s="25"/>
      <c r="U24" s="22"/>
      <c r="V24" s="22"/>
    </row>
    <row r="25" spans="1:22" x14ac:dyDescent="0.3">
      <c r="A25" s="4">
        <f t="shared" si="0"/>
        <v>13</v>
      </c>
      <c r="B25" s="14">
        <v>39875</v>
      </c>
      <c r="C25" s="15">
        <v>6.0299999999999999E-2</v>
      </c>
      <c r="D25" s="14">
        <v>50832</v>
      </c>
      <c r="E25" s="16">
        <v>195</v>
      </c>
      <c r="F25" s="16">
        <v>1.1596</v>
      </c>
      <c r="G25" s="16">
        <v>193.84039999999999</v>
      </c>
      <c r="H25" s="17">
        <v>99.405333333333317</v>
      </c>
      <c r="I25" s="18">
        <v>6.0733121889558157E-2</v>
      </c>
      <c r="J25" s="19"/>
      <c r="K25" s="16">
        <v>195</v>
      </c>
      <c r="L25" s="20"/>
      <c r="M25" s="16">
        <v>195</v>
      </c>
      <c r="N25" s="20"/>
      <c r="O25" s="16">
        <v>195</v>
      </c>
      <c r="P25" s="20"/>
      <c r="Q25" s="16">
        <v>11.842958768463841</v>
      </c>
      <c r="R25" s="8"/>
      <c r="S25" s="8"/>
      <c r="T25" s="8"/>
      <c r="U25" s="22"/>
      <c r="V25" s="22"/>
    </row>
    <row r="26" spans="1:22" x14ac:dyDescent="0.3">
      <c r="A26" s="4">
        <f t="shared" si="0"/>
        <v>14</v>
      </c>
      <c r="B26" s="14">
        <v>40010</v>
      </c>
      <c r="C26" s="15">
        <v>5.4899999999999997E-2</v>
      </c>
      <c r="D26" s="14">
        <v>51333</v>
      </c>
      <c r="E26" s="16">
        <v>210</v>
      </c>
      <c r="F26" s="16">
        <v>1.3531</v>
      </c>
      <c r="G26" s="16">
        <v>208.64689999999999</v>
      </c>
      <c r="H26" s="17">
        <v>99.355666666666664</v>
      </c>
      <c r="I26" s="18">
        <v>5.5337021034516307E-2</v>
      </c>
      <c r="J26" s="19"/>
      <c r="K26" s="16">
        <v>210</v>
      </c>
      <c r="L26" s="20"/>
      <c r="M26" s="16">
        <v>210</v>
      </c>
      <c r="N26" s="20"/>
      <c r="O26" s="16">
        <v>210</v>
      </c>
      <c r="P26" s="20"/>
      <c r="Q26" s="16">
        <v>11.620774417248425</v>
      </c>
      <c r="R26" s="8"/>
      <c r="S26" s="8"/>
      <c r="T26" s="8"/>
      <c r="U26" s="22"/>
      <c r="V26" s="22"/>
    </row>
    <row r="27" spans="1:22" x14ac:dyDescent="0.3">
      <c r="A27" s="4">
        <f t="shared" si="0"/>
        <v>15</v>
      </c>
      <c r="B27" s="14">
        <v>40252</v>
      </c>
      <c r="C27" s="15">
        <v>5.4899999999999997E-2</v>
      </c>
      <c r="D27" s="14">
        <v>51341</v>
      </c>
      <c r="E27" s="16">
        <v>120</v>
      </c>
      <c r="F27" s="16">
        <v>-0.69300000000000017</v>
      </c>
      <c r="G27" s="16">
        <v>120.693</v>
      </c>
      <c r="H27" s="17">
        <v>100.57750000000001</v>
      </c>
      <c r="I27" s="18">
        <v>5.4503714532062972E-2</v>
      </c>
      <c r="J27" s="19"/>
      <c r="K27" s="16">
        <v>120</v>
      </c>
      <c r="L27" s="20"/>
      <c r="M27" s="16">
        <v>120</v>
      </c>
      <c r="N27" s="20"/>
      <c r="O27" s="16">
        <v>120</v>
      </c>
      <c r="P27" s="20"/>
      <c r="Q27" s="16">
        <v>6.5404457438475569</v>
      </c>
      <c r="R27" s="8"/>
      <c r="S27" s="8"/>
      <c r="T27" s="8"/>
      <c r="U27" s="22"/>
      <c r="V27" s="22"/>
    </row>
    <row r="28" spans="1:22" x14ac:dyDescent="0.3">
      <c r="A28" s="4">
        <v>16</v>
      </c>
      <c r="B28" s="14">
        <v>40434</v>
      </c>
      <c r="C28" s="15">
        <v>0.05</v>
      </c>
      <c r="D28" s="14">
        <v>53619</v>
      </c>
      <c r="E28" s="16">
        <v>150</v>
      </c>
      <c r="F28" s="16">
        <v>-0.37290000000000001</v>
      </c>
      <c r="G28" s="16">
        <v>150.37289999999999</v>
      </c>
      <c r="H28" s="17">
        <v>100.2486</v>
      </c>
      <c r="I28" s="18">
        <v>4.9847902859884885E-2</v>
      </c>
      <c r="J28" s="19"/>
      <c r="K28" s="16">
        <v>150</v>
      </c>
      <c r="L28" s="20"/>
      <c r="M28" s="16">
        <v>150</v>
      </c>
      <c r="N28" s="20"/>
      <c r="O28" s="16">
        <v>150</v>
      </c>
      <c r="P28" s="20"/>
      <c r="Q28" s="16">
        <v>7.4771854289827324</v>
      </c>
      <c r="R28" s="8"/>
      <c r="S28" s="8"/>
      <c r="T28" s="8"/>
      <c r="U28" s="22"/>
      <c r="V28" s="22"/>
    </row>
    <row r="29" spans="1:22" x14ac:dyDescent="0.3">
      <c r="A29" s="4">
        <f t="shared" si="0"/>
        <v>17</v>
      </c>
      <c r="B29" s="14">
        <v>40812</v>
      </c>
      <c r="C29" s="15">
        <v>4.3900000000000002E-2</v>
      </c>
      <c r="D29" s="14">
        <v>51770</v>
      </c>
      <c r="E29" s="16">
        <v>205</v>
      </c>
      <c r="F29" s="16">
        <v>1.3334159107142858</v>
      </c>
      <c r="G29" s="16">
        <v>203.66658408928572</v>
      </c>
      <c r="H29" s="17">
        <v>99.34955321428572</v>
      </c>
      <c r="I29" s="18">
        <v>4.4293944831116892E-2</v>
      </c>
      <c r="J29" s="19"/>
      <c r="K29" s="16">
        <v>205</v>
      </c>
      <c r="L29" s="20"/>
      <c r="M29" s="16">
        <v>205</v>
      </c>
      <c r="N29" s="20"/>
      <c r="O29" s="16">
        <v>205</v>
      </c>
      <c r="P29" s="20"/>
      <c r="Q29" s="16">
        <v>9.0802586903789635</v>
      </c>
      <c r="R29" s="8"/>
      <c r="S29" s="8"/>
      <c r="T29" s="8"/>
      <c r="U29" s="22"/>
      <c r="V29" s="22"/>
    </row>
    <row r="30" spans="1:22" x14ac:dyDescent="0.3">
      <c r="A30" s="4">
        <f t="shared" si="0"/>
        <v>18</v>
      </c>
      <c r="B30" s="14">
        <v>40899</v>
      </c>
      <c r="C30" s="15">
        <v>0.04</v>
      </c>
      <c r="D30" s="14">
        <v>55509</v>
      </c>
      <c r="E30" s="16">
        <v>70</v>
      </c>
      <c r="F30" s="16">
        <v>0.371</v>
      </c>
      <c r="G30" s="16">
        <v>69.629000000000005</v>
      </c>
      <c r="H30" s="17">
        <v>99.47</v>
      </c>
      <c r="I30" s="18">
        <v>4.0267767154825558E-2</v>
      </c>
      <c r="J30" s="19"/>
      <c r="K30" s="16">
        <v>70</v>
      </c>
      <c r="L30" s="20"/>
      <c r="M30" s="16">
        <v>70</v>
      </c>
      <c r="N30" s="20"/>
      <c r="O30" s="16">
        <v>70</v>
      </c>
      <c r="P30" s="20"/>
      <c r="Q30" s="16">
        <v>2.8187437008377891</v>
      </c>
      <c r="R30" s="8"/>
      <c r="S30" s="8"/>
      <c r="T30" s="8"/>
      <c r="U30" s="22"/>
      <c r="V30" s="22"/>
    </row>
    <row r="31" spans="1:22" x14ac:dyDescent="0.3">
      <c r="A31" s="4">
        <v>19</v>
      </c>
      <c r="B31" s="14">
        <v>41051</v>
      </c>
      <c r="C31" s="15">
        <v>0.04</v>
      </c>
      <c r="D31" s="14">
        <v>55509</v>
      </c>
      <c r="E31" s="16">
        <v>68.75</v>
      </c>
      <c r="F31" s="16">
        <v>0.3389375</v>
      </c>
      <c r="G31" s="16">
        <v>68.4110625</v>
      </c>
      <c r="H31" s="17">
        <v>99.507000000000005</v>
      </c>
      <c r="I31" s="18">
        <v>4.0248663718507861E-2</v>
      </c>
      <c r="J31" s="19"/>
      <c r="K31" s="16">
        <v>68.75</v>
      </c>
      <c r="L31" s="20"/>
      <c r="M31" s="16">
        <v>68.75</v>
      </c>
      <c r="N31" s="20"/>
      <c r="O31" s="16">
        <v>68.75</v>
      </c>
      <c r="P31" s="20"/>
      <c r="Q31" s="16">
        <v>2.7670956306474155</v>
      </c>
      <c r="R31" s="8"/>
      <c r="S31" s="8"/>
      <c r="T31" s="8"/>
      <c r="U31" s="22"/>
      <c r="V31" s="22"/>
    </row>
    <row r="32" spans="1:22" x14ac:dyDescent="0.3">
      <c r="A32" s="4">
        <f t="shared" si="0"/>
        <v>20</v>
      </c>
      <c r="B32" s="14">
        <v>41121</v>
      </c>
      <c r="C32" s="15">
        <v>3.7900000000000003E-2</v>
      </c>
      <c r="D32" s="14">
        <v>59383</v>
      </c>
      <c r="E32" s="16">
        <v>52.5</v>
      </c>
      <c r="F32" s="16">
        <v>0.27928389999999997</v>
      </c>
      <c r="G32" s="16">
        <v>52.220716099999997</v>
      </c>
      <c r="H32" s="17">
        <v>99.468030666666664</v>
      </c>
      <c r="I32" s="18">
        <v>3.8139035764767834E-2</v>
      </c>
      <c r="J32" s="19"/>
      <c r="K32" s="16">
        <v>52.5</v>
      </c>
      <c r="L32" s="20"/>
      <c r="M32" s="16">
        <v>52.5</v>
      </c>
      <c r="N32" s="20"/>
      <c r="O32" s="16">
        <v>52.5</v>
      </c>
      <c r="P32" s="20"/>
      <c r="Q32" s="16">
        <v>2.0022993776503113</v>
      </c>
      <c r="R32" s="8"/>
      <c r="S32" s="8"/>
      <c r="T32" s="8"/>
      <c r="U32" s="22"/>
      <c r="V32" s="22"/>
    </row>
    <row r="33" spans="1:22" x14ac:dyDescent="0.3">
      <c r="A33" s="4">
        <f t="shared" si="0"/>
        <v>21</v>
      </c>
      <c r="B33" s="14">
        <v>41137</v>
      </c>
      <c r="C33" s="15">
        <v>3.7900000000000003E-2</v>
      </c>
      <c r="D33" s="14">
        <v>59383</v>
      </c>
      <c r="E33" s="16">
        <v>141</v>
      </c>
      <c r="F33" s="16">
        <v>1.12941</v>
      </c>
      <c r="G33" s="16">
        <v>139.87058999999999</v>
      </c>
      <c r="H33" s="17">
        <v>99.198999999999998</v>
      </c>
      <c r="I33" s="18">
        <v>3.8260138861393185E-2</v>
      </c>
      <c r="J33" s="19"/>
      <c r="K33" s="16">
        <v>141</v>
      </c>
      <c r="L33" s="20"/>
      <c r="M33" s="16">
        <v>141</v>
      </c>
      <c r="N33" s="20"/>
      <c r="O33" s="16">
        <v>141</v>
      </c>
      <c r="P33" s="20"/>
      <c r="Q33" s="16">
        <v>5.3946795794564393</v>
      </c>
      <c r="R33" s="8"/>
      <c r="S33" s="8"/>
      <c r="T33" s="8"/>
      <c r="U33" s="22"/>
      <c r="V33" s="22"/>
    </row>
    <row r="34" spans="1:22" x14ac:dyDescent="0.3">
      <c r="A34" s="4">
        <f t="shared" si="0"/>
        <v>22</v>
      </c>
      <c r="B34" s="14">
        <v>41556</v>
      </c>
      <c r="C34" s="15">
        <v>4.5900000000000003E-2</v>
      </c>
      <c r="D34" s="14">
        <v>52513</v>
      </c>
      <c r="E34" s="16">
        <v>239.25000000000003</v>
      </c>
      <c r="F34" s="16">
        <v>1.3758591139240508</v>
      </c>
      <c r="G34" s="16">
        <v>237.87414088607596</v>
      </c>
      <c r="H34" s="17">
        <v>99.424928270042187</v>
      </c>
      <c r="I34" s="18">
        <v>4.6256400530599484E-2</v>
      </c>
      <c r="J34" s="19"/>
      <c r="K34" s="16">
        <v>239.25000000000003</v>
      </c>
      <c r="L34" s="20"/>
      <c r="M34" s="16">
        <v>239.25000000000003</v>
      </c>
      <c r="N34" s="20"/>
      <c r="O34" s="16">
        <v>239.25000000000003</v>
      </c>
      <c r="P34" s="20"/>
      <c r="Q34" s="16">
        <v>11.066843826945927</v>
      </c>
      <c r="R34" s="8"/>
      <c r="S34" s="8"/>
      <c r="T34" s="8"/>
      <c r="U34" s="22"/>
      <c r="V34" s="22"/>
    </row>
    <row r="35" spans="1:22" x14ac:dyDescent="0.3">
      <c r="A35" s="4">
        <f t="shared" si="0"/>
        <v>23</v>
      </c>
      <c r="B35" s="14">
        <v>41668</v>
      </c>
      <c r="C35" s="15">
        <v>4.3099999999999999E-2</v>
      </c>
      <c r="D35" s="14">
        <v>59930</v>
      </c>
      <c r="E35" s="16">
        <v>30</v>
      </c>
      <c r="F35" s="16">
        <v>0.1686</v>
      </c>
      <c r="G35" s="16">
        <v>29.831399999999999</v>
      </c>
      <c r="H35" s="17">
        <v>99.437999999999988</v>
      </c>
      <c r="I35" s="18">
        <v>4.3376072808757583E-2</v>
      </c>
      <c r="J35" s="19"/>
      <c r="K35" s="16">
        <v>30</v>
      </c>
      <c r="L35" s="20"/>
      <c r="M35" s="16">
        <v>30</v>
      </c>
      <c r="N35" s="20"/>
      <c r="O35" s="16">
        <v>30</v>
      </c>
      <c r="P35" s="20"/>
      <c r="Q35" s="16">
        <v>1.3012821842627276</v>
      </c>
      <c r="R35" s="8"/>
      <c r="S35" s="8"/>
      <c r="T35" s="8"/>
      <c r="U35" s="22"/>
      <c r="V35" s="22"/>
    </row>
    <row r="36" spans="1:22" x14ac:dyDescent="0.3">
      <c r="A36" s="4">
        <f t="shared" si="0"/>
        <v>24</v>
      </c>
      <c r="B36" s="14">
        <v>41793</v>
      </c>
      <c r="C36" s="15">
        <v>4.19E-2</v>
      </c>
      <c r="D36" s="14">
        <v>52751</v>
      </c>
      <c r="E36" s="16">
        <v>198</v>
      </c>
      <c r="F36" s="16">
        <v>1.1919599999999999</v>
      </c>
      <c r="G36" s="16">
        <v>196.80804000000001</v>
      </c>
      <c r="H36" s="17">
        <v>99.397999999999996</v>
      </c>
      <c r="I36" s="18">
        <v>4.2255889743774325E-2</v>
      </c>
      <c r="J36" s="19"/>
      <c r="K36" s="16">
        <v>198</v>
      </c>
      <c r="L36" s="20"/>
      <c r="M36" s="16">
        <v>198</v>
      </c>
      <c r="N36" s="20"/>
      <c r="O36" s="16">
        <v>198</v>
      </c>
      <c r="P36" s="20"/>
      <c r="Q36" s="16">
        <v>8.366666169267317</v>
      </c>
      <c r="R36" s="8"/>
      <c r="S36" s="8"/>
      <c r="T36" s="8"/>
      <c r="U36" s="22"/>
      <c r="V36" s="22"/>
    </row>
    <row r="37" spans="1:22" x14ac:dyDescent="0.3">
      <c r="A37" s="4">
        <f t="shared" si="0"/>
        <v>25</v>
      </c>
      <c r="B37" s="14">
        <v>42424</v>
      </c>
      <c r="C37" s="15">
        <v>3.9100000000000003E-2</v>
      </c>
      <c r="D37" s="14">
        <v>53382</v>
      </c>
      <c r="E37" s="16">
        <v>175</v>
      </c>
      <c r="F37" s="16">
        <v>1.1200000000000001</v>
      </c>
      <c r="G37" s="16">
        <v>173.88</v>
      </c>
      <c r="H37" s="17">
        <v>99.36</v>
      </c>
      <c r="I37" s="18">
        <v>3.9465852717627828E-2</v>
      </c>
      <c r="J37" s="19"/>
      <c r="K37" s="16">
        <v>175</v>
      </c>
      <c r="L37" s="20"/>
      <c r="M37" s="16">
        <v>175</v>
      </c>
      <c r="N37" s="20"/>
      <c r="O37" s="16">
        <v>175</v>
      </c>
      <c r="P37" s="20"/>
      <c r="Q37" s="16">
        <v>6.90652422558487</v>
      </c>
      <c r="R37" s="8"/>
      <c r="S37" s="8"/>
      <c r="T37" s="8"/>
      <c r="U37" s="22"/>
      <c r="V37" s="22"/>
    </row>
    <row r="38" spans="1:22" x14ac:dyDescent="0.3">
      <c r="A38" s="4">
        <f t="shared" si="0"/>
        <v>26</v>
      </c>
      <c r="B38" s="14">
        <v>42424</v>
      </c>
      <c r="C38" s="15">
        <v>2.7699999999999999E-2</v>
      </c>
      <c r="D38" s="14">
        <v>46077</v>
      </c>
      <c r="E38" s="16">
        <v>245</v>
      </c>
      <c r="F38" s="16">
        <v>1.0874999999999999</v>
      </c>
      <c r="G38" s="16">
        <v>243.91249999999999</v>
      </c>
      <c r="H38" s="17">
        <v>99.556122448979593</v>
      </c>
      <c r="I38" s="18">
        <v>2.8212535285473975E-2</v>
      </c>
      <c r="J38" s="19"/>
      <c r="K38" s="16">
        <v>245</v>
      </c>
      <c r="L38" s="20"/>
      <c r="M38" s="16">
        <v>245</v>
      </c>
      <c r="N38" s="20"/>
      <c r="O38" s="16">
        <v>245</v>
      </c>
      <c r="P38" s="20"/>
      <c r="Q38" s="16">
        <v>6.9120711449411241</v>
      </c>
      <c r="R38" s="8"/>
      <c r="S38" s="8"/>
      <c r="T38" s="8"/>
      <c r="U38" s="22"/>
      <c r="V38" s="22"/>
    </row>
    <row r="39" spans="1:22" x14ac:dyDescent="0.3">
      <c r="A39" s="4">
        <v>27</v>
      </c>
      <c r="B39" s="14">
        <v>42692</v>
      </c>
      <c r="C39" s="15">
        <v>3.7199999999999997E-2</v>
      </c>
      <c r="D39" s="14">
        <v>54014</v>
      </c>
      <c r="E39" s="16">
        <v>270</v>
      </c>
      <c r="F39" s="16">
        <v>1.3499999999999999</v>
      </c>
      <c r="G39" s="16">
        <v>268.64999999999998</v>
      </c>
      <c r="H39" s="17">
        <v>99.499999999999986</v>
      </c>
      <c r="I39" s="18">
        <v>3.7474068324867077E-2</v>
      </c>
      <c r="J39" s="19"/>
      <c r="K39" s="16">
        <v>270</v>
      </c>
      <c r="L39" s="20"/>
      <c r="M39" s="16">
        <v>270</v>
      </c>
      <c r="N39" s="20"/>
      <c r="O39" s="16">
        <v>270</v>
      </c>
      <c r="P39" s="20"/>
      <c r="Q39" s="16">
        <v>10.117998447714111</v>
      </c>
      <c r="R39" s="8"/>
      <c r="S39" s="8"/>
      <c r="T39" s="8"/>
      <c r="U39" s="22"/>
      <c r="V39" s="22"/>
    </row>
    <row r="40" spans="1:22" x14ac:dyDescent="0.3">
      <c r="A40" s="4">
        <f t="shared" si="0"/>
        <v>28</v>
      </c>
      <c r="B40" s="14">
        <v>43277</v>
      </c>
      <c r="C40" s="15">
        <v>3.6299999999999999E-2</v>
      </c>
      <c r="D40" s="14">
        <v>54599</v>
      </c>
      <c r="E40" s="16">
        <v>468</v>
      </c>
      <c r="F40" s="16">
        <v>2.4242399999999997</v>
      </c>
      <c r="G40" s="16">
        <v>465.57576</v>
      </c>
      <c r="H40" s="17">
        <v>99.481999999999999</v>
      </c>
      <c r="I40" s="18">
        <v>3.6580711112749534E-2</v>
      </c>
      <c r="J40" s="19"/>
      <c r="K40" s="16">
        <v>468</v>
      </c>
      <c r="L40" s="20"/>
      <c r="M40" s="16">
        <v>468</v>
      </c>
      <c r="N40" s="20"/>
      <c r="O40" s="16">
        <v>468</v>
      </c>
      <c r="P40" s="20"/>
      <c r="Q40" s="16">
        <v>17.119772800766782</v>
      </c>
      <c r="R40" s="8"/>
      <c r="S40" s="8"/>
      <c r="T40" s="8"/>
      <c r="U40" s="22"/>
      <c r="V40" s="22"/>
    </row>
    <row r="41" spans="1:22" x14ac:dyDescent="0.3">
      <c r="A41" s="4">
        <f t="shared" si="0"/>
        <v>29</v>
      </c>
      <c r="B41" s="14">
        <v>43277</v>
      </c>
      <c r="C41" s="15">
        <v>2.9700000000000001E-2</v>
      </c>
      <c r="D41" s="14">
        <v>45834</v>
      </c>
      <c r="E41" s="16">
        <v>218.4</v>
      </c>
      <c r="F41" s="16">
        <v>0.8757839999999999</v>
      </c>
      <c r="G41" s="16">
        <v>217.524216</v>
      </c>
      <c r="H41" s="17">
        <v>99.59899999999999</v>
      </c>
      <c r="I41" s="18">
        <v>3.0340158897795202E-2</v>
      </c>
      <c r="J41" s="19"/>
      <c r="K41" s="16">
        <v>218.4</v>
      </c>
      <c r="L41" s="20"/>
      <c r="M41" s="16">
        <v>218.4</v>
      </c>
      <c r="N41" s="20"/>
      <c r="O41" s="16">
        <v>218.40000000000003</v>
      </c>
      <c r="P41" s="20"/>
      <c r="Q41" s="16">
        <v>6.6262907032784728</v>
      </c>
      <c r="R41" s="8"/>
      <c r="S41" s="8"/>
      <c r="T41" s="8"/>
      <c r="U41" s="22"/>
      <c r="V41" s="22"/>
    </row>
    <row r="42" spans="1:22" x14ac:dyDescent="0.3">
      <c r="A42" s="4">
        <f t="shared" si="0"/>
        <v>30</v>
      </c>
      <c r="B42" s="14">
        <v>43560</v>
      </c>
      <c r="C42" s="15">
        <v>3.6400000000000002E-2</v>
      </c>
      <c r="D42" s="14">
        <v>54518</v>
      </c>
      <c r="E42" s="16">
        <v>147.5</v>
      </c>
      <c r="F42" s="16">
        <v>0.8466499999999999</v>
      </c>
      <c r="G42" s="16">
        <v>146.65334999999999</v>
      </c>
      <c r="H42" s="17">
        <v>99.425999999999988</v>
      </c>
      <c r="I42" s="18">
        <v>3.671726329309756E-2</v>
      </c>
      <c r="J42" s="19"/>
      <c r="K42" s="16">
        <v>147.5</v>
      </c>
      <c r="L42" s="20"/>
      <c r="M42" s="16">
        <v>147.5</v>
      </c>
      <c r="N42" s="20"/>
      <c r="O42" s="16">
        <v>147.5</v>
      </c>
      <c r="P42" s="20"/>
      <c r="Q42" s="16">
        <v>5.4157963357318897</v>
      </c>
      <c r="R42" s="8"/>
      <c r="S42" s="8"/>
      <c r="T42" s="8"/>
      <c r="U42" s="22"/>
      <c r="V42" s="22"/>
    </row>
    <row r="43" spans="1:22" x14ac:dyDescent="0.3">
      <c r="A43" s="4">
        <f t="shared" si="0"/>
        <v>31</v>
      </c>
      <c r="B43" s="14">
        <v>43560</v>
      </c>
      <c r="C43" s="15">
        <v>3.0200000000000001E-2</v>
      </c>
      <c r="D43" s="14">
        <v>47213</v>
      </c>
      <c r="E43" s="16">
        <v>324.5</v>
      </c>
      <c r="F43" s="16">
        <v>1.3823700000000001</v>
      </c>
      <c r="G43" s="16">
        <v>323.11763000000002</v>
      </c>
      <c r="H43" s="17">
        <v>99.574000000000012</v>
      </c>
      <c r="I43" s="18">
        <v>3.069796249602633E-2</v>
      </c>
      <c r="J43" s="19"/>
      <c r="K43" s="16">
        <v>324.5</v>
      </c>
      <c r="L43" s="20"/>
      <c r="M43" s="16">
        <v>324.5</v>
      </c>
      <c r="N43" s="20"/>
      <c r="O43" s="16">
        <v>324.5</v>
      </c>
      <c r="P43" s="20"/>
      <c r="Q43" s="16">
        <v>9.961488829960544</v>
      </c>
      <c r="R43" s="8"/>
      <c r="S43" s="8"/>
      <c r="T43" s="8"/>
      <c r="U43" s="22"/>
      <c r="V43" s="22"/>
    </row>
    <row r="44" spans="1:22" x14ac:dyDescent="0.3">
      <c r="A44" s="4">
        <f t="shared" si="0"/>
        <v>32</v>
      </c>
      <c r="B44" s="14">
        <v>43560</v>
      </c>
      <c r="C44" s="15">
        <v>2.5399999999999999E-2</v>
      </c>
      <c r="D44" s="14">
        <v>45387</v>
      </c>
      <c r="E44" s="16">
        <v>413</v>
      </c>
      <c r="F44" s="16">
        <v>1.56114</v>
      </c>
      <c r="G44" s="16">
        <v>411.43885999999998</v>
      </c>
      <c r="H44" s="17">
        <v>99.622</v>
      </c>
      <c r="I44" s="18">
        <v>2.621155783899827E-2</v>
      </c>
      <c r="J44" s="19"/>
      <c r="K44" s="16">
        <v>413</v>
      </c>
      <c r="L44" s="20"/>
      <c r="M44" s="16">
        <v>413</v>
      </c>
      <c r="N44" s="20"/>
      <c r="O44" s="16">
        <v>413</v>
      </c>
      <c r="P44" s="20"/>
      <c r="Q44" s="16">
        <v>10.825373387506286</v>
      </c>
      <c r="R44" s="8"/>
      <c r="S44" s="8"/>
      <c r="T44" s="8"/>
      <c r="U44" s="22"/>
      <c r="V44" s="22"/>
    </row>
    <row r="45" spans="1:22" x14ac:dyDescent="0.3">
      <c r="A45" s="4">
        <f t="shared" si="0"/>
        <v>33</v>
      </c>
      <c r="B45" s="14">
        <v>43889</v>
      </c>
      <c r="C45" s="15">
        <v>2.7099999999999999E-2</v>
      </c>
      <c r="D45" s="14">
        <v>54847</v>
      </c>
      <c r="E45" s="16">
        <v>147.87866880000001</v>
      </c>
      <c r="F45" s="16">
        <v>0.8606538524159969</v>
      </c>
      <c r="G45" s="16">
        <v>147.01801494758402</v>
      </c>
      <c r="H45" s="17">
        <v>99.418000000000006</v>
      </c>
      <c r="I45" s="18">
        <v>2.7385653100794466E-2</v>
      </c>
      <c r="J45" s="19"/>
      <c r="K45" s="16">
        <v>147.87866880000001</v>
      </c>
      <c r="L45" s="20"/>
      <c r="M45" s="16">
        <v>147.87866880000001</v>
      </c>
      <c r="N45" s="20"/>
      <c r="O45" s="16">
        <v>147.87866880000001</v>
      </c>
      <c r="P45" s="20"/>
      <c r="Q45" s="16">
        <v>4.0497539247640786</v>
      </c>
      <c r="R45" s="8"/>
      <c r="S45" s="8"/>
      <c r="T45" s="8"/>
      <c r="U45" s="22"/>
      <c r="V45" s="22"/>
    </row>
    <row r="46" spans="1:22" x14ac:dyDescent="0.3">
      <c r="A46" s="4">
        <f t="shared" si="0"/>
        <v>34</v>
      </c>
      <c r="B46" s="14">
        <v>43889</v>
      </c>
      <c r="C46" s="15">
        <v>2.1600000000000001E-2</v>
      </c>
      <c r="D46" s="14">
        <v>47542</v>
      </c>
      <c r="E46" s="16">
        <v>197.20485431999998</v>
      </c>
      <c r="F46" s="16">
        <v>0.82431629105759807</v>
      </c>
      <c r="G46" s="16">
        <v>196.3805380289424</v>
      </c>
      <c r="H46" s="17">
        <v>99.582000000000008</v>
      </c>
      <c r="I46" s="18">
        <v>2.2067803821637866E-2</v>
      </c>
      <c r="J46" s="19"/>
      <c r="K46" s="16">
        <v>197.20485431999998</v>
      </c>
      <c r="L46" s="20"/>
      <c r="M46" s="16">
        <v>197.20485431999998</v>
      </c>
      <c r="N46" s="20"/>
      <c r="O46" s="16">
        <v>197.20485431999998</v>
      </c>
      <c r="P46" s="20"/>
      <c r="Q46" s="16">
        <v>4.3518780378084339</v>
      </c>
      <c r="R46" s="8"/>
      <c r="S46" s="8"/>
      <c r="T46" s="8"/>
      <c r="U46" s="22"/>
      <c r="V46" s="22"/>
    </row>
    <row r="47" spans="1:22" x14ac:dyDescent="0.3">
      <c r="A47" s="4">
        <f t="shared" si="0"/>
        <v>35</v>
      </c>
      <c r="B47" s="14">
        <v>43889</v>
      </c>
      <c r="C47" s="15">
        <v>1.7600000000000001E-2</v>
      </c>
      <c r="D47" s="14">
        <v>45716</v>
      </c>
      <c r="E47" s="16">
        <v>197.20485431999998</v>
      </c>
      <c r="F47" s="16">
        <v>0.73754615515679733</v>
      </c>
      <c r="G47" s="16">
        <v>196.46730816484319</v>
      </c>
      <c r="H47" s="17">
        <v>99.626000000000005</v>
      </c>
      <c r="I47" s="18">
        <v>1.8385411350058205E-2</v>
      </c>
      <c r="J47" s="19"/>
      <c r="K47" s="16">
        <v>197.20485431999998</v>
      </c>
      <c r="L47" s="20"/>
      <c r="M47" s="16">
        <v>197.20485431999998</v>
      </c>
      <c r="N47" s="20"/>
      <c r="O47" s="16">
        <v>197.20485431999998</v>
      </c>
      <c r="P47" s="20"/>
      <c r="Q47" s="16">
        <v>3.6256923669015024</v>
      </c>
      <c r="R47" s="8"/>
      <c r="S47" s="8"/>
      <c r="T47" s="8"/>
      <c r="U47" s="22"/>
      <c r="V47" s="22"/>
    </row>
    <row r="48" spans="1:22" x14ac:dyDescent="0.3">
      <c r="A48" s="4">
        <f t="shared" si="0"/>
        <v>36</v>
      </c>
      <c r="B48" s="14">
        <v>44113</v>
      </c>
      <c r="C48" s="15">
        <v>2.7099999999999999E-2</v>
      </c>
      <c r="D48" s="14">
        <v>54847</v>
      </c>
      <c r="E48" s="16">
        <v>124</v>
      </c>
      <c r="F48" s="16">
        <v>0.39928000000001851</v>
      </c>
      <c r="G48" s="16">
        <v>123.60071999999998</v>
      </c>
      <c r="H48" s="17">
        <v>99.677999999999983</v>
      </c>
      <c r="I48" s="18">
        <v>2.725917506216103E-2</v>
      </c>
      <c r="J48" s="19"/>
      <c r="K48" s="16">
        <v>124</v>
      </c>
      <c r="L48" s="20"/>
      <c r="M48" s="16">
        <v>124</v>
      </c>
      <c r="N48" s="20"/>
      <c r="O48" s="16">
        <v>124</v>
      </c>
      <c r="P48" s="20"/>
      <c r="Q48" s="16">
        <v>3.3801377077079677</v>
      </c>
      <c r="R48" s="8"/>
      <c r="S48" s="8"/>
      <c r="T48" s="8"/>
      <c r="U48" s="22"/>
      <c r="V48" s="22"/>
    </row>
    <row r="49" spans="1:22" x14ac:dyDescent="0.3">
      <c r="A49" s="4">
        <f t="shared" si="0"/>
        <v>37</v>
      </c>
      <c r="B49" s="14">
        <v>44113</v>
      </c>
      <c r="C49" s="15">
        <v>1.6899999999999998E-2</v>
      </c>
      <c r="D49" s="14">
        <v>47864</v>
      </c>
      <c r="E49" s="16">
        <v>248</v>
      </c>
      <c r="F49" s="16">
        <v>1.1532</v>
      </c>
      <c r="G49" s="16">
        <v>246.8468</v>
      </c>
      <c r="H49" s="17">
        <v>99.534999999999997</v>
      </c>
      <c r="I49" s="18">
        <v>1.7395438124205246E-2</v>
      </c>
      <c r="J49" s="19"/>
      <c r="K49" s="16">
        <v>248</v>
      </c>
      <c r="L49" s="20"/>
      <c r="M49" s="16">
        <v>248</v>
      </c>
      <c r="N49" s="20"/>
      <c r="O49" s="16">
        <v>248</v>
      </c>
      <c r="P49" s="20"/>
      <c r="Q49" s="16">
        <v>4.3140686548029006</v>
      </c>
      <c r="R49" s="8"/>
      <c r="S49" s="8"/>
      <c r="T49" s="8"/>
      <c r="U49" s="22"/>
      <c r="V49" s="22"/>
    </row>
    <row r="50" spans="1:22" x14ac:dyDescent="0.3">
      <c r="A50" s="4">
        <f t="shared" si="0"/>
        <v>38</v>
      </c>
      <c r="B50" s="14">
        <v>44113</v>
      </c>
      <c r="C50" s="15">
        <v>7.1000000000000004E-3</v>
      </c>
      <c r="D50" s="14">
        <v>44942</v>
      </c>
      <c r="E50" s="16">
        <v>124</v>
      </c>
      <c r="F50" s="16">
        <v>0.90509997333333336</v>
      </c>
      <c r="G50" s="16">
        <v>123.09490002666666</v>
      </c>
      <c r="H50" s="17">
        <v>99.270080666666658</v>
      </c>
      <c r="I50" s="18">
        <v>1.0361559758656678E-2</v>
      </c>
      <c r="J50" s="19"/>
      <c r="K50" s="16">
        <v>124</v>
      </c>
      <c r="L50" s="20"/>
      <c r="M50" s="16">
        <v>0</v>
      </c>
      <c r="N50" s="20"/>
      <c r="O50" s="16">
        <v>9.5384615384615383</v>
      </c>
      <c r="P50" s="20"/>
      <c r="Q50" s="16">
        <v>9.8833339236417544E-2</v>
      </c>
      <c r="R50" s="8"/>
      <c r="S50" s="8"/>
      <c r="T50" s="8" t="s">
        <v>36</v>
      </c>
      <c r="U50" s="22"/>
      <c r="V50" s="22"/>
    </row>
    <row r="51" spans="1:22" x14ac:dyDescent="0.3">
      <c r="A51" s="4">
        <v>39</v>
      </c>
      <c r="B51" s="14">
        <v>44453</v>
      </c>
      <c r="C51" s="15">
        <v>3.1E-2</v>
      </c>
      <c r="D51" s="14">
        <v>55411</v>
      </c>
      <c r="E51" s="16">
        <v>225</v>
      </c>
      <c r="F51" s="16">
        <v>1.3005</v>
      </c>
      <c r="G51" s="16">
        <v>223.6995</v>
      </c>
      <c r="H51" s="17">
        <v>99.421999999999997</v>
      </c>
      <c r="I51" s="18">
        <v>3.1298417970414175E-2</v>
      </c>
      <c r="J51" s="19"/>
      <c r="K51" s="16">
        <v>225</v>
      </c>
      <c r="L51" s="20"/>
      <c r="M51" s="16">
        <v>225</v>
      </c>
      <c r="N51" s="20"/>
      <c r="O51" s="26">
        <v>225</v>
      </c>
      <c r="P51" s="27"/>
      <c r="Q51" s="16">
        <v>7.042144043343189</v>
      </c>
      <c r="R51" s="8"/>
      <c r="S51" s="8"/>
      <c r="T51" s="8"/>
      <c r="U51" s="22"/>
      <c r="V51" s="22"/>
    </row>
    <row r="52" spans="1:22" x14ac:dyDescent="0.3">
      <c r="A52" s="4">
        <v>40</v>
      </c>
      <c r="B52" s="14">
        <v>44453</v>
      </c>
      <c r="C52" s="15">
        <v>2.23E-2</v>
      </c>
      <c r="D52" s="14">
        <v>48108</v>
      </c>
      <c r="E52" s="16">
        <v>225</v>
      </c>
      <c r="F52" s="16">
        <v>1.05975</v>
      </c>
      <c r="G52" s="16">
        <v>223.94024999999999</v>
      </c>
      <c r="H52" s="17">
        <v>99.528999999999996</v>
      </c>
      <c r="I52" s="18">
        <v>2.282896803696843E-2</v>
      </c>
      <c r="J52" s="19"/>
      <c r="K52" s="16">
        <v>225</v>
      </c>
      <c r="L52" s="20"/>
      <c r="M52" s="16">
        <v>225</v>
      </c>
      <c r="N52" s="20"/>
      <c r="O52" s="26">
        <v>225</v>
      </c>
      <c r="P52" s="27"/>
      <c r="Q52" s="16">
        <v>5.1365178083178966</v>
      </c>
      <c r="R52" s="8"/>
      <c r="S52" s="8"/>
      <c r="T52" s="8"/>
      <c r="U52" s="22"/>
      <c r="V52" s="22"/>
    </row>
    <row r="53" spans="1:22" x14ac:dyDescent="0.3">
      <c r="A53" s="4">
        <v>41</v>
      </c>
      <c r="B53" s="14">
        <v>44635</v>
      </c>
      <c r="C53" s="48">
        <v>4.7352380952380951E-2</v>
      </c>
      <c r="D53" s="14">
        <v>55593</v>
      </c>
      <c r="E53" s="16">
        <v>217.86822352039599</v>
      </c>
      <c r="F53" s="16">
        <v>1.0893411176019778</v>
      </c>
      <c r="G53" s="16">
        <v>216.77888240279401</v>
      </c>
      <c r="H53" s="17">
        <v>99.5</v>
      </c>
      <c r="I53" s="18">
        <v>4.766737140383405E-2</v>
      </c>
      <c r="J53" s="19"/>
      <c r="K53" s="16">
        <v>217.86822352039599</v>
      </c>
      <c r="L53" s="20"/>
      <c r="M53" s="16">
        <v>217.86822352039599</v>
      </c>
      <c r="N53" s="20"/>
      <c r="O53" s="16">
        <v>217.86822352039599</v>
      </c>
      <c r="P53" s="20"/>
      <c r="Q53" s="16">
        <v>10.385205527640249</v>
      </c>
      <c r="R53" s="8"/>
      <c r="S53" s="8"/>
      <c r="T53" s="49" t="s">
        <v>37</v>
      </c>
      <c r="U53" s="8"/>
      <c r="V53" s="22"/>
    </row>
    <row r="54" spans="1:22" x14ac:dyDescent="0.3">
      <c r="A54" s="4">
        <f t="shared" si="0"/>
        <v>42</v>
      </c>
      <c r="B54" s="14">
        <v>44727</v>
      </c>
      <c r="C54" s="48">
        <v>4.4425714285714284E-2</v>
      </c>
      <c r="D54" s="14">
        <v>48380</v>
      </c>
      <c r="E54" s="16">
        <v>217.86822352039599</v>
      </c>
      <c r="F54" s="16">
        <v>1.0893411176019778</v>
      </c>
      <c r="G54" s="16">
        <v>216.77888240279401</v>
      </c>
      <c r="H54" s="17">
        <v>99.5</v>
      </c>
      <c r="I54" s="18">
        <v>4.5052291379615104E-2</v>
      </c>
      <c r="J54" s="19"/>
      <c r="K54" s="16">
        <v>217.86822352039599</v>
      </c>
      <c r="L54" s="20"/>
      <c r="M54" s="16">
        <v>217.86822352039599</v>
      </c>
      <c r="N54" s="20"/>
      <c r="O54" s="16">
        <v>217.86822352039599</v>
      </c>
      <c r="P54" s="20"/>
      <c r="Q54" s="16">
        <v>9.8154626883999931</v>
      </c>
      <c r="R54" s="8"/>
      <c r="S54" s="8"/>
      <c r="T54" s="49" t="s">
        <v>37</v>
      </c>
      <c r="U54" s="22"/>
      <c r="V54" s="22"/>
    </row>
    <row r="55" spans="1:22" x14ac:dyDescent="0.3">
      <c r="A55" s="4">
        <f t="shared" si="0"/>
        <v>43</v>
      </c>
      <c r="B55" s="14">
        <v>44819</v>
      </c>
      <c r="C55" s="48">
        <v>3.926857142857143E-2</v>
      </c>
      <c r="D55" s="14">
        <v>46645</v>
      </c>
      <c r="E55" s="16">
        <v>217.86822352039599</v>
      </c>
      <c r="F55" s="16">
        <v>1.0893411176019778</v>
      </c>
      <c r="G55" s="16">
        <v>216.77888240279401</v>
      </c>
      <c r="H55" s="17">
        <v>99.5</v>
      </c>
      <c r="I55" s="18">
        <v>4.038295226331623E-2</v>
      </c>
      <c r="J55" s="19"/>
      <c r="K55" s="16">
        <v>217.86822352039599</v>
      </c>
      <c r="L55" s="20"/>
      <c r="M55" s="16">
        <v>217.86822352039599</v>
      </c>
      <c r="N55" s="20"/>
      <c r="O55" s="16">
        <v>217.86822352039599</v>
      </c>
      <c r="P55" s="20"/>
      <c r="Q55" s="16">
        <v>8.7981620701176606</v>
      </c>
      <c r="R55" s="8"/>
      <c r="S55" s="8"/>
      <c r="T55" s="49" t="s">
        <v>37</v>
      </c>
      <c r="U55" s="22"/>
      <c r="V55" s="22"/>
    </row>
    <row r="56" spans="1:22" x14ac:dyDescent="0.3">
      <c r="A56" s="4">
        <f t="shared" si="0"/>
        <v>44</v>
      </c>
      <c r="B56" s="14">
        <v>45000</v>
      </c>
      <c r="C56" s="48">
        <v>4.7352380952380951E-2</v>
      </c>
      <c r="D56" s="14">
        <v>55958</v>
      </c>
      <c r="E56" s="16">
        <v>218.11054053305213</v>
      </c>
      <c r="F56" s="16">
        <v>1.0905492691543743</v>
      </c>
      <c r="G56" s="16">
        <v>217.01999126389777</v>
      </c>
      <c r="H56" s="17">
        <v>99.500001574206763</v>
      </c>
      <c r="I56" s="18">
        <v>4.7667370408490992E-2</v>
      </c>
      <c r="J56" s="19"/>
      <c r="K56" s="16">
        <v>0</v>
      </c>
      <c r="L56" s="20"/>
      <c r="M56" s="16">
        <v>218.11054053305213</v>
      </c>
      <c r="N56" s="20"/>
      <c r="O56" s="16">
        <v>167.77733887157859</v>
      </c>
      <c r="P56" s="20"/>
      <c r="Q56" s="16">
        <v>7.9975045581424506</v>
      </c>
      <c r="R56" s="8"/>
      <c r="S56" s="8"/>
      <c r="T56" s="49" t="s">
        <v>38</v>
      </c>
      <c r="U56" s="22"/>
      <c r="V56" s="22"/>
    </row>
    <row r="57" spans="1:22" x14ac:dyDescent="0.3">
      <c r="A57" s="4">
        <f t="shared" si="0"/>
        <v>45</v>
      </c>
      <c r="B57" s="14">
        <v>45092</v>
      </c>
      <c r="C57" s="48">
        <v>4.4425714285714284E-2</v>
      </c>
      <c r="D57" s="14">
        <v>48745</v>
      </c>
      <c r="E57" s="16">
        <v>218.11054053305213</v>
      </c>
      <c r="F57" s="16">
        <v>1.0905492691543743</v>
      </c>
      <c r="G57" s="16">
        <v>217.01999126389777</v>
      </c>
      <c r="H57" s="17">
        <v>99.500001574206763</v>
      </c>
      <c r="I57" s="18">
        <v>4.505228940097334E-2</v>
      </c>
      <c r="J57" s="19"/>
      <c r="K57" s="16">
        <v>0</v>
      </c>
      <c r="L57" s="20"/>
      <c r="M57" s="16">
        <v>218.11054053305213</v>
      </c>
      <c r="N57" s="20"/>
      <c r="O57" s="16">
        <v>117.44413721010498</v>
      </c>
      <c r="P57" s="20"/>
      <c r="Q57" s="16">
        <v>5.291127258037271</v>
      </c>
      <c r="R57" s="8"/>
      <c r="S57" s="8"/>
      <c r="T57" s="49" t="s">
        <v>38</v>
      </c>
      <c r="U57" s="22"/>
      <c r="V57" s="22"/>
    </row>
    <row r="58" spans="1:22" x14ac:dyDescent="0.3">
      <c r="A58" s="4">
        <f t="shared" si="0"/>
        <v>46</v>
      </c>
      <c r="B58" s="14">
        <v>45184</v>
      </c>
      <c r="C58" s="48">
        <v>3.926857142857143E-2</v>
      </c>
      <c r="D58" s="14">
        <v>47011</v>
      </c>
      <c r="E58" s="16">
        <v>218.11054053305213</v>
      </c>
      <c r="F58" s="16">
        <v>1.0905492691543743</v>
      </c>
      <c r="G58" s="16">
        <v>217.01999126389777</v>
      </c>
      <c r="H58" s="17">
        <v>99.500001574206763</v>
      </c>
      <c r="I58" s="18">
        <v>4.0382948744531549E-2</v>
      </c>
      <c r="J58" s="19"/>
      <c r="K58" s="16">
        <v>0</v>
      </c>
      <c r="L58" s="20"/>
      <c r="M58" s="16">
        <v>218.11054053305213</v>
      </c>
      <c r="N58" s="20"/>
      <c r="O58" s="16">
        <v>67.110935548631431</v>
      </c>
      <c r="P58" s="20"/>
      <c r="Q58" s="16">
        <v>2.7101374704579433</v>
      </c>
      <c r="R58" s="8"/>
      <c r="S58" s="8"/>
      <c r="T58" s="49" t="s">
        <v>38</v>
      </c>
      <c r="U58" s="22"/>
      <c r="V58" s="22"/>
    </row>
    <row r="59" spans="1:22" x14ac:dyDescent="0.3">
      <c r="A59" s="4"/>
      <c r="B59" s="8"/>
      <c r="C59" s="8"/>
      <c r="D59" s="8"/>
      <c r="E59" s="8"/>
      <c r="F59" s="8"/>
      <c r="G59" s="8"/>
      <c r="H59" s="44"/>
      <c r="I59" s="8"/>
      <c r="J59" s="8"/>
      <c r="K59" s="8"/>
      <c r="L59" s="8"/>
      <c r="M59" s="8"/>
      <c r="N59" s="8"/>
      <c r="O59" s="8"/>
      <c r="P59" s="8"/>
      <c r="Q59" s="8"/>
      <c r="R59" s="8"/>
      <c r="S59" s="8"/>
      <c r="T59" s="8"/>
    </row>
    <row r="60" spans="1:22" x14ac:dyDescent="0.3">
      <c r="A60" s="4">
        <f>A58+1</f>
        <v>47</v>
      </c>
      <c r="B60" s="8"/>
      <c r="C60" s="28" t="s">
        <v>39</v>
      </c>
      <c r="D60" s="8"/>
      <c r="E60" s="8"/>
      <c r="F60" s="29"/>
      <c r="G60" s="8"/>
      <c r="H60" s="8"/>
      <c r="I60" s="8"/>
      <c r="J60" s="8"/>
      <c r="K60" s="30">
        <f>SUBTOTAL(109,K13:K58)</f>
        <v>7635.8650480011875</v>
      </c>
      <c r="L60" s="31"/>
      <c r="M60" s="30">
        <f>SUBTOTAL(109,M13:M58)</f>
        <v>8166.1966696003428</v>
      </c>
      <c r="N60" s="31"/>
      <c r="O60" s="30">
        <f>SUBTOTAL(109,O13:O58)</f>
        <v>7873.7359211699641</v>
      </c>
      <c r="P60" s="31"/>
      <c r="Q60" s="30">
        <f>SUBTOTAL(109,Q13:Q58)</f>
        <v>326.96686812726836</v>
      </c>
      <c r="R60" s="16"/>
      <c r="S60" s="24"/>
      <c r="T60" s="8"/>
    </row>
    <row r="61" spans="1:22" x14ac:dyDescent="0.3">
      <c r="A61" s="4">
        <f>A60+1</f>
        <v>48</v>
      </c>
      <c r="B61" s="8"/>
      <c r="C61" s="8" t="s">
        <v>40</v>
      </c>
      <c r="D61" s="8"/>
      <c r="E61" s="8"/>
      <c r="F61" s="32"/>
      <c r="G61" s="8"/>
      <c r="H61" s="8"/>
      <c r="I61" s="8"/>
      <c r="J61" s="8"/>
      <c r="K61" s="33"/>
      <c r="L61" s="33"/>
      <c r="M61" s="33"/>
      <c r="N61" s="33"/>
      <c r="O61" s="33"/>
      <c r="P61" s="33"/>
      <c r="Q61" s="33">
        <v>2.089310003238201</v>
      </c>
      <c r="R61" s="16"/>
      <c r="S61" s="8"/>
      <c r="T61" s="8"/>
    </row>
    <row r="62" spans="1:22" x14ac:dyDescent="0.3">
      <c r="A62" s="4">
        <f>A61+1</f>
        <v>49</v>
      </c>
      <c r="B62" s="8"/>
      <c r="C62" s="8" t="s">
        <v>41</v>
      </c>
      <c r="D62" s="8"/>
      <c r="E62" s="8"/>
      <c r="F62" s="32"/>
      <c r="G62" s="8"/>
      <c r="H62" s="8"/>
      <c r="I62" s="8"/>
      <c r="J62" s="8"/>
      <c r="K62" s="33"/>
      <c r="L62" s="33"/>
      <c r="M62" s="33"/>
      <c r="N62" s="33"/>
      <c r="O62" s="33"/>
      <c r="P62" s="33"/>
      <c r="Q62" s="33">
        <v>5.8360720080871005</v>
      </c>
      <c r="R62" s="16"/>
      <c r="S62" s="8"/>
      <c r="T62" s="8"/>
    </row>
    <row r="63" spans="1:22" ht="13.5" thickBot="1" x14ac:dyDescent="0.35">
      <c r="A63" s="4">
        <f>A62+1</f>
        <v>50</v>
      </c>
      <c r="B63" s="8"/>
      <c r="C63" s="28" t="s">
        <v>14</v>
      </c>
      <c r="D63" s="8"/>
      <c r="E63" s="8"/>
      <c r="F63" s="32"/>
      <c r="G63" s="8"/>
      <c r="H63" s="8"/>
      <c r="I63" s="8"/>
      <c r="J63" s="8"/>
      <c r="K63" s="34">
        <f>SUM(K60:K62)</f>
        <v>7635.8650480011875</v>
      </c>
      <c r="L63" s="35"/>
      <c r="M63" s="34">
        <f>SUM(M60:M62)</f>
        <v>8166.1966696003428</v>
      </c>
      <c r="N63" s="35"/>
      <c r="O63" s="34">
        <f>SUM(O60:O62)</f>
        <v>7873.7359211699641</v>
      </c>
      <c r="P63" s="35"/>
      <c r="Q63" s="34">
        <f>SUM(Q60:Q62)</f>
        <v>334.89225013859368</v>
      </c>
      <c r="R63" s="16"/>
      <c r="S63" s="36">
        <f>Q63/O63</f>
        <v>4.2532827299703466E-2</v>
      </c>
      <c r="T63" s="37"/>
      <c r="U63" s="38"/>
      <c r="V63" s="39"/>
    </row>
    <row r="64" spans="1:22" ht="13.5" thickTop="1" x14ac:dyDescent="0.3">
      <c r="A64" s="52"/>
      <c r="B64" s="52"/>
      <c r="C64" s="52"/>
      <c r="D64" s="52"/>
      <c r="E64" s="52"/>
      <c r="F64" s="52"/>
      <c r="G64" s="52"/>
      <c r="H64" s="52"/>
      <c r="I64" s="52"/>
      <c r="J64" s="8"/>
      <c r="K64" s="8"/>
      <c r="L64" s="8"/>
      <c r="M64" s="8"/>
      <c r="N64" s="8"/>
      <c r="O64" s="8"/>
      <c r="P64" s="8"/>
      <c r="Q64" s="8"/>
      <c r="R64" s="8"/>
      <c r="S64" s="45"/>
      <c r="T64" s="8"/>
    </row>
    <row r="65" spans="1:20" x14ac:dyDescent="0.3">
      <c r="A65" s="52" t="s">
        <v>42</v>
      </c>
      <c r="B65" s="52"/>
      <c r="C65" s="52"/>
      <c r="D65" s="52"/>
      <c r="E65" s="52"/>
      <c r="F65" s="52"/>
      <c r="G65" s="52"/>
      <c r="H65" s="52"/>
      <c r="I65" s="52"/>
      <c r="J65" s="8"/>
      <c r="K65" s="8"/>
      <c r="L65" s="8"/>
      <c r="M65" s="8"/>
      <c r="N65" s="8"/>
      <c r="O65" s="8"/>
      <c r="P65" s="8"/>
      <c r="Q65" s="8"/>
      <c r="R65" s="8"/>
      <c r="S65" s="46"/>
      <c r="T65" s="8"/>
    </row>
    <row r="66" spans="1:20" x14ac:dyDescent="0.3">
      <c r="A66" s="8" t="s">
        <v>48</v>
      </c>
      <c r="B66" s="8"/>
      <c r="C66" s="8"/>
      <c r="D66" s="8"/>
      <c r="E66" s="8"/>
      <c r="F66" s="8"/>
      <c r="G66" s="8"/>
      <c r="H66" s="8"/>
      <c r="I66" s="8"/>
      <c r="J66" s="8"/>
      <c r="K66" s="8"/>
      <c r="L66" s="8"/>
      <c r="M66" s="8"/>
      <c r="N66" s="8"/>
      <c r="O66" s="8"/>
      <c r="P66" s="8"/>
      <c r="Q66" s="8"/>
    </row>
    <row r="67" spans="1:20" x14ac:dyDescent="0.3">
      <c r="A67" s="8" t="s">
        <v>44</v>
      </c>
      <c r="E67" s="22"/>
      <c r="F67" s="22"/>
      <c r="S67" s="47"/>
    </row>
    <row r="68" spans="1:20" x14ac:dyDescent="0.3">
      <c r="A68" s="8" t="s">
        <v>45</v>
      </c>
      <c r="E68" s="22"/>
      <c r="F68" s="22"/>
    </row>
    <row r="69" spans="1:20" ht="25" customHeight="1" x14ac:dyDescent="0.3">
      <c r="A69" s="53" t="s">
        <v>46</v>
      </c>
      <c r="B69" s="53"/>
      <c r="C69" s="53"/>
      <c r="D69" s="53"/>
      <c r="E69" s="53"/>
      <c r="F69" s="53"/>
      <c r="G69" s="53"/>
      <c r="H69" s="53"/>
      <c r="I69" s="53"/>
      <c r="J69" s="53"/>
      <c r="K69" s="53"/>
      <c r="L69" s="53"/>
      <c r="M69" s="53"/>
      <c r="N69" s="53"/>
      <c r="O69" s="53"/>
      <c r="P69" s="53"/>
      <c r="Q69" s="53"/>
      <c r="R69" s="53"/>
      <c r="S69" s="53"/>
    </row>
    <row r="70" spans="1:20" x14ac:dyDescent="0.3">
      <c r="E70" s="22"/>
      <c r="F70" s="22"/>
      <c r="H70" s="40"/>
      <c r="I70" s="40"/>
      <c r="Q70" s="22"/>
      <c r="R70" s="41"/>
    </row>
    <row r="71" spans="1:20" x14ac:dyDescent="0.3">
      <c r="E71" s="22"/>
      <c r="F71" s="22"/>
      <c r="H71" s="40"/>
      <c r="I71" s="40"/>
      <c r="Q71" s="22"/>
      <c r="R71" s="41"/>
    </row>
    <row r="72" spans="1:20" x14ac:dyDescent="0.3">
      <c r="H72" s="40"/>
      <c r="I72" s="40"/>
      <c r="Q72" s="22"/>
      <c r="R72" s="41"/>
      <c r="S72" s="43"/>
    </row>
    <row r="73" spans="1:20" x14ac:dyDescent="0.3">
      <c r="H73" s="40"/>
      <c r="I73" s="40"/>
      <c r="Q73" s="22"/>
      <c r="R73" s="41"/>
      <c r="S73" s="43"/>
    </row>
    <row r="74" spans="1:20" x14ac:dyDescent="0.3">
      <c r="H74" s="40"/>
      <c r="I74" s="40"/>
    </row>
    <row r="75" spans="1:20" x14ac:dyDescent="0.3">
      <c r="H75" s="40"/>
      <c r="I75" s="40"/>
    </row>
    <row r="76" spans="1:20" x14ac:dyDescent="0.3">
      <c r="H76" s="40"/>
      <c r="I76" s="40"/>
    </row>
    <row r="77" spans="1:20" x14ac:dyDescent="0.3">
      <c r="H77" s="40"/>
      <c r="I77" s="40"/>
    </row>
    <row r="78" spans="1:20" x14ac:dyDescent="0.3">
      <c r="H78" s="40"/>
      <c r="I78" s="40"/>
    </row>
  </sheetData>
  <mergeCells count="5">
    <mergeCell ref="G7:H7"/>
    <mergeCell ref="K8:M8"/>
    <mergeCell ref="A64:I64"/>
    <mergeCell ref="A65:I65"/>
    <mergeCell ref="A69:S69"/>
  </mergeCells>
  <pageMargins left="0.7" right="0.7" top="0.75" bottom="0.75" header="0.3" footer="0.3"/>
  <pageSetup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nternal xmlns="d454e6a4-d51b-4c9b-8c34-1205141c0c62">No</Internal>
    <ConfidentialFlag xmlns="d454e6a4-d51b-4c9b-8c34-1205141c0c62">false</ConfidentialFlag>
    <RAApproved xmlns="d454e6a4-d51b-4c9b-8c34-1205141c0c62">true</RAApproved>
    <Panel xmlns="d454e6a4-d51b-4c9b-8c34-1205141c0c62" xsi:nil="true"/>
    <Exhibit xmlns="d454e6a4-d51b-4c9b-8c34-1205141c0c62">JTU-2.24</Exhibit>
    <PDFCreated xmlns="d454e6a4-d51b-4c9b-8c34-1205141c0c62">false</PDFCreated>
    <IntervenorAcronym xmlns="d454e6a4-d51b-4c9b-8c34-1205141c0c62">AMPCO</IntervenorAcronym>
    <FormattingComplete xmlns="d454e6a4-d51b-4c9b-8c34-1205141c0c62">true</FormattingComplete>
    <Witness_x0020__x0028_SharePoint_x0020_Filter_x0029_ xmlns="d454e6a4-d51b-4c9b-8c34-1205141c0c62">
      <UserInfo>
        <DisplayName>kevin.dickinson@HydroOne.com</DisplayName>
        <AccountId>64</AccountId>
        <AccountType/>
      </UserInfo>
    </Witness_x0020__x0028_SharePoint_x0020_Filter_x0029_>
    <RA xmlns="d454e6a4-d51b-4c9b-8c34-1205141c0c62">
      <UserInfo>
        <DisplayName>Uri.Akselrud@HydroOne.com</DisplayName>
        <AccountId>28</AccountId>
        <AccountType/>
      </UserInfo>
      <UserInfo>
        <DisplayName>Judy.BUT@HydroOne.com</DisplayName>
        <AccountId>44</AccountId>
        <AccountType/>
      </UserInfo>
    </RA>
    <RegDirectorApproved xmlns="d454e6a4-d51b-4c9b-8c34-1205141c0c62">true</RegDirectorApproved>
    <WitnessApproved xmlns="d454e6a4-d51b-4c9b-8c34-1205141c0c62">Approved</WitnessApproved>
    <IssueDate xmlns="d454e6a4-d51b-4c9b-8c34-1205141c0c62">2022-06-16T04:00:00+00:00</IssueDate>
    <UTAuthors xmlns="d454e6a4-d51b-4c9b-8c34-1205141c0c62">
      <UserInfo>
        <DisplayName>Konrad.Witkowski@HydroOne.com</DisplayName>
        <AccountId>157</AccountId>
        <AccountType/>
      </UserInfo>
    </UTAuthors>
    <DraftReady xmlns="d454e6a4-d51b-4c9b-8c34-1205141c0c62">Ready</DraftReady>
    <Witness xmlns="d454e6a4-d51b-4c9b-8c34-1205141c0c62">DICKINSON Kevin</Witness>
    <Strategic xmlns="d454e6a4-d51b-4c9b-8c34-1205141c0c62" xsi:nil="true"/>
    <TSW xmlns="d454e6a4-d51b-4c9b-8c34-1205141c0c62" xsi:nil="true"/>
    <Refusal xmlns="d454e6a4-d51b-4c9b-8c34-1205141c0c62" xsi:nil="true"/>
    <Expert xmlns="d454e6a4-d51b-4c9b-8c34-1205141c0c6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C4BB61EEAF3B4A8732D0B879E2D18F" ma:contentTypeVersion="30" ma:contentTypeDescription="Create a new document." ma:contentTypeScope="" ma:versionID="df0690562132f5d763e4e3cdab8f27b3">
  <xsd:schema xmlns:xsd="http://www.w3.org/2001/XMLSchema" xmlns:xs="http://www.w3.org/2001/XMLSchema" xmlns:p="http://schemas.microsoft.com/office/2006/metadata/properties" xmlns:ns2="d454e6a4-d51b-4c9b-8c34-1205141c0c62" xmlns:ns3="00b55595-d4eb-41d0-b489-5e4082844449" targetNamespace="http://schemas.microsoft.com/office/2006/metadata/properties" ma:root="true" ma:fieldsID="0303aea09e124689dbb6df9615d78548" ns2:_="" ns3:_="">
    <xsd:import namespace="d454e6a4-d51b-4c9b-8c34-1205141c0c62"/>
    <xsd:import namespace="00b55595-d4eb-41d0-b489-5e4082844449"/>
    <xsd:element name="properties">
      <xsd:complexType>
        <xsd:sequence>
          <xsd:element name="documentManagement">
            <xsd:complexType>
              <xsd:all>
                <xsd:element ref="ns2:Internal" minOccurs="0"/>
                <xsd:element ref="ns2:MediaServiceMetadata" minOccurs="0"/>
                <xsd:element ref="ns2:MediaServiceFastMetadata" minOccurs="0"/>
                <xsd:element ref="ns2:MediaServiceAutoKeyPoints" minOccurs="0"/>
                <xsd:element ref="ns2:MediaServiceKeyPoints" minOccurs="0"/>
                <xsd:element ref="ns2:Witness" minOccurs="0"/>
                <xsd:element ref="ns2:IssueDate" minOccurs="0"/>
                <xsd:element ref="ns2:Exhibit" minOccurs="0"/>
                <xsd:element ref="ns2:UTAuthors" minOccurs="0"/>
                <xsd:element ref="ns2:IntervenorAcronym" minOccurs="0"/>
                <xsd:element ref="ns2:Panel" minOccurs="0"/>
                <xsd:element ref="ns2:RA" minOccurs="0"/>
                <xsd:element ref="ns3:SharedWithUsers" minOccurs="0"/>
                <xsd:element ref="ns3:SharedWithDetails" minOccurs="0"/>
                <xsd:element ref="ns2:DraftReady" minOccurs="0"/>
                <xsd:element ref="ns2:WitnessApproved" minOccurs="0"/>
                <xsd:element ref="ns2:RAApproved" minOccurs="0"/>
                <xsd:element ref="ns2:RegDirectorApproved" minOccurs="0"/>
                <xsd:element ref="ns2:ConfidentialFlag" minOccurs="0"/>
                <xsd:element ref="ns2:TSW" minOccurs="0"/>
                <xsd:element ref="ns2:FormattingComplete" minOccurs="0"/>
                <xsd:element ref="ns2:Strategic" minOccurs="0"/>
                <xsd:element ref="ns2:Refusal" minOccurs="0"/>
                <xsd:element ref="ns2:Expert" minOccurs="0"/>
                <xsd:element ref="ns2:PDFCreated" minOccurs="0"/>
                <xsd:element ref="ns2:Witness_x0020__x0028_SharePoint_x0020_Filter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4e6a4-d51b-4c9b-8c34-1205141c0c62" elementFormDefault="qualified">
    <xsd:import namespace="http://schemas.microsoft.com/office/2006/documentManagement/types"/>
    <xsd:import namespace="http://schemas.microsoft.com/office/infopath/2007/PartnerControls"/>
    <xsd:element name="Internal" ma:index="8" nillable="true" ma:displayName="Internal" ma:default="No" ma:format="Dropdown" ma:internalName="Internal">
      <xsd:simpleType>
        <xsd:restriction base="dms:Choice">
          <xsd:enumeration value="Ready"/>
          <xsd:enumeration value="Almost"/>
          <xsd:enumeration value="No"/>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Witness" ma:index="13" nillable="true" ma:displayName="Witness" ma:format="Dropdown" ma:internalName="Witness">
      <xsd:simpleType>
        <xsd:restriction base="dms:Text">
          <xsd:maxLength value="255"/>
        </xsd:restriction>
      </xsd:simpleType>
    </xsd:element>
    <xsd:element name="IssueDate" ma:index="14" nillable="true" ma:displayName="Issue Date" ma:format="DateOnly" ma:internalName="IssueDate">
      <xsd:simpleType>
        <xsd:restriction base="dms:DateTime"/>
      </xsd:simpleType>
    </xsd:element>
    <xsd:element name="Exhibit" ma:index="15" nillable="true" ma:displayName="Exhibit" ma:format="Dropdown" ma:internalName="Exhibit">
      <xsd:simpleType>
        <xsd:restriction base="dms:Text">
          <xsd:maxLength value="255"/>
        </xsd:restriction>
      </xsd:simpleType>
    </xsd:element>
    <xsd:element name="UTAuthors" ma:index="16" nillable="true" ma:displayName="UT Authors" ma:format="Dropdown" ma:list="UserInfo" ma:SharePointGroup="0" ma:internalName="UTAuth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tervenorAcronym" ma:index="17" nillable="true" ma:displayName="Intervenor Acronym" ma:format="Dropdown" ma:internalName="IntervenorAcronym">
      <xsd:simpleType>
        <xsd:restriction base="dms:Choice">
          <xsd:enumeration value="Staff"/>
          <xsd:enumeration value="AMPCO"/>
          <xsd:enumeration value="Anwaatin"/>
          <xsd:enumeration value="CME"/>
          <xsd:enumeration value="DRC"/>
          <xsd:enumeration value="PP"/>
          <xsd:enumeration value="PWU"/>
          <xsd:enumeration value="SEC"/>
          <xsd:enumeration value="VECC"/>
          <xsd:enumeration value="ED"/>
          <xsd:enumeration value="SUP"/>
          <xsd:enumeration value="OSEA"/>
          <xsd:enumeration value="Energy Probe"/>
        </xsd:restriction>
      </xsd:simpleType>
    </xsd:element>
    <xsd:element name="Panel" ma:index="18" nillable="true" ma:displayName="Panel" ma:format="Dropdown" ma:internalName="Panel">
      <xsd:simpleType>
        <xsd:restriction base="dms:Choice">
          <xsd:enumeration value="1 - Tx/CE"/>
          <xsd:enumeration value="2 - Dx/GP"/>
          <xsd:enumeration value="3 - Rates &amp; Custom IR"/>
          <xsd:enumeration value="4 - Finance &amp; Comp"/>
        </xsd:restriction>
      </xsd:simpleType>
    </xsd:element>
    <xsd:element name="RA" ma:index="19"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default="No" ma:format="Dropdown" ma:internalName="DraftReady">
      <xsd:simpleType>
        <xsd:restriction base="dms:Choice">
          <xsd:enumeration value="Ready"/>
          <xsd:enumeration value="No"/>
          <xsd:enumeration value="Almost"/>
        </xsd:restriction>
      </xsd:simpleType>
    </xsd:element>
    <xsd:element name="WitnessApproved" ma:index="23" nillable="true" ma:displayName="Witness Approved" ma:format="Dropdown" ma:internalName="WitnessApproved">
      <xsd:simpleType>
        <xsd:restriction base="dms:Choice">
          <xsd:enumeration value="No"/>
          <xsd:enumeration value="Approved"/>
          <xsd:enumeration value="Ready"/>
        </xsd:restriction>
      </xsd:simpleType>
    </xsd:element>
    <xsd:element name="RAApproved" ma:index="24" nillable="true" ma:displayName="RA Approved" ma:default="0" ma:format="Dropdown" ma:internalName="RAApproved">
      <xsd:simpleType>
        <xsd:restriction base="dms:Boolean"/>
      </xsd:simpleType>
    </xsd:element>
    <xsd:element name="RegDirectorApproved" ma:index="25" nillable="true" ma:displayName="Reg Director Approved" ma:default="0" ma:format="Dropdown" ma:internalName="RegDirectorApproved">
      <xsd:simpleType>
        <xsd:restriction base="dms:Boolean"/>
      </xsd:simpleType>
    </xsd:element>
    <xsd:element name="ConfidentialFlag" ma:index="27" nillable="true" ma:displayName="Confidential Flag" ma:default="0" ma:format="Dropdown" ma:internalName="ConfidentialFlag">
      <xsd:simpleType>
        <xsd:restriction base="dms:Boolean"/>
      </xsd:simpleType>
    </xsd:element>
    <xsd:element name="TSW" ma:index="28" nillable="true" ma:displayName="TSW" ma:format="Dropdown" ma:internalName="TSW">
      <xsd:simpleType>
        <xsd:restriction base="dms:Choice">
          <xsd:enumeration value="No"/>
          <xsd:enumeration value="Approved"/>
          <xsd:enumeration value="Ready"/>
        </xsd:restriction>
      </xsd:simpleType>
    </xsd:element>
    <xsd:element name="FormattingComplete" ma:index="29" nillable="true" ma:displayName="Formatting Complete" ma:default="0" ma:format="Dropdown" ma:internalName="FormattingComplete">
      <xsd:simpleType>
        <xsd:restriction base="dms:Boolean"/>
      </xsd:simpleType>
    </xsd:element>
    <xsd:element name="Strategic" ma:index="30" nillable="true" ma:displayName="Strategic" ma:internalName="Strategic">
      <xsd:simpleType>
        <xsd:restriction base="dms:Text">
          <xsd:maxLength value="255"/>
        </xsd:restriction>
      </xsd:simpleType>
    </xsd:element>
    <xsd:element name="Refusal" ma:index="31" nillable="true" ma:displayName="Refusal" ma:internalName="Refusal">
      <xsd:simpleType>
        <xsd:restriction base="dms:Text">
          <xsd:maxLength value="255"/>
        </xsd:restriction>
      </xsd:simpleType>
    </xsd:element>
    <xsd:element name="Expert" ma:index="32" nillable="true" ma:displayName="Expert" ma:internalName="Expert">
      <xsd:simpleType>
        <xsd:restriction base="dms:Text">
          <xsd:maxLength value="255"/>
        </xsd:restriction>
      </xsd:simpleType>
    </xsd:element>
    <xsd:element name="PDFCreated" ma:index="33" nillable="true" ma:displayName="PDF Created" ma:default="0" ma:format="Dropdown" ma:internalName="PDFCreated">
      <xsd:simpleType>
        <xsd:restriction base="dms:Boolean"/>
      </xsd:simpleType>
    </xsd:element>
    <xsd:element name="Witness_x0020__x0028_SharePoint_x0020_Filter_x0029_" ma:index="34" nillable="true" ma:displayName="Witness (SharePoint Filter)" ma:description="This column was created to enable quickly searching of internal witnesses" ma:format="Dropdown" ma:list="UserInfo" ma:SharePointGroup="0" ma:internalName="Witness_x0020__x0028_SharePoint_x0020_Filter_x0029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299866-B5D1-4D6D-B06A-E410FEEDED23}">
  <ds:schemaRefs>
    <ds:schemaRef ds:uri="http://schemas.microsoft.com/sharepoint/v3/contenttype/forms"/>
  </ds:schemaRefs>
</ds:datastoreItem>
</file>

<file path=customXml/itemProps2.xml><?xml version="1.0" encoding="utf-8"?>
<ds:datastoreItem xmlns:ds="http://schemas.openxmlformats.org/officeDocument/2006/customXml" ds:itemID="{06D35C92-2D5B-412F-8BED-BF4363EB4550}">
  <ds:schemaRefs>
    <ds:schemaRef ds:uri="http://purl.org/dc/elements/1.1/"/>
    <ds:schemaRef ds:uri="00b55595-d4eb-41d0-b489-5e4082844449"/>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d454e6a4-d51b-4c9b-8c34-1205141c0c62"/>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5006417-D5CB-410E-9151-7224B3839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4e6a4-d51b-4c9b-8c34-1205141c0c62"/>
    <ds:schemaRef ds:uri="00b55595-d4eb-41d0-b489-5e40828444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F-01-04 (Dx 23) 2-OB (p6)</vt:lpstr>
      <vt:lpstr>F-01-04 (Tx 23) 2-OB (p12)</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UNDERTAKING JTU-2.24 Attachment 1</dc:title>
  <dc:subject/>
  <dc:creator>DICKINSON Kevin</dc:creator>
  <cp:keywords/>
  <dc:description/>
  <cp:lastModifiedBy>BURKE Kathleen</cp:lastModifiedBy>
  <cp:revision/>
  <dcterms:created xsi:type="dcterms:W3CDTF">2022-06-02T20:39:26Z</dcterms:created>
  <dcterms:modified xsi:type="dcterms:W3CDTF">2022-06-15T01:45:36Z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7b37c1c1-f76b-4e01-8667-e4f0c47df596</vt:lpwstr>
  </property>
  <property fmtid="{D5CDD505-2E9C-101B-9397-08002B2CF9AE}" pid="3" name="ContentTypeId">
    <vt:lpwstr>0x0101004DC4BB61EEAF3B4A8732D0B879E2D18F</vt:lpwstr>
  </property>
</Properties>
</file>