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ectra-my.sharepoint.com/personal/sharon_duquesnay_alectrautilities_com/Documents/Blank Page/"/>
    </mc:Choice>
  </mc:AlternateContent>
  <xr:revisionPtr revIDLastSave="12" documentId="13_ncr:1_{26A4F249-D0AE-4BDE-83DD-F6A621201AFE}" xr6:coauthVersionLast="47" xr6:coauthVersionMax="47" xr10:uidLastSave="{68EC89F1-1461-4F5C-8B3C-5490B29F8921}"/>
  <bookViews>
    <workbookView xWindow="-120" yWindow="-120" windowWidth="19440" windowHeight="10440" xr2:uid="{011119E3-C2C8-4077-8C9D-C999DD980738}"/>
  </bookViews>
  <sheets>
    <sheet name="PRZ" sheetId="1" r:id="rId1"/>
    <sheet name="ERZ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1" l="1"/>
  <c r="C48" i="1"/>
</calcChain>
</file>

<file path=xl/sharedStrings.xml><?xml version="1.0" encoding="utf-8"?>
<sst xmlns="http://schemas.openxmlformats.org/spreadsheetml/2006/main" count="270" uniqueCount="190">
  <si>
    <t>System Access</t>
  </si>
  <si>
    <t>Actual</t>
  </si>
  <si>
    <t>Forecast</t>
  </si>
  <si>
    <t>Road Authority YRRT Yonge St</t>
  </si>
  <si>
    <t>New Residential Subdivision and Condo Tower Development - Alectra East</t>
  </si>
  <si>
    <t>New Residential Subdivision Development - SOUTH</t>
  </si>
  <si>
    <t>Road Authority Expenditure PS South</t>
  </si>
  <si>
    <t>Road Authority Projects - East North</t>
  </si>
  <si>
    <t>Bathurst Street Widening</t>
  </si>
  <si>
    <t>New Residential Subdivision Development - NORTH</t>
  </si>
  <si>
    <t>New Subdivision Development - Secondary Service Lateral - Alectra East</t>
  </si>
  <si>
    <t>Unforeseen Projects Initiated by the customer PS South</t>
  </si>
  <si>
    <t>Services (New and Upgrades) - Commercial, Industrial and Institutional  (ICI) Projects - East South</t>
  </si>
  <si>
    <t>GS&gt;50 MIST Meter Implementation - PowerStream RZ</t>
  </si>
  <si>
    <t>Customer Initiated Distribution System Project  - Urbacon Data Center Expansions</t>
  </si>
  <si>
    <t>Residential Meter "ICON F" Meter Replacement Program - East</t>
  </si>
  <si>
    <t>Road Authority O/H Line Relocation - Rutherford Rd</t>
  </si>
  <si>
    <t>Services (New and Upgrades) - Layouts - East South</t>
  </si>
  <si>
    <t>New Subdivision Development - Secondary Service Lateral - SOUTH</t>
  </si>
  <si>
    <t>Commercial/Industrial and Wholesale Meter Re-Verification Program (Commercial meters - Non Smart)</t>
  </si>
  <si>
    <t>New Institutional/Commercial/Industrial Subdivision Development - Alectra East</t>
  </si>
  <si>
    <t>C &amp; I and Wholesale Metering - PowerStream RZ</t>
  </si>
  <si>
    <t>New Services - PowerStream RZ</t>
  </si>
  <si>
    <t>NEW O/H and U/G SECONDARY RESIDENTIAL SERVICE CONNECTION South</t>
  </si>
  <si>
    <t>Customer Initiated Distribution System Projects - PS South</t>
  </si>
  <si>
    <t>O/H and U/G RESIDENTIAL SERVICE UPGRADES South</t>
  </si>
  <si>
    <t>Renew Meter Equip, Except Expired Meters - PowerStream RZ</t>
  </si>
  <si>
    <t>Barrie TS Upgrade Feeders and Metering</t>
  </si>
  <si>
    <t>Road Authority O/H Line Relocation - Duckworth St (Bell Farm to St Vincent)</t>
  </si>
  <si>
    <t>Meter Renewal to MC Compliance (expiries)- PowerStream RZ</t>
  </si>
  <si>
    <t>Smart Meter Network Expansion - PowerStream RZ</t>
  </si>
  <si>
    <t>New Commercial Subdivision Development - SOUTH</t>
  </si>
  <si>
    <t>Unforeseen Projects Initiated by the customer PS North</t>
  </si>
  <si>
    <t>New Subdivision Development - Secondary Service Lateral - North</t>
  </si>
  <si>
    <t>Wholesale Metering - PowerStream RZ</t>
  </si>
  <si>
    <t>Sub-Total Material Projects</t>
  </si>
  <si>
    <t>Miscellaneous Projects (under materiality threshold)</t>
  </si>
  <si>
    <t>Total System Access</t>
  </si>
  <si>
    <t>System Renewal</t>
  </si>
  <si>
    <t>Pole Renewal - East</t>
  </si>
  <si>
    <t>Reactive Capital, Alectra East - Distribution Equipment</t>
  </si>
  <si>
    <t>Unscheduled Replacement of Failed Equipment - Poles, etc</t>
  </si>
  <si>
    <t>Switchgear Renewal - East</t>
  </si>
  <si>
    <t>Transformer Renewal - East</t>
  </si>
  <si>
    <t>Underground Asset Renewal-Alectra Initiated Distribution System Projects-East</t>
  </si>
  <si>
    <t>Switchgears - Unscheduled Replacement of Failed (end of useful Life) Distribution Equipment</t>
  </si>
  <si>
    <t>Joint Use Pole Removal - Alectra East</t>
  </si>
  <si>
    <t>Storm Hardening - Four-Circuit Poles - Alectra East</t>
  </si>
  <si>
    <t>Cable Replacement Project - (BA22) - Sunnidale and Anne, Barrie</t>
  </si>
  <si>
    <t>Reactive Capital, Alectra East - Storm Damage</t>
  </si>
  <si>
    <t>Cable Replacement – (V08) - Steeles Ave and New Westminster</t>
  </si>
  <si>
    <t>Cable Replacement Project – (M49) - Steeles and Fairway Heights, Markham</t>
  </si>
  <si>
    <t>Reactive Capital, Alectra East - Recoverable Replacement</t>
  </si>
  <si>
    <t>Cable Replacement - (V01) - York Hill - Hilda - Clark (Phase 1 and Phase 2)</t>
  </si>
  <si>
    <t>Cable Replacement Project - East - Left Behind Cable</t>
  </si>
  <si>
    <t>Cable Replacement – (V38) - Rutherford and Weston</t>
  </si>
  <si>
    <t>Cable Injection Project - (V37) - Langstaff and Weston, Vaughan</t>
  </si>
  <si>
    <t>Cable Injection - (V37) - Langstaff and Weston</t>
  </si>
  <si>
    <t>4-Circuit Pole Storm Hardening</t>
  </si>
  <si>
    <t>Cable Replacement - Left Behind Cable</t>
  </si>
  <si>
    <t>Overhead Asset Renewal-Alectra Initiated Distribution System Projects-East</t>
  </si>
  <si>
    <t>Cable Replacement - (M43) - Steelcase and Idema</t>
  </si>
  <si>
    <t>Cable Injection Project - (M19) - Markham - Steeles - McCowan - 14th, Markham</t>
  </si>
  <si>
    <t>Cable Injection - (M37) - Woodbine and 14th Ave</t>
  </si>
  <si>
    <t>Cable Replacement Project - (A02) - Steeplechase Ave, Aurora</t>
  </si>
  <si>
    <t>Cable Replacement Project - (A10) -Batson Dr, Aurora</t>
  </si>
  <si>
    <t>Rear Lot Supply Remediation - Royal Orchard - Baythorn</t>
  </si>
  <si>
    <t>Rear Lot Renewal Project  - East of Queen St. to Eastern Ave./North of Greenway St.</t>
  </si>
  <si>
    <t>Cable Replacement - (V01)  - York Hill - Hilda - Clark  (Phase 3)</t>
  </si>
  <si>
    <t>Switch Renewal - East</t>
  </si>
  <si>
    <t>Planned Circuit Breaker Replacement - Richmond Hill TS#1</t>
  </si>
  <si>
    <t>Cable Injection Project - (V25) -  Major Mackenzie - Keele - Rutherford - Jane, Vaughan</t>
  </si>
  <si>
    <t>Cable Replacement Project - (V15) - Jardin Dr, Vaughan</t>
  </si>
  <si>
    <t>Cable Injection Project - (M38) - Hwy 7 - Warden - 14th - Woodbine, Markham</t>
  </si>
  <si>
    <t>Cable Injection - (M44) - Konrad Cres</t>
  </si>
  <si>
    <t>Cable Replacement Project - (M31) - Denison and Birchmount, Markham</t>
  </si>
  <si>
    <t>Cable Injection Project - (M26) - Hwy 7 -McCowan - 14th - Old Kennedy, Markham</t>
  </si>
  <si>
    <t>Reactive Capital, Alectra East - Switchgears</t>
  </si>
  <si>
    <t>Cable Injection - (M27) - Kennedy - 16th Ave - McCowan - Hwy 7</t>
  </si>
  <si>
    <t>Cable Injection Project - (M32) - Hwy 7 - Main - 14th - Warden, Markham</t>
  </si>
  <si>
    <t>Cable Replacement Project - East Left Behind Cable</t>
  </si>
  <si>
    <t>Cable Injection - (V01) - Young - Steeles - Bathurst - Center</t>
  </si>
  <si>
    <t>Station Switchgear Replacement (ACA) 8th Line MS323</t>
  </si>
  <si>
    <t>Cable Injection Project - (M31) - 14th - Old Kennedy - Steeles - Warden, Markham</t>
  </si>
  <si>
    <t>Cable Injection Project - (M43) - John and Woodbine, Markham</t>
  </si>
  <si>
    <t>Cable Replacement Project - (BA18) - Ferndale and Benson, Barrie</t>
  </si>
  <si>
    <t>Concord MS Conversion to 27.6 kV - Phase 4</t>
  </si>
  <si>
    <t>Vault Cover Renewal - East</t>
  </si>
  <si>
    <t>Cable Injection Project - (V18) - Major Mackenzie and Keele, Vaughan</t>
  </si>
  <si>
    <t>Cable Injection - (V18) - Major Mackenzie and Keele</t>
  </si>
  <si>
    <t>Cable Injection - (M33) - Warden and Hwy 7</t>
  </si>
  <si>
    <t>Capital Corrective Equipment Replacement - East</t>
  </si>
  <si>
    <t>Rear Lot Supply Remediation - North Park/Parkdale</t>
  </si>
  <si>
    <t>Cable Replacement Project - (A05) - Golf Links, Aurora</t>
  </si>
  <si>
    <t>Cable Replacement - (M51) - Henderson and Doncaster</t>
  </si>
  <si>
    <t>Total System Renewal</t>
  </si>
  <si>
    <t>System Service</t>
  </si>
  <si>
    <t>Distribution Automation - East</t>
  </si>
  <si>
    <t>Vaughan TS #4 - Build Station</t>
  </si>
  <si>
    <t>New 44 kV Feeder (13M7) Barrie TS X Huronia &amp; Big Bay Pt. Rd</t>
  </si>
  <si>
    <t>2x44kV circuits (23M22 &amp; 23M27) from Midhurst TS2 to Essa Rd/Mapleview Dr</t>
  </si>
  <si>
    <t>Vaughan TS#4 Feeder Integration - Part 2</t>
  </si>
  <si>
    <t>New MS, Livingstone MS - Barrie</t>
  </si>
  <si>
    <t>Double Circuit existing 23M21 Circuit from Bayfield &amp; Livingstone to Little Lake MS.</t>
  </si>
  <si>
    <t>Build double 27.6kV ccts on Teston Rd and Pine Valley Dr to supply Block 40/47</t>
  </si>
  <si>
    <t>Vaughan TS#4 Feeder Integration - Part 1</t>
  </si>
  <si>
    <t>Alternate Energy Sources Rate Based</t>
  </si>
  <si>
    <t>Vaughan TS#4 Feeder Integration - Part 3</t>
  </si>
  <si>
    <t>Rebuild 27.6 kV pole line on Warden Ave into 4 ccts from 16th Ave to Major Mack</t>
  </si>
  <si>
    <t>Mill Street MS835 TX Upgrade - Tottenham</t>
  </si>
  <si>
    <t>Install  a New 27.6kV Pole Line on 19th Ave from Leslie St to Woodbine Ave</t>
  </si>
  <si>
    <t>Non-Wires Alternative Pilot</t>
  </si>
  <si>
    <t>Rebuild Pole Line on 14th Ave into 4 cct -From Warden Ave to Kennedy Rd</t>
  </si>
  <si>
    <t>230kV TS Transformer Primary Bushing Monitoring Enablement-BPD Elimination - 4 TS Transformers-Multi-year initiative-TS</t>
  </si>
  <si>
    <t>Fault Indicator Installation and Replacement</t>
  </si>
  <si>
    <t>Sorbweb Oil Containment Systems - 4 Transformers -Multiyear initiative-North &amp; TS</t>
  </si>
  <si>
    <t>Implementation of Enterprise DERMS Platform</t>
  </si>
  <si>
    <t>Total System Service</t>
  </si>
  <si>
    <t>Metering Renewal - all types but Suite - Enersource RZ</t>
  </si>
  <si>
    <t>New Residential Subdivision and Condo Tower Development - Alectra Central South</t>
  </si>
  <si>
    <t>Road Authority Projects - Central South</t>
  </si>
  <si>
    <t>Service (new and upgrades) - Commercial, Industrial and Institutional (ICI) Projects - Central South</t>
  </si>
  <si>
    <t>New Services - Enersource RZ</t>
  </si>
  <si>
    <t>Services (New and Upgrades) - Layouts – Central South</t>
  </si>
  <si>
    <t>Renew Meter Equip, Except Expired Meters - Enersource RZ</t>
  </si>
  <si>
    <t>Customer Initiated Distribution System Project - M-City (M1 &amp; M2)</t>
  </si>
  <si>
    <t>OMSF Expansion Project</t>
  </si>
  <si>
    <t>Customer Initiated Distribution System Projects - Central South</t>
  </si>
  <si>
    <t>Industrial/Commercial Connections</t>
  </si>
  <si>
    <t>Road Authority Project - Poleline Relocation for QEW widening at Dixie Rd.</t>
  </si>
  <si>
    <t>New Service (new and upgrades) - Commercial and Institutional (ICI) Projects - Central South</t>
  </si>
  <si>
    <t>Meter Renewal to MC Compliance (expiries) - Enersource RZ</t>
  </si>
  <si>
    <t>Transformer Renewal - Central South</t>
  </si>
  <si>
    <t>Lines Central-South - Reactive Renewal</t>
  </si>
  <si>
    <t>Pole Renewal - Central South</t>
  </si>
  <si>
    <t>Switchgear Renewal - Central South</t>
  </si>
  <si>
    <t>Cable Replacement and Transformers Replacement -  Project - Folkway, Mississauga</t>
  </si>
  <si>
    <t>Cable Replacement  and Transformers replacement - Project - Windjammer, Mississauga</t>
  </si>
  <si>
    <t>Cable Replacement Project-  Montevideo &amp; Treviso Crt (19a)-Phase 1, Mississauga</t>
  </si>
  <si>
    <t>Underground Asset Renewal-Alectra Initiated Distribution System Projects-Central South</t>
  </si>
  <si>
    <t>Lines Central-South - Non-Recoverable Replacements</t>
  </si>
  <si>
    <t>Switch Renewal - Central South</t>
  </si>
  <si>
    <t>Cable Replacement Project- Sigsbee &amp; Brandon Gate Dr (21b)- Phase 2, Mississauga</t>
  </si>
  <si>
    <t>Cable Replacement Project - (AREA46) - Montevideo &amp; Treviso Crt, Mississauga</t>
  </si>
  <si>
    <t>Cable and Transformer Replacement Project - (AREA24) - Burnhamthorpe &amp; Miss. Road, Mississauga</t>
  </si>
  <si>
    <t>Cable Replacement Project - 7143 Main Feeder</t>
  </si>
  <si>
    <t>Cable Replacement and Transformers Replacement -Project - Shelter Bay Rd. Mississauga</t>
  </si>
  <si>
    <t>Joint Use Pole Removal - Central South</t>
  </si>
  <si>
    <t>Cable Replacement Project - (AREA46)- Millcreek Dr &amp; Erin Mills Pkway, Mississauga</t>
  </si>
  <si>
    <t>Station Switchgear Replacement - Shawson MS43 LV1</t>
  </si>
  <si>
    <t>Cable Replacement Project- Darcel &amp; Brandon Gate (21a)-Phase 1, Mississauga</t>
  </si>
  <si>
    <t>Station Switchgear Replacement - City Centre North MS47 HV1 &amp; HV2</t>
  </si>
  <si>
    <t>Overhead Asset Renewal-Alectra Initiated Distribution System Projects-Central South</t>
  </si>
  <si>
    <t>Cable Injection - (AREA46) - Glen Erin &amp; Aquitane, Mississauga</t>
  </si>
  <si>
    <t>Capital Corrective Equipment Replacement - Stations Central South</t>
  </si>
  <si>
    <t>Webb MS New 20 MVA Substation / Duke MS</t>
  </si>
  <si>
    <t>Distribution Automation - Central South</t>
  </si>
  <si>
    <t>New WiMAX Communication Network - Central South</t>
  </si>
  <si>
    <t>Sorbweb Oil Containment Systems - 4 Transformers -Multiyear initiative-CENTRAL</t>
  </si>
  <si>
    <t>Cable Replacement and Transformers Replacement - Rathburn Rd. W, Mississauga</t>
  </si>
  <si>
    <t>Cable Replacement and Transformers Replacement -  Project - Copenhagen, Mississauga</t>
  </si>
  <si>
    <t>Cable Replacement and Transformers Replacement -  Project - AUTUMN HARVEST SECTION 3, Mississauga</t>
  </si>
  <si>
    <t>Cable Replacement and Transformers Replacement -  Project - CLARKSON SECTION 2 - BROMSGROVE/LUNDENE/CONSTABLE, Mississauga</t>
  </si>
  <si>
    <t>Cable Replacement and Transformers Replacement -  Project - GANANOQUE MO, Mississauga</t>
  </si>
  <si>
    <t>Cable Replacement and Transformers Replacement -  Project - BEECHOLLOW CRES. - SECTION 3, Mississauga</t>
  </si>
  <si>
    <t>Cable Replacement and Transformers Replacement -  Project - BOUGH BEECHES SECTION 1, Mississagaua</t>
  </si>
  <si>
    <t>Cable Replacement and Transformers Replacement -  Project - APPLEDORE - SECTION 1, Mississauga</t>
  </si>
  <si>
    <t>Substation Renewal - YORK MS UPGRADE - 15 KV SWITCH</t>
  </si>
  <si>
    <t>Cable Replacement and Transformers Replacement -  Project - FIELDGATE/ MAPLE RIDGE, Mississauga</t>
  </si>
  <si>
    <t>Cable Replacement and Transformers Replacement -  Project - WRENWOOD &amp; BAYSWATER REBUILD SECTION 2, Mississauga</t>
  </si>
  <si>
    <t>Cable Replacement and Transformers Replacement -  Project - Credit Woodlands Crt and Whiltshire, Mississauga</t>
  </si>
  <si>
    <t>Cable Replacement and Transformers Replacement -  Project - ELLENGALE SECTION-3 - CONYERS CRES. &amp; FAIRDALE DR, Mississagua</t>
  </si>
  <si>
    <t>Substation Renewal - CITY CENTRE NORTH MS - 15 KV Switch replacement</t>
  </si>
  <si>
    <t>Cable Replacement and Transformers Replacement -  Project - GLEN ERIN AND BATTLEFORD, Mississauga</t>
  </si>
  <si>
    <t>Overhead Mini Rebuild - Church Street Rebuild, Mississagua</t>
  </si>
  <si>
    <t>Cable Renewal - SUMMERVILLE MS - FEEDER EGRESS, Mississauga</t>
  </si>
  <si>
    <t>Overhead Mini Rebuild - SUMMERVILLE</t>
  </si>
  <si>
    <t>Cable Replacement and Transformers Replacement -  Project - GLEN ERIN MO</t>
  </si>
  <si>
    <t>Cable Replacement and Transformers Replacement -  Project - Sir John's Homestead, Mississauga</t>
  </si>
  <si>
    <t>Cable Replacement and Transformers Replacement -  Project - TENTH LINE W, Mississauga</t>
  </si>
  <si>
    <t>Lines Capacity - SOUTHDOWN - SOUTH OF ROYAL WINDSOR, Mississauga</t>
  </si>
  <si>
    <t>Port Credit Village West New Feeder (Texaco lands)</t>
  </si>
  <si>
    <t>Critital spares for ultra long lead items</t>
  </si>
  <si>
    <t>Cable Remediation- Main Feeder Cable - Glen Erin, Inlake to Windwood, Mississauga</t>
  </si>
  <si>
    <t>2017 ($MM)</t>
  </si>
  <si>
    <t>2018 ($MM)</t>
  </si>
  <si>
    <t>2019 ($MM)</t>
  </si>
  <si>
    <t>2020 ($MM)</t>
  </si>
  <si>
    <t>2021 ($MM)</t>
  </si>
  <si>
    <t>2022 ($MM)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</si>
</sst>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,,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38" fontId="0" fillId="0" borderId="0" xfId="0" applyNumberFormat="1"/>
    <xf numFmtId="3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0" fontId="0" fillId="0" borderId="2" xfId="0" applyBorder="1"/>
    <xf numFmtId="38" fontId="0" fillId="0" borderId="3" xfId="0" applyNumberFormat="1" applyBorder="1"/>
    <xf numFmtId="0" fontId="0" fillId="0" borderId="4" xfId="0" applyBorder="1"/>
    <xf numFmtId="38" fontId="0" fillId="0" borderId="5" xfId="0" applyNumberFormat="1" applyBorder="1"/>
    <xf numFmtId="38" fontId="2" fillId="2" borderId="0" xfId="0" applyNumberFormat="1" applyFont="1" applyFill="1" applyAlignment="1">
      <alignment horizontal="center" vertical="center"/>
    </xf>
    <xf numFmtId="0" fontId="2" fillId="2" borderId="0" xfId="1" applyNumberFormat="1" applyFont="1" applyFill="1" applyAlignment="1">
      <alignment horizontal="center" vertical="center"/>
    </xf>
    <xf numFmtId="0" fontId="0" fillId="0" borderId="1" xfId="0" applyFill="1" applyBorder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0" fillId="0" borderId="1" xfId="0" applyNumberFormat="1" applyBorder="1"/>
    <xf numFmtId="165" fontId="3" fillId="0" borderId="1" xfId="0" applyNumberFormat="1" applyFont="1" applyBorder="1"/>
    <xf numFmtId="165" fontId="0" fillId="0" borderId="1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F6C94-A9E2-4699-BA80-3E56ED5ED60F}">
  <sheetPr>
    <pageSetUpPr fitToPage="1"/>
  </sheetPr>
  <dimension ref="B1:H128"/>
  <sheetViews>
    <sheetView showGridLines="0" tabSelected="1" view="pageBreakPreview" topLeftCell="A100" zoomScale="60" zoomScaleNormal="90" workbookViewId="0">
      <selection activeCell="G116" sqref="G116"/>
    </sheetView>
  </sheetViews>
  <sheetFormatPr defaultRowHeight="14.25" x14ac:dyDescent="0.2"/>
  <cols>
    <col min="2" max="2" width="105.625" customWidth="1"/>
    <col min="3" max="8" width="15.625" style="1" customWidth="1"/>
  </cols>
  <sheetData>
    <row r="1" spans="2:8" ht="15" thickBot="1" x14ac:dyDescent="0.25"/>
    <row r="2" spans="2:8" ht="15" x14ac:dyDescent="0.2">
      <c r="B2" s="13" t="s">
        <v>0</v>
      </c>
      <c r="C2" s="10" t="s">
        <v>1</v>
      </c>
      <c r="D2" s="10" t="s">
        <v>1</v>
      </c>
      <c r="E2" s="10" t="s">
        <v>1</v>
      </c>
      <c r="F2" s="10" t="s">
        <v>1</v>
      </c>
      <c r="G2" s="10" t="s">
        <v>1</v>
      </c>
      <c r="H2" s="10" t="s">
        <v>2</v>
      </c>
    </row>
    <row r="3" spans="2:8" ht="15.75" thickBot="1" x14ac:dyDescent="0.25">
      <c r="B3" s="14"/>
      <c r="C3" s="11" t="s">
        <v>184</v>
      </c>
      <c r="D3" s="11" t="s">
        <v>185</v>
      </c>
      <c r="E3" s="11" t="s">
        <v>186</v>
      </c>
      <c r="F3" s="11" t="s">
        <v>187</v>
      </c>
      <c r="G3" s="11" t="s">
        <v>188</v>
      </c>
      <c r="H3" s="11" t="s">
        <v>189</v>
      </c>
    </row>
    <row r="4" spans="2:8" ht="15" thickBot="1" x14ac:dyDescent="0.25">
      <c r="B4" s="4" t="s">
        <v>3</v>
      </c>
      <c r="C4" s="16">
        <v>16106972.639999997</v>
      </c>
      <c r="D4" s="16">
        <v>20994635.350000028</v>
      </c>
      <c r="E4" s="16">
        <v>3836510.7599999993</v>
      </c>
      <c r="F4" s="16">
        <v>475969.86</v>
      </c>
      <c r="G4" s="16">
        <v>83219.03</v>
      </c>
      <c r="H4" s="16">
        <v>56.974400000000003</v>
      </c>
    </row>
    <row r="5" spans="2:8" ht="15" thickBot="1" x14ac:dyDescent="0.25">
      <c r="B5" s="4" t="s">
        <v>4</v>
      </c>
      <c r="C5" s="16">
        <v>0</v>
      </c>
      <c r="D5" s="16">
        <v>0</v>
      </c>
      <c r="E5" s="16">
        <v>6293528.6400000043</v>
      </c>
      <c r="F5" s="16">
        <v>7576552.9199999981</v>
      </c>
      <c r="G5" s="16">
        <v>6653528.0400000028</v>
      </c>
      <c r="H5" s="16">
        <v>8720388.244247999</v>
      </c>
    </row>
    <row r="6" spans="2:8" ht="15" thickBot="1" x14ac:dyDescent="0.25">
      <c r="B6" s="4" t="s">
        <v>5</v>
      </c>
      <c r="C6" s="16">
        <v>6992160.8600000059</v>
      </c>
      <c r="D6" s="16">
        <v>8653753.6099999975</v>
      </c>
      <c r="E6" s="16">
        <v>0</v>
      </c>
      <c r="F6" s="16">
        <v>0</v>
      </c>
      <c r="G6" s="16">
        <v>0</v>
      </c>
      <c r="H6" s="16">
        <v>0</v>
      </c>
    </row>
    <row r="7" spans="2:8" ht="15" thickBot="1" x14ac:dyDescent="0.25">
      <c r="B7" s="4" t="s">
        <v>6</v>
      </c>
      <c r="C7" s="16">
        <v>2955246.689999999</v>
      </c>
      <c r="D7" s="16">
        <v>1218359.9499999993</v>
      </c>
      <c r="E7" s="16">
        <v>2181180.2799999993</v>
      </c>
      <c r="F7" s="16">
        <v>4385053.3299999991</v>
      </c>
      <c r="G7" s="16">
        <v>976298.51000000024</v>
      </c>
      <c r="H7" s="16">
        <v>3005356.8691999996</v>
      </c>
    </row>
    <row r="8" spans="2:8" ht="15" thickBot="1" x14ac:dyDescent="0.25">
      <c r="B8" s="4" t="s">
        <v>7</v>
      </c>
      <c r="C8" s="16">
        <v>1752775.1800000004</v>
      </c>
      <c r="D8" s="16">
        <v>3828700.25</v>
      </c>
      <c r="E8" s="16">
        <v>1971981.6699999995</v>
      </c>
      <c r="F8" s="16">
        <v>407794.77</v>
      </c>
      <c r="G8" s="16">
        <v>3076202.5600000005</v>
      </c>
      <c r="H8" s="16">
        <v>1504906.5405999999</v>
      </c>
    </row>
    <row r="9" spans="2:8" ht="15" thickBot="1" x14ac:dyDescent="0.25">
      <c r="B9" s="4" t="s">
        <v>8</v>
      </c>
      <c r="C9" s="16">
        <v>0</v>
      </c>
      <c r="D9" s="16">
        <v>0</v>
      </c>
      <c r="E9" s="16">
        <v>3464569.96</v>
      </c>
      <c r="F9" s="16">
        <v>2828871.53</v>
      </c>
      <c r="G9" s="16">
        <v>117675.95999999999</v>
      </c>
      <c r="H9" s="16">
        <v>0</v>
      </c>
    </row>
    <row r="10" spans="2:8" ht="15" thickBot="1" x14ac:dyDescent="0.25">
      <c r="B10" s="4" t="s">
        <v>9</v>
      </c>
      <c r="C10" s="16">
        <v>2875857.26</v>
      </c>
      <c r="D10" s="16">
        <v>1225547.9100000013</v>
      </c>
      <c r="E10" s="16">
        <v>2088086.7699999986</v>
      </c>
      <c r="F10" s="16">
        <v>0</v>
      </c>
      <c r="G10" s="16">
        <v>0</v>
      </c>
      <c r="H10" s="16">
        <v>0</v>
      </c>
    </row>
    <row r="11" spans="2:8" ht="15" thickBot="1" x14ac:dyDescent="0.25">
      <c r="B11" s="4" t="s">
        <v>10</v>
      </c>
      <c r="C11" s="16">
        <v>0</v>
      </c>
      <c r="D11" s="16">
        <v>0</v>
      </c>
      <c r="E11" s="16">
        <v>1746048.9500000002</v>
      </c>
      <c r="F11" s="16">
        <v>1062702.68</v>
      </c>
      <c r="G11" s="16">
        <v>1406206.57</v>
      </c>
      <c r="H11" s="16">
        <v>1916540.4151559998</v>
      </c>
    </row>
    <row r="12" spans="2:8" ht="15" thickBot="1" x14ac:dyDescent="0.25">
      <c r="B12" s="4" t="s">
        <v>11</v>
      </c>
      <c r="C12" s="16">
        <v>-753469.80000000028</v>
      </c>
      <c r="D12" s="16">
        <v>473977.33000000042</v>
      </c>
      <c r="E12" s="16">
        <v>4750300.6400000006</v>
      </c>
      <c r="F12" s="16">
        <v>851355.74000000022</v>
      </c>
      <c r="G12" s="16">
        <v>0</v>
      </c>
      <c r="H12" s="16">
        <v>0</v>
      </c>
    </row>
    <row r="13" spans="2:8" ht="15" thickBot="1" x14ac:dyDescent="0.25">
      <c r="B13" s="4" t="s">
        <v>12</v>
      </c>
      <c r="C13" s="16">
        <v>-142047.75</v>
      </c>
      <c r="D13" s="16">
        <v>-794895.10000000149</v>
      </c>
      <c r="E13" s="16">
        <v>2988469.7000000011</v>
      </c>
      <c r="F13" s="16">
        <v>782757.4599999995</v>
      </c>
      <c r="G13" s="16">
        <v>519732.15000000317</v>
      </c>
      <c r="H13" s="16">
        <v>1731916.0419660001</v>
      </c>
    </row>
    <row r="14" spans="2:8" ht="15" thickBot="1" x14ac:dyDescent="0.25">
      <c r="B14" s="4" t="s">
        <v>13</v>
      </c>
      <c r="C14" s="16">
        <v>0</v>
      </c>
      <c r="D14" s="16">
        <v>0</v>
      </c>
      <c r="E14" s="16">
        <v>0</v>
      </c>
      <c r="F14" s="16">
        <v>2121494.0900000003</v>
      </c>
      <c r="G14" s="16">
        <v>2394300.2599999998</v>
      </c>
      <c r="H14" s="16">
        <v>203480</v>
      </c>
    </row>
    <row r="15" spans="2:8" ht="15" thickBot="1" x14ac:dyDescent="0.25">
      <c r="B15" s="4" t="s">
        <v>14</v>
      </c>
      <c r="C15" s="16">
        <v>0</v>
      </c>
      <c r="D15" s="16">
        <v>0</v>
      </c>
      <c r="E15" s="16">
        <v>0</v>
      </c>
      <c r="F15" s="16">
        <v>0</v>
      </c>
      <c r="G15" s="16">
        <v>2019693.0000000009</v>
      </c>
      <c r="H15" s="16">
        <v>1500665</v>
      </c>
    </row>
    <row r="16" spans="2:8" ht="15" thickBot="1" x14ac:dyDescent="0.25">
      <c r="B16" s="4" t="s">
        <v>15</v>
      </c>
      <c r="C16" s="16">
        <v>461596.36</v>
      </c>
      <c r="D16" s="16">
        <v>717196.76</v>
      </c>
      <c r="E16" s="16">
        <v>2019399.77</v>
      </c>
      <c r="F16" s="16">
        <v>0</v>
      </c>
      <c r="G16" s="16">
        <v>0</v>
      </c>
      <c r="H16" s="16">
        <v>0</v>
      </c>
    </row>
    <row r="17" spans="2:8" ht="15" thickBot="1" x14ac:dyDescent="0.25">
      <c r="B17" s="4" t="s">
        <v>16</v>
      </c>
      <c r="C17" s="16">
        <v>0</v>
      </c>
      <c r="D17" s="16">
        <v>0</v>
      </c>
      <c r="E17" s="16">
        <v>0</v>
      </c>
      <c r="F17" s="16">
        <v>0</v>
      </c>
      <c r="G17" s="16">
        <v>3032726.61</v>
      </c>
      <c r="H17" s="16">
        <v>99975.828399999999</v>
      </c>
    </row>
    <row r="18" spans="2:8" ht="15" thickBot="1" x14ac:dyDescent="0.25">
      <c r="B18" s="4" t="s">
        <v>17</v>
      </c>
      <c r="C18" s="16">
        <v>0</v>
      </c>
      <c r="D18" s="16">
        <v>0</v>
      </c>
      <c r="E18" s="16">
        <v>0</v>
      </c>
      <c r="F18" s="16">
        <v>0</v>
      </c>
      <c r="G18" s="16">
        <v>1468612.8100000003</v>
      </c>
      <c r="H18" s="16">
        <v>1435204.8248600001</v>
      </c>
    </row>
    <row r="19" spans="2:8" ht="15" thickBot="1" x14ac:dyDescent="0.25">
      <c r="B19" s="4" t="s">
        <v>18</v>
      </c>
      <c r="C19" s="16">
        <v>1463180.05</v>
      </c>
      <c r="D19" s="16">
        <v>1356573.47</v>
      </c>
      <c r="E19" s="16">
        <v>0</v>
      </c>
      <c r="F19" s="16">
        <v>0</v>
      </c>
      <c r="G19" s="16">
        <v>0</v>
      </c>
      <c r="H19" s="16">
        <v>0</v>
      </c>
    </row>
    <row r="20" spans="2:8" ht="15" thickBot="1" x14ac:dyDescent="0.25">
      <c r="B20" s="4" t="s">
        <v>19</v>
      </c>
      <c r="C20" s="16">
        <v>560755.44999999995</v>
      </c>
      <c r="D20" s="16">
        <v>1007839.1699999999</v>
      </c>
      <c r="E20" s="16">
        <v>1077452.28</v>
      </c>
      <c r="F20" s="16">
        <v>0</v>
      </c>
      <c r="G20" s="16">
        <v>0</v>
      </c>
      <c r="H20" s="16">
        <v>0</v>
      </c>
    </row>
    <row r="21" spans="2:8" ht="15" thickBot="1" x14ac:dyDescent="0.25">
      <c r="B21" s="4" t="s">
        <v>20</v>
      </c>
      <c r="C21" s="16">
        <v>0</v>
      </c>
      <c r="D21" s="16">
        <v>0</v>
      </c>
      <c r="E21" s="16">
        <v>1418677.0399999998</v>
      </c>
      <c r="F21" s="16">
        <v>277133.34999999998</v>
      </c>
      <c r="G21" s="16">
        <v>365276.22</v>
      </c>
      <c r="H21" s="16">
        <v>288985.104024</v>
      </c>
    </row>
    <row r="22" spans="2:8" ht="15" thickBot="1" x14ac:dyDescent="0.25">
      <c r="B22" s="4" t="s">
        <v>21</v>
      </c>
      <c r="C22" s="16">
        <v>0</v>
      </c>
      <c r="D22" s="16">
        <v>0</v>
      </c>
      <c r="E22" s="16">
        <v>0</v>
      </c>
      <c r="F22" s="16">
        <v>2231902.5099999998</v>
      </c>
      <c r="G22" s="16">
        <v>0</v>
      </c>
      <c r="H22" s="16">
        <v>0</v>
      </c>
    </row>
    <row r="23" spans="2:8" ht="15" thickBot="1" x14ac:dyDescent="0.25">
      <c r="B23" s="4" t="s">
        <v>22</v>
      </c>
      <c r="C23" s="16">
        <v>0</v>
      </c>
      <c r="D23" s="16">
        <v>0</v>
      </c>
      <c r="E23" s="16">
        <v>0</v>
      </c>
      <c r="F23" s="16">
        <v>0</v>
      </c>
      <c r="G23" s="16">
        <v>225434.73999999987</v>
      </c>
      <c r="H23" s="16">
        <v>1982911.0994279999</v>
      </c>
    </row>
    <row r="24" spans="2:8" ht="15" thickBot="1" x14ac:dyDescent="0.25">
      <c r="B24" s="4" t="s">
        <v>23</v>
      </c>
      <c r="C24" s="16">
        <v>531552.55999999994</v>
      </c>
      <c r="D24" s="16">
        <v>502294.58999999997</v>
      </c>
      <c r="E24" s="16">
        <v>928111.29000000015</v>
      </c>
      <c r="F24" s="16">
        <v>0</v>
      </c>
      <c r="G24" s="16">
        <v>0</v>
      </c>
      <c r="H24" s="16">
        <v>0</v>
      </c>
    </row>
    <row r="25" spans="2:8" ht="15" thickBot="1" x14ac:dyDescent="0.25">
      <c r="B25" s="4" t="s">
        <v>24</v>
      </c>
      <c r="C25" s="16">
        <v>0</v>
      </c>
      <c r="D25" s="16">
        <v>0</v>
      </c>
      <c r="E25" s="16">
        <v>0</v>
      </c>
      <c r="F25" s="16">
        <v>0</v>
      </c>
      <c r="G25" s="16">
        <v>1882385.0499999984</v>
      </c>
      <c r="H25" s="16">
        <v>25435</v>
      </c>
    </row>
    <row r="26" spans="2:8" ht="15" thickBot="1" x14ac:dyDescent="0.25">
      <c r="B26" s="4" t="s">
        <v>25</v>
      </c>
      <c r="C26" s="16">
        <v>496760.25000000006</v>
      </c>
      <c r="D26" s="16">
        <v>604033.29</v>
      </c>
      <c r="E26" s="16">
        <v>652396.27</v>
      </c>
      <c r="F26" s="16">
        <v>0</v>
      </c>
      <c r="G26" s="16">
        <v>0</v>
      </c>
      <c r="H26" s="16">
        <v>0</v>
      </c>
    </row>
    <row r="27" spans="2:8" ht="15" thickBot="1" x14ac:dyDescent="0.25">
      <c r="B27" s="4" t="s">
        <v>26</v>
      </c>
      <c r="C27" s="16">
        <v>0</v>
      </c>
      <c r="D27" s="16">
        <v>0</v>
      </c>
      <c r="E27" s="16">
        <v>0</v>
      </c>
      <c r="F27" s="16">
        <v>0</v>
      </c>
      <c r="G27" s="16">
        <v>390982.56999999995</v>
      </c>
      <c r="H27" s="16">
        <v>1308887.4209139999</v>
      </c>
    </row>
    <row r="28" spans="2:8" ht="15" thickBot="1" x14ac:dyDescent="0.25">
      <c r="B28" s="4" t="s">
        <v>27</v>
      </c>
      <c r="C28" s="16">
        <v>0</v>
      </c>
      <c r="D28" s="16">
        <v>0</v>
      </c>
      <c r="E28" s="16">
        <v>126.00999999999999</v>
      </c>
      <c r="F28" s="16">
        <v>0</v>
      </c>
      <c r="G28" s="16">
        <v>83137.459999999992</v>
      </c>
      <c r="H28" s="16">
        <v>1252584</v>
      </c>
    </row>
    <row r="29" spans="2:8" ht="15" thickBot="1" x14ac:dyDescent="0.25">
      <c r="B29" s="4" t="s">
        <v>28</v>
      </c>
      <c r="C29" s="16">
        <v>0</v>
      </c>
      <c r="D29" s="16">
        <v>0</v>
      </c>
      <c r="E29" s="16">
        <v>0</v>
      </c>
      <c r="F29" s="16">
        <v>0</v>
      </c>
      <c r="G29" s="16">
        <v>109.85000000000001</v>
      </c>
      <c r="H29" s="16">
        <v>1289554.5</v>
      </c>
    </row>
    <row r="30" spans="2:8" ht="15" thickBot="1" x14ac:dyDescent="0.25">
      <c r="B30" s="4" t="s">
        <v>29</v>
      </c>
      <c r="C30" s="16">
        <v>0</v>
      </c>
      <c r="D30" s="16">
        <v>0</v>
      </c>
      <c r="E30" s="16">
        <v>0</v>
      </c>
      <c r="F30" s="16">
        <v>0</v>
      </c>
      <c r="G30" s="16">
        <v>1004459.49</v>
      </c>
      <c r="H30" s="16">
        <v>236235.14522599999</v>
      </c>
    </row>
    <row r="31" spans="2:8" ht="15" thickBot="1" x14ac:dyDescent="0.25">
      <c r="B31" s="4" t="s">
        <v>30</v>
      </c>
      <c r="C31" s="16">
        <v>0</v>
      </c>
      <c r="D31" s="16">
        <v>0</v>
      </c>
      <c r="E31" s="16">
        <v>0</v>
      </c>
      <c r="F31" s="16">
        <v>395326.23</v>
      </c>
      <c r="G31" s="16">
        <v>611658.10000000009</v>
      </c>
      <c r="H31" s="16">
        <v>229422.26573799999</v>
      </c>
    </row>
    <row r="32" spans="2:8" ht="15" thickBot="1" x14ac:dyDescent="0.25">
      <c r="B32" s="4" t="s">
        <v>31</v>
      </c>
      <c r="C32" s="16">
        <v>719898.1399999999</v>
      </c>
      <c r="D32" s="16">
        <v>407462.70000000013</v>
      </c>
      <c r="E32" s="16">
        <v>0</v>
      </c>
      <c r="F32" s="16">
        <v>0</v>
      </c>
      <c r="G32" s="16">
        <v>0</v>
      </c>
      <c r="H32" s="16">
        <v>0</v>
      </c>
    </row>
    <row r="33" spans="2:8" ht="15" thickBot="1" x14ac:dyDescent="0.25">
      <c r="B33" s="4" t="s">
        <v>32</v>
      </c>
      <c r="C33" s="16">
        <v>49992.719999999972</v>
      </c>
      <c r="D33" s="16">
        <v>-195687.96999999974</v>
      </c>
      <c r="E33" s="16">
        <v>733011.53</v>
      </c>
      <c r="F33" s="16">
        <v>502749.95999999996</v>
      </c>
      <c r="G33" s="16">
        <v>0</v>
      </c>
      <c r="H33" s="16">
        <v>0</v>
      </c>
    </row>
    <row r="34" spans="2:8" ht="15" thickBot="1" x14ac:dyDescent="0.25">
      <c r="B34" s="4" t="s">
        <v>33</v>
      </c>
      <c r="C34" s="16">
        <v>651176.84</v>
      </c>
      <c r="D34" s="16">
        <v>432835.2</v>
      </c>
      <c r="E34" s="16">
        <v>-567.24</v>
      </c>
      <c r="F34" s="16">
        <v>0</v>
      </c>
      <c r="G34" s="16">
        <v>0</v>
      </c>
      <c r="H34" s="16">
        <v>0</v>
      </c>
    </row>
    <row r="35" spans="2:8" ht="15" thickBot="1" x14ac:dyDescent="0.25">
      <c r="B35" s="4" t="s">
        <v>34</v>
      </c>
      <c r="C35" s="16">
        <v>0</v>
      </c>
      <c r="D35" s="16">
        <v>0</v>
      </c>
      <c r="E35" s="16">
        <v>0</v>
      </c>
      <c r="F35" s="16">
        <v>0</v>
      </c>
      <c r="G35" s="16">
        <v>464550.3</v>
      </c>
      <c r="H35" s="16">
        <v>615957.9044</v>
      </c>
    </row>
    <row r="36" spans="2:8" ht="15.75" thickBot="1" x14ac:dyDescent="0.3">
      <c r="B36" s="5" t="s">
        <v>35</v>
      </c>
      <c r="C36" s="17">
        <v>34722407.450000003</v>
      </c>
      <c r="D36" s="17">
        <v>40432626.510000035</v>
      </c>
      <c r="E36" s="17">
        <v>36149284.320000008</v>
      </c>
      <c r="F36" s="17">
        <v>23899664.430000003</v>
      </c>
      <c r="G36" s="17">
        <v>26776189.280000005</v>
      </c>
      <c r="H36" s="17">
        <v>27348463.17856</v>
      </c>
    </row>
    <row r="37" spans="2:8" ht="15" thickBot="1" x14ac:dyDescent="0.25">
      <c r="B37" s="4" t="s">
        <v>36</v>
      </c>
      <c r="C37" s="16">
        <v>1968282.4200000002</v>
      </c>
      <c r="D37" s="16">
        <v>1533096.1499999994</v>
      </c>
      <c r="E37" s="16">
        <v>1597357.2399999998</v>
      </c>
      <c r="F37" s="16">
        <v>4858430.2399999993</v>
      </c>
      <c r="G37" s="16">
        <v>1316033.4399999997</v>
      </c>
      <c r="H37" s="16">
        <v>2920075.8178719985</v>
      </c>
    </row>
    <row r="38" spans="2:8" ht="15.75" thickBot="1" x14ac:dyDescent="0.3">
      <c r="B38" s="5" t="s">
        <v>37</v>
      </c>
      <c r="C38" s="17">
        <v>36690689.870000005</v>
      </c>
      <c r="D38" s="17">
        <v>41965722.660000034</v>
      </c>
      <c r="E38" s="17">
        <v>37746641.56000001</v>
      </c>
      <c r="F38" s="17">
        <v>28758094.670000002</v>
      </c>
      <c r="G38" s="17">
        <v>28092222.720000006</v>
      </c>
      <c r="H38" s="17">
        <v>30268538.996431999</v>
      </c>
    </row>
    <row r="39" spans="2:8" x14ac:dyDescent="0.2">
      <c r="B39" s="6"/>
      <c r="C39" s="7"/>
      <c r="D39" s="7"/>
      <c r="E39" s="7"/>
      <c r="F39" s="7"/>
      <c r="G39" s="7"/>
      <c r="H39" s="7"/>
    </row>
    <row r="40" spans="2:8" ht="15" thickBot="1" x14ac:dyDescent="0.25">
      <c r="B40" s="8"/>
      <c r="C40" s="9"/>
      <c r="D40" s="9"/>
      <c r="E40" s="9"/>
      <c r="F40" s="9"/>
      <c r="G40" s="9"/>
      <c r="H40" s="9"/>
    </row>
    <row r="41" spans="2:8" ht="15.75" thickBot="1" x14ac:dyDescent="0.25">
      <c r="B41" s="15" t="s">
        <v>38</v>
      </c>
      <c r="C41" s="2" t="s">
        <v>1</v>
      </c>
      <c r="D41" s="2" t="s">
        <v>1</v>
      </c>
      <c r="E41" s="2" t="s">
        <v>1</v>
      </c>
      <c r="F41" s="2" t="s">
        <v>1</v>
      </c>
      <c r="G41" s="2" t="s">
        <v>1</v>
      </c>
      <c r="H41" s="2" t="s">
        <v>2</v>
      </c>
    </row>
    <row r="42" spans="2:8" ht="15.75" thickBot="1" x14ac:dyDescent="0.25">
      <c r="B42" s="15"/>
      <c r="C42" s="3" t="s">
        <v>184</v>
      </c>
      <c r="D42" s="3" t="s">
        <v>185</v>
      </c>
      <c r="E42" s="3" t="s">
        <v>186</v>
      </c>
      <c r="F42" s="3" t="s">
        <v>187</v>
      </c>
      <c r="G42" s="3" t="s">
        <v>188</v>
      </c>
      <c r="H42" s="3" t="s">
        <v>189</v>
      </c>
    </row>
    <row r="43" spans="2:8" ht="15" thickBot="1" x14ac:dyDescent="0.25">
      <c r="B43" s="4" t="s">
        <v>39</v>
      </c>
      <c r="C43" s="16">
        <v>3726158.0999999982</v>
      </c>
      <c r="D43" s="16">
        <v>3510122.9799999981</v>
      </c>
      <c r="E43" s="16">
        <v>5618080.0600000015</v>
      </c>
      <c r="F43" s="16">
        <v>5298951.629999999</v>
      </c>
      <c r="G43" s="16">
        <v>6203516.1099999994</v>
      </c>
      <c r="H43" s="16">
        <v>4596737.9498159997</v>
      </c>
    </row>
    <row r="44" spans="2:8" ht="15" thickBot="1" x14ac:dyDescent="0.25">
      <c r="B44" s="4" t="s">
        <v>40</v>
      </c>
      <c r="C44" s="16">
        <v>0</v>
      </c>
      <c r="D44" s="16">
        <v>0</v>
      </c>
      <c r="E44" s="16">
        <v>0</v>
      </c>
      <c r="F44" s="16">
        <v>4616559.45</v>
      </c>
      <c r="G44" s="16">
        <v>9569715.8699999992</v>
      </c>
      <c r="H44" s="16">
        <v>8343167.0674000001</v>
      </c>
    </row>
    <row r="45" spans="2:8" ht="15" thickBot="1" x14ac:dyDescent="0.25">
      <c r="B45" s="4" t="s">
        <v>41</v>
      </c>
      <c r="C45" s="16">
        <v>5632088.2999999998</v>
      </c>
      <c r="D45" s="16">
        <v>6510889.1000000015</v>
      </c>
      <c r="E45" s="16">
        <v>6762632.1400000006</v>
      </c>
      <c r="F45" s="16">
        <v>0</v>
      </c>
      <c r="G45" s="16">
        <v>0</v>
      </c>
      <c r="H45" s="16">
        <v>0</v>
      </c>
    </row>
    <row r="46" spans="2:8" ht="15" thickBot="1" x14ac:dyDescent="0.25">
      <c r="B46" s="4" t="s">
        <v>42</v>
      </c>
      <c r="C46" s="16">
        <v>1825383.7299999995</v>
      </c>
      <c r="D46" s="16">
        <v>1931861.62</v>
      </c>
      <c r="E46" s="16">
        <v>2105851.4899999998</v>
      </c>
      <c r="F46" s="16">
        <v>2429795.7999999998</v>
      </c>
      <c r="G46" s="16">
        <v>1864787.6300000006</v>
      </c>
      <c r="H46" s="16">
        <v>3097263.2800960001</v>
      </c>
    </row>
    <row r="47" spans="2:8" ht="15" thickBot="1" x14ac:dyDescent="0.25">
      <c r="B47" s="12" t="s">
        <v>43</v>
      </c>
      <c r="C47" s="18">
        <v>1079418.83</v>
      </c>
      <c r="D47" s="18">
        <v>978379.87</v>
      </c>
      <c r="E47" s="18">
        <v>2683759.1900000004</v>
      </c>
      <c r="F47" s="16">
        <v>2615256.33</v>
      </c>
      <c r="G47" s="16">
        <v>2554817.3499999996</v>
      </c>
      <c r="H47" s="16">
        <v>2454329.057424</v>
      </c>
    </row>
    <row r="48" spans="2:8" ht="15" thickBot="1" x14ac:dyDescent="0.25">
      <c r="B48" s="12" t="s">
        <v>44</v>
      </c>
      <c r="C48" s="18">
        <f>909056.43+341073.26</f>
        <v>1250129.69</v>
      </c>
      <c r="D48" s="18">
        <f>262246.54+807327.26</f>
        <v>1069573.8</v>
      </c>
      <c r="E48" s="18">
        <v>1856508.4349999998</v>
      </c>
      <c r="F48" s="16">
        <v>1934360.5900000005</v>
      </c>
      <c r="G48" s="16">
        <v>3019205.39</v>
      </c>
      <c r="H48" s="16">
        <v>2265713.66151</v>
      </c>
    </row>
    <row r="49" spans="2:8" ht="15" thickBot="1" x14ac:dyDescent="0.25">
      <c r="B49" s="4" t="s">
        <v>45</v>
      </c>
      <c r="C49" s="16">
        <v>2171284.81</v>
      </c>
      <c r="D49" s="16">
        <v>2128504.66</v>
      </c>
      <c r="E49" s="16">
        <v>1692913.06</v>
      </c>
      <c r="F49" s="16">
        <v>0</v>
      </c>
      <c r="G49" s="16">
        <v>0</v>
      </c>
      <c r="H49" s="16">
        <v>0</v>
      </c>
    </row>
    <row r="50" spans="2:8" ht="15" thickBot="1" x14ac:dyDescent="0.25">
      <c r="B50" s="4" t="s">
        <v>46</v>
      </c>
      <c r="C50" s="16">
        <v>599863.45000000007</v>
      </c>
      <c r="D50" s="16">
        <v>505330.41000000003</v>
      </c>
      <c r="E50" s="16">
        <v>489333.11</v>
      </c>
      <c r="F50" s="16">
        <v>494244.18000000005</v>
      </c>
      <c r="G50" s="16">
        <v>2213303.4500000002</v>
      </c>
      <c r="H50" s="16">
        <v>1643933.064584</v>
      </c>
    </row>
    <row r="51" spans="2:8" ht="15" thickBot="1" x14ac:dyDescent="0.25">
      <c r="B51" s="12" t="s">
        <v>47</v>
      </c>
      <c r="C51" s="18">
        <v>0</v>
      </c>
      <c r="D51" s="16">
        <v>0</v>
      </c>
      <c r="E51" s="16">
        <v>982380.25</v>
      </c>
      <c r="F51" s="16">
        <v>1335824.3900000001</v>
      </c>
      <c r="G51" s="16">
        <v>2054489.56</v>
      </c>
      <c r="H51" s="16">
        <v>862501.04472400004</v>
      </c>
    </row>
    <row r="52" spans="2:8" ht="15" thickBot="1" x14ac:dyDescent="0.25">
      <c r="B52" s="12" t="s">
        <v>59</v>
      </c>
      <c r="C52" s="18">
        <v>1414263.1800000002</v>
      </c>
      <c r="D52" s="16">
        <v>2027920.53</v>
      </c>
      <c r="E52" s="16">
        <v>1298410.3500000001</v>
      </c>
      <c r="F52" s="16"/>
      <c r="G52" s="16"/>
      <c r="H52" s="16"/>
    </row>
    <row r="53" spans="2:8" ht="15" thickBot="1" x14ac:dyDescent="0.25">
      <c r="B53" s="4" t="s">
        <v>48</v>
      </c>
      <c r="C53" s="16">
        <v>0</v>
      </c>
      <c r="D53" s="16">
        <v>0</v>
      </c>
      <c r="E53" s="16">
        <v>0</v>
      </c>
      <c r="F53" s="16">
        <v>1092382.82</v>
      </c>
      <c r="G53" s="16">
        <v>1878604.4400000002</v>
      </c>
      <c r="H53" s="16">
        <v>1670671.1364</v>
      </c>
    </row>
    <row r="54" spans="2:8" ht="15" thickBot="1" x14ac:dyDescent="0.25">
      <c r="B54" s="4" t="s">
        <v>49</v>
      </c>
      <c r="C54" s="16">
        <v>681038.94</v>
      </c>
      <c r="D54" s="16">
        <v>1871542.05</v>
      </c>
      <c r="E54" s="16">
        <v>164539.92000000001</v>
      </c>
      <c r="F54" s="16">
        <v>386292.42999999993</v>
      </c>
      <c r="G54" s="16">
        <v>584974.52</v>
      </c>
      <c r="H54" s="16">
        <v>844512.29619999998</v>
      </c>
    </row>
    <row r="55" spans="2:8" ht="15" thickBot="1" x14ac:dyDescent="0.25">
      <c r="B55" s="4" t="s">
        <v>50</v>
      </c>
      <c r="C55" s="16">
        <v>0</v>
      </c>
      <c r="D55" s="16">
        <v>3537496.0199999996</v>
      </c>
      <c r="E55" s="16">
        <v>979722.20000000007</v>
      </c>
      <c r="F55" s="16">
        <v>58.53</v>
      </c>
      <c r="G55" s="16">
        <v>0</v>
      </c>
      <c r="H55" s="16">
        <v>0</v>
      </c>
    </row>
    <row r="56" spans="2:8" ht="15" thickBot="1" x14ac:dyDescent="0.25">
      <c r="B56" s="4" t="s">
        <v>51</v>
      </c>
      <c r="C56" s="16">
        <v>0</v>
      </c>
      <c r="D56" s="16">
        <v>0</v>
      </c>
      <c r="E56" s="16">
        <v>24310.25</v>
      </c>
      <c r="F56" s="16">
        <v>4036803.4799999995</v>
      </c>
      <c r="G56" s="16">
        <v>10710.03</v>
      </c>
      <c r="H56" s="16">
        <v>0</v>
      </c>
    </row>
    <row r="57" spans="2:8" ht="15" thickBot="1" x14ac:dyDescent="0.25">
      <c r="B57" s="4" t="s">
        <v>52</v>
      </c>
      <c r="C57" s="16">
        <v>573355.87000000011</v>
      </c>
      <c r="D57" s="16">
        <v>251421.98000000007</v>
      </c>
      <c r="E57" s="16">
        <v>877326.19000000006</v>
      </c>
      <c r="F57" s="16">
        <v>842286.43</v>
      </c>
      <c r="G57" s="16">
        <v>697225.19999999972</v>
      </c>
      <c r="H57" s="16">
        <v>763561.47580000001</v>
      </c>
    </row>
    <row r="58" spans="2:8" ht="15" thickBot="1" x14ac:dyDescent="0.25">
      <c r="B58" s="4" t="s">
        <v>53</v>
      </c>
      <c r="C58" s="16">
        <v>0</v>
      </c>
      <c r="D58" s="16">
        <v>3709498.56</v>
      </c>
      <c r="E58" s="16">
        <v>-11297.960000000001</v>
      </c>
      <c r="F58" s="16">
        <v>0</v>
      </c>
      <c r="G58" s="16">
        <v>0</v>
      </c>
      <c r="H58" s="16">
        <v>0</v>
      </c>
    </row>
    <row r="59" spans="2:8" ht="15" thickBot="1" x14ac:dyDescent="0.25">
      <c r="B59" s="4" t="s">
        <v>54</v>
      </c>
      <c r="C59" s="16">
        <v>0</v>
      </c>
      <c r="D59" s="16">
        <v>0</v>
      </c>
      <c r="E59" s="16">
        <v>0</v>
      </c>
      <c r="F59" s="16">
        <v>0</v>
      </c>
      <c r="G59" s="16">
        <v>1690745.4699999997</v>
      </c>
      <c r="H59" s="16">
        <v>1668324.3916480001</v>
      </c>
    </row>
    <row r="60" spans="2:8" ht="15" thickBot="1" x14ac:dyDescent="0.25">
      <c r="B60" s="4" t="s">
        <v>55</v>
      </c>
      <c r="C60" s="16">
        <v>3275445.09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</row>
    <row r="61" spans="2:8" ht="15" thickBot="1" x14ac:dyDescent="0.25">
      <c r="B61" s="4" t="s">
        <v>56</v>
      </c>
      <c r="C61" s="16">
        <v>0</v>
      </c>
      <c r="D61" s="16">
        <v>0</v>
      </c>
      <c r="E61" s="16">
        <v>0</v>
      </c>
      <c r="F61" s="16">
        <v>1203994.58</v>
      </c>
      <c r="G61" s="16">
        <v>168071.29</v>
      </c>
      <c r="H61" s="16">
        <v>1884490.2</v>
      </c>
    </row>
    <row r="62" spans="2:8" ht="15" thickBot="1" x14ac:dyDescent="0.25">
      <c r="B62" s="4" t="s">
        <v>57</v>
      </c>
      <c r="C62" s="16">
        <v>571.43000000000006</v>
      </c>
      <c r="D62" s="16">
        <v>1647739.25</v>
      </c>
      <c r="E62" s="16">
        <v>1297998.1000000001</v>
      </c>
      <c r="F62" s="16">
        <v>0</v>
      </c>
      <c r="G62" s="16">
        <v>0</v>
      </c>
      <c r="H62" s="16">
        <v>0</v>
      </c>
    </row>
    <row r="63" spans="2:8" ht="15" thickBot="1" x14ac:dyDescent="0.25">
      <c r="B63" s="4" t="s">
        <v>58</v>
      </c>
      <c r="C63" s="16">
        <v>1506315.4500000002</v>
      </c>
      <c r="D63" s="16">
        <v>1366638.1</v>
      </c>
      <c r="E63" s="16">
        <v>0</v>
      </c>
      <c r="F63" s="16">
        <v>0</v>
      </c>
      <c r="G63" s="16">
        <v>0</v>
      </c>
      <c r="H63" s="16">
        <v>0</v>
      </c>
    </row>
    <row r="64" spans="2:8" ht="15" thickBot="1" x14ac:dyDescent="0.25">
      <c r="B64" s="4" t="s">
        <v>60</v>
      </c>
      <c r="C64" s="16">
        <v>0</v>
      </c>
      <c r="D64" s="16">
        <v>0</v>
      </c>
      <c r="E64" s="16">
        <v>1853148.2949999999</v>
      </c>
      <c r="F64" s="16">
        <v>99545.74000000002</v>
      </c>
      <c r="G64" s="16">
        <v>107293.97000000003</v>
      </c>
      <c r="H64" s="16">
        <v>649799.55795199994</v>
      </c>
    </row>
    <row r="65" spans="2:8" ht="15" thickBot="1" x14ac:dyDescent="0.25">
      <c r="B65" s="4" t="s">
        <v>61</v>
      </c>
      <c r="C65" s="16">
        <v>0</v>
      </c>
      <c r="D65" s="16">
        <v>4512</v>
      </c>
      <c r="E65" s="16">
        <v>2237719.7400000002</v>
      </c>
      <c r="F65" s="16">
        <v>284673.01</v>
      </c>
      <c r="G65" s="16">
        <v>-229462.16</v>
      </c>
      <c r="H65" s="16">
        <v>0</v>
      </c>
    </row>
    <row r="66" spans="2:8" ht="15" thickBot="1" x14ac:dyDescent="0.25">
      <c r="B66" s="4" t="s">
        <v>62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2234605.16</v>
      </c>
    </row>
    <row r="67" spans="2:8" ht="15" thickBot="1" x14ac:dyDescent="0.25">
      <c r="B67" s="4" t="s">
        <v>63</v>
      </c>
      <c r="C67" s="16">
        <v>571.43000000000006</v>
      </c>
      <c r="D67" s="16">
        <v>1104186.6900000002</v>
      </c>
      <c r="E67" s="16">
        <v>353516.73999999993</v>
      </c>
      <c r="F67" s="16">
        <v>706677.39000000013</v>
      </c>
      <c r="G67" s="16">
        <v>12602.060000000003</v>
      </c>
      <c r="H67" s="16">
        <v>159</v>
      </c>
    </row>
    <row r="68" spans="2:8" ht="15" thickBot="1" x14ac:dyDescent="0.25">
      <c r="B68" s="4" t="s">
        <v>64</v>
      </c>
      <c r="C68" s="16">
        <v>0</v>
      </c>
      <c r="D68" s="16">
        <v>0</v>
      </c>
      <c r="E68" s="16">
        <v>0</v>
      </c>
      <c r="F68" s="16">
        <v>2135191.8999999994</v>
      </c>
      <c r="G68" s="16">
        <v>0</v>
      </c>
      <c r="H68" s="16">
        <v>0</v>
      </c>
    </row>
    <row r="69" spans="2:8" ht="15" thickBot="1" x14ac:dyDescent="0.25">
      <c r="B69" s="4" t="s">
        <v>65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1985015.0840759999</v>
      </c>
    </row>
    <row r="70" spans="2:8" ht="15" thickBot="1" x14ac:dyDescent="0.25">
      <c r="B70" s="4" t="s">
        <v>66</v>
      </c>
      <c r="C70" s="16">
        <v>1952091.26</v>
      </c>
      <c r="D70" s="16">
        <v>13301.98</v>
      </c>
      <c r="E70" s="16">
        <v>0</v>
      </c>
      <c r="F70" s="16">
        <v>0</v>
      </c>
      <c r="G70" s="16">
        <v>0</v>
      </c>
      <c r="H70" s="16">
        <v>0</v>
      </c>
    </row>
    <row r="71" spans="2:8" ht="15" thickBot="1" x14ac:dyDescent="0.25">
      <c r="B71" s="4" t="s">
        <v>67</v>
      </c>
      <c r="C71" s="16">
        <v>0</v>
      </c>
      <c r="D71" s="16">
        <v>0</v>
      </c>
      <c r="E71" s="16">
        <v>0</v>
      </c>
      <c r="F71" s="16">
        <v>1842894.6100000003</v>
      </c>
      <c r="G71" s="16">
        <v>121885.06999999999</v>
      </c>
      <c r="H71" s="16">
        <v>0</v>
      </c>
    </row>
    <row r="72" spans="2:8" ht="15" thickBot="1" x14ac:dyDescent="0.25">
      <c r="B72" s="4" t="s">
        <v>68</v>
      </c>
      <c r="C72" s="16">
        <v>0</v>
      </c>
      <c r="D72" s="16">
        <v>0</v>
      </c>
      <c r="E72" s="16">
        <v>1423631.9500000002</v>
      </c>
      <c r="F72" s="16">
        <v>514410.39</v>
      </c>
      <c r="G72" s="16">
        <v>4217.6399999999994</v>
      </c>
      <c r="H72" s="16">
        <v>13.231942</v>
      </c>
    </row>
    <row r="73" spans="2:8" ht="15" thickBot="1" x14ac:dyDescent="0.25">
      <c r="B73" s="4" t="s">
        <v>69</v>
      </c>
      <c r="C73" s="16">
        <v>0</v>
      </c>
      <c r="D73" s="16">
        <v>0</v>
      </c>
      <c r="E73" s="16">
        <v>622733.64</v>
      </c>
      <c r="F73" s="16">
        <v>479105.94</v>
      </c>
      <c r="G73" s="16">
        <v>134232.38</v>
      </c>
      <c r="H73" s="16">
        <v>576099.94175599993</v>
      </c>
    </row>
    <row r="74" spans="2:8" ht="15" thickBot="1" x14ac:dyDescent="0.25">
      <c r="B74" s="4" t="s">
        <v>70</v>
      </c>
      <c r="C74" s="16">
        <v>810794.25</v>
      </c>
      <c r="D74" s="16">
        <v>955839.32000000007</v>
      </c>
      <c r="E74" s="16">
        <v>2824.5</v>
      </c>
      <c r="F74" s="16">
        <v>0</v>
      </c>
      <c r="G74" s="16">
        <v>0</v>
      </c>
      <c r="H74" s="16">
        <v>0</v>
      </c>
    </row>
    <row r="75" spans="2:8" ht="15" thickBot="1" x14ac:dyDescent="0.25">
      <c r="B75" s="4" t="s">
        <v>71</v>
      </c>
      <c r="C75" s="16">
        <v>0</v>
      </c>
      <c r="D75" s="16">
        <v>0</v>
      </c>
      <c r="E75" s="16">
        <v>0</v>
      </c>
      <c r="F75" s="16">
        <v>19822.21</v>
      </c>
      <c r="G75" s="16">
        <v>895741.06</v>
      </c>
      <c r="H75" s="16">
        <v>838075.08</v>
      </c>
    </row>
    <row r="76" spans="2:8" ht="15" thickBot="1" x14ac:dyDescent="0.25">
      <c r="B76" s="4" t="s">
        <v>72</v>
      </c>
      <c r="C76" s="16">
        <v>0</v>
      </c>
      <c r="D76" s="16">
        <v>0</v>
      </c>
      <c r="E76" s="16">
        <v>0</v>
      </c>
      <c r="F76" s="16">
        <v>1742262.99</v>
      </c>
      <c r="G76" s="16">
        <v>0</v>
      </c>
      <c r="H76" s="16">
        <v>0</v>
      </c>
    </row>
    <row r="77" spans="2:8" ht="15" thickBot="1" x14ac:dyDescent="0.25">
      <c r="B77" s="4" t="s">
        <v>73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1716777.58</v>
      </c>
    </row>
    <row r="78" spans="2:8" ht="15" thickBot="1" x14ac:dyDescent="0.25">
      <c r="B78" s="4" t="s">
        <v>74</v>
      </c>
      <c r="C78" s="16">
        <v>1116829.73</v>
      </c>
      <c r="D78" s="16">
        <v>0</v>
      </c>
      <c r="E78" s="16">
        <v>648177.59999999986</v>
      </c>
      <c r="F78" s="16">
        <v>-104271.39</v>
      </c>
      <c r="G78" s="16">
        <v>1.18</v>
      </c>
      <c r="H78" s="16">
        <v>0</v>
      </c>
    </row>
    <row r="79" spans="2:8" ht="15" thickBot="1" x14ac:dyDescent="0.25">
      <c r="B79" s="4" t="s">
        <v>75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1618562.3293999999</v>
      </c>
    </row>
    <row r="80" spans="2:8" ht="15" thickBot="1" x14ac:dyDescent="0.25">
      <c r="B80" s="4" t="s">
        <v>76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1575586.42</v>
      </c>
    </row>
    <row r="81" spans="2:8" ht="15" thickBot="1" x14ac:dyDescent="0.25">
      <c r="B81" s="4" t="s">
        <v>77</v>
      </c>
      <c r="C81" s="16">
        <v>0</v>
      </c>
      <c r="D81" s="16">
        <v>0</v>
      </c>
      <c r="E81" s="16">
        <v>0</v>
      </c>
      <c r="F81" s="16">
        <v>1539408.53</v>
      </c>
      <c r="G81" s="16">
        <v>0</v>
      </c>
      <c r="H81" s="16">
        <v>0</v>
      </c>
    </row>
    <row r="82" spans="2:8" ht="15" thickBot="1" x14ac:dyDescent="0.25">
      <c r="B82" s="4" t="s">
        <v>78</v>
      </c>
      <c r="C82" s="16">
        <v>65181.320000000007</v>
      </c>
      <c r="D82" s="16">
        <v>542759</v>
      </c>
      <c r="E82" s="16">
        <v>2826.66</v>
      </c>
      <c r="F82" s="16">
        <v>907502.20999999985</v>
      </c>
      <c r="G82" s="16">
        <v>0</v>
      </c>
      <c r="H82" s="16">
        <v>0</v>
      </c>
    </row>
    <row r="83" spans="2:8" ht="15" thickBot="1" x14ac:dyDescent="0.25">
      <c r="B83" s="4" t="s">
        <v>79</v>
      </c>
      <c r="C83" s="16">
        <v>0</v>
      </c>
      <c r="D83" s="16">
        <v>0</v>
      </c>
      <c r="E83" s="16">
        <v>0</v>
      </c>
      <c r="F83" s="16">
        <v>0</v>
      </c>
      <c r="G83" s="16">
        <v>1505781.7800000003</v>
      </c>
      <c r="H83" s="16">
        <v>-14838</v>
      </c>
    </row>
    <row r="84" spans="2:8" ht="15" thickBot="1" x14ac:dyDescent="0.25">
      <c r="B84" s="4" t="s">
        <v>80</v>
      </c>
      <c r="C84" s="16">
        <v>0</v>
      </c>
      <c r="D84" s="16">
        <v>0</v>
      </c>
      <c r="E84" s="16">
        <v>0</v>
      </c>
      <c r="F84" s="16">
        <v>1481039.1700000002</v>
      </c>
      <c r="G84" s="16">
        <v>0</v>
      </c>
      <c r="H84" s="16">
        <v>0</v>
      </c>
    </row>
    <row r="85" spans="2:8" ht="15" thickBot="1" x14ac:dyDescent="0.25">
      <c r="B85" s="4" t="s">
        <v>81</v>
      </c>
      <c r="C85" s="16">
        <v>1174236.8799999999</v>
      </c>
      <c r="D85" s="16">
        <v>297933.72000000003</v>
      </c>
      <c r="E85" s="16">
        <v>0</v>
      </c>
      <c r="F85" s="16">
        <v>0</v>
      </c>
      <c r="G85" s="16">
        <v>0</v>
      </c>
      <c r="H85" s="16">
        <v>0</v>
      </c>
    </row>
    <row r="86" spans="2:8" ht="15" thickBot="1" x14ac:dyDescent="0.25">
      <c r="B86" s="4" t="s">
        <v>82</v>
      </c>
      <c r="C86" s="16">
        <v>264449.49</v>
      </c>
      <c r="D86" s="16">
        <v>1141857.21</v>
      </c>
      <c r="E86" s="16">
        <v>64626.530000000006</v>
      </c>
      <c r="F86" s="16">
        <v>0</v>
      </c>
      <c r="G86" s="16">
        <v>0</v>
      </c>
      <c r="H86" s="16">
        <v>0</v>
      </c>
    </row>
    <row r="87" spans="2:8" ht="15" thickBot="1" x14ac:dyDescent="0.25">
      <c r="B87" s="4" t="s">
        <v>83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1444961.7</v>
      </c>
    </row>
    <row r="88" spans="2:8" ht="15" thickBot="1" x14ac:dyDescent="0.25">
      <c r="B88" s="4" t="s">
        <v>84</v>
      </c>
      <c r="C88" s="16">
        <v>0</v>
      </c>
      <c r="D88" s="16">
        <v>0</v>
      </c>
      <c r="E88" s="16">
        <v>0</v>
      </c>
      <c r="F88" s="16">
        <v>1358900.89</v>
      </c>
      <c r="G88" s="16">
        <v>0</v>
      </c>
      <c r="H88" s="16">
        <v>0</v>
      </c>
    </row>
    <row r="89" spans="2:8" ht="15" thickBot="1" x14ac:dyDescent="0.25">
      <c r="B89" s="4" t="s">
        <v>85</v>
      </c>
      <c r="C89" s="16">
        <v>0</v>
      </c>
      <c r="D89" s="16">
        <v>0</v>
      </c>
      <c r="E89" s="16">
        <v>0</v>
      </c>
      <c r="F89" s="16">
        <v>0</v>
      </c>
      <c r="G89" s="16">
        <v>1282171.9100000001</v>
      </c>
      <c r="H89" s="16">
        <v>0</v>
      </c>
    </row>
    <row r="90" spans="2:8" ht="15" thickBot="1" x14ac:dyDescent="0.25">
      <c r="B90" s="4" t="s">
        <v>86</v>
      </c>
      <c r="C90" s="16">
        <v>1186789.01</v>
      </c>
      <c r="D90" s="16">
        <v>69831.600000000006</v>
      </c>
      <c r="E90" s="16">
        <v>0</v>
      </c>
      <c r="F90" s="16">
        <v>0</v>
      </c>
      <c r="G90" s="16">
        <v>0</v>
      </c>
      <c r="H90" s="16">
        <v>0</v>
      </c>
    </row>
    <row r="91" spans="2:8" ht="15" thickBot="1" x14ac:dyDescent="0.25">
      <c r="B91" s="4" t="s">
        <v>87</v>
      </c>
      <c r="C91" s="16">
        <v>0</v>
      </c>
      <c r="D91" s="16">
        <v>0</v>
      </c>
      <c r="E91" s="16">
        <v>0</v>
      </c>
      <c r="F91" s="16">
        <v>0</v>
      </c>
      <c r="G91" s="16">
        <v>492646.75</v>
      </c>
      <c r="H91" s="16">
        <v>725357.72209599998</v>
      </c>
    </row>
    <row r="92" spans="2:8" ht="15" thickBot="1" x14ac:dyDescent="0.25">
      <c r="B92" s="4" t="s">
        <v>88</v>
      </c>
      <c r="C92" s="16">
        <v>0</v>
      </c>
      <c r="D92" s="16">
        <v>0</v>
      </c>
      <c r="E92" s="16">
        <v>0</v>
      </c>
      <c r="F92" s="16">
        <v>696643.49</v>
      </c>
      <c r="G92" s="16">
        <v>428098.87</v>
      </c>
      <c r="H92" s="16">
        <v>0</v>
      </c>
    </row>
    <row r="93" spans="2:8" ht="15" thickBot="1" x14ac:dyDescent="0.25">
      <c r="B93" s="4" t="s">
        <v>89</v>
      </c>
      <c r="C93" s="16">
        <v>0</v>
      </c>
      <c r="D93" s="16">
        <v>0</v>
      </c>
      <c r="E93" s="16">
        <v>1119553.73</v>
      </c>
      <c r="F93" s="16">
        <v>0</v>
      </c>
      <c r="G93" s="16">
        <v>0</v>
      </c>
      <c r="H93" s="16">
        <v>0</v>
      </c>
    </row>
    <row r="94" spans="2:8" ht="15" thickBot="1" x14ac:dyDescent="0.25">
      <c r="B94" s="4" t="s">
        <v>90</v>
      </c>
      <c r="C94" s="16">
        <v>1079780.3699999999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</row>
    <row r="95" spans="2:8" ht="15" thickBot="1" x14ac:dyDescent="0.25">
      <c r="B95" s="4" t="s">
        <v>91</v>
      </c>
      <c r="C95" s="16">
        <v>0</v>
      </c>
      <c r="D95" s="16">
        <v>0</v>
      </c>
      <c r="E95" s="16">
        <v>0</v>
      </c>
      <c r="F95" s="16">
        <v>456188.02</v>
      </c>
      <c r="G95" s="16">
        <v>255609.95999999996</v>
      </c>
      <c r="H95" s="16">
        <v>344136.31680000003</v>
      </c>
    </row>
    <row r="96" spans="2:8" ht="15" thickBot="1" x14ac:dyDescent="0.25">
      <c r="B96" s="4" t="s">
        <v>92</v>
      </c>
      <c r="C96" s="16">
        <v>1050613.1599999999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</row>
    <row r="97" spans="2:8" ht="15" thickBot="1" x14ac:dyDescent="0.25">
      <c r="B97" s="4" t="s">
        <v>93</v>
      </c>
      <c r="C97" s="16">
        <v>0</v>
      </c>
      <c r="D97" s="16">
        <v>0</v>
      </c>
      <c r="E97" s="16">
        <v>0</v>
      </c>
      <c r="F97" s="16">
        <v>0</v>
      </c>
      <c r="G97" s="16">
        <v>0</v>
      </c>
      <c r="H97" s="16">
        <v>1035558.324</v>
      </c>
    </row>
    <row r="98" spans="2:8" ht="15" thickBot="1" x14ac:dyDescent="0.25">
      <c r="B98" s="4" t="s">
        <v>94</v>
      </c>
      <c r="C98" s="16">
        <v>832093.91999999993</v>
      </c>
      <c r="D98" s="16">
        <v>173909.25</v>
      </c>
      <c r="E98" s="16">
        <v>0</v>
      </c>
      <c r="F98" s="16">
        <v>0</v>
      </c>
      <c r="G98" s="16">
        <v>0</v>
      </c>
      <c r="H98" s="16">
        <v>0</v>
      </c>
    </row>
    <row r="99" spans="2:8" ht="15.75" thickBot="1" x14ac:dyDescent="0.3">
      <c r="B99" s="5" t="s">
        <v>35</v>
      </c>
      <c r="C99" s="17">
        <v>33268747.690000005</v>
      </c>
      <c r="D99" s="17">
        <v>35351049.700000003</v>
      </c>
      <c r="E99" s="17">
        <v>35151226.170000002</v>
      </c>
      <c r="F99" s="17">
        <v>40446805.74000001</v>
      </c>
      <c r="G99" s="17">
        <v>37520986.780000001</v>
      </c>
      <c r="H99" s="17">
        <v>44825074.073624007</v>
      </c>
    </row>
    <row r="100" spans="2:8" ht="15" thickBot="1" x14ac:dyDescent="0.25">
      <c r="B100" s="4" t="s">
        <v>36</v>
      </c>
      <c r="C100" s="16">
        <v>6096812.2199999997</v>
      </c>
      <c r="D100" s="16">
        <v>2754265.29</v>
      </c>
      <c r="E100" s="16">
        <v>4436917.67</v>
      </c>
      <c r="F100" s="16">
        <v>7526296.7200000007</v>
      </c>
      <c r="G100" s="16">
        <v>9875698.5500000007</v>
      </c>
      <c r="H100" s="16">
        <v>4030823.0725199999</v>
      </c>
    </row>
    <row r="101" spans="2:8" ht="15.75" thickBot="1" x14ac:dyDescent="0.3">
      <c r="B101" s="5" t="s">
        <v>95</v>
      </c>
      <c r="C101" s="17">
        <v>39365559.910000004</v>
      </c>
      <c r="D101" s="17">
        <v>38105314.990000002</v>
      </c>
      <c r="E101" s="17">
        <v>39588143.840000004</v>
      </c>
      <c r="F101" s="17">
        <v>47973102.460000008</v>
      </c>
      <c r="G101" s="17">
        <v>47396685.329999998</v>
      </c>
      <c r="H101" s="17">
        <v>48855897.14614401</v>
      </c>
    </row>
    <row r="102" spans="2:8" x14ac:dyDescent="0.2">
      <c r="B102" s="6"/>
      <c r="C102" s="7"/>
      <c r="D102" s="7"/>
      <c r="E102" s="7"/>
      <c r="F102" s="7"/>
      <c r="G102" s="7"/>
      <c r="H102" s="7"/>
    </row>
    <row r="103" spans="2:8" ht="15" thickBot="1" x14ac:dyDescent="0.25">
      <c r="B103" s="8"/>
      <c r="C103" s="9"/>
      <c r="D103" s="9"/>
      <c r="E103" s="9"/>
      <c r="F103" s="9"/>
      <c r="G103" s="9"/>
      <c r="H103" s="9"/>
    </row>
    <row r="104" spans="2:8" ht="15.75" thickBot="1" x14ac:dyDescent="0.25">
      <c r="B104" s="15" t="s">
        <v>96</v>
      </c>
      <c r="C104" s="2" t="s">
        <v>1</v>
      </c>
      <c r="D104" s="2" t="s">
        <v>1</v>
      </c>
      <c r="E104" s="2" t="s">
        <v>1</v>
      </c>
      <c r="F104" s="2" t="s">
        <v>1</v>
      </c>
      <c r="G104" s="2" t="s">
        <v>1</v>
      </c>
      <c r="H104" s="2" t="s">
        <v>2</v>
      </c>
    </row>
    <row r="105" spans="2:8" ht="15.75" thickBot="1" x14ac:dyDescent="0.25">
      <c r="B105" s="15"/>
      <c r="C105" s="3" t="s">
        <v>184</v>
      </c>
      <c r="D105" s="3" t="s">
        <v>185</v>
      </c>
      <c r="E105" s="3" t="s">
        <v>186</v>
      </c>
      <c r="F105" s="3" t="s">
        <v>187</v>
      </c>
      <c r="G105" s="3" t="s">
        <v>188</v>
      </c>
      <c r="H105" s="3" t="s">
        <v>189</v>
      </c>
    </row>
    <row r="106" spans="2:8" ht="15" thickBot="1" x14ac:dyDescent="0.25">
      <c r="B106" s="4" t="s">
        <v>97</v>
      </c>
      <c r="C106" s="16">
        <v>1914078.29</v>
      </c>
      <c r="D106" s="16">
        <v>1450930.5899999996</v>
      </c>
      <c r="E106" s="16">
        <v>2584771.3199999998</v>
      </c>
      <c r="F106" s="16">
        <v>1255415.0899999999</v>
      </c>
      <c r="G106" s="16">
        <v>2428656.3899999997</v>
      </c>
      <c r="H106" s="16">
        <v>854336.45598400012</v>
      </c>
    </row>
    <row r="107" spans="2:8" ht="15" thickBot="1" x14ac:dyDescent="0.25">
      <c r="B107" s="4" t="s">
        <v>98</v>
      </c>
      <c r="C107" s="16">
        <v>5274722.22</v>
      </c>
      <c r="D107" s="16">
        <v>561487.65999999992</v>
      </c>
      <c r="E107" s="16">
        <v>0</v>
      </c>
      <c r="F107" s="16">
        <v>0</v>
      </c>
      <c r="G107" s="16">
        <v>0</v>
      </c>
      <c r="H107" s="16">
        <v>0</v>
      </c>
    </row>
    <row r="108" spans="2:8" ht="15" thickBot="1" x14ac:dyDescent="0.25">
      <c r="B108" s="4" t="s">
        <v>99</v>
      </c>
      <c r="C108" s="16">
        <v>3067653.4100000006</v>
      </c>
      <c r="D108" s="16">
        <v>2620148.25</v>
      </c>
      <c r="E108" s="16">
        <v>3857.18</v>
      </c>
      <c r="F108" s="16">
        <v>10885.910000000002</v>
      </c>
      <c r="G108" s="16">
        <v>0</v>
      </c>
      <c r="H108" s="16">
        <v>0</v>
      </c>
    </row>
    <row r="109" spans="2:8" ht="15" thickBot="1" x14ac:dyDescent="0.25">
      <c r="B109" s="4" t="s">
        <v>100</v>
      </c>
      <c r="C109" s="16">
        <v>4374260.4400000004</v>
      </c>
      <c r="D109" s="16">
        <v>298374.73</v>
      </c>
      <c r="E109" s="16">
        <v>-172701.32</v>
      </c>
      <c r="F109" s="16">
        <v>0</v>
      </c>
      <c r="G109" s="16">
        <v>0</v>
      </c>
      <c r="H109" s="16">
        <v>0</v>
      </c>
    </row>
    <row r="110" spans="2:8" ht="15" thickBot="1" x14ac:dyDescent="0.25">
      <c r="B110" s="4" t="s">
        <v>101</v>
      </c>
      <c r="C110" s="16">
        <v>0</v>
      </c>
      <c r="D110" s="16">
        <v>0</v>
      </c>
      <c r="E110" s="16">
        <v>0</v>
      </c>
      <c r="F110" s="16">
        <v>3982666.08</v>
      </c>
      <c r="G110" s="16">
        <v>52965.780000000006</v>
      </c>
      <c r="H110" s="16">
        <v>0</v>
      </c>
    </row>
    <row r="111" spans="2:8" ht="15" thickBot="1" x14ac:dyDescent="0.25">
      <c r="B111" s="4" t="s">
        <v>102</v>
      </c>
      <c r="C111" s="16">
        <v>3075912.77</v>
      </c>
      <c r="D111" s="16">
        <v>10621.380000000001</v>
      </c>
      <c r="E111" s="16">
        <v>0</v>
      </c>
      <c r="F111" s="16">
        <v>0</v>
      </c>
      <c r="G111" s="16">
        <v>0</v>
      </c>
      <c r="H111" s="16">
        <v>0</v>
      </c>
    </row>
    <row r="112" spans="2:8" ht="15" thickBot="1" x14ac:dyDescent="0.25">
      <c r="B112" s="4" t="s">
        <v>103</v>
      </c>
      <c r="C112" s="16">
        <v>1271179.4300000002</v>
      </c>
      <c r="D112" s="16">
        <v>1437019.79</v>
      </c>
      <c r="E112" s="16">
        <v>8694.2000000000007</v>
      </c>
      <c r="F112" s="16">
        <v>3654.84</v>
      </c>
      <c r="G112" s="16">
        <v>1983.13</v>
      </c>
      <c r="H112" s="16">
        <v>0</v>
      </c>
    </row>
    <row r="113" spans="2:8" ht="15" thickBot="1" x14ac:dyDescent="0.25">
      <c r="B113" s="4" t="s">
        <v>104</v>
      </c>
      <c r="C113" s="16">
        <v>971028.84</v>
      </c>
      <c r="D113" s="16">
        <v>0</v>
      </c>
      <c r="E113" s="16">
        <v>0</v>
      </c>
      <c r="F113" s="16">
        <v>0</v>
      </c>
      <c r="G113" s="16">
        <v>1674270.07</v>
      </c>
      <c r="H113" s="16">
        <v>0</v>
      </c>
    </row>
    <row r="114" spans="2:8" ht="15" thickBot="1" x14ac:dyDescent="0.25">
      <c r="B114" s="4" t="s">
        <v>105</v>
      </c>
      <c r="C114" s="16">
        <v>2474044.27</v>
      </c>
      <c r="D114" s="16">
        <v>33989.490000000005</v>
      </c>
      <c r="E114" s="16">
        <v>1777.66</v>
      </c>
      <c r="F114" s="16">
        <v>0</v>
      </c>
      <c r="G114" s="16">
        <v>0</v>
      </c>
      <c r="H114" s="16">
        <v>0</v>
      </c>
    </row>
    <row r="115" spans="2:8" ht="15" thickBot="1" x14ac:dyDescent="0.25">
      <c r="B115" s="4" t="s">
        <v>106</v>
      </c>
      <c r="C115" s="16">
        <v>101890.73999999999</v>
      </c>
      <c r="D115" s="16">
        <v>969478.9</v>
      </c>
      <c r="E115" s="16">
        <v>1225384.8399999999</v>
      </c>
      <c r="F115" s="16">
        <v>0</v>
      </c>
      <c r="G115" s="16">
        <v>0</v>
      </c>
      <c r="H115" s="16">
        <v>0</v>
      </c>
    </row>
    <row r="116" spans="2:8" ht="15" thickBot="1" x14ac:dyDescent="0.25">
      <c r="B116" s="4" t="s">
        <v>107</v>
      </c>
      <c r="C116" s="16">
        <v>0</v>
      </c>
      <c r="D116" s="16">
        <v>0</v>
      </c>
      <c r="E116" s="16">
        <v>0</v>
      </c>
      <c r="F116" s="16">
        <v>0</v>
      </c>
      <c r="G116" s="16">
        <v>0</v>
      </c>
      <c r="H116" s="16">
        <v>2088651.7048459998</v>
      </c>
    </row>
    <row r="117" spans="2:8" ht="15" thickBot="1" x14ac:dyDescent="0.25">
      <c r="B117" s="4" t="s">
        <v>108</v>
      </c>
      <c r="C117" s="16">
        <v>0</v>
      </c>
      <c r="D117" s="16">
        <v>938779.89</v>
      </c>
      <c r="E117" s="16">
        <v>943729.53</v>
      </c>
      <c r="F117" s="16">
        <v>3787.37</v>
      </c>
      <c r="G117" s="16">
        <v>-3078.2000000000003</v>
      </c>
      <c r="H117" s="16">
        <v>0</v>
      </c>
    </row>
    <row r="118" spans="2:8" ht="15" thickBot="1" x14ac:dyDescent="0.25">
      <c r="B118" s="4" t="s">
        <v>109</v>
      </c>
      <c r="C118" s="16">
        <v>267970.40000000002</v>
      </c>
      <c r="D118" s="16">
        <v>1454510.22</v>
      </c>
      <c r="E118" s="16">
        <v>112896.70999999999</v>
      </c>
      <c r="F118" s="16">
        <v>1644.55</v>
      </c>
      <c r="G118" s="16">
        <v>0.12</v>
      </c>
      <c r="H118" s="16">
        <v>0</v>
      </c>
    </row>
    <row r="119" spans="2:8" ht="15" thickBot="1" x14ac:dyDescent="0.25">
      <c r="B119" s="4" t="s">
        <v>110</v>
      </c>
      <c r="C119" s="16">
        <v>0</v>
      </c>
      <c r="D119" s="16">
        <v>0</v>
      </c>
      <c r="E119" s="16">
        <v>0</v>
      </c>
      <c r="F119" s="16">
        <v>1437169.37</v>
      </c>
      <c r="G119" s="16">
        <v>21904</v>
      </c>
      <c r="H119" s="16">
        <v>0</v>
      </c>
    </row>
    <row r="120" spans="2:8" ht="15" thickBot="1" x14ac:dyDescent="0.25">
      <c r="B120" s="4" t="s">
        <v>111</v>
      </c>
      <c r="C120" s="16">
        <v>0</v>
      </c>
      <c r="D120" s="16">
        <v>0</v>
      </c>
      <c r="E120" s="16">
        <v>0</v>
      </c>
      <c r="F120" s="16">
        <v>400.93</v>
      </c>
      <c r="G120" s="16">
        <v>0</v>
      </c>
      <c r="H120" s="16">
        <v>1348180.1816</v>
      </c>
    </row>
    <row r="121" spans="2:8" ht="15" thickBot="1" x14ac:dyDescent="0.25">
      <c r="B121" s="4" t="s">
        <v>112</v>
      </c>
      <c r="C121" s="16">
        <v>1212966.8599999999</v>
      </c>
      <c r="D121" s="16">
        <v>37310.26</v>
      </c>
      <c r="E121" s="16">
        <v>0</v>
      </c>
      <c r="F121" s="16">
        <v>0</v>
      </c>
      <c r="G121" s="16">
        <v>0</v>
      </c>
      <c r="H121" s="16">
        <v>0</v>
      </c>
    </row>
    <row r="122" spans="2:8" ht="15" thickBot="1" x14ac:dyDescent="0.25">
      <c r="B122" s="4" t="s">
        <v>113</v>
      </c>
      <c r="C122" s="16">
        <v>0</v>
      </c>
      <c r="D122" s="16">
        <v>0</v>
      </c>
      <c r="E122" s="16">
        <v>0</v>
      </c>
      <c r="F122" s="16">
        <v>272847.95999999996</v>
      </c>
      <c r="G122" s="16">
        <v>448031.3</v>
      </c>
      <c r="H122" s="16">
        <v>485514.3088</v>
      </c>
    </row>
    <row r="123" spans="2:8" ht="15" thickBot="1" x14ac:dyDescent="0.25">
      <c r="B123" s="4" t="s">
        <v>114</v>
      </c>
      <c r="C123" s="16">
        <v>441084.46</v>
      </c>
      <c r="D123" s="16">
        <v>444090.69999999995</v>
      </c>
      <c r="E123" s="16">
        <v>268241.40999999997</v>
      </c>
      <c r="F123" s="16">
        <v>0</v>
      </c>
      <c r="G123" s="16">
        <v>0</v>
      </c>
      <c r="H123" s="16">
        <v>0</v>
      </c>
    </row>
    <row r="124" spans="2:8" ht="15" thickBot="1" x14ac:dyDescent="0.25">
      <c r="B124" s="4" t="s">
        <v>115</v>
      </c>
      <c r="C124" s="16">
        <v>0</v>
      </c>
      <c r="D124" s="16">
        <v>0</v>
      </c>
      <c r="E124" s="16">
        <v>0</v>
      </c>
      <c r="F124" s="16">
        <v>680097.91</v>
      </c>
      <c r="G124" s="16">
        <v>402122.09000000008</v>
      </c>
      <c r="H124" s="16">
        <v>0</v>
      </c>
    </row>
    <row r="125" spans="2:8" ht="15" thickBot="1" x14ac:dyDescent="0.25">
      <c r="B125" s="4" t="s">
        <v>116</v>
      </c>
      <c r="C125" s="16">
        <v>0</v>
      </c>
      <c r="D125" s="16">
        <v>0</v>
      </c>
      <c r="E125" s="16">
        <v>0</v>
      </c>
      <c r="F125" s="16">
        <v>0</v>
      </c>
      <c r="G125" s="16">
        <v>0</v>
      </c>
      <c r="H125" s="16">
        <v>1012992.6256</v>
      </c>
    </row>
    <row r="126" spans="2:8" ht="15.75" thickBot="1" x14ac:dyDescent="0.3">
      <c r="B126" s="5" t="s">
        <v>35</v>
      </c>
      <c r="C126" s="17">
        <v>24446792.129999995</v>
      </c>
      <c r="D126" s="17">
        <v>10256741.859999999</v>
      </c>
      <c r="E126" s="17">
        <v>4976651.53</v>
      </c>
      <c r="F126" s="17">
        <v>7648570.0099999998</v>
      </c>
      <c r="G126" s="17">
        <v>5026854.6799999988</v>
      </c>
      <c r="H126" s="17">
        <v>5789675.2768299999</v>
      </c>
    </row>
    <row r="127" spans="2:8" ht="15" thickBot="1" x14ac:dyDescent="0.25">
      <c r="B127" s="4" t="s">
        <v>36</v>
      </c>
      <c r="C127" s="16">
        <v>5448152.7300000004</v>
      </c>
      <c r="D127" s="16">
        <v>1777466.6600000001</v>
      </c>
      <c r="E127" s="16">
        <v>4788945.59</v>
      </c>
      <c r="F127" s="16">
        <v>4044790.31</v>
      </c>
      <c r="G127" s="16">
        <v>4029149.1599999997</v>
      </c>
      <c r="H127" s="16">
        <v>3956837.8029079996</v>
      </c>
    </row>
    <row r="128" spans="2:8" ht="15.75" thickBot="1" x14ac:dyDescent="0.3">
      <c r="B128" s="5" t="s">
        <v>117</v>
      </c>
      <c r="C128" s="17">
        <v>29894944.859999996</v>
      </c>
      <c r="D128" s="17">
        <v>12034208.52</v>
      </c>
      <c r="E128" s="17">
        <v>9765597.120000001</v>
      </c>
      <c r="F128" s="17">
        <v>11693360.32</v>
      </c>
      <c r="G128" s="17">
        <v>9056003.839999998</v>
      </c>
      <c r="H128" s="17">
        <v>9746513.0797379985</v>
      </c>
    </row>
  </sheetData>
  <mergeCells count="3">
    <mergeCell ref="B2:B3"/>
    <mergeCell ref="B41:B42"/>
    <mergeCell ref="B104:B105"/>
  </mergeCells>
  <pageMargins left="0.7" right="0.7" top="0.75" bottom="0.75" header="0.3" footer="0.3"/>
  <pageSetup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7CBDF-2918-4B41-9CFA-FA6357543B95}">
  <sheetPr>
    <pageSetUpPr fitToPage="1"/>
  </sheetPr>
  <dimension ref="B1:H86"/>
  <sheetViews>
    <sheetView showGridLines="0" tabSelected="1" view="pageBreakPreview" topLeftCell="A67" zoomScale="60" zoomScaleNormal="80" workbookViewId="0">
      <selection activeCell="G116" sqref="G116"/>
    </sheetView>
  </sheetViews>
  <sheetFormatPr defaultRowHeight="14.25" x14ac:dyDescent="0.2"/>
  <cols>
    <col min="2" max="2" width="105.625" customWidth="1"/>
    <col min="3" max="8" width="15.625" style="1" customWidth="1"/>
  </cols>
  <sheetData>
    <row r="1" spans="2:8" ht="15" thickBot="1" x14ac:dyDescent="0.25"/>
    <row r="2" spans="2:8" ht="15.75" thickBot="1" x14ac:dyDescent="0.25">
      <c r="B2" s="15" t="s">
        <v>0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2</v>
      </c>
    </row>
    <row r="3" spans="2:8" ht="15.75" thickBot="1" x14ac:dyDescent="0.25">
      <c r="B3" s="15"/>
      <c r="C3" s="3" t="s">
        <v>184</v>
      </c>
      <c r="D3" s="3" t="s">
        <v>185</v>
      </c>
      <c r="E3" s="3" t="s">
        <v>186</v>
      </c>
      <c r="F3" s="3" t="s">
        <v>187</v>
      </c>
      <c r="G3" s="3" t="s">
        <v>188</v>
      </c>
      <c r="H3" s="3" t="s">
        <v>189</v>
      </c>
    </row>
    <row r="4" spans="2:8" ht="15" thickBot="1" x14ac:dyDescent="0.25">
      <c r="B4" s="4" t="s">
        <v>118</v>
      </c>
      <c r="C4" s="16">
        <v>0</v>
      </c>
      <c r="D4" s="16">
        <v>0</v>
      </c>
      <c r="E4" s="16">
        <v>3079100.06</v>
      </c>
      <c r="F4" s="16">
        <v>3267205.31</v>
      </c>
      <c r="G4" s="16">
        <v>0</v>
      </c>
      <c r="H4" s="16">
        <v>0</v>
      </c>
    </row>
    <row r="5" spans="2:8" ht="15" thickBot="1" x14ac:dyDescent="0.25">
      <c r="B5" s="4" t="s">
        <v>119</v>
      </c>
      <c r="C5" s="16">
        <v>0</v>
      </c>
      <c r="D5" s="16">
        <v>0</v>
      </c>
      <c r="E5" s="16">
        <v>733204.53</v>
      </c>
      <c r="F5" s="16">
        <v>371044.33999999997</v>
      </c>
      <c r="G5" s="16">
        <v>172875.89</v>
      </c>
      <c r="H5" s="16">
        <v>2701152.0105719999</v>
      </c>
    </row>
    <row r="6" spans="2:8" ht="15" thickBot="1" x14ac:dyDescent="0.25">
      <c r="B6" s="4" t="s">
        <v>120</v>
      </c>
      <c r="C6" s="16">
        <v>0</v>
      </c>
      <c r="D6" s="16">
        <v>0</v>
      </c>
      <c r="E6" s="16">
        <v>1216689.8499999996</v>
      </c>
      <c r="F6" s="16">
        <v>1502610.0899999994</v>
      </c>
      <c r="G6" s="16">
        <v>579841.57999999996</v>
      </c>
      <c r="H6" s="16">
        <v>429851.5</v>
      </c>
    </row>
    <row r="7" spans="2:8" ht="15" thickBot="1" x14ac:dyDescent="0.25">
      <c r="B7" s="4" t="s">
        <v>121</v>
      </c>
      <c r="C7" s="16">
        <v>0</v>
      </c>
      <c r="D7" s="16">
        <v>0</v>
      </c>
      <c r="E7" s="16">
        <v>0</v>
      </c>
      <c r="F7" s="16">
        <v>0</v>
      </c>
      <c r="G7" s="16">
        <v>1132118.1699999995</v>
      </c>
      <c r="H7" s="16">
        <v>2165955.5876739994</v>
      </c>
    </row>
    <row r="8" spans="2:8" ht="15" thickBot="1" x14ac:dyDescent="0.25">
      <c r="B8" s="4" t="s">
        <v>122</v>
      </c>
      <c r="C8" s="16">
        <v>0</v>
      </c>
      <c r="D8" s="16">
        <v>0</v>
      </c>
      <c r="E8" s="16">
        <v>0</v>
      </c>
      <c r="F8" s="16">
        <v>0</v>
      </c>
      <c r="G8" s="16">
        <v>1286683.31</v>
      </c>
      <c r="H8" s="16">
        <v>1271522.336686</v>
      </c>
    </row>
    <row r="9" spans="2:8" ht="15" thickBot="1" x14ac:dyDescent="0.25">
      <c r="B9" s="4" t="s">
        <v>123</v>
      </c>
      <c r="C9" s="16">
        <v>0</v>
      </c>
      <c r="D9" s="16">
        <v>0</v>
      </c>
      <c r="E9" s="16">
        <v>0</v>
      </c>
      <c r="F9" s="16">
        <v>695271.85000000009</v>
      </c>
      <c r="G9" s="16">
        <v>706106.79</v>
      </c>
      <c r="H9" s="16">
        <v>845729.46419199987</v>
      </c>
    </row>
    <row r="10" spans="2:8" ht="15" thickBot="1" x14ac:dyDescent="0.25">
      <c r="B10" s="4" t="s">
        <v>124</v>
      </c>
      <c r="C10" s="16">
        <v>0</v>
      </c>
      <c r="D10" s="16">
        <v>0</v>
      </c>
      <c r="E10" s="16">
        <v>0</v>
      </c>
      <c r="F10" s="16">
        <v>0</v>
      </c>
      <c r="G10" s="16">
        <v>1373787.1300000001</v>
      </c>
      <c r="H10" s="16">
        <v>672557.34990400006</v>
      </c>
    </row>
    <row r="11" spans="2:8" ht="15" thickBot="1" x14ac:dyDescent="0.25">
      <c r="B11" s="4" t="s">
        <v>125</v>
      </c>
      <c r="C11" s="16">
        <v>0</v>
      </c>
      <c r="D11" s="16">
        <v>0</v>
      </c>
      <c r="E11" s="16">
        <v>0</v>
      </c>
      <c r="F11" s="16">
        <v>0</v>
      </c>
      <c r="G11" s="16">
        <v>1868235.6</v>
      </c>
      <c r="H11" s="16">
        <v>172938.66940000001</v>
      </c>
    </row>
    <row r="12" spans="2:8" ht="15" thickBot="1" x14ac:dyDescent="0.25">
      <c r="B12" s="4" t="s">
        <v>126</v>
      </c>
      <c r="C12" s="16">
        <v>0</v>
      </c>
      <c r="D12" s="16">
        <v>0</v>
      </c>
      <c r="E12" s="16">
        <v>0</v>
      </c>
      <c r="F12" s="16">
        <v>0</v>
      </c>
      <c r="G12" s="16">
        <v>1271550.0099999998</v>
      </c>
      <c r="H12" s="16">
        <v>569000</v>
      </c>
    </row>
    <row r="13" spans="2:8" ht="15" thickBot="1" x14ac:dyDescent="0.25">
      <c r="B13" s="4" t="s">
        <v>127</v>
      </c>
      <c r="C13" s="16">
        <v>0</v>
      </c>
      <c r="D13" s="16">
        <v>0</v>
      </c>
      <c r="E13" s="16">
        <v>0</v>
      </c>
      <c r="F13" s="16">
        <v>0</v>
      </c>
      <c r="G13" s="16">
        <v>1579192.4199999992</v>
      </c>
      <c r="H13" s="16">
        <v>148158.02000000002</v>
      </c>
    </row>
    <row r="14" spans="2:8" ht="15" thickBot="1" x14ac:dyDescent="0.25">
      <c r="B14" s="4" t="s">
        <v>128</v>
      </c>
      <c r="C14" s="16">
        <v>1712623.7799999998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</row>
    <row r="15" spans="2:8" ht="15" thickBot="1" x14ac:dyDescent="0.25">
      <c r="B15" s="4" t="s">
        <v>129</v>
      </c>
      <c r="C15" s="16">
        <v>0</v>
      </c>
      <c r="D15" s="16">
        <v>0</v>
      </c>
      <c r="E15" s="16">
        <v>0</v>
      </c>
      <c r="F15" s="16">
        <v>0</v>
      </c>
      <c r="G15" s="16">
        <v>1023720.73</v>
      </c>
      <c r="H15" s="16">
        <v>628025.75900000008</v>
      </c>
    </row>
    <row r="16" spans="2:8" ht="15" thickBot="1" x14ac:dyDescent="0.25">
      <c r="B16" s="4" t="s">
        <v>130</v>
      </c>
      <c r="C16" s="16">
        <v>0</v>
      </c>
      <c r="D16" s="16">
        <v>0</v>
      </c>
      <c r="E16" s="16">
        <v>141681.73999999883</v>
      </c>
      <c r="F16" s="16">
        <v>1192898.3800000008</v>
      </c>
      <c r="G16" s="16">
        <v>0</v>
      </c>
      <c r="H16" s="16">
        <v>0</v>
      </c>
    </row>
    <row r="17" spans="2:8" ht="15" thickBot="1" x14ac:dyDescent="0.25">
      <c r="B17" s="4" t="s">
        <v>131</v>
      </c>
      <c r="C17" s="16">
        <v>0</v>
      </c>
      <c r="D17" s="16">
        <v>0</v>
      </c>
      <c r="E17" s="16">
        <v>0</v>
      </c>
      <c r="F17" s="16">
        <v>0</v>
      </c>
      <c r="G17" s="16">
        <v>695929.02</v>
      </c>
      <c r="H17" s="16">
        <v>370033.92791400006</v>
      </c>
    </row>
    <row r="18" spans="2:8" ht="15.75" thickBot="1" x14ac:dyDescent="0.3">
      <c r="B18" s="5" t="s">
        <v>35</v>
      </c>
      <c r="C18" s="17">
        <v>1712623.7799999998</v>
      </c>
      <c r="D18" s="17">
        <v>0</v>
      </c>
      <c r="E18" s="17">
        <v>5170676.1799999978</v>
      </c>
      <c r="F18" s="17">
        <v>7029029.9700000007</v>
      </c>
      <c r="G18" s="17">
        <v>11690040.649999999</v>
      </c>
      <c r="H18" s="17">
        <v>9974924.6253419984</v>
      </c>
    </row>
    <row r="19" spans="2:8" ht="15" thickBot="1" x14ac:dyDescent="0.25">
      <c r="B19" s="4" t="s">
        <v>36</v>
      </c>
      <c r="C19" s="16">
        <v>4903956.0800000047</v>
      </c>
      <c r="D19" s="16">
        <v>9110638.9100000001</v>
      </c>
      <c r="E19" s="16">
        <v>2297993.4499999983</v>
      </c>
      <c r="F19" s="16">
        <v>958531.66999999946</v>
      </c>
      <c r="G19" s="16">
        <v>230947.38000000015</v>
      </c>
      <c r="H19" s="16">
        <v>1297437.1677639985</v>
      </c>
    </row>
    <row r="20" spans="2:8" ht="15.75" thickBot="1" x14ac:dyDescent="0.3">
      <c r="B20" s="5" t="s">
        <v>37</v>
      </c>
      <c r="C20" s="17">
        <v>6616579.860000005</v>
      </c>
      <c r="D20" s="17">
        <v>9110638.9100000001</v>
      </c>
      <c r="E20" s="17">
        <v>7468669.6299999962</v>
      </c>
      <c r="F20" s="17">
        <v>7987561.6400000006</v>
      </c>
      <c r="G20" s="17">
        <v>11920988.029999999</v>
      </c>
      <c r="H20" s="17">
        <v>11272361.793105997</v>
      </c>
    </row>
    <row r="21" spans="2:8" x14ac:dyDescent="0.2">
      <c r="B21" s="6"/>
      <c r="C21" s="7"/>
      <c r="D21" s="7"/>
      <c r="E21" s="7"/>
      <c r="F21" s="7"/>
      <c r="G21" s="7"/>
      <c r="H21" s="7"/>
    </row>
    <row r="22" spans="2:8" ht="15" thickBot="1" x14ac:dyDescent="0.25">
      <c r="B22" s="8"/>
      <c r="C22" s="9"/>
      <c r="D22" s="9"/>
      <c r="E22" s="9"/>
      <c r="F22" s="9"/>
      <c r="G22" s="9"/>
      <c r="H22" s="9"/>
    </row>
    <row r="23" spans="2:8" ht="15.75" thickBot="1" x14ac:dyDescent="0.25">
      <c r="B23" s="15" t="s">
        <v>38</v>
      </c>
      <c r="C23" s="2" t="s">
        <v>1</v>
      </c>
      <c r="D23" s="2" t="s">
        <v>1</v>
      </c>
      <c r="E23" s="2" t="s">
        <v>1</v>
      </c>
      <c r="F23" s="2" t="s">
        <v>1</v>
      </c>
      <c r="G23" s="2" t="s">
        <v>1</v>
      </c>
      <c r="H23" s="2" t="s">
        <v>2</v>
      </c>
    </row>
    <row r="24" spans="2:8" ht="15.75" thickBot="1" x14ac:dyDescent="0.25">
      <c r="B24" s="15"/>
      <c r="C24" s="3" t="s">
        <v>184</v>
      </c>
      <c r="D24" s="3" t="s">
        <v>185</v>
      </c>
      <c r="E24" s="3" t="s">
        <v>186</v>
      </c>
      <c r="F24" s="3" t="s">
        <v>187</v>
      </c>
      <c r="G24" s="3" t="s">
        <v>188</v>
      </c>
      <c r="H24" s="3" t="s">
        <v>189</v>
      </c>
    </row>
    <row r="25" spans="2:8" ht="15" thickBot="1" x14ac:dyDescent="0.25">
      <c r="B25" s="4" t="s">
        <v>132</v>
      </c>
      <c r="C25" s="16">
        <v>6049915.5300000003</v>
      </c>
      <c r="D25" s="16">
        <v>6764969.3999999994</v>
      </c>
      <c r="E25" s="16">
        <v>4505770.1100000003</v>
      </c>
      <c r="F25" s="16">
        <v>1841077.93</v>
      </c>
      <c r="G25" s="16">
        <v>1823123.1700000006</v>
      </c>
      <c r="H25" s="16">
        <v>1347881.1481860001</v>
      </c>
    </row>
    <row r="26" spans="2:8" ht="15" thickBot="1" x14ac:dyDescent="0.25">
      <c r="B26" s="4" t="s">
        <v>133</v>
      </c>
      <c r="C26" s="16">
        <v>0</v>
      </c>
      <c r="D26" s="16">
        <v>0</v>
      </c>
      <c r="E26" s="16">
        <v>1497955.5699999994</v>
      </c>
      <c r="F26" s="16">
        <v>4220454.0100000007</v>
      </c>
      <c r="G26" s="16">
        <v>3817833.77</v>
      </c>
      <c r="H26" s="16">
        <v>3737621.4571000002</v>
      </c>
    </row>
    <row r="27" spans="2:8" ht="15" thickBot="1" x14ac:dyDescent="0.25">
      <c r="B27" s="4" t="s">
        <v>134</v>
      </c>
      <c r="C27" s="16">
        <v>1008190.84</v>
      </c>
      <c r="D27" s="16">
        <v>0</v>
      </c>
      <c r="E27" s="16">
        <v>2255210.94</v>
      </c>
      <c r="F27" s="16">
        <v>1944100.0799999998</v>
      </c>
      <c r="G27" s="16">
        <v>3427037.72</v>
      </c>
      <c r="H27" s="16">
        <v>3137488.3974560001</v>
      </c>
    </row>
    <row r="28" spans="2:8" ht="15" thickBot="1" x14ac:dyDescent="0.25">
      <c r="B28" s="12" t="s">
        <v>135</v>
      </c>
      <c r="C28" s="16">
        <v>0</v>
      </c>
      <c r="D28" s="16">
        <v>1673616.77</v>
      </c>
      <c r="E28" s="16">
        <v>1163000.23</v>
      </c>
      <c r="F28" s="16">
        <v>1454445.73</v>
      </c>
      <c r="G28" s="16">
        <v>2045642.8399999996</v>
      </c>
      <c r="H28" s="16">
        <v>1680765.9817339999</v>
      </c>
    </row>
    <row r="29" spans="2:8" ht="15" thickBot="1" x14ac:dyDescent="0.25">
      <c r="B29" s="4" t="s">
        <v>159</v>
      </c>
      <c r="C29" s="16">
        <v>0</v>
      </c>
      <c r="D29" s="16">
        <v>0</v>
      </c>
      <c r="E29" s="16">
        <v>6767663.1100000003</v>
      </c>
      <c r="F29" s="16">
        <v>0</v>
      </c>
      <c r="G29" s="16">
        <v>0</v>
      </c>
      <c r="H29" s="16">
        <v>0</v>
      </c>
    </row>
    <row r="30" spans="2:8" ht="15" thickBot="1" x14ac:dyDescent="0.25">
      <c r="B30" s="4" t="s">
        <v>136</v>
      </c>
      <c r="C30" s="16">
        <v>0</v>
      </c>
      <c r="D30" s="16">
        <v>0</v>
      </c>
      <c r="E30" s="16">
        <v>0</v>
      </c>
      <c r="F30" s="16">
        <v>5979604.7999999989</v>
      </c>
      <c r="G30" s="16">
        <v>342526.27000000048</v>
      </c>
      <c r="H30" s="16">
        <v>0</v>
      </c>
    </row>
    <row r="31" spans="2:8" ht="15" thickBot="1" x14ac:dyDescent="0.25">
      <c r="B31" s="4" t="s">
        <v>137</v>
      </c>
      <c r="C31" s="16">
        <v>0</v>
      </c>
      <c r="D31" s="16">
        <v>0</v>
      </c>
      <c r="E31" s="16">
        <v>0</v>
      </c>
      <c r="F31" s="16">
        <v>3322569.0200000005</v>
      </c>
      <c r="G31" s="16">
        <v>1315483.7400000002</v>
      </c>
      <c r="H31" s="16">
        <v>0</v>
      </c>
    </row>
    <row r="32" spans="2:8" ht="15" thickBot="1" x14ac:dyDescent="0.25">
      <c r="B32" s="4" t="s">
        <v>138</v>
      </c>
      <c r="C32" s="16">
        <v>0</v>
      </c>
      <c r="D32" s="16">
        <v>0</v>
      </c>
      <c r="E32" s="16">
        <v>0</v>
      </c>
      <c r="F32" s="16">
        <v>0</v>
      </c>
      <c r="G32" s="16">
        <v>4446828.88</v>
      </c>
      <c r="H32" s="16">
        <v>0</v>
      </c>
    </row>
    <row r="33" spans="2:8" ht="15" thickBot="1" x14ac:dyDescent="0.25">
      <c r="B33" s="4" t="s">
        <v>139</v>
      </c>
      <c r="C33" s="16">
        <v>0</v>
      </c>
      <c r="D33" s="16">
        <v>0</v>
      </c>
      <c r="E33" s="16">
        <v>707639.77</v>
      </c>
      <c r="F33" s="16">
        <v>662856.17999999993</v>
      </c>
      <c r="G33" s="16">
        <v>2829003.96</v>
      </c>
      <c r="H33" s="16">
        <v>819.93580800000075</v>
      </c>
    </row>
    <row r="34" spans="2:8" ht="15" thickBot="1" x14ac:dyDescent="0.25">
      <c r="B34" s="4" t="s">
        <v>140</v>
      </c>
      <c r="C34" s="16">
        <v>0</v>
      </c>
      <c r="D34" s="16">
        <v>0</v>
      </c>
      <c r="E34" s="16">
        <v>3626584.35</v>
      </c>
      <c r="F34" s="16">
        <v>389230.69999999995</v>
      </c>
      <c r="G34" s="16">
        <v>0</v>
      </c>
      <c r="H34" s="16">
        <v>0</v>
      </c>
    </row>
    <row r="35" spans="2:8" ht="15" thickBot="1" x14ac:dyDescent="0.25">
      <c r="B35" s="4" t="s">
        <v>160</v>
      </c>
      <c r="C35" s="16">
        <v>0</v>
      </c>
      <c r="D35" s="16">
        <v>0</v>
      </c>
      <c r="E35" s="16">
        <v>2720679.4899999998</v>
      </c>
      <c r="F35" s="16">
        <v>1585.33</v>
      </c>
      <c r="G35" s="16">
        <v>0</v>
      </c>
      <c r="H35" s="16">
        <v>0</v>
      </c>
    </row>
    <row r="36" spans="2:8" ht="15" thickBot="1" x14ac:dyDescent="0.25">
      <c r="B36" s="4" t="s">
        <v>161</v>
      </c>
      <c r="C36" s="16">
        <v>2679013.4400000004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</row>
    <row r="37" spans="2:8" ht="15" thickBot="1" x14ac:dyDescent="0.25">
      <c r="B37" s="4" t="s">
        <v>162</v>
      </c>
      <c r="C37" s="16">
        <v>2588141.6799999997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</row>
    <row r="38" spans="2:8" ht="15" thickBot="1" x14ac:dyDescent="0.25">
      <c r="B38" s="4" t="s">
        <v>182</v>
      </c>
      <c r="C38" s="16">
        <v>0</v>
      </c>
      <c r="D38" s="16">
        <v>2546277.98</v>
      </c>
      <c r="E38" s="16">
        <v>0</v>
      </c>
      <c r="F38" s="16">
        <v>0</v>
      </c>
      <c r="G38" s="16">
        <v>0</v>
      </c>
      <c r="H38" s="16">
        <v>0</v>
      </c>
    </row>
    <row r="39" spans="2:8" ht="15" thickBot="1" x14ac:dyDescent="0.25">
      <c r="B39" s="4" t="s">
        <v>163</v>
      </c>
      <c r="C39" s="16">
        <v>0</v>
      </c>
      <c r="D39" s="16">
        <v>2454958.19</v>
      </c>
      <c r="E39" s="16">
        <v>595.30000000000007</v>
      </c>
      <c r="F39" s="16">
        <v>0</v>
      </c>
      <c r="G39" s="16">
        <v>0</v>
      </c>
      <c r="H39" s="16">
        <v>0</v>
      </c>
    </row>
    <row r="40" spans="2:8" ht="15" thickBot="1" x14ac:dyDescent="0.25">
      <c r="B40" s="4" t="s">
        <v>164</v>
      </c>
      <c r="C40" s="16">
        <v>2282972.91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</row>
    <row r="41" spans="2:8" ht="15" thickBot="1" x14ac:dyDescent="0.25">
      <c r="B41" s="4" t="s">
        <v>141</v>
      </c>
      <c r="C41" s="16">
        <v>0</v>
      </c>
      <c r="D41" s="16">
        <v>0</v>
      </c>
      <c r="E41" s="16">
        <v>405536.17</v>
      </c>
      <c r="F41" s="16">
        <v>181773.83</v>
      </c>
      <c r="G41" s="16">
        <v>595824.96999999986</v>
      </c>
      <c r="H41" s="16">
        <v>985423.39517999999</v>
      </c>
    </row>
    <row r="42" spans="2:8" ht="15" thickBot="1" x14ac:dyDescent="0.25">
      <c r="B42" s="4" t="s">
        <v>142</v>
      </c>
      <c r="C42" s="16">
        <v>0</v>
      </c>
      <c r="D42" s="16">
        <v>0</v>
      </c>
      <c r="E42" s="16">
        <v>0</v>
      </c>
      <c r="F42" s="16">
        <v>0</v>
      </c>
      <c r="G42" s="16">
        <v>2125640.4900000002</v>
      </c>
      <c r="H42" s="16">
        <v>0</v>
      </c>
    </row>
    <row r="43" spans="2:8" ht="15" thickBot="1" x14ac:dyDescent="0.25">
      <c r="B43" s="4" t="s">
        <v>165</v>
      </c>
      <c r="C43" s="16">
        <v>0</v>
      </c>
      <c r="D43" s="16">
        <v>2094197.01</v>
      </c>
      <c r="E43" s="16">
        <v>16009.19</v>
      </c>
      <c r="F43" s="16">
        <v>0</v>
      </c>
      <c r="G43" s="16">
        <v>0</v>
      </c>
      <c r="H43" s="16">
        <v>0</v>
      </c>
    </row>
    <row r="44" spans="2:8" ht="15" thickBot="1" x14ac:dyDescent="0.25">
      <c r="B44" s="4" t="s">
        <v>143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2016262.0356000001</v>
      </c>
    </row>
    <row r="45" spans="2:8" ht="15" thickBot="1" x14ac:dyDescent="0.25">
      <c r="B45" s="4" t="s">
        <v>144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1922237.4546000001</v>
      </c>
    </row>
    <row r="46" spans="2:8" ht="15" thickBot="1" x14ac:dyDescent="0.25">
      <c r="B46" s="4" t="s">
        <v>166</v>
      </c>
      <c r="C46" s="16">
        <v>13947.67</v>
      </c>
      <c r="D46" s="16">
        <v>1900837.82</v>
      </c>
      <c r="E46" s="16">
        <v>0</v>
      </c>
      <c r="F46" s="16">
        <v>0</v>
      </c>
      <c r="G46" s="16">
        <v>0</v>
      </c>
      <c r="H46" s="16">
        <v>0</v>
      </c>
    </row>
    <row r="47" spans="2:8" ht="15" thickBot="1" x14ac:dyDescent="0.25">
      <c r="B47" s="4" t="s">
        <v>145</v>
      </c>
      <c r="C47" s="16">
        <v>0</v>
      </c>
      <c r="D47" s="16">
        <v>0</v>
      </c>
      <c r="E47" s="16">
        <v>0</v>
      </c>
      <c r="F47" s="16">
        <v>1798531.62</v>
      </c>
      <c r="G47" s="16">
        <v>107412.94999999972</v>
      </c>
      <c r="H47" s="16">
        <v>0</v>
      </c>
    </row>
    <row r="48" spans="2:8" ht="15" thickBot="1" x14ac:dyDescent="0.25">
      <c r="B48" s="4" t="s">
        <v>167</v>
      </c>
      <c r="C48" s="16">
        <v>173040.76</v>
      </c>
      <c r="D48" s="16">
        <v>1615896.79</v>
      </c>
      <c r="E48" s="16">
        <v>0</v>
      </c>
      <c r="F48" s="16">
        <v>0</v>
      </c>
      <c r="G48" s="16">
        <v>0</v>
      </c>
      <c r="H48" s="16">
        <v>0</v>
      </c>
    </row>
    <row r="49" spans="2:8" ht="15" thickBot="1" x14ac:dyDescent="0.25">
      <c r="B49" s="4" t="s">
        <v>168</v>
      </c>
      <c r="C49" s="16">
        <v>1753677.5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</row>
    <row r="50" spans="2:8" ht="15" thickBot="1" x14ac:dyDescent="0.25">
      <c r="B50" s="4" t="s">
        <v>146</v>
      </c>
      <c r="C50" s="16">
        <v>0</v>
      </c>
      <c r="D50" s="16">
        <v>0</v>
      </c>
      <c r="E50" s="16">
        <v>0</v>
      </c>
      <c r="F50" s="16">
        <v>1739237.02</v>
      </c>
      <c r="G50" s="16">
        <v>0</v>
      </c>
      <c r="H50" s="16">
        <v>0</v>
      </c>
    </row>
    <row r="51" spans="2:8" ht="15" thickBot="1" x14ac:dyDescent="0.25">
      <c r="B51" s="4" t="s">
        <v>169</v>
      </c>
      <c r="C51" s="16">
        <v>1729201.43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</row>
    <row r="52" spans="2:8" ht="15" thickBot="1" x14ac:dyDescent="0.25">
      <c r="B52" s="4" t="s">
        <v>147</v>
      </c>
      <c r="C52" s="16">
        <v>0</v>
      </c>
      <c r="D52" s="16">
        <v>0</v>
      </c>
      <c r="E52" s="16">
        <v>0</v>
      </c>
      <c r="F52" s="16">
        <v>270229.26999999996</v>
      </c>
      <c r="G52" s="16">
        <v>287653.99000000005</v>
      </c>
      <c r="H52" s="16">
        <v>1085982.1325360001</v>
      </c>
    </row>
    <row r="53" spans="2:8" ht="15" thickBot="1" x14ac:dyDescent="0.25">
      <c r="B53" s="4" t="s">
        <v>148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1620327.3981999999</v>
      </c>
    </row>
    <row r="54" spans="2:8" ht="15" thickBot="1" x14ac:dyDescent="0.25">
      <c r="B54" s="4" t="s">
        <v>149</v>
      </c>
      <c r="C54" s="16">
        <v>0</v>
      </c>
      <c r="D54" s="16">
        <v>0</v>
      </c>
      <c r="E54" s="16">
        <v>0</v>
      </c>
      <c r="F54" s="16">
        <v>1488638.6600000001</v>
      </c>
      <c r="G54" s="16">
        <v>53180.28</v>
      </c>
      <c r="H54" s="16">
        <v>0</v>
      </c>
    </row>
    <row r="55" spans="2:8" ht="15" thickBot="1" x14ac:dyDescent="0.25">
      <c r="B55" s="4" t="s">
        <v>170</v>
      </c>
      <c r="C55" s="16">
        <v>0</v>
      </c>
      <c r="D55" s="16">
        <v>0</v>
      </c>
      <c r="E55" s="16">
        <v>1464419.4800000002</v>
      </c>
      <c r="F55" s="16">
        <v>23997.96</v>
      </c>
      <c r="G55" s="16">
        <v>0</v>
      </c>
      <c r="H55" s="16">
        <v>0</v>
      </c>
    </row>
    <row r="56" spans="2:8" ht="15" thickBot="1" x14ac:dyDescent="0.25">
      <c r="B56" s="4" t="s">
        <v>171</v>
      </c>
      <c r="C56" s="16">
        <v>1477170.51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</row>
    <row r="57" spans="2:8" ht="15" thickBot="1" x14ac:dyDescent="0.25">
      <c r="B57" s="4" t="s">
        <v>172</v>
      </c>
      <c r="C57" s="16">
        <v>0</v>
      </c>
      <c r="D57" s="16">
        <v>1467441.3</v>
      </c>
      <c r="E57" s="16">
        <v>0</v>
      </c>
      <c r="F57" s="16">
        <v>0</v>
      </c>
      <c r="G57" s="16">
        <v>0</v>
      </c>
      <c r="H57" s="16">
        <v>0</v>
      </c>
    </row>
    <row r="58" spans="2:8" ht="15" thickBot="1" x14ac:dyDescent="0.25">
      <c r="B58" s="4" t="s">
        <v>150</v>
      </c>
      <c r="C58" s="16">
        <v>0</v>
      </c>
      <c r="D58" s="16">
        <v>0</v>
      </c>
      <c r="E58" s="16">
        <v>0</v>
      </c>
      <c r="F58" s="16">
        <v>0</v>
      </c>
      <c r="G58" s="16">
        <v>1385816.69</v>
      </c>
      <c r="H58" s="16">
        <v>0</v>
      </c>
    </row>
    <row r="59" spans="2:8" ht="15" thickBot="1" x14ac:dyDescent="0.25">
      <c r="B59" s="4" t="s">
        <v>173</v>
      </c>
      <c r="C59" s="16">
        <v>0</v>
      </c>
      <c r="D59" s="16">
        <v>1362227.1900000002</v>
      </c>
      <c r="E59" s="16">
        <v>0</v>
      </c>
      <c r="F59" s="16">
        <v>0</v>
      </c>
      <c r="G59" s="16">
        <v>0</v>
      </c>
      <c r="H59" s="16">
        <v>0</v>
      </c>
    </row>
    <row r="60" spans="2:8" ht="15" thickBot="1" x14ac:dyDescent="0.25">
      <c r="B60" s="4" t="s">
        <v>151</v>
      </c>
      <c r="C60" s="16">
        <v>0</v>
      </c>
      <c r="D60" s="16">
        <v>0</v>
      </c>
      <c r="E60" s="16">
        <v>0</v>
      </c>
      <c r="F60" s="16">
        <v>0</v>
      </c>
      <c r="G60" s="16">
        <v>1206441.9599999997</v>
      </c>
      <c r="H60" s="16">
        <v>4276.1322</v>
      </c>
    </row>
    <row r="61" spans="2:8" ht="15" thickBot="1" x14ac:dyDescent="0.25">
      <c r="B61" s="4" t="s">
        <v>174</v>
      </c>
      <c r="C61" s="16">
        <v>0</v>
      </c>
      <c r="D61" s="16">
        <v>0</v>
      </c>
      <c r="E61" s="16">
        <v>1185438.25</v>
      </c>
      <c r="F61" s="16">
        <v>0</v>
      </c>
      <c r="G61" s="16">
        <v>0</v>
      </c>
      <c r="H61" s="16">
        <v>0</v>
      </c>
    </row>
    <row r="62" spans="2:8" ht="15" thickBot="1" x14ac:dyDescent="0.25">
      <c r="B62" s="4" t="s">
        <v>152</v>
      </c>
      <c r="C62" s="16">
        <v>0</v>
      </c>
      <c r="D62" s="16">
        <v>0</v>
      </c>
      <c r="E62" s="16">
        <v>707639.77</v>
      </c>
      <c r="F62" s="16">
        <v>135623.70000000001</v>
      </c>
      <c r="G62" s="16">
        <v>249112.5</v>
      </c>
      <c r="H62" s="16">
        <v>67344.662811999995</v>
      </c>
    </row>
    <row r="63" spans="2:8" ht="15" thickBot="1" x14ac:dyDescent="0.25">
      <c r="B63" s="4" t="s">
        <v>175</v>
      </c>
      <c r="C63" s="16">
        <v>0</v>
      </c>
      <c r="D63" s="16">
        <v>1067848.1000000001</v>
      </c>
      <c r="E63" s="16">
        <v>30268.45</v>
      </c>
      <c r="F63" s="16">
        <v>0</v>
      </c>
      <c r="G63" s="16">
        <v>0</v>
      </c>
      <c r="H63" s="16">
        <v>0</v>
      </c>
    </row>
    <row r="64" spans="2:8" ht="15" thickBot="1" x14ac:dyDescent="0.25">
      <c r="B64" s="4" t="s">
        <v>176</v>
      </c>
      <c r="C64" s="16">
        <v>1097720.6399999999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</row>
    <row r="65" spans="2:8" ht="15" thickBot="1" x14ac:dyDescent="0.25">
      <c r="B65" s="4" t="s">
        <v>153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1086680</v>
      </c>
    </row>
    <row r="66" spans="2:8" ht="15" thickBot="1" x14ac:dyDescent="0.25">
      <c r="B66" s="4" t="s">
        <v>177</v>
      </c>
      <c r="C66" s="16">
        <v>0</v>
      </c>
      <c r="D66" s="16">
        <v>1060387.5</v>
      </c>
      <c r="E66" s="16">
        <v>233.39000000000001</v>
      </c>
      <c r="F66" s="16">
        <v>0</v>
      </c>
      <c r="G66" s="16">
        <v>0</v>
      </c>
      <c r="H66" s="16">
        <v>0</v>
      </c>
    </row>
    <row r="67" spans="2:8" ht="15" thickBot="1" x14ac:dyDescent="0.25">
      <c r="B67" s="12" t="s">
        <v>183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1030796.1058</v>
      </c>
    </row>
    <row r="68" spans="2:8" ht="15" thickBot="1" x14ac:dyDescent="0.25">
      <c r="B68" s="4" t="s">
        <v>178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1017400</v>
      </c>
    </row>
    <row r="69" spans="2:8" ht="15" thickBot="1" x14ac:dyDescent="0.25">
      <c r="B69" s="4" t="s">
        <v>179</v>
      </c>
      <c r="C69" s="16">
        <v>0</v>
      </c>
      <c r="D69" s="16">
        <v>1008692.89</v>
      </c>
      <c r="E69" s="16">
        <v>0</v>
      </c>
      <c r="F69" s="16">
        <v>0</v>
      </c>
      <c r="G69" s="16">
        <v>0</v>
      </c>
      <c r="H69" s="16">
        <v>0</v>
      </c>
    </row>
    <row r="70" spans="2:8" ht="15" thickBot="1" x14ac:dyDescent="0.25">
      <c r="B70" s="4" t="s">
        <v>154</v>
      </c>
      <c r="C70" s="16">
        <v>0</v>
      </c>
      <c r="D70" s="16">
        <v>0</v>
      </c>
      <c r="E70" s="16">
        <v>0</v>
      </c>
      <c r="F70" s="16">
        <v>336759.91</v>
      </c>
      <c r="G70" s="16">
        <v>382961.72</v>
      </c>
      <c r="H70" s="16">
        <v>282308.50800000003</v>
      </c>
    </row>
    <row r="71" spans="2:8" ht="15.75" thickBot="1" x14ac:dyDescent="0.3">
      <c r="B71" s="5" t="s">
        <v>35</v>
      </c>
      <c r="C71" s="17">
        <v>20852992.910000004</v>
      </c>
      <c r="D71" s="17">
        <v>25017350.940000001</v>
      </c>
      <c r="E71" s="17">
        <v>27054643.570000004</v>
      </c>
      <c r="F71" s="17">
        <v>25790715.749999996</v>
      </c>
      <c r="G71" s="17">
        <v>26441525.900000002</v>
      </c>
      <c r="H71" s="17">
        <v>21023614.745212</v>
      </c>
    </row>
    <row r="72" spans="2:8" ht="15" thickBot="1" x14ac:dyDescent="0.25">
      <c r="B72" s="4" t="s">
        <v>36</v>
      </c>
      <c r="C72" s="16">
        <v>23006977.330000013</v>
      </c>
      <c r="D72" s="16">
        <v>16555694.160000009</v>
      </c>
      <c r="E72" s="16">
        <v>8149089.0099999998</v>
      </c>
      <c r="F72" s="16">
        <v>6812187.2199999988</v>
      </c>
      <c r="G72" s="16">
        <v>1801484.9300000004</v>
      </c>
      <c r="H72" s="16">
        <v>2586464.8291119998</v>
      </c>
    </row>
    <row r="73" spans="2:8" ht="15.75" thickBot="1" x14ac:dyDescent="0.3">
      <c r="B73" s="5" t="s">
        <v>95</v>
      </c>
      <c r="C73" s="17">
        <v>43859970.240000017</v>
      </c>
      <c r="D73" s="17">
        <v>41573045.100000009</v>
      </c>
      <c r="E73" s="17">
        <v>35203732.580000006</v>
      </c>
      <c r="F73" s="17">
        <v>32602902.969999995</v>
      </c>
      <c r="G73" s="17">
        <v>28243010.830000002</v>
      </c>
      <c r="H73" s="17">
        <v>23610079.574324001</v>
      </c>
    </row>
    <row r="74" spans="2:8" x14ac:dyDescent="0.2">
      <c r="B74" s="6"/>
      <c r="C74" s="7"/>
      <c r="D74" s="7"/>
      <c r="E74" s="7"/>
      <c r="F74" s="7"/>
      <c r="G74" s="7"/>
      <c r="H74" s="7"/>
    </row>
    <row r="75" spans="2:8" ht="15" thickBot="1" x14ac:dyDescent="0.25">
      <c r="B75" s="8"/>
      <c r="C75" s="9"/>
      <c r="D75" s="9"/>
      <c r="E75" s="9"/>
      <c r="F75" s="9"/>
      <c r="G75" s="9"/>
      <c r="H75" s="9"/>
    </row>
    <row r="76" spans="2:8" ht="15.75" thickBot="1" x14ac:dyDescent="0.25">
      <c r="B76" s="15" t="s">
        <v>96</v>
      </c>
      <c r="C76" s="2" t="s">
        <v>1</v>
      </c>
      <c r="D76" s="2" t="s">
        <v>1</v>
      </c>
      <c r="E76" s="2" t="s">
        <v>1</v>
      </c>
      <c r="F76" s="2" t="s">
        <v>1</v>
      </c>
      <c r="G76" s="2" t="s">
        <v>1</v>
      </c>
      <c r="H76" s="2" t="s">
        <v>2</v>
      </c>
    </row>
    <row r="77" spans="2:8" ht="15.75" thickBot="1" x14ac:dyDescent="0.25">
      <c r="B77" s="15"/>
      <c r="C77" s="3" t="s">
        <v>184</v>
      </c>
      <c r="D77" s="3" t="s">
        <v>185</v>
      </c>
      <c r="E77" s="3" t="s">
        <v>186</v>
      </c>
      <c r="F77" s="3" t="s">
        <v>187</v>
      </c>
      <c r="G77" s="3" t="s">
        <v>188</v>
      </c>
      <c r="H77" s="3" t="s">
        <v>189</v>
      </c>
    </row>
    <row r="78" spans="2:8" ht="15" thickBot="1" x14ac:dyDescent="0.25">
      <c r="B78" s="4" t="s">
        <v>155</v>
      </c>
      <c r="C78" s="16">
        <v>0</v>
      </c>
      <c r="D78" s="16">
        <v>0</v>
      </c>
      <c r="E78" s="16">
        <v>0</v>
      </c>
      <c r="F78" s="16">
        <v>0</v>
      </c>
      <c r="G78" s="16">
        <v>5352824.7700000005</v>
      </c>
      <c r="H78" s="16">
        <v>12664.592416</v>
      </c>
    </row>
    <row r="79" spans="2:8" ht="15" thickBot="1" x14ac:dyDescent="0.25">
      <c r="B79" s="4" t="s">
        <v>156</v>
      </c>
      <c r="C79" s="16">
        <v>0</v>
      </c>
      <c r="D79" s="16">
        <v>0</v>
      </c>
      <c r="E79" s="16">
        <v>0</v>
      </c>
      <c r="F79" s="16">
        <v>51274.939999999988</v>
      </c>
      <c r="G79" s="16">
        <v>1055935.01</v>
      </c>
      <c r="H79" s="16">
        <v>468664.75182400004</v>
      </c>
    </row>
    <row r="80" spans="2:8" ht="15" thickBot="1" x14ac:dyDescent="0.25">
      <c r="B80" s="4" t="s">
        <v>157</v>
      </c>
      <c r="C80" s="16">
        <v>0</v>
      </c>
      <c r="D80" s="16">
        <v>0</v>
      </c>
      <c r="E80" s="16">
        <v>557602.85</v>
      </c>
      <c r="F80" s="16">
        <v>962219.40999999992</v>
      </c>
      <c r="G80" s="16">
        <v>11081.73</v>
      </c>
      <c r="H80" s="16">
        <v>0</v>
      </c>
    </row>
    <row r="81" spans="2:8" ht="15" thickBot="1" x14ac:dyDescent="0.25">
      <c r="B81" s="4" t="s">
        <v>181</v>
      </c>
      <c r="C81" s="16">
        <v>0</v>
      </c>
      <c r="D81" s="16">
        <v>0</v>
      </c>
      <c r="E81" s="16">
        <v>42106.5</v>
      </c>
      <c r="F81" s="16">
        <v>1217085.7000000002</v>
      </c>
      <c r="G81" s="16">
        <v>106285.37000000023</v>
      </c>
      <c r="H81" s="16">
        <v>0</v>
      </c>
    </row>
    <row r="82" spans="2:8" ht="15" thickBot="1" x14ac:dyDescent="0.25">
      <c r="B82" s="4" t="s">
        <v>158</v>
      </c>
      <c r="C82" s="16">
        <v>0</v>
      </c>
      <c r="D82" s="16">
        <v>0</v>
      </c>
      <c r="E82" s="16">
        <v>0</v>
      </c>
      <c r="F82" s="16">
        <v>541195.86</v>
      </c>
      <c r="G82" s="16">
        <v>612666.02</v>
      </c>
      <c r="H82" s="16">
        <v>0</v>
      </c>
    </row>
    <row r="83" spans="2:8" ht="15" thickBot="1" x14ac:dyDescent="0.25">
      <c r="B83" s="4" t="s">
        <v>180</v>
      </c>
      <c r="C83" s="16">
        <v>0</v>
      </c>
      <c r="D83" s="16">
        <v>1115623.6099999999</v>
      </c>
      <c r="E83" s="16">
        <v>0</v>
      </c>
      <c r="F83" s="16">
        <v>0</v>
      </c>
      <c r="G83" s="16">
        <v>0</v>
      </c>
      <c r="H83" s="16">
        <v>0</v>
      </c>
    </row>
    <row r="84" spans="2:8" ht="15.75" thickBot="1" x14ac:dyDescent="0.3">
      <c r="B84" s="5" t="s">
        <v>35</v>
      </c>
      <c r="C84" s="17">
        <v>0</v>
      </c>
      <c r="D84" s="17">
        <v>1115623.6099999999</v>
      </c>
      <c r="E84" s="17">
        <v>599709.35</v>
      </c>
      <c r="F84" s="17">
        <v>2771775.9099999997</v>
      </c>
      <c r="G84" s="17">
        <v>7138792.9000000004</v>
      </c>
      <c r="H84" s="17">
        <v>481329.34424000001</v>
      </c>
    </row>
    <row r="85" spans="2:8" ht="15" thickBot="1" x14ac:dyDescent="0.25">
      <c r="B85" s="4" t="s">
        <v>36</v>
      </c>
      <c r="C85" s="16">
        <v>4309757.5599999987</v>
      </c>
      <c r="D85" s="16">
        <v>1512995.8100000008</v>
      </c>
      <c r="E85" s="16">
        <v>800112.47</v>
      </c>
      <c r="F85" s="16">
        <v>697875.58000000007</v>
      </c>
      <c r="G85" s="16">
        <v>80035.299999999988</v>
      </c>
      <c r="H85" s="16">
        <v>2195646.5554440003</v>
      </c>
    </row>
    <row r="86" spans="2:8" ht="15.75" thickBot="1" x14ac:dyDescent="0.3">
      <c r="B86" s="5" t="s">
        <v>117</v>
      </c>
      <c r="C86" s="17">
        <v>4309757.5599999987</v>
      </c>
      <c r="D86" s="17">
        <v>2628619.4200000009</v>
      </c>
      <c r="E86" s="17">
        <v>1399821.8199999998</v>
      </c>
      <c r="F86" s="17">
        <v>3469651.4899999998</v>
      </c>
      <c r="G86" s="17">
        <v>7218828.2000000002</v>
      </c>
      <c r="H86" s="17">
        <v>2676975.8996840003</v>
      </c>
    </row>
  </sheetData>
  <mergeCells count="3">
    <mergeCell ref="B2:B3"/>
    <mergeCell ref="B23:B24"/>
    <mergeCell ref="B76:B77"/>
  </mergeCells>
  <pageMargins left="0.7" right="0.7" top="0.75" bottom="0.75" header="0.3" footer="0.3"/>
  <pageSetup scale="3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378F7F09862044BEECDBB4FA022B93" ma:contentTypeVersion="6" ma:contentTypeDescription="Create a new document." ma:contentTypeScope="" ma:versionID="13618a005158ef533f7846c962a1cbc7">
  <xsd:schema xmlns:xsd="http://www.w3.org/2001/XMLSchema" xmlns:xs="http://www.w3.org/2001/XMLSchema" xmlns:p="http://schemas.microsoft.com/office/2006/metadata/properties" xmlns:ns2="3f392b62-fb91-42ea-881d-7f6444ae94c3" xmlns:ns3="8ec2fab8-ea01-44d1-accf-f676846409d6" targetNamespace="http://schemas.microsoft.com/office/2006/metadata/properties" ma:root="true" ma:fieldsID="07bacf7e27ac5c3c34f9b7f069d79869" ns2:_="" ns3:_="">
    <xsd:import namespace="3f392b62-fb91-42ea-881d-7f6444ae94c3"/>
    <xsd:import namespace="8ec2fab8-ea01-44d1-accf-f676846409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92b62-fb91-42ea-881d-7f6444ae94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2fab8-ea01-44d1-accf-f676846409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E256C4-157D-43AB-9D77-01D73B36F0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392b62-fb91-42ea-881d-7f6444ae94c3"/>
    <ds:schemaRef ds:uri="8ec2fab8-ea01-44d1-accf-f676846409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038DBD-792B-4E78-8830-670E6C670ADC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192f80ce-f52c-4d9f-85fc-ad40811d7cb0"/>
    <ds:schemaRef ds:uri="008e9e4e-1f30-4e76-9c2e-f305d01868d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AB5F21A-3271-4293-8E4D-21D103BB0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PRZ</vt:lpstr>
      <vt:lpstr>ERZ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Tiernan Bates</dc:creator>
  <cp:lastModifiedBy>Sharon du Quesnay</cp:lastModifiedBy>
  <cp:lastPrinted>2022-07-27T16:56:58Z</cp:lastPrinted>
  <dcterms:created xsi:type="dcterms:W3CDTF">2022-07-14T16:20:10Z</dcterms:created>
  <dcterms:modified xsi:type="dcterms:W3CDTF">2022-07-27T16:57:18Z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0x010100D1378F7F09862044BEECDBB4FA022B93</vt:lpwstr>
  </property>
</Properties>
</file>