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7.xml" ContentType="application/vnd.openxmlformats-officedocument.drawing+xml"/>
  <Override PartName="/xl/drawings/drawing6.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https://hydroone-my.sharepoint.com/personal/judy_but_hydroone_com/Documents/Documents/16. LRAM/O&amp;P 2023 IRM/Peterborough/"/>
    </mc:Choice>
  </mc:AlternateContent>
  <xr:revisionPtr revIDLastSave="2" documentId="11_C2D1E131741F47B8A25E7EAD40CE2417C98E31BF" xr6:coauthVersionLast="47" xr6:coauthVersionMax="47" xr10:uidLastSave="{6D4A5F42-7B99-4888-8710-511A21221DBF}"/>
  <bookViews>
    <workbookView xWindow="-108" yWindow="-108" windowWidth="30936" windowHeight="16896" firstSheet="2" activeTab="4" xr2:uid="{00000000-000D-0000-FFFF-FFFF00000000}"/>
  </bookViews>
  <sheets>
    <sheet name="Table of Contents" sheetId="2" r:id="rId1"/>
    <sheet name="How to Use this Report" sheetId="3" r:id="rId2"/>
    <sheet name="2011 Results Persistence" sheetId="4" r:id="rId3"/>
    <sheet name="2012 Results Persistence" sheetId="5" r:id="rId4"/>
    <sheet name="2013 Results Persistence" sheetId="6" r:id="rId5"/>
    <sheet name="2014 Results Persistence" sheetId="7" r:id="rId6"/>
    <sheet name="2015 Results Persistence"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32" i="4" l="1"/>
  <c r="BA31" i="4"/>
  <c r="AZ31" i="4"/>
  <c r="BD29" i="4"/>
  <c r="BC29" i="4"/>
  <c r="BB29" i="4"/>
  <c r="BA29" i="4"/>
  <c r="BA33" i="4" s="1"/>
  <c r="AZ29" i="4"/>
  <c r="AZ33" i="4" s="1"/>
  <c r="AY29" i="4"/>
  <c r="AY33" i="4" s="1"/>
  <c r="AX29" i="4"/>
  <c r="AX33" i="4" s="1"/>
  <c r="P63" i="7" l="1"/>
  <c r="Q63" i="7"/>
  <c r="S63" i="7"/>
  <c r="T63" i="7"/>
  <c r="U63" i="7"/>
  <c r="V63" i="7"/>
  <c r="W63" i="7"/>
  <c r="X63" i="7"/>
  <c r="Y63" i="7"/>
  <c r="Z63" i="7"/>
  <c r="AA63" i="7"/>
  <c r="AB63" i="7"/>
  <c r="AC63" i="7"/>
  <c r="AD63" i="7"/>
  <c r="AE63" i="7"/>
  <c r="AF63" i="7"/>
  <c r="AG63" i="7"/>
  <c r="AH63" i="7"/>
  <c r="AI63" i="7"/>
  <c r="AJ63" i="7"/>
  <c r="AK63" i="7"/>
  <c r="AL63" i="7"/>
  <c r="AM63" i="7"/>
  <c r="AN63" i="7"/>
  <c r="AO63" i="7"/>
  <c r="AP63" i="7"/>
  <c r="AQ63" i="7"/>
  <c r="AR63" i="7"/>
  <c r="AS63" i="7"/>
  <c r="AT63" i="7"/>
  <c r="AU63" i="7"/>
  <c r="AV63" i="7"/>
  <c r="AX63" i="7"/>
  <c r="AY63" i="7"/>
  <c r="AZ63" i="7"/>
  <c r="BA63" i="7"/>
  <c r="BB63" i="7"/>
  <c r="BC63" i="7"/>
  <c r="BD63" i="7"/>
  <c r="BE63" i="7"/>
  <c r="BF63" i="7"/>
  <c r="BG63" i="7"/>
  <c r="BH63" i="7"/>
  <c r="BI63" i="7"/>
  <c r="BJ63" i="7"/>
  <c r="BK63" i="7"/>
  <c r="BL63" i="7"/>
  <c r="BM63" i="7"/>
  <c r="BN63" i="7"/>
  <c r="BO63" i="7"/>
  <c r="BP63" i="7"/>
  <c r="BQ63" i="7"/>
  <c r="BR63" i="7"/>
  <c r="BS63" i="7"/>
  <c r="BT63" i="7"/>
  <c r="BU63" i="7"/>
  <c r="BV63" i="7"/>
  <c r="BW63" i="7"/>
  <c r="BX63" i="7"/>
  <c r="BY63" i="7"/>
  <c r="BZ63" i="7"/>
  <c r="CA63" i="7"/>
  <c r="C7" i="7"/>
  <c r="C8" i="7" s="1"/>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C41" i="7" s="1"/>
  <c r="C42" i="7" s="1"/>
  <c r="C43" i="7" s="1"/>
  <c r="C44" i="7" s="1"/>
  <c r="C45" i="7" s="1"/>
  <c r="C46" i="7" s="1"/>
  <c r="C47" i="7" s="1"/>
  <c r="C48" i="7" s="1"/>
  <c r="C49" i="7" s="1"/>
  <c r="C50" i="7" s="1"/>
  <c r="C51" i="7" s="1"/>
  <c r="C52" i="7" s="1"/>
  <c r="C53" i="7" s="1"/>
  <c r="C54" i="7" s="1"/>
  <c r="C55" i="7" s="1"/>
  <c r="C56" i="7" s="1"/>
  <c r="C57" i="7" s="1"/>
  <c r="C58" i="7" s="1"/>
  <c r="C59" i="7" s="1"/>
  <c r="C60" i="7" s="1"/>
  <c r="C61" i="7" s="1"/>
  <c r="P34" i="6"/>
  <c r="Q34" i="6"/>
  <c r="S34" i="6"/>
  <c r="T34" i="6"/>
  <c r="U34" i="6"/>
  <c r="V34" i="6"/>
  <c r="W34" i="6"/>
  <c r="X34" i="6"/>
  <c r="Y34" i="6"/>
  <c r="Z34" i="6"/>
  <c r="AA34" i="6"/>
  <c r="AB34" i="6"/>
  <c r="AC34" i="6"/>
  <c r="AD34" i="6"/>
  <c r="AE34" i="6"/>
  <c r="AF34" i="6"/>
  <c r="AG34" i="6"/>
  <c r="AH34" i="6"/>
  <c r="AI34" i="6"/>
  <c r="AJ34" i="6"/>
  <c r="AK34" i="6"/>
  <c r="AL34" i="6"/>
  <c r="AM34" i="6"/>
  <c r="AN34" i="6"/>
  <c r="AO34" i="6"/>
  <c r="AP34" i="6"/>
  <c r="AQ34" i="6"/>
  <c r="AR34" i="6"/>
  <c r="AS34" i="6"/>
  <c r="AT34" i="6"/>
  <c r="AU34" i="6"/>
  <c r="AV34" i="6"/>
  <c r="AX34" i="6"/>
  <c r="AY34" i="6"/>
  <c r="AZ34" i="6"/>
  <c r="BA34" i="6"/>
  <c r="BB34" i="6"/>
  <c r="BC34" i="6"/>
  <c r="BD34" i="6"/>
  <c r="BE34" i="6"/>
  <c r="BF34" i="6"/>
  <c r="BG34" i="6"/>
  <c r="BH34" i="6"/>
  <c r="BI34" i="6"/>
  <c r="BJ34" i="6"/>
  <c r="BK34" i="6"/>
  <c r="BL34" i="6"/>
  <c r="BM34" i="6"/>
  <c r="BN34" i="6"/>
  <c r="BO34" i="6"/>
  <c r="BP34" i="6"/>
  <c r="BQ34" i="6"/>
  <c r="BR34" i="6"/>
  <c r="BS34" i="6"/>
  <c r="BT34" i="6"/>
  <c r="BU34" i="6"/>
  <c r="BV34" i="6"/>
  <c r="BW34" i="6"/>
  <c r="BX34" i="6"/>
  <c r="BY34" i="6"/>
  <c r="BZ34" i="6"/>
  <c r="CA34" i="6"/>
  <c r="C7" i="6"/>
  <c r="C8" i="6" s="1"/>
  <c r="C9" i="6" s="1"/>
  <c r="C10" i="6" s="1"/>
  <c r="C11" i="6" s="1"/>
  <c r="C12" i="6" s="1"/>
  <c r="C13" i="6" s="1"/>
  <c r="C14" i="6" s="1"/>
  <c r="C15" i="6" s="1"/>
  <c r="C16" i="6" s="1"/>
  <c r="C17" i="6" s="1"/>
  <c r="C18" i="6" s="1"/>
  <c r="C19" i="6" s="1"/>
  <c r="C20" i="6" s="1"/>
  <c r="C21" i="6" s="1"/>
  <c r="C22" i="6" s="1"/>
  <c r="C23" i="6" s="1"/>
  <c r="C24" i="6" s="1"/>
  <c r="C25" i="6" s="1"/>
  <c r="C26" i="6" s="1"/>
  <c r="C27" i="6" s="1"/>
  <c r="C28" i="6" s="1"/>
  <c r="C29" i="6" s="1"/>
  <c r="C30" i="6" s="1"/>
  <c r="C31" i="6" s="1"/>
  <c r="C32" i="6" s="1"/>
  <c r="P24" i="5"/>
  <c r="Q24" i="5"/>
  <c r="S24" i="5"/>
  <c r="T24" i="5"/>
  <c r="U24" i="5"/>
  <c r="V24" i="5"/>
  <c r="W24" i="5"/>
  <c r="X24" i="5"/>
  <c r="Y24" i="5"/>
  <c r="Z24" i="5"/>
  <c r="AA24" i="5"/>
  <c r="AB24" i="5"/>
  <c r="AC24" i="5"/>
  <c r="AD24" i="5"/>
  <c r="AE24" i="5"/>
  <c r="AF24" i="5"/>
  <c r="AG24" i="5"/>
  <c r="AH24" i="5"/>
  <c r="AI24" i="5"/>
  <c r="AJ24" i="5"/>
  <c r="AK24" i="5"/>
  <c r="AL24" i="5"/>
  <c r="AM24" i="5"/>
  <c r="AN24" i="5"/>
  <c r="AO24" i="5"/>
  <c r="AP24" i="5"/>
  <c r="AQ24" i="5"/>
  <c r="AR24" i="5"/>
  <c r="AS24" i="5"/>
  <c r="AT24" i="5"/>
  <c r="AU24" i="5"/>
  <c r="AV24" i="5"/>
  <c r="AX24" i="5"/>
  <c r="AY24" i="5"/>
  <c r="AZ24" i="5"/>
  <c r="BA24" i="5"/>
  <c r="BB24" i="5"/>
  <c r="BC24" i="5"/>
  <c r="BD24" i="5"/>
  <c r="BE24" i="5"/>
  <c r="BF24" i="5"/>
  <c r="BG24" i="5"/>
  <c r="BH24" i="5"/>
  <c r="BI24" i="5"/>
  <c r="BJ24" i="5"/>
  <c r="BK24" i="5"/>
  <c r="BL24" i="5"/>
  <c r="BM24" i="5"/>
  <c r="BN24" i="5"/>
  <c r="BO24" i="5"/>
  <c r="BP24" i="5"/>
  <c r="BQ24" i="5"/>
  <c r="BR24" i="5"/>
  <c r="BS24" i="5"/>
  <c r="BT24" i="5"/>
  <c r="BU24" i="5"/>
  <c r="BV24" i="5"/>
  <c r="BW24" i="5"/>
  <c r="BX24" i="5"/>
  <c r="BY24" i="5"/>
  <c r="BZ24" i="5"/>
  <c r="CA24" i="5"/>
  <c r="C7" i="5"/>
  <c r="C8" i="5"/>
  <c r="C9" i="5" s="1"/>
  <c r="C10" i="5" s="1"/>
  <c r="C11" i="5" s="1"/>
  <c r="C12" i="5" s="1"/>
  <c r="C13" i="5" s="1"/>
  <c r="C14" i="5" s="1"/>
  <c r="C15" i="5" s="1"/>
  <c r="C16" i="5" s="1"/>
  <c r="C17" i="5" s="1"/>
  <c r="C18" i="5" s="1"/>
  <c r="C19" i="5" s="1"/>
  <c r="C20" i="5" s="1"/>
  <c r="C21" i="5" s="1"/>
  <c r="C22" i="5" s="1"/>
  <c r="P20" i="4"/>
  <c r="Q20" i="4"/>
  <c r="S20" i="4"/>
  <c r="T20" i="4"/>
  <c r="U20" i="4"/>
  <c r="V20" i="4"/>
  <c r="W20" i="4"/>
  <c r="X20" i="4"/>
  <c r="Y20" i="4"/>
  <c r="Z20" i="4"/>
  <c r="AA20" i="4"/>
  <c r="AB20" i="4"/>
  <c r="AC20" i="4"/>
  <c r="AD20" i="4"/>
  <c r="AE20" i="4"/>
  <c r="AF20" i="4"/>
  <c r="AG20" i="4"/>
  <c r="AF23" i="4" s="1"/>
  <c r="AH20" i="4"/>
  <c r="AI20" i="4"/>
  <c r="AJ20" i="4"/>
  <c r="AK20" i="4"/>
  <c r="AL20" i="4"/>
  <c r="AM20" i="4"/>
  <c r="AN20" i="4"/>
  <c r="AO20" i="4"/>
  <c r="AP20" i="4"/>
  <c r="AQ20" i="4"/>
  <c r="AR20" i="4"/>
  <c r="AS20" i="4"/>
  <c r="AT20" i="4"/>
  <c r="AU20" i="4"/>
  <c r="AV20" i="4"/>
  <c r="AX20" i="4"/>
  <c r="AY20" i="4"/>
  <c r="AZ20" i="4"/>
  <c r="BA20" i="4"/>
  <c r="BB20" i="4"/>
  <c r="BC20" i="4"/>
  <c r="BD20" i="4"/>
  <c r="BE20" i="4"/>
  <c r="BF20" i="4"/>
  <c r="BG20" i="4"/>
  <c r="BH20" i="4"/>
  <c r="BI20" i="4"/>
  <c r="BJ20" i="4"/>
  <c r="BK20" i="4"/>
  <c r="BL20" i="4"/>
  <c r="BM20" i="4"/>
  <c r="BN20" i="4"/>
  <c r="BO20" i="4"/>
  <c r="BP20" i="4"/>
  <c r="BQ20" i="4"/>
  <c r="BR20" i="4"/>
  <c r="BS20" i="4"/>
  <c r="BT20" i="4"/>
  <c r="BU20" i="4"/>
  <c r="BV20" i="4"/>
  <c r="BW20" i="4"/>
  <c r="BX20" i="4"/>
  <c r="BY20" i="4"/>
  <c r="BZ20" i="4"/>
  <c r="CA20" i="4"/>
  <c r="C7" i="4"/>
  <c r="C8" i="4"/>
  <c r="C9" i="4" s="1"/>
  <c r="C10" i="4" s="1"/>
  <c r="C11" i="4" s="1"/>
  <c r="C12" i="4" s="1"/>
  <c r="C13" i="4" s="1"/>
  <c r="C14" i="4" s="1"/>
  <c r="C15" i="4" s="1"/>
  <c r="C16" i="4" s="1"/>
  <c r="C17" i="4" s="1"/>
  <c r="C18" i="4" s="1"/>
  <c r="BA23" i="4" l="1"/>
  <c r="BA24" i="4"/>
  <c r="BA25" i="4"/>
  <c r="AF25" i="4"/>
  <c r="AE23" i="4"/>
  <c r="AF24" i="4"/>
  <c r="AF26" i="4" s="1"/>
  <c r="AA23" i="4"/>
  <c r="AB24" i="4"/>
  <c r="W23" i="4"/>
  <c r="W26" i="4" s="1"/>
  <c r="X24" i="4"/>
  <c r="S23" i="4"/>
  <c r="T24" i="4"/>
  <c r="BD23" i="4"/>
  <c r="BD24" i="4"/>
  <c r="AZ23" i="4"/>
  <c r="AZ24" i="4"/>
  <c r="AZ26" i="4" s="1"/>
  <c r="AE24" i="4"/>
  <c r="AE26" i="4" s="1"/>
  <c r="AE25" i="4"/>
  <c r="AD23" i="4"/>
  <c r="AD26" i="4" s="1"/>
  <c r="AA24" i="4"/>
  <c r="AA26" i="4" s="1"/>
  <c r="AA25" i="4"/>
  <c r="Z23" i="4"/>
  <c r="W24" i="4"/>
  <c r="V23" i="4"/>
  <c r="S24" i="4"/>
  <c r="S25" i="4"/>
  <c r="BC24" i="4"/>
  <c r="BC23" i="4"/>
  <c r="AY24" i="4"/>
  <c r="AY26" i="4" s="1"/>
  <c r="AY23" i="4"/>
  <c r="AC23" i="4"/>
  <c r="AD24" i="4"/>
  <c r="Y23" i="4"/>
  <c r="Y26" i="4" s="1"/>
  <c r="Z24" i="4"/>
  <c r="U23" i="4"/>
  <c r="V24" i="4"/>
  <c r="BB23" i="4"/>
  <c r="BB24" i="4"/>
  <c r="AX23" i="4"/>
  <c r="AX24" i="4"/>
  <c r="AC25" i="4"/>
  <c r="AB23" i="4"/>
  <c r="AB25" i="4" s="1"/>
  <c r="AC24" i="4"/>
  <c r="X23" i="4"/>
  <c r="X25" i="4" s="1"/>
  <c r="Y24" i="4"/>
  <c r="U25" i="4"/>
  <c r="T23" i="4"/>
  <c r="T26" i="4" s="1"/>
  <c r="U24" i="4"/>
  <c r="AX26" i="4" l="1"/>
  <c r="AC26" i="4"/>
  <c r="W25" i="4"/>
  <c r="V26" i="4"/>
  <c r="Z26" i="4"/>
  <c r="BD26" i="4"/>
  <c r="Y25" i="4"/>
  <c r="U26" i="4"/>
  <c r="BC26" i="4"/>
  <c r="BB26" i="4"/>
  <c r="V25" i="4"/>
  <c r="Z25" i="4"/>
  <c r="AD25" i="4"/>
  <c r="X26" i="4"/>
  <c r="AB26" i="4"/>
  <c r="AX25" i="4"/>
  <c r="AX27" i="4" s="1"/>
  <c r="BB25" i="4"/>
  <c r="BB27" i="4" s="1"/>
  <c r="AY25" i="4"/>
  <c r="AY27" i="4" s="1"/>
  <c r="BC25" i="4"/>
  <c r="S26" i="4"/>
  <c r="S27" i="4" s="1"/>
  <c r="AZ25" i="4"/>
  <c r="AZ27" i="4" s="1"/>
  <c r="BD25" i="4"/>
  <c r="BD27" i="4" s="1"/>
  <c r="T25" i="4"/>
  <c r="T27" i="4" s="1"/>
  <c r="BA26" i="4"/>
  <c r="BA27" i="4" s="1"/>
  <c r="BN36" i="8"/>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AL5" i="8"/>
  <c r="AM5" i="8" s="1"/>
  <c r="AN5" i="8" s="1"/>
  <c r="AO5" i="8" s="1"/>
  <c r="AP5" i="8" s="1"/>
  <c r="AQ5" i="8" s="1"/>
  <c r="AR5" i="8" s="1"/>
  <c r="AS5" i="8" s="1"/>
  <c r="AT5" i="8" s="1"/>
  <c r="AU5" i="8" s="1"/>
  <c r="AV5" i="8" s="1"/>
  <c r="AW5" i="8" s="1"/>
  <c r="AX5" i="8" s="1"/>
  <c r="AY5" i="8" s="1"/>
  <c r="AZ5" i="8" s="1"/>
  <c r="BA5" i="8" s="1"/>
  <c r="BB5" i="8" s="1"/>
  <c r="BC5" i="8" s="1"/>
  <c r="BD5" i="8" s="1"/>
  <c r="BE5" i="8" s="1"/>
  <c r="BF5" i="8" s="1"/>
  <c r="BG5" i="8" s="1"/>
  <c r="BH5" i="8" s="1"/>
  <c r="BI5" i="8" s="1"/>
  <c r="BJ5" i="8" s="1"/>
  <c r="BK5" i="8" s="1"/>
  <c r="BL5" i="8" s="1"/>
  <c r="BM5" i="8" s="1"/>
  <c r="BN5" i="8" s="1"/>
  <c r="G5" i="8"/>
  <c r="H5" i="8" s="1"/>
  <c r="I5" i="8" s="1"/>
  <c r="J5" i="8" s="1"/>
  <c r="K5" i="8" s="1"/>
  <c r="L5" i="8" s="1"/>
  <c r="M5" i="8" s="1"/>
  <c r="N5" i="8" s="1"/>
  <c r="O5" i="8" s="1"/>
  <c r="P5" i="8" s="1"/>
  <c r="Q5" i="8" s="1"/>
  <c r="R5" i="8" s="1"/>
  <c r="S5" i="8" s="1"/>
  <c r="T5" i="8" s="1"/>
  <c r="U5" i="8" s="1"/>
  <c r="V5" i="8" s="1"/>
  <c r="W5" i="8" s="1"/>
  <c r="X5" i="8" s="1"/>
  <c r="Y5" i="8" s="1"/>
  <c r="Z5" i="8" s="1"/>
  <c r="AA5" i="8" s="1"/>
  <c r="AB5" i="8" s="1"/>
  <c r="AC5" i="8" s="1"/>
  <c r="AD5" i="8" s="1"/>
  <c r="AE5" i="8" s="1"/>
  <c r="AF5" i="8" s="1"/>
  <c r="AG5" i="8" s="1"/>
  <c r="AH5" i="8" s="1"/>
  <c r="AI5" i="8" s="1"/>
  <c r="C5" i="2"/>
  <c r="C6" i="2" s="1"/>
  <c r="C7" i="2" s="1"/>
  <c r="C8" i="2" s="1"/>
  <c r="C9" i="2" s="1"/>
  <c r="BC27" i="4" l="1"/>
  <c r="C9" i="8"/>
  <c r="C10" i="8" s="1"/>
  <c r="C11" i="8" s="1"/>
  <c r="C12" i="8" s="1"/>
  <c r="C13" i="8" s="1"/>
  <c r="C14" i="8" s="1"/>
  <c r="C15" i="8" s="1"/>
  <c r="C16" i="8" s="1"/>
  <c r="C17" i="8" s="1"/>
  <c r="C18" i="8" s="1"/>
  <c r="C19" i="8" s="1"/>
  <c r="C20" i="8" s="1"/>
  <c r="C21" i="8" s="1"/>
  <c r="C25" i="8" l="1"/>
  <c r="C26" i="8" s="1"/>
  <c r="C27" i="8" s="1"/>
  <c r="C28" i="8" s="1"/>
  <c r="C22" i="8"/>
  <c r="C23" i="8" s="1"/>
  <c r="C30" i="8" l="1"/>
  <c r="C31" i="8" s="1"/>
  <c r="C32" i="8" s="1"/>
  <c r="C33" i="8" s="1"/>
  <c r="C34" i="8" s="1"/>
</calcChain>
</file>

<file path=xl/sharedStrings.xml><?xml version="1.0" encoding="utf-8"?>
<sst xmlns="http://schemas.openxmlformats.org/spreadsheetml/2006/main" count="1112" uniqueCount="132">
  <si>
    <t>#</t>
  </si>
  <si>
    <t>Net Verified Annual Energy Savings at the End-User Level (kWh)</t>
  </si>
  <si>
    <t>Net Verified Annual Peak Demand Savings at the End-User Level (kW)</t>
  </si>
  <si>
    <t>Aboriginal Conservation Program</t>
  </si>
  <si>
    <t>Program Enabled Savings</t>
  </si>
  <si>
    <t>Save on Energy Coupon Program</t>
  </si>
  <si>
    <t>Save on Energy Home Assistance Program</t>
  </si>
  <si>
    <t>Save on Energy Retrofit Program</t>
  </si>
  <si>
    <t>EnerNOC Pilot Program</t>
  </si>
  <si>
    <t>SEG Pilot Program</t>
  </si>
  <si>
    <t>Social Benchmarking Pilot Program</t>
  </si>
  <si>
    <t>Total</t>
  </si>
  <si>
    <t>Worksheet Name</t>
  </si>
  <si>
    <t>Worksheet Description</t>
  </si>
  <si>
    <t>How to Use This Report</t>
  </si>
  <si>
    <t>Describes the contents and structure of this report</t>
  </si>
  <si>
    <t>2011 Results Persistence</t>
  </si>
  <si>
    <t>2012 Results Persistence</t>
  </si>
  <si>
    <t>2013 Results Persistence</t>
  </si>
  <si>
    <t>2014 Results Persistence</t>
  </si>
  <si>
    <t>2015 Results Persistence</t>
  </si>
  <si>
    <t>Program</t>
  </si>
  <si>
    <t>Legacy Framework</t>
  </si>
  <si>
    <t>Conservation First Framework</t>
  </si>
  <si>
    <t>Save on Energy Heating and Cooling Program</t>
  </si>
  <si>
    <t>Save on Energy Audit Funding Program</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</si>
  <si>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</si>
  <si>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</si>
  <si>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</si>
  <si>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</si>
  <si>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</si>
  <si>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</si>
  <si>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</si>
  <si>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</si>
  <si>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</si>
  <si>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</si>
  <si>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</si>
  <si>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</si>
  <si>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</si>
  <si>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</si>
  <si>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For:</t>
  </si>
  <si>
    <t>The IESO is pleased to provide the Final 2011 - 2015 Verified LDC CDM Program Results Persistence Report.
This report aggregates and compiles existing and previously distributed reports to LDCs for the Ontario Energy Board to provide easy reference for LDC's verified LDC CDM program results annual persistence.
The 2011 - 2014 Reports are consitent with the 2014 Final Verified Results Report provided to LDCs in September 2015 and is made available by the IESO upon LDC request.
The 2015 Report is consistence with the 2015 Final Verified Results Report provided to LDCs by July 1, 2016 as per the Conservation First Framework Energy Conservation Act requirement and was made available by the IESO to an LDC, via downloading from the IESO LDC Extranet as of August 2016.
Each of the 2011, 2012, 2013, 2014 and 2015 Persistence Results worksheets provide the final verified results reported as of that year.  2011, 2012, 2013 and 2014 include adjustments to prior years, where as the 2015 year does not have any adjustments to prior years.
In the 2013 and 2014 reporting years, peaksaver PLUS results include incremental participation as a result of devices installed by pre-2011 legacy residential demand response program participants executing a 2011 - 2014 framework peaksaver PLUS participation agreement, thus increasing the current program's CDM Program result.  The implementation year indicates the year the device was installed, but the CDM Program result is attributed to the reporting year as specified.
We hope you will find this report useful.</t>
  </si>
  <si>
    <t>Loblaw P4P Pilot Program</t>
  </si>
  <si>
    <t>Conservation Fund</t>
  </si>
  <si>
    <t>Portfolio</t>
  </si>
  <si>
    <t>Initiative</t>
  </si>
  <si>
    <t>LDC</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</si>
  <si>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</si>
  <si>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</si>
  <si>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</si>
  <si>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</si>
  <si>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</si>
  <si>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</si>
  <si>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</si>
  <si>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</si>
  <si>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</si>
  <si>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</si>
  <si>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Provides a description of the programs/initiatives including participation and 2015 - 2040 annual persistence of net verified peak demand and energy savings at the end-user level resulting from the 2011 CDM Program Year</t>
  </si>
  <si>
    <t>Provides a description of the programs/initiatives including participation and 2015 - 2040 annual persistence of net verified peak demand and energy savings at the end-user level resulting from the 2012 CDM Program Year</t>
  </si>
  <si>
    <t>Provides a description of the programs/initiatives including participation and 2015 - 2040 annual persistence of net verified peak demand and energy savings at the end-user level resulting from the 2013 CDM Program Year</t>
  </si>
  <si>
    <t>Provides a description of the programs/initiatives including participation and 2015 - 2040 annual persistence of net verified peak demand and energy savings at the end-user level resulting from the 2014 CDM Program Year</t>
  </si>
  <si>
    <t>Provides a description of the programs/initiatives including participation and 2015 - 2040 annual persistence of net verified peak demand and energy savings at the end-user level resulting from the 2015 CDM Program Year</t>
  </si>
  <si>
    <t>Tier 1</t>
  </si>
  <si>
    <t>Consumer</t>
  </si>
  <si>
    <t>Appliance Exchange</t>
  </si>
  <si>
    <t>Peterborough Distribution Incorporated</t>
  </si>
  <si>
    <t>Residential</t>
  </si>
  <si>
    <t>EE</t>
  </si>
  <si>
    <t>Final; Released August 31, 2012</t>
  </si>
  <si>
    <t/>
  </si>
  <si>
    <t>Appliances</t>
  </si>
  <si>
    <t>Appliance Retirement</t>
  </si>
  <si>
    <t>Bi-Annual Retailer Event</t>
  </si>
  <si>
    <t>Products</t>
  </si>
  <si>
    <t>Conservation Instant Coupon Booklet</t>
  </si>
  <si>
    <t>HVAC Incentives</t>
  </si>
  <si>
    <t>Installations</t>
  </si>
  <si>
    <t>Residential Demand Response</t>
  </si>
  <si>
    <t>DR</t>
  </si>
  <si>
    <t>New participants during the peaksaver extension period + Continuing participants that have signed a peaksaver PLUS agreement</t>
  </si>
  <si>
    <t>Devices</t>
  </si>
  <si>
    <t>Retailer Co-op</t>
  </si>
  <si>
    <t>Custom retailer initiative; Not evaluated</t>
  </si>
  <si>
    <t>Business</t>
  </si>
  <si>
    <t>Direct Install Lighting</t>
  </si>
  <si>
    <t>Commercial &amp; Institutional</t>
  </si>
  <si>
    <t>Projects</t>
  </si>
  <si>
    <t>Retrofit</t>
  </si>
  <si>
    <t>Industrial</t>
  </si>
  <si>
    <t>Pre-2011 Programs Completed in 2011</t>
  </si>
  <si>
    <t>Electricity Retrofit Incentive Program</t>
  </si>
  <si>
    <t>Not evaluated; 2010 Evaluation findings used</t>
  </si>
  <si>
    <t>High Performance New Construction</t>
  </si>
  <si>
    <t>C&amp;I</t>
  </si>
  <si>
    <t>Final; Released August 31, 2013</t>
  </si>
  <si>
    <t xml:space="preserve"> </t>
  </si>
  <si>
    <t>Home Assistance</t>
  </si>
  <si>
    <t>Home Assistance Program</t>
  </si>
  <si>
    <t>Demand Response 3</t>
  </si>
  <si>
    <t>Facilities</t>
  </si>
  <si>
    <t>Commercial Demand Response (part of the Residential program schedule)</t>
  </si>
  <si>
    <t>Tier 1 - 2011 Adjustment</t>
  </si>
  <si>
    <t>Buildings</t>
  </si>
  <si>
    <t>Energy Audit Funding</t>
  </si>
  <si>
    <t>Dx</t>
  </si>
  <si>
    <t>N/A</t>
  </si>
  <si>
    <t>Audit</t>
  </si>
  <si>
    <t>DR-3</t>
  </si>
  <si>
    <t>New Construction</t>
  </si>
  <si>
    <t>peaksaverPLUS</t>
  </si>
  <si>
    <t>peaksaverPLUS (IHD)</t>
  </si>
  <si>
    <t>Small Business Lighting</t>
  </si>
  <si>
    <t>Annual Coupons</t>
  </si>
  <si>
    <t>Custom loadshapes for some clotheslines, outdoor timers and power bars based on survey results.</t>
  </si>
  <si>
    <t>measures</t>
  </si>
  <si>
    <t>Dehumidifier Load Shape</t>
  </si>
  <si>
    <t>Bi-Annual Retailer Events</t>
  </si>
  <si>
    <t>Projects Completed</t>
  </si>
  <si>
    <t>HVAC</t>
  </si>
  <si>
    <t>Blended Load Shape used for furnaces</t>
  </si>
  <si>
    <t>Equipment</t>
  </si>
  <si>
    <t>Commercial</t>
  </si>
  <si>
    <t>n/a</t>
  </si>
  <si>
    <t>Energy Audit</t>
  </si>
  <si>
    <t>Custom loadshapes for clotheslines, outdoor timers and power bars based on survey results.</t>
  </si>
  <si>
    <t>Homes</t>
  </si>
  <si>
    <t>Other</t>
  </si>
  <si>
    <t>Time-of-Use Savings</t>
  </si>
  <si>
    <t>non-Tier 1</t>
  </si>
  <si>
    <t>Commercial Demand Response</t>
  </si>
  <si>
    <t xml:space="preserve">Demand Response 3 </t>
  </si>
  <si>
    <t>Energy Managers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</si>
</sst>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3"/>
      <color theme="1"/>
      <name val="Calibri"/>
      <family val="2"/>
      <scheme val="minor"/>
    </font>
    <font>
      <u/>
      <sz val="11"/>
      <color theme="10"/>
      <name val="Calibri"/>
      <family val="2"/>
      <scheme val="minor"/>
    </font>
    <font>
      <sz val="11"/>
      <color rgb="FF000000"/>
      <name val="Calibri"/>
      <family val="2"/>
      <scheme val="minor"/>
    </font>
    <font>
      <sz val="11"/>
      <color rgb="FF00B050"/>
      <name val="Calibri"/>
      <family val="2"/>
      <scheme val="minor"/>
    </font>
    <font>
      <b/>
      <sz val="11"/>
      <color theme="1"/>
      <name val="Arial"/>
      <family val="2"/>
    </font>
  </fonts>
  <fills count="7">
    <fill>
      <patternFill patternType="none"/>
    </fill>
    <fill>
      <patternFill patternType="gray125"/>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s>
  <cellStyleXfs count="2">
    <xf numFmtId="0" fontId="0" fillId="0" borderId="0"/>
    <xf numFmtId="0" fontId="3" fillId="0" borderId="0" applyNumberFormat="0" applyFill="0" applyBorder="0" applyAlignment="0" applyProtection="0"/>
  </cellStyleXfs>
  <cellXfs count="106">
    <xf numFmtId="0" fontId="0" fillId="0" borderId="0" xfId="0"/>
    <xf numFmtId="0" fontId="1" fillId="2" borderId="0" xfId="0" applyFont="1" applyFill="1" applyBorder="1" applyAlignment="1">
      <alignment vertical="top"/>
    </xf>
    <xf numFmtId="0" fontId="0" fillId="2" borderId="4" xfId="0" applyFont="1" applyFill="1" applyBorder="1" applyAlignment="1">
      <alignment vertical="top"/>
    </xf>
    <xf numFmtId="0" fontId="0" fillId="2" borderId="0" xfId="0" applyFont="1" applyFill="1" applyBorder="1" applyAlignment="1">
      <alignment vertical="top"/>
    </xf>
    <xf numFmtId="0" fontId="1" fillId="3" borderId="7" xfId="0" applyFont="1" applyFill="1" applyBorder="1" applyAlignment="1">
      <alignment vertical="top"/>
    </xf>
    <xf numFmtId="0" fontId="0" fillId="2" borderId="0" xfId="0" applyFont="1" applyFill="1" applyAlignment="1">
      <alignment vertical="top"/>
    </xf>
    <xf numFmtId="0" fontId="2" fillId="2" borderId="4" xfId="0" applyFont="1" applyFill="1" applyBorder="1" applyAlignment="1">
      <alignment vertical="top"/>
    </xf>
    <xf numFmtId="0" fontId="2" fillId="2" borderId="0" xfId="0" applyFont="1" applyFill="1" applyBorder="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3" fontId="1" fillId="3" borderId="6" xfId="0" applyNumberFormat="1" applyFont="1" applyFill="1" applyBorder="1" applyAlignment="1">
      <alignment vertical="top"/>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5" xfId="0" applyFont="1" applyFill="1" applyBorder="1" applyAlignment="1">
      <alignment vertical="top"/>
    </xf>
    <xf numFmtId="0" fontId="0" fillId="3" borderId="8" xfId="0" applyFont="1" applyFill="1" applyBorder="1" applyAlignment="1">
      <alignment vertical="top"/>
    </xf>
    <xf numFmtId="0" fontId="0" fillId="3" borderId="9" xfId="0" applyFont="1" applyFill="1" applyBorder="1" applyAlignment="1">
      <alignment vertical="top"/>
    </xf>
    <xf numFmtId="0" fontId="0" fillId="2" borderId="11" xfId="0" applyFont="1" applyFill="1" applyBorder="1" applyAlignment="1">
      <alignment vertical="top"/>
    </xf>
    <xf numFmtId="3" fontId="0" fillId="2" borderId="11" xfId="0" applyNumberFormat="1" applyFont="1" applyFill="1" applyBorder="1" applyAlignment="1">
      <alignment vertical="top"/>
    </xf>
    <xf numFmtId="3" fontId="0" fillId="4" borderId="12" xfId="0" applyNumberFormat="1" applyFont="1" applyFill="1" applyBorder="1" applyAlignment="1">
      <alignment vertical="top"/>
    </xf>
    <xf numFmtId="3" fontId="0" fillId="2" borderId="12" xfId="0" applyNumberFormat="1" applyFont="1" applyFill="1" applyBorder="1" applyAlignment="1">
      <alignment vertical="top"/>
    </xf>
    <xf numFmtId="0" fontId="0" fillId="2" borderId="14" xfId="0" applyFont="1" applyFill="1" applyBorder="1" applyAlignment="1">
      <alignment vertical="top"/>
    </xf>
    <xf numFmtId="3" fontId="0" fillId="2" borderId="14" xfId="0" applyNumberFormat="1" applyFont="1" applyFill="1" applyBorder="1" applyAlignment="1">
      <alignment vertical="top"/>
    </xf>
    <xf numFmtId="3" fontId="0" fillId="4" borderId="15" xfId="0" applyNumberFormat="1" applyFont="1" applyFill="1" applyBorder="1" applyAlignment="1">
      <alignment vertical="top"/>
    </xf>
    <xf numFmtId="3" fontId="0" fillId="2" borderId="15" xfId="0" applyNumberFormat="1" applyFont="1" applyFill="1" applyBorder="1" applyAlignment="1">
      <alignment vertical="top"/>
    </xf>
    <xf numFmtId="3" fontId="0" fillId="4" borderId="16" xfId="0" applyNumberFormat="1" applyFont="1" applyFill="1" applyBorder="1" applyAlignment="1">
      <alignment vertical="top"/>
    </xf>
    <xf numFmtId="0" fontId="0" fillId="2" borderId="17" xfId="0" applyFont="1" applyFill="1" applyBorder="1" applyAlignment="1">
      <alignment vertical="top"/>
    </xf>
    <xf numFmtId="3" fontId="0" fillId="2" borderId="17" xfId="0" applyNumberFormat="1" applyFont="1" applyFill="1" applyBorder="1" applyAlignment="1">
      <alignment vertical="top"/>
    </xf>
    <xf numFmtId="3" fontId="0" fillId="4" borderId="18" xfId="0" applyNumberFormat="1" applyFont="1" applyFill="1" applyBorder="1" applyAlignment="1">
      <alignment vertical="top"/>
    </xf>
    <xf numFmtId="3" fontId="0" fillId="2" borderId="18" xfId="0" applyNumberFormat="1" applyFont="1" applyFill="1" applyBorder="1" applyAlignment="1">
      <alignment vertical="top"/>
    </xf>
    <xf numFmtId="3" fontId="0" fillId="4" borderId="19" xfId="0" applyNumberFormat="1" applyFont="1" applyFill="1" applyBorder="1" applyAlignment="1">
      <alignment vertical="top"/>
    </xf>
    <xf numFmtId="0" fontId="0" fillId="2" borderId="10" xfId="0" applyFont="1" applyFill="1" applyBorder="1"/>
    <xf numFmtId="0" fontId="0" fillId="2" borderId="5" xfId="0" applyFont="1" applyFill="1" applyBorder="1"/>
    <xf numFmtId="0" fontId="0" fillId="2" borderId="20" xfId="0" applyFont="1" applyFill="1" applyBorder="1" applyAlignment="1">
      <alignment vertical="top"/>
    </xf>
    <xf numFmtId="0" fontId="0" fillId="2" borderId="21" xfId="0" applyFont="1" applyFill="1" applyBorder="1" applyAlignment="1">
      <alignment vertical="top"/>
    </xf>
    <xf numFmtId="0" fontId="0" fillId="2" borderId="22" xfId="0" applyFont="1" applyFill="1" applyBorder="1" applyAlignment="1">
      <alignment vertical="top"/>
    </xf>
    <xf numFmtId="0" fontId="0" fillId="2" borderId="0" xfId="0" applyFont="1" applyFill="1" applyAlignment="1">
      <alignment vertical="top" wrapText="1"/>
    </xf>
    <xf numFmtId="0" fontId="4" fillId="2" borderId="5"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0" fillId="2" borderId="4" xfId="0" applyFont="1" applyFill="1" applyBorder="1" applyAlignment="1">
      <alignment vertical="center"/>
    </xf>
    <xf numFmtId="0" fontId="1" fillId="2" borderId="0" xfId="0" applyFont="1" applyFill="1" applyBorder="1" applyAlignment="1">
      <alignment vertical="center"/>
    </xf>
    <xf numFmtId="0" fontId="4" fillId="2" borderId="5" xfId="0" applyFont="1" applyFill="1" applyBorder="1" applyAlignment="1">
      <alignment horizontal="left" vertical="center" wrapText="1"/>
    </xf>
    <xf numFmtId="0" fontId="0" fillId="2" borderId="0" xfId="0" applyFont="1" applyFill="1" applyAlignment="1">
      <alignment vertical="center"/>
    </xf>
    <xf numFmtId="0" fontId="0" fillId="5" borderId="14" xfId="0" applyFont="1" applyFill="1" applyBorder="1" applyAlignment="1">
      <alignment vertical="top"/>
    </xf>
    <xf numFmtId="0" fontId="1" fillId="3" borderId="6" xfId="0" applyFont="1" applyFill="1" applyBorder="1" applyAlignment="1">
      <alignment horizontal="center" vertical="center" textRotation="180"/>
    </xf>
    <xf numFmtId="0" fontId="5" fillId="0" borderId="11" xfId="1" applyFont="1" applyBorder="1" applyAlignment="1">
      <alignment horizontal="center"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0" fillId="2" borderId="0" xfId="0" applyNumberFormat="1" applyFont="1" applyFill="1" applyBorder="1" applyAlignment="1">
      <alignment vertical="top"/>
    </xf>
    <xf numFmtId="0" fontId="1" fillId="2" borderId="0" xfId="0" applyNumberFormat="1" applyFont="1" applyFill="1" applyBorder="1" applyAlignment="1"/>
    <xf numFmtId="0" fontId="0" fillId="4" borderId="13" xfId="0" applyFont="1" applyFill="1" applyBorder="1" applyAlignment="1">
      <alignment vertical="top"/>
    </xf>
    <xf numFmtId="0" fontId="0" fillId="6" borderId="16" xfId="0" applyFont="1" applyFill="1" applyBorder="1" applyAlignment="1">
      <alignment vertical="top"/>
    </xf>
    <xf numFmtId="0" fontId="0" fillId="4" borderId="16" xfId="0" applyFont="1" applyFill="1" applyBorder="1" applyAlignment="1">
      <alignment vertical="top"/>
    </xf>
    <xf numFmtId="0" fontId="0" fillId="5" borderId="17" xfId="0" applyFont="1" applyFill="1" applyBorder="1" applyAlignment="1">
      <alignment vertical="top"/>
    </xf>
    <xf numFmtId="0" fontId="0" fillId="6" borderId="19" xfId="0" applyFont="1" applyFill="1" applyBorder="1" applyAlignment="1">
      <alignment vertical="top"/>
    </xf>
    <xf numFmtId="3" fontId="0" fillId="4" borderId="13" xfId="0" applyNumberFormat="1" applyFont="1" applyFill="1" applyBorder="1" applyAlignment="1">
      <alignment vertical="top"/>
    </xf>
    <xf numFmtId="3" fontId="0" fillId="5" borderId="14" xfId="0" applyNumberFormat="1" applyFont="1" applyFill="1" applyBorder="1" applyAlignment="1">
      <alignment vertical="top"/>
    </xf>
    <xf numFmtId="3" fontId="0" fillId="6" borderId="15" xfId="0" applyNumberFormat="1" applyFont="1" applyFill="1" applyBorder="1" applyAlignment="1">
      <alignment vertical="top"/>
    </xf>
    <xf numFmtId="3" fontId="0" fillId="5" borderId="15" xfId="0" applyNumberFormat="1" applyFont="1" applyFill="1" applyBorder="1" applyAlignment="1">
      <alignment vertical="top"/>
    </xf>
    <xf numFmtId="3" fontId="0" fillId="6" borderId="16" xfId="0" applyNumberFormat="1" applyFont="1" applyFill="1" applyBorder="1" applyAlignment="1">
      <alignment vertical="top"/>
    </xf>
    <xf numFmtId="3" fontId="0" fillId="5" borderId="17" xfId="0" applyNumberFormat="1" applyFont="1" applyFill="1" applyBorder="1" applyAlignment="1">
      <alignment vertical="top"/>
    </xf>
    <xf numFmtId="3" fontId="0" fillId="6" borderId="18" xfId="0" applyNumberFormat="1" applyFont="1" applyFill="1" applyBorder="1" applyAlignment="1">
      <alignment vertical="top"/>
    </xf>
    <xf numFmtId="3" fontId="0" fillId="5" borderId="18" xfId="0" applyNumberFormat="1" applyFont="1" applyFill="1" applyBorder="1" applyAlignment="1">
      <alignment vertical="top"/>
    </xf>
    <xf numFmtId="3" fontId="0" fillId="6" borderId="19" xfId="0" applyNumberFormat="1" applyFont="1" applyFill="1" applyBorder="1" applyAlignment="1">
      <alignment vertical="top"/>
    </xf>
    <xf numFmtId="0" fontId="0" fillId="2" borderId="4" xfId="0" applyNumberFormat="1" applyFont="1" applyFill="1" applyBorder="1" applyAlignment="1">
      <alignment vertical="top"/>
    </xf>
    <xf numFmtId="0" fontId="0" fillId="2" borderId="5" xfId="0" applyNumberFormat="1" applyFont="1" applyFill="1" applyBorder="1" applyAlignment="1">
      <alignment vertical="top"/>
    </xf>
    <xf numFmtId="3" fontId="2" fillId="2" borderId="0" xfId="0" applyNumberFormat="1" applyFont="1" applyFill="1" applyBorder="1" applyAlignment="1">
      <alignment vertical="top"/>
    </xf>
    <xf numFmtId="0" fontId="0" fillId="4" borderId="19" xfId="0" applyFont="1" applyFill="1" applyBorder="1" applyAlignment="1">
      <alignment vertical="top"/>
    </xf>
    <xf numFmtId="0" fontId="5" fillId="2" borderId="17" xfId="1" applyFont="1" applyFill="1" applyBorder="1" applyAlignment="1">
      <alignment horizontal="center" vertical="center" wrapText="1"/>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3" xfId="1" applyFont="1" applyFill="1" applyBorder="1" applyAlignment="1">
      <alignment horizontal="center"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0" fillId="2" borderId="12" xfId="0" applyFont="1" applyFill="1" applyBorder="1" applyAlignment="1">
      <alignment vertical="top"/>
    </xf>
    <xf numFmtId="0" fontId="0" fillId="2" borderId="15" xfId="0" applyFont="1" applyFill="1" applyBorder="1" applyAlignment="1">
      <alignment vertical="top"/>
    </xf>
    <xf numFmtId="0" fontId="0" fillId="2" borderId="18" xfId="0" applyFont="1" applyFill="1" applyBorder="1" applyAlignment="1">
      <alignment vertical="top"/>
    </xf>
    <xf numFmtId="3" fontId="0" fillId="2" borderId="13" xfId="0" applyNumberFormat="1" applyFont="1" applyFill="1" applyBorder="1" applyAlignment="1">
      <alignment vertical="top"/>
    </xf>
    <xf numFmtId="3" fontId="0" fillId="2" borderId="16" xfId="0" applyNumberFormat="1" applyFont="1" applyFill="1" applyBorder="1" applyAlignment="1">
      <alignment vertical="top"/>
    </xf>
    <xf numFmtId="3" fontId="0" fillId="2" borderId="19" xfId="0" applyNumberFormat="1" applyFont="1" applyFill="1" applyBorder="1" applyAlignment="1">
      <alignment vertical="top"/>
    </xf>
    <xf numFmtId="0" fontId="0" fillId="4" borderId="12" xfId="0" applyFont="1" applyFill="1" applyBorder="1" applyAlignment="1">
      <alignment vertical="top"/>
    </xf>
    <xf numFmtId="3" fontId="0" fillId="4" borderId="11" xfId="0" applyNumberFormat="1" applyFont="1" applyFill="1" applyBorder="1" applyAlignment="1">
      <alignment vertical="top"/>
    </xf>
    <xf numFmtId="0" fontId="0" fillId="6" borderId="15" xfId="0" applyFont="1" applyFill="1" applyBorder="1" applyAlignment="1">
      <alignment vertical="top"/>
    </xf>
    <xf numFmtId="0" fontId="0" fillId="5" borderId="15" xfId="0" applyFont="1" applyFill="1" applyBorder="1" applyAlignment="1">
      <alignment vertical="top"/>
    </xf>
    <xf numFmtId="3" fontId="0" fillId="5" borderId="16" xfId="0" applyNumberFormat="1" applyFont="1" applyFill="1" applyBorder="1" applyAlignment="1">
      <alignment vertical="top"/>
    </xf>
    <xf numFmtId="3" fontId="0" fillId="6" borderId="14" xfId="0" applyNumberFormat="1" applyFont="1" applyFill="1" applyBorder="1" applyAlignment="1">
      <alignment vertical="top"/>
    </xf>
    <xf numFmtId="0" fontId="0" fillId="4" borderId="15" xfId="0" applyFont="1" applyFill="1" applyBorder="1" applyAlignment="1">
      <alignment vertical="top"/>
    </xf>
    <xf numFmtId="3" fontId="0" fillId="4" borderId="14" xfId="0" applyNumberFormat="1" applyFont="1" applyFill="1" applyBorder="1" applyAlignment="1">
      <alignment vertical="top"/>
    </xf>
    <xf numFmtId="0" fontId="0" fillId="6" borderId="18" xfId="0" applyFont="1" applyFill="1" applyBorder="1" applyAlignment="1">
      <alignment vertical="top"/>
    </xf>
    <xf numFmtId="0" fontId="0" fillId="5" borderId="18" xfId="0" applyFont="1" applyFill="1" applyBorder="1" applyAlignment="1">
      <alignment vertical="top"/>
    </xf>
    <xf numFmtId="3" fontId="0" fillId="5" borderId="19" xfId="0" applyNumberFormat="1" applyFont="1" applyFill="1" applyBorder="1" applyAlignment="1">
      <alignment vertical="top"/>
    </xf>
    <xf numFmtId="3" fontId="0" fillId="6" borderId="17" xfId="0" applyNumberFormat="1" applyFont="1" applyFill="1" applyBorder="1" applyAlignment="1">
      <alignment vertical="top"/>
    </xf>
    <xf numFmtId="0" fontId="1" fillId="3" borderId="8" xfId="0" applyFont="1" applyFill="1" applyBorder="1" applyAlignment="1">
      <alignment vertical="top"/>
    </xf>
    <xf numFmtId="0" fontId="0" fillId="4" borderId="18" xfId="0" applyFont="1" applyFill="1" applyBorder="1" applyAlignment="1">
      <alignment vertical="top"/>
    </xf>
    <xf numFmtId="3" fontId="0" fillId="4" borderId="17" xfId="0" applyNumberFormat="1" applyFont="1" applyFill="1" applyBorder="1" applyAlignment="1">
      <alignment vertical="top"/>
    </xf>
    <xf numFmtId="3" fontId="0" fillId="2" borderId="0" xfId="0" applyNumberFormat="1" applyFont="1" applyFill="1" applyAlignment="1">
      <alignment vertical="top"/>
    </xf>
    <xf numFmtId="3" fontId="6" fillId="2" borderId="15" xfId="0" applyNumberFormat="1" applyFont="1" applyFill="1" applyBorder="1" applyAlignment="1" applyProtection="1">
      <alignment horizontal="center" vertical="center"/>
      <protection locked="0"/>
    </xf>
    <xf numFmtId="3" fontId="6" fillId="2" borderId="12" xfId="0" applyNumberFormat="1" applyFont="1" applyFill="1" applyBorder="1" applyAlignment="1" applyProtection="1">
      <alignment horizontal="center" vertical="center"/>
      <protection locked="0"/>
    </xf>
    <xf numFmtId="0" fontId="1" fillId="3" borderId="6" xfId="0" applyFont="1" applyFill="1" applyBorder="1" applyAlignment="1">
      <alignment horizontal="left" vertical="top" wrapText="1"/>
    </xf>
    <xf numFmtId="0" fontId="0" fillId="3" borderId="6" xfId="0" applyFont="1" applyFill="1" applyBorder="1" applyAlignment="1">
      <alignment horizontal="left" vertical="top" wrapText="1"/>
    </xf>
    <xf numFmtId="0" fontId="1" fillId="3" borderId="6" xfId="0" applyFont="1" applyFill="1" applyBorder="1" applyAlignment="1">
      <alignment vertical="top" wrapText="1"/>
    </xf>
    <xf numFmtId="0" fontId="0" fillId="3" borderId="6" xfId="0" applyFont="1" applyFill="1" applyBorder="1" applyAlignment="1">
      <alignment vertical="top" wrapText="1"/>
    </xf>
  </cellXfs>
  <cellStyles count="2">
    <cellStyle name="Hyperlink" xfId="1" builtinId="8"/>
    <cellStyle name="Normal" xfId="0" builtinId="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1F7EE"/>
      <color rgb="FFE3EFDE"/>
      <color rgb="FFD5E7CD"/>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6059381</xdr:colOff>
      <xdr:row>2</xdr:row>
      <xdr:rowOff>44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4</xdr:col>
      <xdr:colOff>6591300</xdr:colOff>
      <xdr:row>1</xdr:row>
      <xdr:rowOff>1444633</xdr:rowOff>
    </xdr:to>
    <xdr:pic>
      <xdr:nvPicPr>
        <xdr:cNvPr id="6" name="Picture 5" descr="Picture2.p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stretch>
          <a:fillRect/>
        </a:stretch>
      </xdr:blipFill>
      <xdr:spPr>
        <a:xfrm>
          <a:off x="177800" y="190500"/>
          <a:ext cx="9410700" cy="1444633"/>
        </a:xfrm>
        <a:prstGeom prst="rect">
          <a:avLst/>
        </a:prstGeom>
      </xdr:spPr>
    </xdr:pic>
    <xdr:clientData/>
  </xdr:twoCellAnchor>
  <xdr:twoCellAnchor>
    <xdr:from>
      <xdr:col>1</xdr:col>
      <xdr:colOff>114301</xdr:colOff>
      <xdr:row>1</xdr:row>
      <xdr:rowOff>139700</xdr:rowOff>
    </xdr:from>
    <xdr:to>
      <xdr:col>4</xdr:col>
      <xdr:colOff>6477000</xdr:colOff>
      <xdr:row>1</xdr:row>
      <xdr:rowOff>803226</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4</xdr:col>
      <xdr:colOff>6578600</xdr:colOff>
      <xdr:row>1</xdr:row>
      <xdr:rowOff>177800</xdr:rowOff>
    </xdr:from>
    <xdr:to>
      <xdr:col>4</xdr:col>
      <xdr:colOff>8561281</xdr:colOff>
      <xdr:row>1</xdr:row>
      <xdr:rowOff>1092244</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5800" y="368300"/>
          <a:ext cx="1982681" cy="914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9025" y="371475"/>
          <a:ext cx="1481" cy="1333544"/>
        </a:xfrm>
        <a:prstGeom prst="rect">
          <a:avLst/>
        </a:prstGeom>
      </xdr:spPr>
    </xdr:pic>
    <xdr:clientData/>
  </xdr:twoCellAnchor>
  <xdr:twoCellAnchor>
    <xdr:from>
      <xdr:col>1</xdr:col>
      <xdr:colOff>0</xdr:colOff>
      <xdr:row>1</xdr:row>
      <xdr:rowOff>0</xdr:rowOff>
    </xdr:from>
    <xdr:to>
      <xdr:col>2</xdr:col>
      <xdr:colOff>9271000</xdr:colOff>
      <xdr:row>1</xdr:row>
      <xdr:rowOff>1444633</xdr:rowOff>
    </xdr:to>
    <xdr:pic>
      <xdr:nvPicPr>
        <xdr:cNvPr id="6" name="Picture 5" descr="Picture2.pn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stretch>
          <a:fillRect/>
        </a:stretch>
      </xdr:blipFill>
      <xdr:spPr>
        <a:xfrm>
          <a:off x="177800" y="190500"/>
          <a:ext cx="9448800" cy="1444633"/>
        </a:xfrm>
        <a:prstGeom prst="rect">
          <a:avLst/>
        </a:prstGeom>
      </xdr:spPr>
    </xdr:pic>
    <xdr:clientData/>
  </xdr:twoCellAnchor>
  <xdr:twoCellAnchor>
    <xdr:from>
      <xdr:col>1</xdr:col>
      <xdr:colOff>114301</xdr:colOff>
      <xdr:row>1</xdr:row>
      <xdr:rowOff>139700</xdr:rowOff>
    </xdr:from>
    <xdr:to>
      <xdr:col>2</xdr:col>
      <xdr:colOff>9118600</xdr:colOff>
      <xdr:row>1</xdr:row>
      <xdr:rowOff>803226</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8891481</xdr:colOff>
      <xdr:row>1</xdr:row>
      <xdr:rowOff>225381</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1950" y="387350"/>
          <a:ext cx="1982681" cy="914444"/>
        </a:xfrm>
        <a:prstGeom prst="rect">
          <a:avLst/>
        </a:prstGeom>
      </xdr:spPr>
    </xdr:pic>
    <xdr:clientData/>
  </xdr:twoCellAnchor>
  <xdr:twoCellAnchor editAs="oneCell">
    <xdr:from>
      <xdr:col>2</xdr:col>
      <xdr:colOff>9296400</xdr:colOff>
      <xdr:row>1</xdr:row>
      <xdr:rowOff>165100</xdr:rowOff>
    </xdr:from>
    <xdr:to>
      <xdr:col>3</xdr:col>
      <xdr:colOff>1481</xdr:colOff>
      <xdr:row>1</xdr:row>
      <xdr:rowOff>1079544</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00" y="355600"/>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66750" y="190500"/>
          <a:ext cx="20586700" cy="1502812"/>
        </a:xfrm>
        <a:prstGeom prst="rect">
          <a:avLst/>
        </a:prstGeom>
      </xdr:spPr>
    </xdr:pic>
    <xdr:clientData/>
  </xdr:oneCellAnchor>
  <xdr:twoCellAnchor>
    <xdr:from>
      <xdr:col>1</xdr:col>
      <xdr:colOff>138027</xdr:colOff>
      <xdr:row>1</xdr:row>
      <xdr:rowOff>149273</xdr:rowOff>
    </xdr:from>
    <xdr:to>
      <xdr:col>15</xdr:col>
      <xdr:colOff>38100</xdr:colOff>
      <xdr:row>1</xdr:row>
      <xdr:rowOff>812799</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315827" y="339773"/>
          <a:ext cx="82312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72</xdr:col>
      <xdr:colOff>407881</xdr:colOff>
      <xdr:row>1</xdr:row>
      <xdr:rowOff>1104944</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2012</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76</xdr:col>
      <xdr:colOff>141181</xdr:colOff>
      <xdr:row>1</xdr:row>
      <xdr:rowOff>1104944</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177800"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2013</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177801</xdr:colOff>
      <xdr:row>1</xdr:row>
      <xdr:rowOff>190500</xdr:rowOff>
    </xdr:from>
    <xdr:to>
      <xdr:col>74</xdr:col>
      <xdr:colOff>52281</xdr:colOff>
      <xdr:row>1</xdr:row>
      <xdr:rowOff>1104944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1" y="381000"/>
          <a:ext cx="1982681" cy="9144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2014</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72</xdr:col>
      <xdr:colOff>407881</xdr:colOff>
      <xdr:row>1</xdr:row>
      <xdr:rowOff>1104944</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3400" y="381000"/>
          <a:ext cx="1982681" cy="9144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6408400" cy="1502812"/>
    <xdr:pic>
      <xdr:nvPicPr>
        <xdr:cNvPr id="2" name="Picture 1" descr="Picture2.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77800" y="190500"/>
          <a:ext cx="16408400" cy="1502812"/>
        </a:xfrm>
        <a:prstGeom prst="rect">
          <a:avLst/>
        </a:prstGeom>
      </xdr:spPr>
    </xdr:pic>
    <xdr:clientData/>
  </xdr:oneCellAnchor>
  <xdr:twoCellAnchor>
    <xdr:from>
      <xdr:col>1</xdr:col>
      <xdr:colOff>138026</xdr:colOff>
      <xdr:row>1</xdr:row>
      <xdr:rowOff>149273</xdr:rowOff>
    </xdr:from>
    <xdr:to>
      <xdr:col>18</xdr:col>
      <xdr:colOff>176126</xdr:colOff>
      <xdr:row>1</xdr:row>
      <xdr:rowOff>812799</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315826"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2015</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Verified LDC CDM Program Results Persistence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CA" sz="1500">
            <a:solidFill>
              <a:schemeClr val="bg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56</xdr:col>
      <xdr:colOff>152400</xdr:colOff>
      <xdr:row>1</xdr:row>
      <xdr:rowOff>190500</xdr:rowOff>
    </xdr:from>
    <xdr:to>
      <xdr:col>59</xdr:col>
      <xdr:colOff>39581</xdr:colOff>
      <xdr:row>1</xdr:row>
      <xdr:rowOff>1104944</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86200" y="381000"/>
          <a:ext cx="1982681"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F10"/>
  <sheetViews>
    <sheetView zoomScale="75" zoomScaleNormal="75" workbookViewId="0">
      <pane xSplit="4" ySplit="3" topLeftCell="E4" activePane="bottomRight" state="frozen"/>
      <selection pane="topRight" activeCell="E1" sqref="E1"/>
      <selection pane="bottomLeft" activeCell="A4" sqref="A4"/>
      <selection pane="bottomRight"/>
    </sheetView>
  </sheetViews>
  <sheetFormatPr defaultColWidth="9.21875" defaultRowHeight="14.4" x14ac:dyDescent="0.3"/>
  <cols>
    <col min="1" max="2" width="2.77734375" style="5" customWidth="1"/>
    <col min="3" max="3" width="3.77734375" style="5" customWidth="1"/>
    <col min="4" max="4" width="35.77734375" style="5" customWidth="1"/>
    <col min="5" max="5" width="128.77734375" style="5" customWidth="1"/>
    <col min="6" max="6" width="2.77734375" style="5" customWidth="1"/>
    <col min="7" max="16384" width="9.21875" style="5"/>
  </cols>
  <sheetData>
    <row r="2" spans="2:6" ht="120" customHeight="1" x14ac:dyDescent="0.3">
      <c r="B2" s="11"/>
      <c r="C2" s="12"/>
      <c r="D2" s="12"/>
      <c r="E2" s="12"/>
      <c r="F2" s="13"/>
    </row>
    <row r="3" spans="2:6" s="43" customFormat="1" ht="43.05" customHeight="1" x14ac:dyDescent="0.3">
      <c r="B3" s="40"/>
      <c r="C3" s="41" t="s">
        <v>0</v>
      </c>
      <c r="D3" s="41" t="s">
        <v>12</v>
      </c>
      <c r="E3" s="41" t="s">
        <v>13</v>
      </c>
      <c r="F3" s="42"/>
    </row>
    <row r="4" spans="2:6" ht="43.05" customHeight="1" x14ac:dyDescent="0.3">
      <c r="B4" s="2"/>
      <c r="C4" s="46">
        <v>1</v>
      </c>
      <c r="D4" s="47" t="s">
        <v>14</v>
      </c>
      <c r="E4" s="48" t="s">
        <v>15</v>
      </c>
      <c r="F4" s="37"/>
    </row>
    <row r="5" spans="2:6" ht="43.05" customHeight="1" x14ac:dyDescent="0.3">
      <c r="B5" s="2"/>
      <c r="C5" s="49">
        <f>C4+1</f>
        <v>2</v>
      </c>
      <c r="D5" s="50" t="s">
        <v>16</v>
      </c>
      <c r="E5" s="51" t="s">
        <v>57</v>
      </c>
      <c r="F5" s="37"/>
    </row>
    <row r="6" spans="2:6" ht="43.05" customHeight="1" x14ac:dyDescent="0.3">
      <c r="B6" s="2"/>
      <c r="C6" s="75">
        <f t="shared" ref="C6:C9" si="0">C5+1</f>
        <v>3</v>
      </c>
      <c r="D6" s="76" t="s">
        <v>17</v>
      </c>
      <c r="E6" s="77" t="s">
        <v>58</v>
      </c>
      <c r="F6" s="37"/>
    </row>
    <row r="7" spans="2:6" ht="43.05" customHeight="1" x14ac:dyDescent="0.3">
      <c r="B7" s="2"/>
      <c r="C7" s="49">
        <f t="shared" si="0"/>
        <v>4</v>
      </c>
      <c r="D7" s="50" t="s">
        <v>18</v>
      </c>
      <c r="E7" s="51" t="s">
        <v>59</v>
      </c>
      <c r="F7" s="37"/>
    </row>
    <row r="8" spans="2:6" ht="43.05" customHeight="1" x14ac:dyDescent="0.3">
      <c r="B8" s="2"/>
      <c r="C8" s="49">
        <f t="shared" si="0"/>
        <v>5</v>
      </c>
      <c r="D8" s="50" t="s">
        <v>19</v>
      </c>
      <c r="E8" s="51" t="s">
        <v>60</v>
      </c>
      <c r="F8" s="37"/>
    </row>
    <row r="9" spans="2:6" ht="43.05" customHeight="1" x14ac:dyDescent="0.3">
      <c r="B9" s="2"/>
      <c r="C9" s="72">
        <f t="shared" si="0"/>
        <v>6</v>
      </c>
      <c r="D9" s="73" t="s">
        <v>20</v>
      </c>
      <c r="E9" s="74" t="s">
        <v>61</v>
      </c>
      <c r="F9" s="37"/>
    </row>
    <row r="10" spans="2:6" x14ac:dyDescent="0.3">
      <c r="B10" s="33"/>
      <c r="C10" s="38"/>
      <c r="D10" s="38"/>
      <c r="E10" s="38"/>
      <c r="F10" s="39"/>
    </row>
  </sheetData>
  <hyperlinks>
    <hyperlink ref="C4" location="'How to Use this Report'!A1" display="'How to Use this Report'!A1" xr:uid="{00000000-0004-0000-0000-000000000000}"/>
    <hyperlink ref="D4" location="'How to Use this Report'!A1" display="How to Use This Report" xr:uid="{00000000-0004-0000-0000-000001000000}"/>
    <hyperlink ref="E4" location="'How to Use this Report'!A1" display="Describes the contents and structure of this report" xr:uid="{00000000-0004-0000-0000-000002000000}"/>
    <hyperlink ref="C5" location="'2011 Results Persistence'!A1" display="'2011 Results Persistence'!A1" xr:uid="{00000000-0004-0000-0000-000003000000}"/>
    <hyperlink ref="D5" location="'2011 Results Persistence'!A1" display="2011 Results Persistence" xr:uid="{00000000-0004-0000-0000-000004000000}"/>
    <hyperlink ref="E5" location="'2011 Results Persistence'!A1" display="Provides a description of the programs/initiatives including participation and 2015 - 2040 annual persistence of net verified energy and peak demand savings at the end-user level resulting from the 2011 CDM Program Year" xr:uid="{00000000-0004-0000-0000-000005000000}"/>
    <hyperlink ref="C6" location="'2012 Results Persistence'!A1" display="'2012 Results Persistence'!A1" xr:uid="{00000000-0004-0000-0000-000006000000}"/>
    <hyperlink ref="D6" location="'2012 Results Persistence'!A1" display="2012 Results Persistence" xr:uid="{00000000-0004-0000-0000-000007000000}"/>
    <hyperlink ref="E6" location="'2012 Results Persistence'!A1" display="Provides a description of the programs/initiatives including participation and 2015 - 2040 annual persistence of net verified energy and peak demand savings at the end-user level resulting from the 2012 CDM Program Year" xr:uid="{00000000-0004-0000-0000-000008000000}"/>
    <hyperlink ref="C7:E7" location="'2013 Results Persistence'!A1" display="'2013 Results Persistence'!A1" xr:uid="{00000000-0004-0000-0000-000009000000}"/>
    <hyperlink ref="C8:E8" location="'2014 Results Persistence'!A1" display="'2014 Results Persistence'!A1" xr:uid="{00000000-0004-0000-0000-00000A000000}"/>
    <hyperlink ref="C9:E9" location="'2015 Results Persistence'!A1" display="'2015 Results Persistence'!A1" xr:uid="{00000000-0004-0000-0000-00000B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D4"/>
  <sheetViews>
    <sheetView zoomScale="75" zoomScaleNormal="75" workbookViewId="0"/>
  </sheetViews>
  <sheetFormatPr defaultColWidth="9.21875" defaultRowHeight="14.4" x14ac:dyDescent="0.3"/>
  <cols>
    <col min="1" max="2" width="2.77734375" style="5" customWidth="1"/>
    <col min="3" max="3" width="169.21875" style="5" customWidth="1"/>
    <col min="4" max="4" width="2.77734375" style="5" customWidth="1"/>
    <col min="5" max="16384" width="9.21875" style="5"/>
  </cols>
  <sheetData>
    <row r="2" spans="2:4" ht="120" customHeight="1" x14ac:dyDescent="0.3">
      <c r="B2" s="11"/>
      <c r="C2" s="12"/>
      <c r="D2" s="13"/>
    </row>
    <row r="3" spans="2:4" ht="259.2" x14ac:dyDescent="0.3">
      <c r="B3" s="2"/>
      <c r="C3" s="36" t="s">
        <v>41</v>
      </c>
      <c r="D3" s="37"/>
    </row>
    <row r="4" spans="2:4" x14ac:dyDescent="0.3">
      <c r="B4" s="33"/>
      <c r="C4" s="38"/>
      <c r="D4" s="3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CB33"/>
  <sheetViews>
    <sheetView zoomScale="75" zoomScaleNormal="75" workbookViewId="0">
      <pane ySplit="6" topLeftCell="A7" activePane="bottomLeft" state="frozen"/>
      <selection pane="bottomLeft" activeCell="P32" sqref="P32"/>
    </sheetView>
  </sheetViews>
  <sheetFormatPr defaultColWidth="9.21875" defaultRowHeight="14.4" x14ac:dyDescent="0.3"/>
  <cols>
    <col min="1" max="2" width="2.77734375" style="5" customWidth="1"/>
    <col min="3" max="3" width="4.77734375" style="5" customWidth="1"/>
    <col min="4" max="5" width="9.21875" style="5"/>
    <col min="6" max="6" width="9.21875" style="5" customWidth="1"/>
    <col min="7" max="7" width="4.77734375" style="5" customWidth="1"/>
    <col min="8" max="8" width="6.77734375" style="5" customWidth="1"/>
    <col min="9" max="9" width="12.77734375" style="5" customWidth="1"/>
    <col min="10" max="10" width="16.77734375" style="5" customWidth="1"/>
    <col min="11" max="11" width="13.77734375" style="5" customWidth="1"/>
    <col min="12" max="13" width="6.77734375" style="5" customWidth="1"/>
    <col min="14" max="14" width="9.21875" style="5"/>
    <col min="15" max="15" width="12.77734375" style="5" customWidth="1"/>
    <col min="16" max="16" width="9.21875" style="5"/>
    <col min="17" max="17" width="10.44140625" style="5" customWidth="1"/>
    <col min="18" max="18" width="1.21875" style="5" customWidth="1"/>
    <col min="19" max="19" width="4.77734375" style="5" customWidth="1"/>
    <col min="20" max="20" width="5.88671875" style="5" bestFit="1" customWidth="1"/>
    <col min="21" max="37" width="4.77734375" style="5" customWidth="1"/>
    <col min="38" max="44" width="3.5546875" style="5" customWidth="1"/>
    <col min="45" max="48" width="3.21875" style="5" customWidth="1"/>
    <col min="49" max="49" width="1.21875" style="5" customWidth="1"/>
    <col min="50" max="52" width="10.44140625" style="5" customWidth="1"/>
    <col min="53" max="53" width="10.77734375" style="5" bestFit="1" customWidth="1"/>
    <col min="54" max="61" width="10.44140625" style="5" customWidth="1"/>
    <col min="62" max="75" width="8.77734375" style="5" customWidth="1"/>
    <col min="76" max="79" width="3.21875" style="5" customWidth="1"/>
    <col min="80" max="81" width="2.77734375" style="5" customWidth="1"/>
    <col min="82" max="16384" width="9.21875" style="5"/>
  </cols>
  <sheetData>
    <row r="2" spans="2:80" ht="120" customHeight="1" x14ac:dyDescent="0.3">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
      <c r="B4" s="2"/>
      <c r="C4" s="102" t="s">
        <v>0</v>
      </c>
      <c r="D4" s="102" t="s">
        <v>44</v>
      </c>
      <c r="E4" s="102" t="s">
        <v>21</v>
      </c>
      <c r="F4" s="102" t="s">
        <v>45</v>
      </c>
      <c r="G4" s="102" t="s">
        <v>46</v>
      </c>
      <c r="H4" s="102" t="s">
        <v>47</v>
      </c>
      <c r="I4" s="102" t="s">
        <v>48</v>
      </c>
      <c r="J4" s="102" t="s">
        <v>49</v>
      </c>
      <c r="K4" s="102" t="s">
        <v>50</v>
      </c>
      <c r="L4" s="102" t="s">
        <v>51</v>
      </c>
      <c r="M4" s="102" t="s">
        <v>52</v>
      </c>
      <c r="N4" s="102" t="s">
        <v>53</v>
      </c>
      <c r="O4" s="102" t="s">
        <v>54</v>
      </c>
      <c r="P4" s="102" t="s">
        <v>55</v>
      </c>
      <c r="Q4" s="102"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
      <c r="B5" s="2"/>
      <c r="C5" s="102"/>
      <c r="D5" s="103"/>
      <c r="E5" s="103"/>
      <c r="F5" s="103"/>
      <c r="G5" s="103"/>
      <c r="H5" s="103"/>
      <c r="I5" s="103"/>
      <c r="J5" s="103"/>
      <c r="K5" s="103"/>
      <c r="L5" s="103"/>
      <c r="M5" s="103"/>
      <c r="N5" s="103"/>
      <c r="O5" s="103"/>
      <c r="P5" s="103"/>
      <c r="Q5" s="103"/>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5.4" x14ac:dyDescent="0.3">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
      <c r="B7" s="2"/>
      <c r="C7" s="17">
        <f t="shared" ref="C7:C18" si="0">C6+1</f>
        <v>1</v>
      </c>
      <c r="D7" s="84" t="s">
        <v>62</v>
      </c>
      <c r="E7" s="78" t="s">
        <v>63</v>
      </c>
      <c r="F7" s="84" t="s">
        <v>64</v>
      </c>
      <c r="G7" s="78" t="s">
        <v>65</v>
      </c>
      <c r="H7" s="84" t="s">
        <v>66</v>
      </c>
      <c r="I7" s="78" t="s">
        <v>67</v>
      </c>
      <c r="J7" s="84">
        <v>2011</v>
      </c>
      <c r="K7" s="78"/>
      <c r="L7" s="84" t="s">
        <v>68</v>
      </c>
      <c r="M7" s="78" t="s">
        <v>69</v>
      </c>
      <c r="N7" s="84" t="s">
        <v>70</v>
      </c>
      <c r="O7" s="20">
        <v>38.794173058962869</v>
      </c>
      <c r="P7" s="19">
        <v>7.2061184168034158</v>
      </c>
      <c r="Q7" s="81">
        <v>8117.7779245127604</v>
      </c>
      <c r="R7" s="3"/>
      <c r="S7" s="85">
        <v>3.7137821276359295</v>
      </c>
      <c r="T7" s="20">
        <v>3.7137821276359295</v>
      </c>
      <c r="U7" s="19">
        <v>3.7137821276359295</v>
      </c>
      <c r="V7" s="20">
        <v>0.97046177312740689</v>
      </c>
      <c r="W7" s="19">
        <v>0</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4183.6196449219988</v>
      </c>
      <c r="AY7" s="20">
        <v>4183.6196449219988</v>
      </c>
      <c r="AZ7" s="19">
        <v>4183.6196449219988</v>
      </c>
      <c r="BA7" s="20">
        <v>1730.3932915484522</v>
      </c>
      <c r="BB7" s="19">
        <v>0</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
      <c r="B8" s="2"/>
      <c r="C8" s="44">
        <f t="shared" si="0"/>
        <v>2</v>
      </c>
      <c r="D8" s="86" t="s">
        <v>62</v>
      </c>
      <c r="E8" s="87" t="s">
        <v>63</v>
      </c>
      <c r="F8" s="86" t="s">
        <v>71</v>
      </c>
      <c r="G8" s="87" t="s">
        <v>65</v>
      </c>
      <c r="H8" s="86" t="s">
        <v>66</v>
      </c>
      <c r="I8" s="87" t="s">
        <v>67</v>
      </c>
      <c r="J8" s="86">
        <v>2011</v>
      </c>
      <c r="K8" s="87"/>
      <c r="L8" s="86" t="s">
        <v>68</v>
      </c>
      <c r="M8" s="87" t="s">
        <v>69</v>
      </c>
      <c r="N8" s="86" t="s">
        <v>70</v>
      </c>
      <c r="O8" s="62">
        <v>270.30587950642672</v>
      </c>
      <c r="P8" s="61">
        <v>32.899468837174865</v>
      </c>
      <c r="Q8" s="88">
        <v>223653.99923059769</v>
      </c>
      <c r="R8" s="3"/>
      <c r="S8" s="89">
        <v>15.362257848153366</v>
      </c>
      <c r="T8" s="62">
        <v>15.362257848153366</v>
      </c>
      <c r="U8" s="61">
        <v>15.362257848153366</v>
      </c>
      <c r="V8" s="62">
        <v>15.247840120100403</v>
      </c>
      <c r="W8" s="61">
        <v>10.196095241963317</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106597.12427003468</v>
      </c>
      <c r="AY8" s="62">
        <v>106597.12427003468</v>
      </c>
      <c r="AZ8" s="61">
        <v>106597.12427003468</v>
      </c>
      <c r="BA8" s="62">
        <v>106494.80571096034</v>
      </c>
      <c r="BB8" s="61">
        <v>77548.803589923948</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3">
      <c r="B9" s="2"/>
      <c r="C9" s="21">
        <f t="shared" si="0"/>
        <v>3</v>
      </c>
      <c r="D9" s="90" t="s">
        <v>62</v>
      </c>
      <c r="E9" s="79" t="s">
        <v>63</v>
      </c>
      <c r="F9" s="90" t="s">
        <v>72</v>
      </c>
      <c r="G9" s="79" t="s">
        <v>65</v>
      </c>
      <c r="H9" s="90" t="s">
        <v>66</v>
      </c>
      <c r="I9" s="79" t="s">
        <v>67</v>
      </c>
      <c r="J9" s="90">
        <v>2011</v>
      </c>
      <c r="K9" s="79"/>
      <c r="L9" s="90" t="s">
        <v>68</v>
      </c>
      <c r="M9" s="79" t="s">
        <v>69</v>
      </c>
      <c r="N9" s="90" t="s">
        <v>73</v>
      </c>
      <c r="O9" s="24">
        <v>6207.5022114787298</v>
      </c>
      <c r="P9" s="23">
        <v>10.727183022880029</v>
      </c>
      <c r="Q9" s="82">
        <v>191854.65398165875</v>
      </c>
      <c r="R9" s="3"/>
      <c r="S9" s="91">
        <v>11.992870544134382</v>
      </c>
      <c r="T9" s="24">
        <v>11.992870544134382</v>
      </c>
      <c r="U9" s="23">
        <v>11.992870544134382</v>
      </c>
      <c r="V9" s="24">
        <v>11.992870544134382</v>
      </c>
      <c r="W9" s="23">
        <v>11.157511914556391</v>
      </c>
      <c r="X9" s="24">
        <v>10.244917799509514</v>
      </c>
      <c r="Y9" s="23">
        <v>8.2869371698066896</v>
      </c>
      <c r="Z9" s="24">
        <v>8.2329820489338523</v>
      </c>
      <c r="AA9" s="23">
        <v>9.9809347935587187</v>
      </c>
      <c r="AB9" s="24">
        <v>4.7346189570685322</v>
      </c>
      <c r="AC9" s="23">
        <v>0.67330795880641015</v>
      </c>
      <c r="AD9" s="24">
        <v>0.67302789526887263</v>
      </c>
      <c r="AE9" s="23">
        <v>0.67302789526887263</v>
      </c>
      <c r="AF9" s="24">
        <v>0.62468913525689251</v>
      </c>
      <c r="AG9" s="23">
        <v>0.62468913525689251</v>
      </c>
      <c r="AH9" s="24">
        <v>0.5272607875014621</v>
      </c>
      <c r="AI9" s="23">
        <v>0</v>
      </c>
      <c r="AJ9" s="24">
        <v>0</v>
      </c>
      <c r="AK9" s="23">
        <v>0</v>
      </c>
      <c r="AL9" s="24">
        <v>0</v>
      </c>
      <c r="AM9" s="23">
        <v>0</v>
      </c>
      <c r="AN9" s="24">
        <v>0</v>
      </c>
      <c r="AO9" s="23">
        <v>0</v>
      </c>
      <c r="AP9" s="24">
        <v>0</v>
      </c>
      <c r="AQ9" s="23">
        <v>0</v>
      </c>
      <c r="AR9" s="24">
        <v>0</v>
      </c>
      <c r="AS9" s="23">
        <v>0</v>
      </c>
      <c r="AT9" s="24">
        <v>0</v>
      </c>
      <c r="AU9" s="23">
        <v>0</v>
      </c>
      <c r="AV9" s="82">
        <v>0</v>
      </c>
      <c r="AW9" s="3"/>
      <c r="AX9" s="91">
        <v>209601.36547252082</v>
      </c>
      <c r="AY9" s="24">
        <v>209601.36547252082</v>
      </c>
      <c r="AZ9" s="23">
        <v>209601.36547252082</v>
      </c>
      <c r="BA9" s="24">
        <v>209601.36547252082</v>
      </c>
      <c r="BB9" s="23">
        <v>191560.211988347</v>
      </c>
      <c r="BC9" s="24">
        <v>171851.01175343466</v>
      </c>
      <c r="BD9" s="23">
        <v>129564.70763354631</v>
      </c>
      <c r="BE9" s="24">
        <v>129092.06077470024</v>
      </c>
      <c r="BF9" s="23">
        <v>166842.41449378637</v>
      </c>
      <c r="BG9" s="24">
        <v>53538.276748316675</v>
      </c>
      <c r="BH9" s="23">
        <v>19277.401372067692</v>
      </c>
      <c r="BI9" s="24">
        <v>16969.357440086285</v>
      </c>
      <c r="BJ9" s="23">
        <v>16969.357440086285</v>
      </c>
      <c r="BK9" s="24">
        <v>12532.583211141389</v>
      </c>
      <c r="BL9" s="23">
        <v>12532.583211141389</v>
      </c>
      <c r="BM9" s="24">
        <v>11387.196416832086</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3">
      <c r="B10" s="2"/>
      <c r="C10" s="44">
        <f t="shared" si="0"/>
        <v>4</v>
      </c>
      <c r="D10" s="86" t="s">
        <v>62</v>
      </c>
      <c r="E10" s="87" t="s">
        <v>63</v>
      </c>
      <c r="F10" s="86" t="s">
        <v>74</v>
      </c>
      <c r="G10" s="87" t="s">
        <v>65</v>
      </c>
      <c r="H10" s="86" t="s">
        <v>66</v>
      </c>
      <c r="I10" s="87" t="s">
        <v>67</v>
      </c>
      <c r="J10" s="86">
        <v>2011</v>
      </c>
      <c r="K10" s="87"/>
      <c r="L10" s="86" t="s">
        <v>68</v>
      </c>
      <c r="M10" s="87" t="s">
        <v>69</v>
      </c>
      <c r="N10" s="86" t="s">
        <v>73</v>
      </c>
      <c r="O10" s="62">
        <v>3544.0874044532729</v>
      </c>
      <c r="P10" s="61">
        <v>7.2374007127766857</v>
      </c>
      <c r="Q10" s="88">
        <v>120317.39579712125</v>
      </c>
      <c r="R10" s="3"/>
      <c r="S10" s="89">
        <v>8.1787093583891473</v>
      </c>
      <c r="T10" s="62">
        <v>8.1787093583891473</v>
      </c>
      <c r="U10" s="61">
        <v>8.1787093583891473</v>
      </c>
      <c r="V10" s="62">
        <v>8.1787093583891473</v>
      </c>
      <c r="W10" s="61">
        <v>7.6868399099570937</v>
      </c>
      <c r="X10" s="62">
        <v>7.1494932565356626</v>
      </c>
      <c r="Y10" s="61">
        <v>6.0354780624946693</v>
      </c>
      <c r="Z10" s="62">
        <v>5.9715883479373089</v>
      </c>
      <c r="AA10" s="61">
        <v>7.0008044497907953</v>
      </c>
      <c r="AB10" s="62">
        <v>3.9117090775452152</v>
      </c>
      <c r="AC10" s="61">
        <v>0.48597056581649078</v>
      </c>
      <c r="AD10" s="62">
        <v>0.4856707953287322</v>
      </c>
      <c r="AE10" s="61">
        <v>0.4856707953287322</v>
      </c>
      <c r="AF10" s="62">
        <v>0.47665698523465438</v>
      </c>
      <c r="AG10" s="61">
        <v>0.47665698523465438</v>
      </c>
      <c r="AH10" s="62">
        <v>0.45270080432871723</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132571.3687850092</v>
      </c>
      <c r="AY10" s="62">
        <v>132571.3687850092</v>
      </c>
      <c r="AZ10" s="61">
        <v>132571.3687850092</v>
      </c>
      <c r="BA10" s="62">
        <v>132571.3687850092</v>
      </c>
      <c r="BB10" s="61">
        <v>121948.51543898994</v>
      </c>
      <c r="BC10" s="62">
        <v>110343.49562434977</v>
      </c>
      <c r="BD10" s="61">
        <v>86284.225284916625</v>
      </c>
      <c r="BE10" s="62">
        <v>85724.551385394152</v>
      </c>
      <c r="BF10" s="61">
        <v>107952.42454605357</v>
      </c>
      <c r="BG10" s="62">
        <v>41237.552915305023</v>
      </c>
      <c r="BH10" s="61">
        <v>13356.350297701914</v>
      </c>
      <c r="BI10" s="62">
        <v>10885.898551852628</v>
      </c>
      <c r="BJ10" s="61">
        <v>10885.898551852628</v>
      </c>
      <c r="BK10" s="62">
        <v>10058.565779557764</v>
      </c>
      <c r="BL10" s="61">
        <v>10058.565779557764</v>
      </c>
      <c r="BM10" s="62">
        <v>9776.9322110544344</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3">
      <c r="B11" s="2"/>
      <c r="C11" s="21">
        <f t="shared" si="0"/>
        <v>5</v>
      </c>
      <c r="D11" s="90" t="s">
        <v>62</v>
      </c>
      <c r="E11" s="79" t="s">
        <v>63</v>
      </c>
      <c r="F11" s="90" t="s">
        <v>75</v>
      </c>
      <c r="G11" s="79" t="s">
        <v>65</v>
      </c>
      <c r="H11" s="90" t="s">
        <v>66</v>
      </c>
      <c r="I11" s="79" t="s">
        <v>67</v>
      </c>
      <c r="J11" s="90">
        <v>2011</v>
      </c>
      <c r="K11" s="79"/>
      <c r="L11" s="90" t="s">
        <v>68</v>
      </c>
      <c r="M11" s="79" t="s">
        <v>69</v>
      </c>
      <c r="N11" s="90" t="s">
        <v>76</v>
      </c>
      <c r="O11" s="24">
        <v>627.05659692874099</v>
      </c>
      <c r="P11" s="23">
        <v>320.76969569922255</v>
      </c>
      <c r="Q11" s="82">
        <v>618205.20529422059</v>
      </c>
      <c r="R11" s="3"/>
      <c r="S11" s="91">
        <v>191.99887839101305</v>
      </c>
      <c r="T11" s="24">
        <v>191.99887839101305</v>
      </c>
      <c r="U11" s="23">
        <v>191.99887839101305</v>
      </c>
      <c r="V11" s="24">
        <v>191.99887839101305</v>
      </c>
      <c r="W11" s="23">
        <v>191.99887839101305</v>
      </c>
      <c r="X11" s="24">
        <v>191.99887839101305</v>
      </c>
      <c r="Y11" s="23">
        <v>191.99887839101305</v>
      </c>
      <c r="Z11" s="24">
        <v>191.99887839101305</v>
      </c>
      <c r="AA11" s="23">
        <v>191.99887839101305</v>
      </c>
      <c r="AB11" s="24">
        <v>191.99887839101305</v>
      </c>
      <c r="AC11" s="23">
        <v>191.99887839101305</v>
      </c>
      <c r="AD11" s="24">
        <v>191.99887839101305</v>
      </c>
      <c r="AE11" s="23">
        <v>191.99887839101305</v>
      </c>
      <c r="AF11" s="24">
        <v>191.99887839101305</v>
      </c>
      <c r="AG11" s="23">
        <v>191.99887839101305</v>
      </c>
      <c r="AH11" s="24">
        <v>191.99887839101305</v>
      </c>
      <c r="AI11" s="23">
        <v>191.99887839101305</v>
      </c>
      <c r="AJ11" s="24">
        <v>191.99887839101305</v>
      </c>
      <c r="AK11" s="23">
        <v>169.58854447683902</v>
      </c>
      <c r="AL11" s="24">
        <v>0</v>
      </c>
      <c r="AM11" s="23">
        <v>0</v>
      </c>
      <c r="AN11" s="24">
        <v>0</v>
      </c>
      <c r="AO11" s="23">
        <v>0</v>
      </c>
      <c r="AP11" s="24">
        <v>0</v>
      </c>
      <c r="AQ11" s="23">
        <v>0</v>
      </c>
      <c r="AR11" s="24">
        <v>0</v>
      </c>
      <c r="AS11" s="23">
        <v>0</v>
      </c>
      <c r="AT11" s="24">
        <v>0</v>
      </c>
      <c r="AU11" s="23">
        <v>0</v>
      </c>
      <c r="AV11" s="82">
        <v>0</v>
      </c>
      <c r="AW11" s="3"/>
      <c r="AX11" s="91">
        <v>368522.94837530243</v>
      </c>
      <c r="AY11" s="24">
        <v>368522.94837530243</v>
      </c>
      <c r="AZ11" s="23">
        <v>368522.94837530243</v>
      </c>
      <c r="BA11" s="24">
        <v>368522.94837530243</v>
      </c>
      <c r="BB11" s="23">
        <v>368522.94837530243</v>
      </c>
      <c r="BC11" s="24">
        <v>368522.94837530243</v>
      </c>
      <c r="BD11" s="23">
        <v>368522.94837530243</v>
      </c>
      <c r="BE11" s="24">
        <v>368522.94837530243</v>
      </c>
      <c r="BF11" s="23">
        <v>368522.94837530243</v>
      </c>
      <c r="BG11" s="24">
        <v>368522.94837530243</v>
      </c>
      <c r="BH11" s="23">
        <v>368522.94837530243</v>
      </c>
      <c r="BI11" s="24">
        <v>368522.94837530243</v>
      </c>
      <c r="BJ11" s="23">
        <v>368522.94837530243</v>
      </c>
      <c r="BK11" s="24">
        <v>368522.94837530243</v>
      </c>
      <c r="BL11" s="23">
        <v>368522.94837530243</v>
      </c>
      <c r="BM11" s="24">
        <v>368522.94837530243</v>
      </c>
      <c r="BN11" s="23">
        <v>368522.94837530243</v>
      </c>
      <c r="BO11" s="24">
        <v>368522.94837530243</v>
      </c>
      <c r="BP11" s="23">
        <v>348484.23881604918</v>
      </c>
      <c r="BQ11" s="24">
        <v>0</v>
      </c>
      <c r="BR11" s="23">
        <v>0</v>
      </c>
      <c r="BS11" s="24">
        <v>0</v>
      </c>
      <c r="BT11" s="23">
        <v>0</v>
      </c>
      <c r="BU11" s="24">
        <v>0</v>
      </c>
      <c r="BV11" s="23">
        <v>0</v>
      </c>
      <c r="BW11" s="24">
        <v>0</v>
      </c>
      <c r="BX11" s="23">
        <v>0</v>
      </c>
      <c r="BY11" s="24">
        <v>0</v>
      </c>
      <c r="BZ11" s="23">
        <v>0</v>
      </c>
      <c r="CA11" s="82">
        <v>0</v>
      </c>
      <c r="CB11" s="14"/>
    </row>
    <row r="12" spans="2:80" x14ac:dyDescent="0.3">
      <c r="B12" s="2"/>
      <c r="C12" s="44">
        <f t="shared" si="0"/>
        <v>6</v>
      </c>
      <c r="D12" s="86" t="s">
        <v>62</v>
      </c>
      <c r="E12" s="87" t="s">
        <v>63</v>
      </c>
      <c r="F12" s="86" t="s">
        <v>77</v>
      </c>
      <c r="G12" s="87" t="s">
        <v>65</v>
      </c>
      <c r="H12" s="86" t="s">
        <v>66</v>
      </c>
      <c r="I12" s="87" t="s">
        <v>78</v>
      </c>
      <c r="J12" s="86">
        <v>2011</v>
      </c>
      <c r="K12" s="87"/>
      <c r="L12" s="86" t="s">
        <v>68</v>
      </c>
      <c r="M12" s="87" t="s">
        <v>79</v>
      </c>
      <c r="N12" s="86" t="s">
        <v>80</v>
      </c>
      <c r="O12" s="62">
        <v>14</v>
      </c>
      <c r="P12" s="61">
        <v>7.8400000000000016</v>
      </c>
      <c r="Q12" s="88">
        <v>0</v>
      </c>
      <c r="R12" s="3"/>
      <c r="S12" s="89">
        <v>7.8400000000000016</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3">
      <c r="B13" s="2"/>
      <c r="C13" s="21">
        <f t="shared" si="0"/>
        <v>7</v>
      </c>
      <c r="D13" s="90" t="s">
        <v>62</v>
      </c>
      <c r="E13" s="79" t="s">
        <v>63</v>
      </c>
      <c r="F13" s="90" t="s">
        <v>81</v>
      </c>
      <c r="G13" s="79" t="s">
        <v>65</v>
      </c>
      <c r="H13" s="90" t="s">
        <v>66</v>
      </c>
      <c r="I13" s="79" t="s">
        <v>67</v>
      </c>
      <c r="J13" s="90">
        <v>2011</v>
      </c>
      <c r="K13" s="79"/>
      <c r="L13" s="90" t="s">
        <v>68</v>
      </c>
      <c r="M13" s="79" t="s">
        <v>82</v>
      </c>
      <c r="N13" s="90" t="s">
        <v>73</v>
      </c>
      <c r="O13" s="24">
        <v>0</v>
      </c>
      <c r="P13" s="23">
        <v>0</v>
      </c>
      <c r="Q13" s="82">
        <v>0</v>
      </c>
      <c r="R13" s="3"/>
      <c r="S13" s="91">
        <v>0</v>
      </c>
      <c r="T13" s="24">
        <v>0</v>
      </c>
      <c r="U13" s="23">
        <v>0</v>
      </c>
      <c r="V13" s="24">
        <v>0</v>
      </c>
      <c r="W13" s="23">
        <v>0</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0</v>
      </c>
      <c r="BA13" s="24">
        <v>0</v>
      </c>
      <c r="BB13" s="23">
        <v>0</v>
      </c>
      <c r="BC13" s="24">
        <v>0</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3">
      <c r="B14" s="2"/>
      <c r="C14" s="44">
        <f t="shared" si="0"/>
        <v>8</v>
      </c>
      <c r="D14" s="86" t="s">
        <v>62</v>
      </c>
      <c r="E14" s="87" t="s">
        <v>83</v>
      </c>
      <c r="F14" s="86" t="s">
        <v>84</v>
      </c>
      <c r="G14" s="87" t="s">
        <v>65</v>
      </c>
      <c r="H14" s="86" t="s">
        <v>85</v>
      </c>
      <c r="I14" s="87" t="s">
        <v>67</v>
      </c>
      <c r="J14" s="86">
        <v>2011</v>
      </c>
      <c r="K14" s="87"/>
      <c r="L14" s="86" t="s">
        <v>68</v>
      </c>
      <c r="M14" s="87" t="s">
        <v>69</v>
      </c>
      <c r="N14" s="86" t="s">
        <v>86</v>
      </c>
      <c r="O14" s="62">
        <v>41</v>
      </c>
      <c r="P14" s="61">
        <v>38.57148699210741</v>
      </c>
      <c r="Q14" s="88">
        <v>98345.696778156227</v>
      </c>
      <c r="R14" s="3"/>
      <c r="S14" s="89">
        <v>41.303065855009095</v>
      </c>
      <c r="T14" s="62">
        <v>41.303065855009095</v>
      </c>
      <c r="U14" s="61">
        <v>41.201100045333142</v>
      </c>
      <c r="V14" s="62">
        <v>30.413463028430044</v>
      </c>
      <c r="W14" s="61">
        <v>30.413463028430044</v>
      </c>
      <c r="X14" s="62">
        <v>30.413463028430044</v>
      </c>
      <c r="Y14" s="61">
        <v>12.724411322725365</v>
      </c>
      <c r="Z14" s="62">
        <v>12.550435760453404</v>
      </c>
      <c r="AA14" s="61">
        <v>12.550435760453404</v>
      </c>
      <c r="AB14" s="62">
        <v>12.550435760453404</v>
      </c>
      <c r="AC14" s="61">
        <v>11.306107235594355</v>
      </c>
      <c r="AD14" s="62">
        <v>11.306107235594355</v>
      </c>
      <c r="AE14" s="61">
        <v>6.912936249216969</v>
      </c>
      <c r="AF14" s="62">
        <v>6.912936249216969</v>
      </c>
      <c r="AG14" s="61">
        <v>6.912936249216969</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91317.826840864145</v>
      </c>
      <c r="AY14" s="62">
        <v>91317.826840864145</v>
      </c>
      <c r="AZ14" s="61">
        <v>90948.525092202966</v>
      </c>
      <c r="BA14" s="62">
        <v>64032.681561162295</v>
      </c>
      <c r="BB14" s="61">
        <v>64032.681561162295</v>
      </c>
      <c r="BC14" s="62">
        <v>64032.681561162295</v>
      </c>
      <c r="BD14" s="61">
        <v>23409.226294040214</v>
      </c>
      <c r="BE14" s="62">
        <v>23278.633948270857</v>
      </c>
      <c r="BF14" s="61">
        <v>23278.633948270857</v>
      </c>
      <c r="BG14" s="62">
        <v>23278.633948270857</v>
      </c>
      <c r="BH14" s="61">
        <v>15096.461333338591</v>
      </c>
      <c r="BI14" s="62">
        <v>15096.461333338591</v>
      </c>
      <c r="BJ14" s="61">
        <v>5189.0998318951433</v>
      </c>
      <c r="BK14" s="62">
        <v>5189.0998318951433</v>
      </c>
      <c r="BL14" s="61">
        <v>5189.0998318951433</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3">
      <c r="B15" s="2"/>
      <c r="C15" s="21">
        <f t="shared" si="0"/>
        <v>9</v>
      </c>
      <c r="D15" s="90" t="s">
        <v>62</v>
      </c>
      <c r="E15" s="79" t="s">
        <v>83</v>
      </c>
      <c r="F15" s="90" t="s">
        <v>87</v>
      </c>
      <c r="G15" s="79" t="s">
        <v>65</v>
      </c>
      <c r="H15" s="90" t="s">
        <v>85</v>
      </c>
      <c r="I15" s="79" t="s">
        <v>67</v>
      </c>
      <c r="J15" s="90">
        <v>2011</v>
      </c>
      <c r="K15" s="79"/>
      <c r="L15" s="90" t="s">
        <v>68</v>
      </c>
      <c r="M15" s="79" t="s">
        <v>69</v>
      </c>
      <c r="N15" s="90" t="s">
        <v>86</v>
      </c>
      <c r="O15" s="24">
        <v>14.5</v>
      </c>
      <c r="P15" s="23">
        <v>89.785677034648302</v>
      </c>
      <c r="Q15" s="82">
        <v>550798.46054365044</v>
      </c>
      <c r="R15" s="3"/>
      <c r="S15" s="91">
        <v>66.41946084906705</v>
      </c>
      <c r="T15" s="24">
        <v>66.41946084906705</v>
      </c>
      <c r="U15" s="23">
        <v>66.41946084906705</v>
      </c>
      <c r="V15" s="24">
        <v>66.41946084906705</v>
      </c>
      <c r="W15" s="23">
        <v>66.41946084906705</v>
      </c>
      <c r="X15" s="24">
        <v>66.41946084906705</v>
      </c>
      <c r="Y15" s="23">
        <v>66.41946084906705</v>
      </c>
      <c r="Z15" s="24">
        <v>66.41946084906705</v>
      </c>
      <c r="AA15" s="23">
        <v>56.270626126897639</v>
      </c>
      <c r="AB15" s="24">
        <v>56.270626126897639</v>
      </c>
      <c r="AC15" s="23">
        <v>56.270626126897639</v>
      </c>
      <c r="AD15" s="24">
        <v>55.131023588595674</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413045.03250486503</v>
      </c>
      <c r="AY15" s="24">
        <v>413045.03250486503</v>
      </c>
      <c r="AZ15" s="23">
        <v>413045.03250486503</v>
      </c>
      <c r="BA15" s="24">
        <v>413045.03250486503</v>
      </c>
      <c r="BB15" s="23">
        <v>413045.03250486503</v>
      </c>
      <c r="BC15" s="24">
        <v>413045.03250486503</v>
      </c>
      <c r="BD15" s="23">
        <v>413045.03250486503</v>
      </c>
      <c r="BE15" s="24">
        <v>413045.03250486503</v>
      </c>
      <c r="BF15" s="23">
        <v>369475.09751786484</v>
      </c>
      <c r="BG15" s="24">
        <v>369475.09751786484</v>
      </c>
      <c r="BH15" s="23">
        <v>369475.09751786484</v>
      </c>
      <c r="BI15" s="24">
        <v>294305.27069135942</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3">
      <c r="B16" s="2"/>
      <c r="C16" s="44">
        <f t="shared" si="0"/>
        <v>10</v>
      </c>
      <c r="D16" s="86" t="s">
        <v>62</v>
      </c>
      <c r="E16" s="87" t="s">
        <v>88</v>
      </c>
      <c r="F16" s="86" t="s">
        <v>87</v>
      </c>
      <c r="G16" s="87" t="s">
        <v>65</v>
      </c>
      <c r="H16" s="86" t="s">
        <v>88</v>
      </c>
      <c r="I16" s="87" t="s">
        <v>67</v>
      </c>
      <c r="J16" s="86">
        <v>2011</v>
      </c>
      <c r="K16" s="87"/>
      <c r="L16" s="86" t="s">
        <v>68</v>
      </c>
      <c r="M16" s="87" t="s">
        <v>69</v>
      </c>
      <c r="N16" s="86" t="s">
        <v>86</v>
      </c>
      <c r="O16" s="62">
        <v>1.5</v>
      </c>
      <c r="P16" s="61">
        <v>177.49917064160462</v>
      </c>
      <c r="Q16" s="88">
        <v>1076750.799306113</v>
      </c>
      <c r="R16" s="3"/>
      <c r="S16" s="89">
        <v>131.97264794762316</v>
      </c>
      <c r="T16" s="62">
        <v>131.97264794762316</v>
      </c>
      <c r="U16" s="61">
        <v>131.97264794762316</v>
      </c>
      <c r="V16" s="62">
        <v>131.97264794762316</v>
      </c>
      <c r="W16" s="61">
        <v>131.97264794762316</v>
      </c>
      <c r="X16" s="62">
        <v>131.97264794762316</v>
      </c>
      <c r="Y16" s="61">
        <v>131.97264794762316</v>
      </c>
      <c r="Z16" s="62">
        <v>131.97264794762316</v>
      </c>
      <c r="AA16" s="61">
        <v>121.82381322545375</v>
      </c>
      <c r="AB16" s="62">
        <v>121.82381322545375</v>
      </c>
      <c r="AC16" s="61">
        <v>121.82381322545375</v>
      </c>
      <c r="AD16" s="62">
        <v>121.82381322545375</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824402.21297854953</v>
      </c>
      <c r="AY16" s="62">
        <v>824402.21297854953</v>
      </c>
      <c r="AZ16" s="61">
        <v>824402.21297854953</v>
      </c>
      <c r="BA16" s="62">
        <v>824402.21297854953</v>
      </c>
      <c r="BB16" s="61">
        <v>824402.21297854953</v>
      </c>
      <c r="BC16" s="62">
        <v>824402.21297854953</v>
      </c>
      <c r="BD16" s="61">
        <v>824402.21297854953</v>
      </c>
      <c r="BE16" s="62">
        <v>824402.21297854953</v>
      </c>
      <c r="BF16" s="61">
        <v>779414.80050112179</v>
      </c>
      <c r="BG16" s="62">
        <v>779414.80050112179</v>
      </c>
      <c r="BH16" s="61">
        <v>779414.80050112179</v>
      </c>
      <c r="BI16" s="62">
        <v>779414.80050112179</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3">
      <c r="B17" s="2"/>
      <c r="C17" s="21">
        <f t="shared" si="0"/>
        <v>11</v>
      </c>
      <c r="D17" s="90" t="s">
        <v>62</v>
      </c>
      <c r="E17" s="79" t="s">
        <v>89</v>
      </c>
      <c r="F17" s="90" t="s">
        <v>90</v>
      </c>
      <c r="G17" s="79" t="s">
        <v>65</v>
      </c>
      <c r="H17" s="90" t="s">
        <v>85</v>
      </c>
      <c r="I17" s="79" t="s">
        <v>67</v>
      </c>
      <c r="J17" s="90">
        <v>2011</v>
      </c>
      <c r="K17" s="79"/>
      <c r="L17" s="90" t="s">
        <v>68</v>
      </c>
      <c r="M17" s="79" t="s">
        <v>91</v>
      </c>
      <c r="N17" s="90" t="s">
        <v>86</v>
      </c>
      <c r="O17" s="24">
        <v>11</v>
      </c>
      <c r="P17" s="23">
        <v>128.33512999999999</v>
      </c>
      <c r="Q17" s="82">
        <v>618481.68297299987</v>
      </c>
      <c r="R17" s="3"/>
      <c r="S17" s="91">
        <v>66.734267599999995</v>
      </c>
      <c r="T17" s="24">
        <v>66.734267599999995</v>
      </c>
      <c r="U17" s="23">
        <v>66.734267599999995</v>
      </c>
      <c r="V17" s="24">
        <v>66.734267599999995</v>
      </c>
      <c r="W17" s="23">
        <v>66.734267599999995</v>
      </c>
      <c r="X17" s="24">
        <v>66.734267599999995</v>
      </c>
      <c r="Y17" s="23">
        <v>66.734267599999995</v>
      </c>
      <c r="Z17" s="24">
        <v>66.734267599999995</v>
      </c>
      <c r="AA17" s="23">
        <v>66.734267599999995</v>
      </c>
      <c r="AB17" s="24">
        <v>66.734267599999995</v>
      </c>
      <c r="AC17" s="23">
        <v>66.734267599999995</v>
      </c>
      <c r="AD17" s="24">
        <v>66.734267599999995</v>
      </c>
      <c r="AE17" s="23">
        <v>66.734267599999995</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321610.47514595999</v>
      </c>
      <c r="AY17" s="24">
        <v>321610.47514595999</v>
      </c>
      <c r="AZ17" s="23">
        <v>321610.47514595999</v>
      </c>
      <c r="BA17" s="24">
        <v>321610.47514595999</v>
      </c>
      <c r="BB17" s="23">
        <v>321610.47514595999</v>
      </c>
      <c r="BC17" s="24">
        <v>321610.47514595999</v>
      </c>
      <c r="BD17" s="23">
        <v>321610.47514595999</v>
      </c>
      <c r="BE17" s="24">
        <v>321610.47514595999</v>
      </c>
      <c r="BF17" s="23">
        <v>321610.47514595999</v>
      </c>
      <c r="BG17" s="24">
        <v>321610.47514595999</v>
      </c>
      <c r="BH17" s="23">
        <v>321610.47514595999</v>
      </c>
      <c r="BI17" s="24">
        <v>321610.47514595999</v>
      </c>
      <c r="BJ17" s="23">
        <v>321610.47514595999</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3">
      <c r="B18" s="2"/>
      <c r="C18" s="57">
        <f t="shared" si="0"/>
        <v>12</v>
      </c>
      <c r="D18" s="92" t="s">
        <v>62</v>
      </c>
      <c r="E18" s="93" t="s">
        <v>89</v>
      </c>
      <c r="F18" s="92" t="s">
        <v>92</v>
      </c>
      <c r="G18" s="93" t="s">
        <v>65</v>
      </c>
      <c r="H18" s="92" t="s">
        <v>85</v>
      </c>
      <c r="I18" s="93" t="s">
        <v>67</v>
      </c>
      <c r="J18" s="92">
        <v>2011</v>
      </c>
      <c r="K18" s="93"/>
      <c r="L18" s="92" t="s">
        <v>68</v>
      </c>
      <c r="M18" s="93" t="s">
        <v>91</v>
      </c>
      <c r="N18" s="92" t="s">
        <v>86</v>
      </c>
      <c r="O18" s="66">
        <v>1.0064706634886285</v>
      </c>
      <c r="P18" s="65">
        <v>41.259951177638719</v>
      </c>
      <c r="Q18" s="94">
        <v>211911.10924835247</v>
      </c>
      <c r="R18" s="3"/>
      <c r="S18" s="95">
        <v>20.629975588819359</v>
      </c>
      <c r="T18" s="66">
        <v>20.629975588819359</v>
      </c>
      <c r="U18" s="65">
        <v>20.629975588819359</v>
      </c>
      <c r="V18" s="66">
        <v>20.629975588819359</v>
      </c>
      <c r="W18" s="65">
        <v>20.629975588819359</v>
      </c>
      <c r="X18" s="66">
        <v>20.629975588819359</v>
      </c>
      <c r="Y18" s="65">
        <v>20.629975588819359</v>
      </c>
      <c r="Z18" s="66">
        <v>20.629975588819359</v>
      </c>
      <c r="AA18" s="65">
        <v>20.629975588819359</v>
      </c>
      <c r="AB18" s="66">
        <v>20.629975588819359</v>
      </c>
      <c r="AC18" s="65">
        <v>20.629975588819359</v>
      </c>
      <c r="AD18" s="66">
        <v>20.629975588819359</v>
      </c>
      <c r="AE18" s="65">
        <v>20.629975588819359</v>
      </c>
      <c r="AF18" s="66">
        <v>20.629975588819359</v>
      </c>
      <c r="AG18" s="65">
        <v>20.629975588819359</v>
      </c>
      <c r="AH18" s="66">
        <v>20.629975588819359</v>
      </c>
      <c r="AI18" s="65">
        <v>20.629975588819359</v>
      </c>
      <c r="AJ18" s="66">
        <v>20.629975588819359</v>
      </c>
      <c r="AK18" s="65">
        <v>20.629975588819359</v>
      </c>
      <c r="AL18" s="66">
        <v>20.629975588819359</v>
      </c>
      <c r="AM18" s="65">
        <v>20.629975588819359</v>
      </c>
      <c r="AN18" s="66">
        <v>20.629975588819359</v>
      </c>
      <c r="AO18" s="65">
        <v>20.629975588819359</v>
      </c>
      <c r="AP18" s="66">
        <v>20.629975588819359</v>
      </c>
      <c r="AQ18" s="65">
        <v>20.629975588819359</v>
      </c>
      <c r="AR18" s="66">
        <v>20.629975588819359</v>
      </c>
      <c r="AS18" s="65">
        <v>0</v>
      </c>
      <c r="AT18" s="66">
        <v>0</v>
      </c>
      <c r="AU18" s="65">
        <v>0</v>
      </c>
      <c r="AV18" s="94">
        <v>0</v>
      </c>
      <c r="AW18" s="3"/>
      <c r="AX18" s="95">
        <v>105955.55462417623</v>
      </c>
      <c r="AY18" s="66">
        <v>105955.55462417623</v>
      </c>
      <c r="AZ18" s="65">
        <v>105955.55462417623</v>
      </c>
      <c r="BA18" s="66">
        <v>105955.55462417623</v>
      </c>
      <c r="BB18" s="65">
        <v>105955.55462417623</v>
      </c>
      <c r="BC18" s="66">
        <v>105955.55462417623</v>
      </c>
      <c r="BD18" s="65">
        <v>105955.55462417623</v>
      </c>
      <c r="BE18" s="66">
        <v>105955.55462417623</v>
      </c>
      <c r="BF18" s="65">
        <v>105955.55462417623</v>
      </c>
      <c r="BG18" s="66">
        <v>105955.55462417623</v>
      </c>
      <c r="BH18" s="65">
        <v>105955.55462417623</v>
      </c>
      <c r="BI18" s="66">
        <v>105955.55462417623</v>
      </c>
      <c r="BJ18" s="65">
        <v>105955.55462417623</v>
      </c>
      <c r="BK18" s="66">
        <v>105955.55462417623</v>
      </c>
      <c r="BL18" s="65">
        <v>105955.55462417623</v>
      </c>
      <c r="BM18" s="66">
        <v>105955.55462417623</v>
      </c>
      <c r="BN18" s="65">
        <v>105955.55462417623</v>
      </c>
      <c r="BO18" s="66">
        <v>105955.55462417623</v>
      </c>
      <c r="BP18" s="65">
        <v>105955.55462417623</v>
      </c>
      <c r="BQ18" s="66">
        <v>105955.55462417623</v>
      </c>
      <c r="BR18" s="65">
        <v>105955.55462417623</v>
      </c>
      <c r="BS18" s="66">
        <v>105955.55462417623</v>
      </c>
      <c r="BT18" s="65">
        <v>105955.55462417623</v>
      </c>
      <c r="BU18" s="66">
        <v>105955.55462417623</v>
      </c>
      <c r="BV18" s="65">
        <v>105955.55462417623</v>
      </c>
      <c r="BW18" s="66">
        <v>105955.55462417623</v>
      </c>
      <c r="BX18" s="65">
        <v>0</v>
      </c>
      <c r="BY18" s="66">
        <v>0</v>
      </c>
      <c r="BZ18" s="65">
        <v>0</v>
      </c>
      <c r="CA18" s="94">
        <v>0</v>
      </c>
      <c r="CB18" s="14"/>
    </row>
    <row r="19" spans="2:80" s="9" customFormat="1" ht="5.4" x14ac:dyDescent="0.3">
      <c r="B19" s="6"/>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8"/>
    </row>
    <row r="20" spans="2:80" x14ac:dyDescent="0.3">
      <c r="B20" s="2"/>
      <c r="C20" s="4" t="s">
        <v>11</v>
      </c>
      <c r="D20" s="96"/>
      <c r="E20" s="96"/>
      <c r="F20" s="96"/>
      <c r="G20" s="96"/>
      <c r="H20" s="96"/>
      <c r="I20" s="96"/>
      <c r="J20" s="96"/>
      <c r="K20" s="96"/>
      <c r="L20" s="96"/>
      <c r="M20" s="96"/>
      <c r="N20" s="96"/>
      <c r="O20" s="96"/>
      <c r="P20" s="10">
        <f>SUM(P$7:P18)</f>
        <v>862.1312825348565</v>
      </c>
      <c r="Q20" s="10">
        <f>SUM(Q$7:Q18)</f>
        <v>3718436.7810773831</v>
      </c>
      <c r="R20" s="3"/>
      <c r="S20" s="10">
        <f>SUM(S$7:S18)</f>
        <v>566.14591610984451</v>
      </c>
      <c r="T20" s="10">
        <f>SUM(T$7:T18)</f>
        <v>558.30591610984447</v>
      </c>
      <c r="U20" s="10">
        <f>SUM(U$7:U18)</f>
        <v>558.20395030016857</v>
      </c>
      <c r="V20" s="10">
        <f>SUM(V$7:V18)</f>
        <v>544.5585752007039</v>
      </c>
      <c r="W20" s="10">
        <f>SUM(W$7:W18)</f>
        <v>537.20914047142935</v>
      </c>
      <c r="X20" s="10">
        <f>SUM(X$7:X18)</f>
        <v>525.56310446099781</v>
      </c>
      <c r="Y20" s="10">
        <f>SUM(Y$7:Y18)</f>
        <v>504.80205693154937</v>
      </c>
      <c r="Z20" s="10">
        <f>SUM(Z$7:Z18)</f>
        <v>504.51023653384721</v>
      </c>
      <c r="AA20" s="10">
        <f>SUM(AA$7:AA18)</f>
        <v>486.98973593598674</v>
      </c>
      <c r="AB20" s="10">
        <f>SUM(AB$7:AB18)</f>
        <v>478.65432472725098</v>
      </c>
      <c r="AC20" s="10">
        <f>SUM(AC$7:AC18)</f>
        <v>469.92294669240113</v>
      </c>
      <c r="AD20" s="10">
        <f>SUM(AD$7:AD18)</f>
        <v>468.78276432007385</v>
      </c>
      <c r="AE20" s="10">
        <f>SUM(AE$7:AE18)</f>
        <v>287.43475651964701</v>
      </c>
      <c r="AF20" s="10">
        <f>SUM(AF$7:AF18)</f>
        <v>220.64313634954092</v>
      </c>
      <c r="AG20" s="10">
        <f>SUM(AG$7:AG18)</f>
        <v>220.64313634954092</v>
      </c>
      <c r="AH20" s="10">
        <f>SUM(AH$7:AH18)</f>
        <v>213.60881557166257</v>
      </c>
      <c r="AI20" s="10">
        <f>SUM(AI$7:AI18)</f>
        <v>212.6288539798324</v>
      </c>
      <c r="AJ20" s="10">
        <f>SUM(AJ$7:AJ18)</f>
        <v>212.6288539798324</v>
      </c>
      <c r="AK20" s="10">
        <f>SUM(AK$7:AK18)</f>
        <v>190.21852006565837</v>
      </c>
      <c r="AL20" s="10">
        <f>SUM(AL$7:AL18)</f>
        <v>20.629975588819359</v>
      </c>
      <c r="AM20" s="10">
        <f>SUM(AM$7:AM18)</f>
        <v>20.629975588819359</v>
      </c>
      <c r="AN20" s="10">
        <f>SUM(AN$7:AN18)</f>
        <v>20.629975588819359</v>
      </c>
      <c r="AO20" s="10">
        <f>SUM(AO$7:AO18)</f>
        <v>20.629975588819359</v>
      </c>
      <c r="AP20" s="10">
        <f>SUM(AP$7:AP18)</f>
        <v>20.629975588819359</v>
      </c>
      <c r="AQ20" s="10">
        <f>SUM(AQ$7:AQ18)</f>
        <v>20.629975588819359</v>
      </c>
      <c r="AR20" s="10">
        <f>SUM(AR$7:AR18)</f>
        <v>20.629975588819359</v>
      </c>
      <c r="AS20" s="10">
        <f>SUM(AS$7:AS18)</f>
        <v>0</v>
      </c>
      <c r="AT20" s="10">
        <f>SUM(AT$7:AT18)</f>
        <v>0</v>
      </c>
      <c r="AU20" s="10">
        <f>SUM(AU$7:AU18)</f>
        <v>0</v>
      </c>
      <c r="AV20" s="10">
        <f>SUM(AV$7:AV18)</f>
        <v>0</v>
      </c>
      <c r="AW20" s="3"/>
      <c r="AX20" s="10">
        <f>SUM(AX$7:AX18)</f>
        <v>2577807.5286422041</v>
      </c>
      <c r="AY20" s="10">
        <f>SUM(AY$7:AY18)</f>
        <v>2577807.5286422041</v>
      </c>
      <c r="AZ20" s="10">
        <f>SUM(AZ$7:AZ18)</f>
        <v>2577438.2268935428</v>
      </c>
      <c r="BA20" s="10">
        <f>SUM(BA$7:BA18)</f>
        <v>2547966.8384500542</v>
      </c>
      <c r="BB20" s="10">
        <f>SUM(BB$7:BB18)</f>
        <v>2488626.4362072763</v>
      </c>
      <c r="BC20" s="10">
        <f>SUM(BC$7:BC18)</f>
        <v>2379763.4125677999</v>
      </c>
      <c r="BD20" s="10">
        <f>SUM(BD$7:BD18)</f>
        <v>2272794.3828413566</v>
      </c>
      <c r="BE20" s="10">
        <f>SUM(BE$7:BE18)</f>
        <v>2271631.4697372182</v>
      </c>
      <c r="BF20" s="10">
        <f>SUM(BF$7:BF18)</f>
        <v>2243052.3491525357</v>
      </c>
      <c r="BG20" s="10">
        <f>SUM(BG$7:BG18)</f>
        <v>2063033.3397763181</v>
      </c>
      <c r="BH20" s="10">
        <f>SUM(BH$7:BH18)</f>
        <v>1992709.0891675334</v>
      </c>
      <c r="BI20" s="10">
        <f>SUM(BI$7:BI18)</f>
        <v>1912760.7666631974</v>
      </c>
      <c r="BJ20" s="10">
        <f>SUM(BJ$7:BJ18)</f>
        <v>829133.33396927279</v>
      </c>
      <c r="BK20" s="10">
        <f>SUM(BK$7:BK18)</f>
        <v>502258.75182207295</v>
      </c>
      <c r="BL20" s="10">
        <f>SUM(BL$7:BL18)</f>
        <v>502258.75182207295</v>
      </c>
      <c r="BM20" s="10">
        <f>SUM(BM$7:BM18)</f>
        <v>495642.63162736519</v>
      </c>
      <c r="BN20" s="10">
        <f>SUM(BN$7:BN18)</f>
        <v>474478.50299947866</v>
      </c>
      <c r="BO20" s="10">
        <f>SUM(BO$7:BO18)</f>
        <v>474478.50299947866</v>
      </c>
      <c r="BP20" s="10">
        <f>SUM(BP$7:BP18)</f>
        <v>454439.79344022542</v>
      </c>
      <c r="BQ20" s="10">
        <f>SUM(BQ$7:BQ18)</f>
        <v>105955.55462417623</v>
      </c>
      <c r="BR20" s="10">
        <f>SUM(BR$7:BR18)</f>
        <v>105955.55462417623</v>
      </c>
      <c r="BS20" s="10">
        <f>SUM(BS$7:BS18)</f>
        <v>105955.55462417623</v>
      </c>
      <c r="BT20" s="10">
        <f>SUM(BT$7:BT18)</f>
        <v>105955.55462417623</v>
      </c>
      <c r="BU20" s="10">
        <f>SUM(BU$7:BU18)</f>
        <v>105955.55462417623</v>
      </c>
      <c r="BV20" s="10">
        <f>SUM(BV$7:BV18)</f>
        <v>105955.55462417623</v>
      </c>
      <c r="BW20" s="10">
        <f>SUM(BW$7:BW18)</f>
        <v>105955.55462417623</v>
      </c>
      <c r="BX20" s="10">
        <f>SUM(BX$7:BX18)</f>
        <v>0</v>
      </c>
      <c r="BY20" s="10">
        <f>SUM(BY$7:BY18)</f>
        <v>0</v>
      </c>
      <c r="BZ20" s="10">
        <f>SUM(BZ$7:BZ18)</f>
        <v>0</v>
      </c>
      <c r="CA20" s="10">
        <f>SUM(CA$7:CA18)</f>
        <v>0</v>
      </c>
      <c r="CB20" s="14"/>
    </row>
    <row r="21" spans="2:80" x14ac:dyDescent="0.3">
      <c r="B21" s="33"/>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5"/>
    </row>
    <row r="23" spans="2:80" x14ac:dyDescent="0.3">
      <c r="S23" s="10">
        <f>SUM(T$7:T21)</f>
        <v>1116.6118322196889</v>
      </c>
      <c r="T23" s="10">
        <f>SUM(U$7:U21)</f>
        <v>1116.4079006003371</v>
      </c>
      <c r="U23" s="10">
        <f>SUM(V$7:V21)</f>
        <v>1089.1171504014078</v>
      </c>
      <c r="V23" s="10">
        <f>SUM(W$7:W21)</f>
        <v>1074.4182809428587</v>
      </c>
      <c r="W23" s="10">
        <f>SUM(X$7:X21)</f>
        <v>1051.1262089219956</v>
      </c>
      <c r="X23" s="10">
        <f>SUM(Y$7:Y21)</f>
        <v>1009.6041138630987</v>
      </c>
      <c r="Y23" s="10">
        <f>SUM(Z$7:Z21)</f>
        <v>1009.0204730676944</v>
      </c>
      <c r="Z23" s="10">
        <f>SUM(AA$7:AA21)</f>
        <v>973.97947187197349</v>
      </c>
      <c r="AA23" s="10">
        <f>SUM(AB$7:AB21)</f>
        <v>957.30864945450196</v>
      </c>
      <c r="AB23" s="10">
        <f>SUM(AC$7:AC21)</f>
        <v>939.84589338480225</v>
      </c>
      <c r="AC23" s="10">
        <f>SUM(AD$7:AD21)</f>
        <v>937.5655286401477</v>
      </c>
      <c r="AD23" s="10">
        <f>SUM(AE$7:AE21)</f>
        <v>574.86951303929402</v>
      </c>
      <c r="AE23" s="10">
        <f>SUM(AF$7:AF21)</f>
        <v>441.28627269908185</v>
      </c>
      <c r="AF23" s="10">
        <f>SUM(AG$7:AG21)</f>
        <v>441.28627269908185</v>
      </c>
      <c r="AX23" s="10">
        <f>SUM(AX$7:AX21)</f>
        <v>5155615.0572844082</v>
      </c>
      <c r="AY23" s="10">
        <f>SUM(AY$7:AY21)</f>
        <v>5155615.0572844082</v>
      </c>
      <c r="AZ23" s="10">
        <f>SUM(AZ$7:AZ21)</f>
        <v>5154876.4537870856</v>
      </c>
      <c r="BA23" s="10">
        <f>SUM(BA$7:BA21)</f>
        <v>5095933.6769001083</v>
      </c>
      <c r="BB23" s="10">
        <f>SUM(BB$7:BB21)</f>
        <v>4977252.8724145526</v>
      </c>
      <c r="BC23" s="10">
        <f>SUM(BC$7:BC21)</f>
        <v>4759526.8251355998</v>
      </c>
      <c r="BD23" s="10">
        <f>SUM(BD$7:BD21)</f>
        <v>4545588.7656827131</v>
      </c>
    </row>
    <row r="24" spans="2:80" x14ac:dyDescent="0.3">
      <c r="S24" s="10">
        <f>SUM(S$7:S22)</f>
        <v>1132.291832219689</v>
      </c>
      <c r="T24" s="10">
        <f>SUM(T$7:T22)</f>
        <v>1116.6118322196889</v>
      </c>
      <c r="U24" s="10">
        <f>SUM(U$7:U22)</f>
        <v>1116.4079006003371</v>
      </c>
      <c r="V24" s="10">
        <f>SUM(V$7:V22)</f>
        <v>1089.1171504014078</v>
      </c>
      <c r="W24" s="10">
        <f>SUM(W$7:W22)</f>
        <v>1074.4182809428587</v>
      </c>
      <c r="X24" s="10">
        <f>SUM(X$7:X22)</f>
        <v>1051.1262089219956</v>
      </c>
      <c r="Y24" s="10">
        <f>SUM(Y$7:Y22)</f>
        <v>1009.6041138630987</v>
      </c>
      <c r="Z24" s="10">
        <f>SUM(Z$7:Z22)</f>
        <v>1009.0204730676944</v>
      </c>
      <c r="AA24" s="10">
        <f>SUM(AA$7:AA22)</f>
        <v>973.97947187197349</v>
      </c>
      <c r="AB24" s="10">
        <f>SUM(AB$7:AB22)</f>
        <v>957.30864945450196</v>
      </c>
      <c r="AC24" s="10">
        <f>SUM(AC$7:AC22)</f>
        <v>939.84589338480225</v>
      </c>
      <c r="AD24" s="10">
        <f>SUM(AD$7:AD22)</f>
        <v>937.5655286401477</v>
      </c>
      <c r="AE24" s="10">
        <f>SUM(AE$7:AE22)</f>
        <v>574.86951303929402</v>
      </c>
      <c r="AF24" s="10">
        <f>SUM(AF$7:AF22)</f>
        <v>441.28627269908185</v>
      </c>
      <c r="AX24" s="10">
        <f>SUM(AX$7:AX22)</f>
        <v>5155615.0572844082</v>
      </c>
      <c r="AY24" s="10">
        <f>SUM(AY$7:AY22)</f>
        <v>5155615.0572844082</v>
      </c>
      <c r="AZ24" s="10">
        <f>SUM(AZ$7:AZ22)</f>
        <v>5154876.4537870856</v>
      </c>
      <c r="BA24" s="10">
        <f>SUM(BA$7:BA22)</f>
        <v>5095933.6769001083</v>
      </c>
      <c r="BB24" s="10">
        <f>SUM(BB$7:BB22)</f>
        <v>4977252.8724145526</v>
      </c>
      <c r="BC24" s="10">
        <f>SUM(BC$7:BC22)</f>
        <v>4759526.8251355998</v>
      </c>
      <c r="BD24" s="10">
        <f>SUM(BD$7:BD22)</f>
        <v>4545588.7656827131</v>
      </c>
    </row>
    <row r="25" spans="2:80" x14ac:dyDescent="0.3">
      <c r="S25" s="10">
        <f>SUM(S$7:S23)</f>
        <v>2248.9036644393782</v>
      </c>
      <c r="T25" s="10">
        <f>SUM(T$7:T23)</f>
        <v>2233.0197328200261</v>
      </c>
      <c r="U25" s="10">
        <f>SUM(U$7:U23)</f>
        <v>2205.5250510017449</v>
      </c>
      <c r="V25" s="10">
        <f>SUM(V$7:V23)</f>
        <v>2163.5354313442667</v>
      </c>
      <c r="W25" s="10">
        <f>SUM(W$7:W23)</f>
        <v>2125.5444898648543</v>
      </c>
      <c r="X25" s="10">
        <f>SUM(X$7:X23)</f>
        <v>2060.7303227850944</v>
      </c>
      <c r="Y25" s="10">
        <f>SUM(Y$7:Y23)</f>
        <v>2018.6245869307932</v>
      </c>
      <c r="Z25" s="10">
        <f>SUM(Z$7:Z23)</f>
        <v>1982.9999449396678</v>
      </c>
      <c r="AA25" s="10">
        <f>SUM(AA$7:AA23)</f>
        <v>1931.2881213264754</v>
      </c>
      <c r="AB25" s="10">
        <f>SUM(AB$7:AB23)</f>
        <v>1897.1545428393042</v>
      </c>
      <c r="AC25" s="10">
        <f>SUM(AC$7:AC23)</f>
        <v>1877.4114220249498</v>
      </c>
      <c r="AD25" s="10">
        <f>SUM(AD$7:AD23)</f>
        <v>1512.4350416794418</v>
      </c>
      <c r="AE25" s="10">
        <f>SUM(AE$7:AE23)</f>
        <v>1016.1557857383759</v>
      </c>
      <c r="AF25" s="10">
        <f>SUM(AF$7:AF23)</f>
        <v>882.5725453981637</v>
      </c>
      <c r="AX25" s="10">
        <f>SUM(AX$7:AX23)</f>
        <v>10311230.114568816</v>
      </c>
      <c r="AY25" s="10">
        <f>SUM(AY$7:AY23)</f>
        <v>10311230.114568816</v>
      </c>
      <c r="AZ25" s="10">
        <f>SUM(AZ$7:AZ23)</f>
        <v>10309752.907574171</v>
      </c>
      <c r="BA25" s="10">
        <f>SUM(BA$7:BA23)</f>
        <v>10191867.353800217</v>
      </c>
      <c r="BB25" s="10">
        <f>SUM(BB$7:BB23)</f>
        <v>9954505.7448291052</v>
      </c>
      <c r="BC25" s="10">
        <f>SUM(BC$7:BC23)</f>
        <v>9519053.6502711996</v>
      </c>
      <c r="BD25" s="10">
        <f>SUM(BD$7:BD23)</f>
        <v>9091177.5313654263</v>
      </c>
    </row>
    <row r="26" spans="2:80" x14ac:dyDescent="0.3">
      <c r="S26" s="10">
        <f>SUM(S$7:S24)</f>
        <v>3381.1954966590674</v>
      </c>
      <c r="T26" s="10">
        <f>SUM(T$7:T24)</f>
        <v>3349.631565039715</v>
      </c>
      <c r="U26" s="10">
        <f>SUM(U$7:U24)</f>
        <v>3321.9329516020821</v>
      </c>
      <c r="V26" s="10">
        <f>SUM(V$7:V24)</f>
        <v>3252.6525817456745</v>
      </c>
      <c r="W26" s="10">
        <f>SUM(W$7:W24)</f>
        <v>3199.9627708077132</v>
      </c>
      <c r="X26" s="10">
        <f>SUM(X$7:X24)</f>
        <v>3111.8565317070897</v>
      </c>
      <c r="Y26" s="10">
        <f>SUM(Y$7:Y24)</f>
        <v>3028.2287007938921</v>
      </c>
      <c r="Z26" s="10">
        <f>SUM(Z$7:Z24)</f>
        <v>2992.0204180073624</v>
      </c>
      <c r="AA26" s="10">
        <f>SUM(AA$7:AA24)</f>
        <v>2905.267593198449</v>
      </c>
      <c r="AB26" s="10">
        <f>SUM(AB$7:AB24)</f>
        <v>2854.4631922938061</v>
      </c>
      <c r="AC26" s="10">
        <f>SUM(AC$7:AC24)</f>
        <v>2817.2573154097522</v>
      </c>
      <c r="AD26" s="10">
        <f>SUM(AD$7:AD24)</f>
        <v>2450.0005703195893</v>
      </c>
      <c r="AE26" s="10">
        <f>SUM(AE$7:AE24)</f>
        <v>1591.0252987776698</v>
      </c>
      <c r="AF26" s="10">
        <f>SUM(AF$7:AF24)</f>
        <v>1323.8588180972456</v>
      </c>
      <c r="AX26" s="10">
        <f>SUM(AX$7:AX24)</f>
        <v>15466845.171853226</v>
      </c>
      <c r="AY26" s="10">
        <f>SUM(AY$7:AY24)</f>
        <v>15466845.171853226</v>
      </c>
      <c r="AZ26" s="10">
        <f>SUM(AZ$7:AZ24)</f>
        <v>15464629.361361258</v>
      </c>
      <c r="BA26" s="10">
        <f>SUM(BA$7:BA24)</f>
        <v>15287801.030700326</v>
      </c>
      <c r="BB26" s="10">
        <f>SUM(BB$7:BB24)</f>
        <v>14931758.617243659</v>
      </c>
      <c r="BC26" s="10">
        <f>SUM(BC$7:BC24)</f>
        <v>14278580.475406799</v>
      </c>
      <c r="BD26" s="10">
        <f>SUM(BD$7:BD24)</f>
        <v>13636766.29704814</v>
      </c>
    </row>
    <row r="27" spans="2:80" x14ac:dyDescent="0.3">
      <c r="S27" s="99">
        <f>SUM(S23:S26)</f>
        <v>7879.0028255378238</v>
      </c>
      <c r="T27" s="99">
        <f>SUM(T23:T26)</f>
        <v>7815.6710306797668</v>
      </c>
      <c r="AX27" s="99">
        <f>SUM(AX23:AX26)</f>
        <v>36089305.400990859</v>
      </c>
      <c r="AY27" s="99">
        <f>SUM(AY23:AY26)</f>
        <v>36089305.400990859</v>
      </c>
      <c r="AZ27" s="99">
        <f>SUM(AZ23:AZ26)</f>
        <v>36084135.176509604</v>
      </c>
      <c r="BA27" s="99">
        <f>SUM(BA23:BA26)</f>
        <v>35671535.738300756</v>
      </c>
      <c r="BB27" s="99">
        <f t="shared" ref="BB27:BD27" si="1">SUM(BB23:BB26)</f>
        <v>34840770.106901869</v>
      </c>
      <c r="BC27" s="99">
        <f t="shared" si="1"/>
        <v>33316687.775949199</v>
      </c>
      <c r="BD27" s="99">
        <f t="shared" si="1"/>
        <v>31819121.359778993</v>
      </c>
    </row>
    <row r="29" spans="2:80" x14ac:dyDescent="0.3">
      <c r="AX29" s="100" t="e">
        <f>SUM(#REF!)</f>
        <v>#REF!</v>
      </c>
      <c r="AY29" s="100" t="e">
        <f>SUM(#REF!)</f>
        <v>#REF!</v>
      </c>
      <c r="AZ29" s="100" t="e">
        <f>SUM(#REF!)</f>
        <v>#REF!</v>
      </c>
      <c r="BA29" s="100" t="e">
        <f>SUM(#REF!)</f>
        <v>#REF!</v>
      </c>
      <c r="BB29" s="100" t="e">
        <f>SUM(#REF!)</f>
        <v>#REF!</v>
      </c>
      <c r="BC29" s="100" t="e">
        <f>SUM(#REF!)</f>
        <v>#REF!</v>
      </c>
      <c r="BD29" s="100" t="e">
        <f>SUM(#REF!)</f>
        <v>#REF!</v>
      </c>
    </row>
    <row r="30" spans="2:80" x14ac:dyDescent="0.3">
      <c r="AY30" s="5">
        <v>4702569.5030511133</v>
      </c>
      <c r="AZ30" s="5">
        <v>4529873.1987840151</v>
      </c>
      <c r="BA30" s="5">
        <v>4424828.7993966443</v>
      </c>
      <c r="BB30" s="5">
        <v>4182489.8987508588</v>
      </c>
    </row>
    <row r="31" spans="2:80" x14ac:dyDescent="0.3">
      <c r="AZ31" s="101" t="e">
        <f>SUM(#REF!)</f>
        <v>#REF!</v>
      </c>
      <c r="BA31" s="101" t="e">
        <f>SUM(#REF!)</f>
        <v>#REF!</v>
      </c>
    </row>
    <row r="32" spans="2:80" x14ac:dyDescent="0.3">
      <c r="BA32" s="101" t="e">
        <f>SUM(#REF!)</f>
        <v>#REF!</v>
      </c>
    </row>
    <row r="33" spans="50:53" x14ac:dyDescent="0.3">
      <c r="AX33" s="99" t="e">
        <f>SUM(AX29:AX32)</f>
        <v>#REF!</v>
      </c>
      <c r="AY33" s="99" t="e">
        <f>SUM(AY29:AY32)</f>
        <v>#REF!</v>
      </c>
      <c r="AZ33" s="99" t="e">
        <f>SUM(AZ29:AZ32)</f>
        <v>#REF!</v>
      </c>
      <c r="BA33" s="99" t="e">
        <f>SUM(BA29:BA32)</f>
        <v>#REF!</v>
      </c>
    </row>
  </sheetData>
  <mergeCells count="15">
    <mergeCell ref="Q4:Q5"/>
    <mergeCell ref="C4:C5"/>
    <mergeCell ref="D4:D5"/>
    <mergeCell ref="E4:E5"/>
    <mergeCell ref="P4:P5"/>
    <mergeCell ref="I4:I5"/>
    <mergeCell ref="F4:F5"/>
    <mergeCell ref="G4:G5"/>
    <mergeCell ref="H4:H5"/>
    <mergeCell ref="J4:J5"/>
    <mergeCell ref="K4:K5"/>
    <mergeCell ref="L4:L5"/>
    <mergeCell ref="M4:M5"/>
    <mergeCell ref="N4:N5"/>
    <mergeCell ref="O4:O5"/>
  </mergeCells>
  <conditionalFormatting sqref="O7:Q18 S7:AV18 AX7:CA18">
    <cfRule type="cellIs" dxfId="4" priority="1" operator="equal">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CB25"/>
  <sheetViews>
    <sheetView zoomScale="90" zoomScaleNormal="90" workbookViewId="0">
      <pane ySplit="6" topLeftCell="A7" activePane="bottomLeft" state="frozen"/>
      <selection pane="bottomLeft" activeCell="U28" sqref="U28"/>
    </sheetView>
  </sheetViews>
  <sheetFormatPr defaultColWidth="9.21875" defaultRowHeight="14.4" x14ac:dyDescent="0.3"/>
  <cols>
    <col min="1" max="2" width="2.77734375" style="5" customWidth="1"/>
    <col min="3" max="3" width="4.77734375" style="5" customWidth="1"/>
    <col min="4" max="5" width="9.21875" style="5"/>
    <col min="6" max="6" width="9.21875" style="5" customWidth="1"/>
    <col min="7" max="7" width="4.77734375" style="5" customWidth="1"/>
    <col min="8" max="8" width="6.77734375" style="5" customWidth="1"/>
    <col min="9" max="9" width="12.77734375" style="5" customWidth="1"/>
    <col min="10" max="10" width="16.77734375" style="5" customWidth="1"/>
    <col min="11" max="11" width="13.77734375" style="5" customWidth="1"/>
    <col min="12" max="13" width="6.77734375" style="5" customWidth="1"/>
    <col min="14" max="14" width="9.21875" style="5"/>
    <col min="15" max="15" width="12.77734375" style="5" customWidth="1"/>
    <col min="16" max="16" width="9.21875" style="5"/>
    <col min="17" max="17" width="10.44140625" style="5" customWidth="1"/>
    <col min="18" max="18" width="1.21875" style="5" customWidth="1"/>
    <col min="19" max="19" width="4.21875" style="5" customWidth="1"/>
    <col min="20" max="20" width="6.44140625" style="5" customWidth="1"/>
    <col min="21" max="38" width="4.77734375" style="5" customWidth="1"/>
    <col min="39" max="48" width="3.21875" style="5" customWidth="1"/>
    <col min="49" max="49" width="1.21875" style="5" customWidth="1"/>
    <col min="50" max="50" width="8.21875" style="5" customWidth="1"/>
    <col min="51" max="62" width="10.44140625" style="5" customWidth="1"/>
    <col min="63" max="69" width="8.77734375" style="5" customWidth="1"/>
    <col min="70" max="70" width="7.5546875" style="5" customWidth="1"/>
    <col min="71" max="71" width="6.44140625" style="5" customWidth="1"/>
    <col min="72" max="79" width="3.21875" style="5" customWidth="1"/>
    <col min="80" max="81" width="2.77734375" style="5" customWidth="1"/>
    <col min="82" max="16384" width="9.21875" style="5"/>
  </cols>
  <sheetData>
    <row r="2" spans="2:80" ht="120" customHeight="1" x14ac:dyDescent="0.3">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
      <c r="B4" s="2"/>
      <c r="C4" s="102" t="s">
        <v>0</v>
      </c>
      <c r="D4" s="102" t="s">
        <v>44</v>
      </c>
      <c r="E4" s="102" t="s">
        <v>21</v>
      </c>
      <c r="F4" s="102" t="s">
        <v>45</v>
      </c>
      <c r="G4" s="102" t="s">
        <v>46</v>
      </c>
      <c r="H4" s="102" t="s">
        <v>47</v>
      </c>
      <c r="I4" s="102" t="s">
        <v>48</v>
      </c>
      <c r="J4" s="102" t="s">
        <v>49</v>
      </c>
      <c r="K4" s="102" t="s">
        <v>50</v>
      </c>
      <c r="L4" s="102" t="s">
        <v>51</v>
      </c>
      <c r="M4" s="102" t="s">
        <v>52</v>
      </c>
      <c r="N4" s="102" t="s">
        <v>53</v>
      </c>
      <c r="O4" s="102" t="s">
        <v>54</v>
      </c>
      <c r="P4" s="102" t="s">
        <v>55</v>
      </c>
      <c r="Q4" s="102"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
      <c r="B5" s="2"/>
      <c r="C5" s="102"/>
      <c r="D5" s="103"/>
      <c r="E5" s="103"/>
      <c r="F5" s="103"/>
      <c r="G5" s="103"/>
      <c r="H5" s="103"/>
      <c r="I5" s="103"/>
      <c r="J5" s="103"/>
      <c r="K5" s="103"/>
      <c r="L5" s="103"/>
      <c r="M5" s="103"/>
      <c r="N5" s="103"/>
      <c r="O5" s="103"/>
      <c r="P5" s="103"/>
      <c r="Q5" s="103"/>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5.4" x14ac:dyDescent="0.3">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
      <c r="B7" s="2"/>
      <c r="C7" s="17">
        <f t="shared" ref="C7:C22" si="0">C6+1</f>
        <v>1</v>
      </c>
      <c r="D7" s="84" t="s">
        <v>62</v>
      </c>
      <c r="E7" s="78" t="s">
        <v>83</v>
      </c>
      <c r="F7" s="84" t="s">
        <v>84</v>
      </c>
      <c r="G7" s="78" t="s">
        <v>65</v>
      </c>
      <c r="H7" s="84" t="s">
        <v>93</v>
      </c>
      <c r="I7" s="78" t="s">
        <v>67</v>
      </c>
      <c r="J7" s="84">
        <v>2012</v>
      </c>
      <c r="K7" s="78"/>
      <c r="L7" s="84" t="s">
        <v>94</v>
      </c>
      <c r="M7" s="78" t="s">
        <v>95</v>
      </c>
      <c r="N7" s="84" t="s">
        <v>86</v>
      </c>
      <c r="O7" s="20">
        <v>164</v>
      </c>
      <c r="P7" s="19">
        <v>994.75948764793736</v>
      </c>
      <c r="Q7" s="81">
        <v>1628602.6660133454</v>
      </c>
      <c r="R7" s="3"/>
      <c r="S7" s="85">
        <v>0</v>
      </c>
      <c r="T7" s="20">
        <v>157.21415686862343</v>
      </c>
      <c r="U7" s="19">
        <v>157.21415686862343</v>
      </c>
      <c r="V7" s="20">
        <v>154.86284091386594</v>
      </c>
      <c r="W7" s="19">
        <v>117.09727263434843</v>
      </c>
      <c r="X7" s="20">
        <v>117.09727263434843</v>
      </c>
      <c r="Y7" s="19">
        <v>59.694320985724787</v>
      </c>
      <c r="Z7" s="20">
        <v>59.694320985724787</v>
      </c>
      <c r="AA7" s="19">
        <v>59.551876581837583</v>
      </c>
      <c r="AB7" s="20">
        <v>59.551876581837583</v>
      </c>
      <c r="AC7" s="19">
        <v>59.551876581837583</v>
      </c>
      <c r="AD7" s="20">
        <v>54.222028441083467</v>
      </c>
      <c r="AE7" s="19">
        <v>54.222028441083467</v>
      </c>
      <c r="AF7" s="20">
        <v>29.998225454390461</v>
      </c>
      <c r="AG7" s="19">
        <v>29.998225454390461</v>
      </c>
      <c r="AH7" s="20">
        <v>29.998225454390461</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527343.07106230513</v>
      </c>
      <c r="AZ7" s="19">
        <v>527343.07106230559</v>
      </c>
      <c r="BA7" s="20">
        <v>517848.10763529642</v>
      </c>
      <c r="BB7" s="19">
        <v>376423.20898547198</v>
      </c>
      <c r="BC7" s="20">
        <v>376423.20898547198</v>
      </c>
      <c r="BD7" s="19">
        <v>169993.60567190294</v>
      </c>
      <c r="BE7" s="20">
        <v>169993.60567190294</v>
      </c>
      <c r="BF7" s="19">
        <v>169851.3578079477</v>
      </c>
      <c r="BG7" s="20">
        <v>169851.3578079477</v>
      </c>
      <c r="BH7" s="19">
        <v>169851.3578079477</v>
      </c>
      <c r="BI7" s="20">
        <v>117699.9544496825</v>
      </c>
      <c r="BJ7" s="19">
        <v>117699.9544496825</v>
      </c>
      <c r="BK7" s="20">
        <v>29956.834925675099</v>
      </c>
      <c r="BL7" s="19">
        <v>29956.834925675099</v>
      </c>
      <c r="BM7" s="20">
        <v>29956.834925675099</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
      <c r="B8" s="2"/>
      <c r="C8" s="44">
        <f t="shared" si="0"/>
        <v>2</v>
      </c>
      <c r="D8" s="86" t="s">
        <v>62</v>
      </c>
      <c r="E8" s="87" t="s">
        <v>83</v>
      </c>
      <c r="F8" s="86" t="s">
        <v>87</v>
      </c>
      <c r="G8" s="87" t="s">
        <v>65</v>
      </c>
      <c r="H8" s="86" t="s">
        <v>93</v>
      </c>
      <c r="I8" s="87" t="s">
        <v>67</v>
      </c>
      <c r="J8" s="86">
        <v>2012</v>
      </c>
      <c r="K8" s="87"/>
      <c r="L8" s="86" t="s">
        <v>94</v>
      </c>
      <c r="M8" s="87" t="s">
        <v>95</v>
      </c>
      <c r="N8" s="86" t="s">
        <v>86</v>
      </c>
      <c r="O8" s="62">
        <v>40</v>
      </c>
      <c r="P8" s="61">
        <v>952.64739320960189</v>
      </c>
      <c r="Q8" s="88">
        <v>3945576.599949603</v>
      </c>
      <c r="R8" s="3"/>
      <c r="S8" s="89">
        <v>0</v>
      </c>
      <c r="T8" s="62">
        <v>716.27623549594125</v>
      </c>
      <c r="U8" s="61">
        <v>663.27443613296612</v>
      </c>
      <c r="V8" s="62">
        <v>634.57889988348973</v>
      </c>
      <c r="W8" s="61">
        <v>603.66176906623718</v>
      </c>
      <c r="X8" s="62">
        <v>603.66176906623718</v>
      </c>
      <c r="Y8" s="61">
        <v>508.29072705551505</v>
      </c>
      <c r="Z8" s="62">
        <v>502.47329084237015</v>
      </c>
      <c r="AA8" s="61">
        <v>502.47329084237015</v>
      </c>
      <c r="AB8" s="62">
        <v>472.59518004003269</v>
      </c>
      <c r="AC8" s="61">
        <v>394.14776393755102</v>
      </c>
      <c r="AD8" s="62">
        <v>392.227815318789</v>
      </c>
      <c r="AE8" s="61">
        <v>392.227815318789</v>
      </c>
      <c r="AF8" s="62">
        <v>228.86099309852133</v>
      </c>
      <c r="AG8" s="61">
        <v>93.720073875185435</v>
      </c>
      <c r="AH8" s="62">
        <v>93.720073875185435</v>
      </c>
      <c r="AI8" s="61">
        <v>9.5725455773232042</v>
      </c>
      <c r="AJ8" s="62">
        <v>5.2698603487167546</v>
      </c>
      <c r="AK8" s="61">
        <v>5.2698603487167546</v>
      </c>
      <c r="AL8" s="62">
        <v>5.2698603487167546</v>
      </c>
      <c r="AM8" s="61">
        <v>5.2698603487167546</v>
      </c>
      <c r="AN8" s="62">
        <v>0</v>
      </c>
      <c r="AO8" s="61">
        <v>0</v>
      </c>
      <c r="AP8" s="62">
        <v>0</v>
      </c>
      <c r="AQ8" s="61">
        <v>0</v>
      </c>
      <c r="AR8" s="62">
        <v>0</v>
      </c>
      <c r="AS8" s="61">
        <v>0</v>
      </c>
      <c r="AT8" s="62">
        <v>0</v>
      </c>
      <c r="AU8" s="61">
        <v>0</v>
      </c>
      <c r="AV8" s="88">
        <v>0</v>
      </c>
      <c r="AW8" s="3"/>
      <c r="AX8" s="89">
        <v>0</v>
      </c>
      <c r="AY8" s="62">
        <v>2966598.9473305284</v>
      </c>
      <c r="AZ8" s="61">
        <v>2793928.1237500766</v>
      </c>
      <c r="BA8" s="62">
        <v>2700043.4855179535</v>
      </c>
      <c r="BB8" s="61">
        <v>2599143.0420801244</v>
      </c>
      <c r="BC8" s="62">
        <v>2599143.0420801244</v>
      </c>
      <c r="BD8" s="61">
        <v>2287625.273901253</v>
      </c>
      <c r="BE8" s="62">
        <v>2252918.7748350007</v>
      </c>
      <c r="BF8" s="61">
        <v>2252918.7748350007</v>
      </c>
      <c r="BG8" s="62">
        <v>2146231.2866746513</v>
      </c>
      <c r="BH8" s="61">
        <v>1678218.3899352401</v>
      </c>
      <c r="BI8" s="62">
        <v>1618897.8101654837</v>
      </c>
      <c r="BJ8" s="61">
        <v>1618897.8101654837</v>
      </c>
      <c r="BK8" s="62">
        <v>700648.9342882433</v>
      </c>
      <c r="BL8" s="61">
        <v>260214.69804281462</v>
      </c>
      <c r="BM8" s="62">
        <v>260214.69804281462</v>
      </c>
      <c r="BN8" s="61">
        <v>27367.72431877859</v>
      </c>
      <c r="BO8" s="62">
        <v>17431.794250426112</v>
      </c>
      <c r="BP8" s="61">
        <v>17431.794250426112</v>
      </c>
      <c r="BQ8" s="62">
        <v>17431.794250426112</v>
      </c>
      <c r="BR8" s="61">
        <v>17431.794250426112</v>
      </c>
      <c r="BS8" s="62">
        <v>0</v>
      </c>
      <c r="BT8" s="61">
        <v>0</v>
      </c>
      <c r="BU8" s="62">
        <v>0</v>
      </c>
      <c r="BV8" s="61">
        <v>0</v>
      </c>
      <c r="BW8" s="62">
        <v>0</v>
      </c>
      <c r="BX8" s="61">
        <v>0</v>
      </c>
      <c r="BY8" s="62">
        <v>0</v>
      </c>
      <c r="BZ8" s="61">
        <v>0</v>
      </c>
      <c r="CA8" s="88">
        <v>0</v>
      </c>
      <c r="CB8" s="14"/>
    </row>
    <row r="9" spans="2:80" x14ac:dyDescent="0.3">
      <c r="B9" s="2"/>
      <c r="C9" s="21">
        <f t="shared" si="0"/>
        <v>3</v>
      </c>
      <c r="D9" s="90" t="s">
        <v>62</v>
      </c>
      <c r="E9" s="79" t="s">
        <v>63</v>
      </c>
      <c r="F9" s="90" t="s">
        <v>64</v>
      </c>
      <c r="G9" s="79" t="s">
        <v>65</v>
      </c>
      <c r="H9" s="90" t="s">
        <v>66</v>
      </c>
      <c r="I9" s="79" t="s">
        <v>67</v>
      </c>
      <c r="J9" s="90">
        <v>2012</v>
      </c>
      <c r="K9" s="79"/>
      <c r="L9" s="90" t="s">
        <v>94</v>
      </c>
      <c r="M9" s="79" t="s">
        <v>95</v>
      </c>
      <c r="N9" s="90" t="s">
        <v>70</v>
      </c>
      <c r="O9" s="24">
        <v>21.738817886976271</v>
      </c>
      <c r="P9" s="23">
        <v>4.2795458205870602</v>
      </c>
      <c r="Q9" s="82">
        <v>11106.47071548802</v>
      </c>
      <c r="R9" s="3"/>
      <c r="S9" s="91">
        <v>0</v>
      </c>
      <c r="T9" s="24">
        <v>3.2177036245015493</v>
      </c>
      <c r="U9" s="23">
        <v>3.2177036245015493</v>
      </c>
      <c r="V9" s="24">
        <v>3.2177036245015493</v>
      </c>
      <c r="W9" s="23">
        <v>3.2025409991126121</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5723.8876824603431</v>
      </c>
      <c r="AZ9" s="23">
        <v>5723.8876824603431</v>
      </c>
      <c r="BA9" s="24">
        <v>5723.8876824603431</v>
      </c>
      <c r="BB9" s="23">
        <v>5710.3284376826277</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3">
      <c r="B10" s="2"/>
      <c r="C10" s="44">
        <f t="shared" si="0"/>
        <v>4</v>
      </c>
      <c r="D10" s="86" t="s">
        <v>62</v>
      </c>
      <c r="E10" s="87" t="s">
        <v>63</v>
      </c>
      <c r="F10" s="86" t="s">
        <v>71</v>
      </c>
      <c r="G10" s="87" t="s">
        <v>65</v>
      </c>
      <c r="H10" s="86" t="s">
        <v>66</v>
      </c>
      <c r="I10" s="87" t="s">
        <v>67</v>
      </c>
      <c r="J10" s="86">
        <v>2012</v>
      </c>
      <c r="K10" s="87"/>
      <c r="L10" s="86" t="s">
        <v>94</v>
      </c>
      <c r="M10" s="87" t="s">
        <v>95</v>
      </c>
      <c r="N10" s="86" t="s">
        <v>70</v>
      </c>
      <c r="O10" s="62">
        <v>207.36080395986755</v>
      </c>
      <c r="P10" s="61">
        <v>15.725399756472548</v>
      </c>
      <c r="Q10" s="88">
        <v>177267.58768736283</v>
      </c>
      <c r="R10" s="3"/>
      <c r="S10" s="89">
        <v>0</v>
      </c>
      <c r="T10" s="62">
        <v>11.823608839453044</v>
      </c>
      <c r="U10" s="61">
        <v>11.823608839453044</v>
      </c>
      <c r="V10" s="62">
        <v>11.823608839453044</v>
      </c>
      <c r="W10" s="61">
        <v>11.823608839453044</v>
      </c>
      <c r="X10" s="62">
        <v>6.9836523491601792</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83225.723818617582</v>
      </c>
      <c r="AZ10" s="61">
        <v>83225.723818617582</v>
      </c>
      <c r="BA10" s="62">
        <v>83225.723818617582</v>
      </c>
      <c r="BB10" s="61">
        <v>83225.723818617582</v>
      </c>
      <c r="BC10" s="62">
        <v>53115.812623681195</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3">
      <c r="B11" s="2"/>
      <c r="C11" s="21">
        <f t="shared" si="0"/>
        <v>5</v>
      </c>
      <c r="D11" s="90" t="s">
        <v>62</v>
      </c>
      <c r="E11" s="79" t="s">
        <v>63</v>
      </c>
      <c r="F11" s="90" t="s">
        <v>72</v>
      </c>
      <c r="G11" s="79" t="s">
        <v>65</v>
      </c>
      <c r="H11" s="90" t="s">
        <v>66</v>
      </c>
      <c r="I11" s="79" t="s">
        <v>67</v>
      </c>
      <c r="J11" s="90">
        <v>2012</v>
      </c>
      <c r="K11" s="79"/>
      <c r="L11" s="90" t="s">
        <v>94</v>
      </c>
      <c r="M11" s="79" t="s">
        <v>95</v>
      </c>
      <c r="N11" s="90" t="s">
        <v>73</v>
      </c>
      <c r="O11" s="24">
        <v>7566.7030493147249</v>
      </c>
      <c r="P11" s="23">
        <v>14.039136907906638</v>
      </c>
      <c r="Q11" s="82">
        <v>208421.70494868149</v>
      </c>
      <c r="R11" s="3"/>
      <c r="S11" s="91">
        <v>0</v>
      </c>
      <c r="T11" s="24">
        <v>10.555742036020026</v>
      </c>
      <c r="U11" s="23">
        <v>10.555742036020026</v>
      </c>
      <c r="V11" s="24">
        <v>10.555742036020026</v>
      </c>
      <c r="W11" s="23">
        <v>10.555742036020026</v>
      </c>
      <c r="X11" s="24">
        <v>9.6618745334013347</v>
      </c>
      <c r="Y11" s="23">
        <v>8.17622273314662</v>
      </c>
      <c r="Z11" s="24">
        <v>6.1209893710506655</v>
      </c>
      <c r="AA11" s="23">
        <v>6.0983898401812358</v>
      </c>
      <c r="AB11" s="24">
        <v>6.0983898401812358</v>
      </c>
      <c r="AC11" s="23">
        <v>3.9329188709781624</v>
      </c>
      <c r="AD11" s="24">
        <v>1.5387120645424173</v>
      </c>
      <c r="AE11" s="23">
        <v>1.5385769628111952</v>
      </c>
      <c r="AF11" s="24">
        <v>1.5385769628111952</v>
      </c>
      <c r="AG11" s="23">
        <v>1.5121738456766656</v>
      </c>
      <c r="AH11" s="24">
        <v>1.5121738456766656</v>
      </c>
      <c r="AI11" s="23">
        <v>1.4746029112859063</v>
      </c>
      <c r="AJ11" s="24">
        <v>0.41374513370306165</v>
      </c>
      <c r="AK11" s="23">
        <v>0.41374513370306165</v>
      </c>
      <c r="AL11" s="24">
        <v>0.41374513370306165</v>
      </c>
      <c r="AM11" s="23">
        <v>0.41374513370306165</v>
      </c>
      <c r="AN11" s="24">
        <v>0</v>
      </c>
      <c r="AO11" s="23">
        <v>0</v>
      </c>
      <c r="AP11" s="24">
        <v>0</v>
      </c>
      <c r="AQ11" s="23">
        <v>0</v>
      </c>
      <c r="AR11" s="24">
        <v>0</v>
      </c>
      <c r="AS11" s="23">
        <v>0</v>
      </c>
      <c r="AT11" s="24">
        <v>0</v>
      </c>
      <c r="AU11" s="23">
        <v>0</v>
      </c>
      <c r="AV11" s="82">
        <v>0</v>
      </c>
      <c r="AW11" s="3"/>
      <c r="AX11" s="91">
        <v>0</v>
      </c>
      <c r="AY11" s="24">
        <v>191015.95987116185</v>
      </c>
      <c r="AZ11" s="23">
        <v>191015.95987116185</v>
      </c>
      <c r="BA11" s="24">
        <v>191015.95987116185</v>
      </c>
      <c r="BB11" s="23">
        <v>191015.95987116185</v>
      </c>
      <c r="BC11" s="24">
        <v>171711.19633815586</v>
      </c>
      <c r="BD11" s="23">
        <v>139625.72884741498</v>
      </c>
      <c r="BE11" s="24">
        <v>95239.067575837194</v>
      </c>
      <c r="BF11" s="23">
        <v>95041.09568542098</v>
      </c>
      <c r="BG11" s="24">
        <v>95041.09568542098</v>
      </c>
      <c r="BH11" s="23">
        <v>48273.644272784346</v>
      </c>
      <c r="BI11" s="24">
        <v>35825.340615479196</v>
      </c>
      <c r="BJ11" s="23">
        <v>34711.94779866092</v>
      </c>
      <c r="BK11" s="24">
        <v>34711.94779866092</v>
      </c>
      <c r="BL11" s="23">
        <v>32288.53706910845</v>
      </c>
      <c r="BM11" s="24">
        <v>32288.53706910845</v>
      </c>
      <c r="BN11" s="23">
        <v>31846.84578425713</v>
      </c>
      <c r="BO11" s="24">
        <v>8935.6106421476525</v>
      </c>
      <c r="BP11" s="23">
        <v>8935.6106421476525</v>
      </c>
      <c r="BQ11" s="24">
        <v>8935.6106421476525</v>
      </c>
      <c r="BR11" s="23">
        <v>8935.6106421476525</v>
      </c>
      <c r="BS11" s="24">
        <v>0</v>
      </c>
      <c r="BT11" s="23">
        <v>0</v>
      </c>
      <c r="BU11" s="24">
        <v>0</v>
      </c>
      <c r="BV11" s="23">
        <v>0</v>
      </c>
      <c r="BW11" s="24">
        <v>0</v>
      </c>
      <c r="BX11" s="23">
        <v>0</v>
      </c>
      <c r="BY11" s="24">
        <v>0</v>
      </c>
      <c r="BZ11" s="23">
        <v>0</v>
      </c>
      <c r="CA11" s="82">
        <v>0</v>
      </c>
      <c r="CB11" s="14"/>
    </row>
    <row r="12" spans="2:80" x14ac:dyDescent="0.3">
      <c r="B12" s="2"/>
      <c r="C12" s="44">
        <f t="shared" si="0"/>
        <v>6</v>
      </c>
      <c r="D12" s="86" t="s">
        <v>62</v>
      </c>
      <c r="E12" s="87" t="s">
        <v>63</v>
      </c>
      <c r="F12" s="86" t="s">
        <v>74</v>
      </c>
      <c r="G12" s="87" t="s">
        <v>65</v>
      </c>
      <c r="H12" s="86" t="s">
        <v>66</v>
      </c>
      <c r="I12" s="87" t="s">
        <v>67</v>
      </c>
      <c r="J12" s="86">
        <v>2012</v>
      </c>
      <c r="K12" s="87"/>
      <c r="L12" s="86" t="s">
        <v>94</v>
      </c>
      <c r="M12" s="87" t="s">
        <v>95</v>
      </c>
      <c r="N12" s="86" t="s">
        <v>73</v>
      </c>
      <c r="O12" s="62">
        <v>220.32409339957331</v>
      </c>
      <c r="P12" s="61">
        <v>2.1857243319934812</v>
      </c>
      <c r="Q12" s="88">
        <v>9972.448566730709</v>
      </c>
      <c r="R12" s="3"/>
      <c r="S12" s="89">
        <v>0</v>
      </c>
      <c r="T12" s="62">
        <v>1.6434017533785572</v>
      </c>
      <c r="U12" s="61">
        <v>1.6434017533785572</v>
      </c>
      <c r="V12" s="62">
        <v>1.6434017533785572</v>
      </c>
      <c r="W12" s="61">
        <v>1.6434017533785572</v>
      </c>
      <c r="X12" s="62">
        <v>1.6364646002192011</v>
      </c>
      <c r="Y12" s="61">
        <v>1.6364646002192011</v>
      </c>
      <c r="Z12" s="62">
        <v>1.3958195724066735</v>
      </c>
      <c r="AA12" s="61">
        <v>1.3929054223735102</v>
      </c>
      <c r="AB12" s="62">
        <v>1.3929054223735102</v>
      </c>
      <c r="AC12" s="61">
        <v>1.3929054223735102</v>
      </c>
      <c r="AD12" s="62">
        <v>2.5622061225227692E-2</v>
      </c>
      <c r="AE12" s="61">
        <v>2.560441568718411E-2</v>
      </c>
      <c r="AF12" s="62">
        <v>2.560441568718411E-2</v>
      </c>
      <c r="AG12" s="61">
        <v>2.4682423582991671E-2</v>
      </c>
      <c r="AH12" s="62">
        <v>2.4682423582991671E-2</v>
      </c>
      <c r="AI12" s="61">
        <v>2.3055335873155641E-2</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9972.448566730709</v>
      </c>
      <c r="AZ12" s="61">
        <v>9972.448566730709</v>
      </c>
      <c r="BA12" s="62">
        <v>9972.448566730709</v>
      </c>
      <c r="BB12" s="61">
        <v>9972.448566730709</v>
      </c>
      <c r="BC12" s="62">
        <v>9822.6275910925051</v>
      </c>
      <c r="BD12" s="61">
        <v>9822.6275910925051</v>
      </c>
      <c r="BE12" s="62">
        <v>4625.4419414244521</v>
      </c>
      <c r="BF12" s="61">
        <v>4599.9139871339412</v>
      </c>
      <c r="BG12" s="62">
        <v>4599.9139871339412</v>
      </c>
      <c r="BH12" s="61">
        <v>4599.9139871339412</v>
      </c>
      <c r="BI12" s="62">
        <v>747.09654128385057</v>
      </c>
      <c r="BJ12" s="61">
        <v>601.67712194020066</v>
      </c>
      <c r="BK12" s="62">
        <v>601.67712194020066</v>
      </c>
      <c r="BL12" s="61">
        <v>517.05205488929016</v>
      </c>
      <c r="BM12" s="62">
        <v>517.05205488929016</v>
      </c>
      <c r="BN12" s="61">
        <v>497.92369215950885</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3">
      <c r="B13" s="2"/>
      <c r="C13" s="21">
        <f t="shared" si="0"/>
        <v>7</v>
      </c>
      <c r="D13" s="90" t="s">
        <v>62</v>
      </c>
      <c r="E13" s="79" t="s">
        <v>63</v>
      </c>
      <c r="F13" s="90" t="s">
        <v>75</v>
      </c>
      <c r="G13" s="79" t="s">
        <v>65</v>
      </c>
      <c r="H13" s="90" t="s">
        <v>66</v>
      </c>
      <c r="I13" s="79" t="s">
        <v>67</v>
      </c>
      <c r="J13" s="90">
        <v>2012</v>
      </c>
      <c r="K13" s="79"/>
      <c r="L13" s="90" t="s">
        <v>94</v>
      </c>
      <c r="M13" s="79" t="s">
        <v>95</v>
      </c>
      <c r="N13" s="90" t="s">
        <v>76</v>
      </c>
      <c r="O13" s="24">
        <v>502.48329546682669</v>
      </c>
      <c r="P13" s="23">
        <v>153.43964838682129</v>
      </c>
      <c r="Q13" s="82">
        <v>489255.47557509894</v>
      </c>
      <c r="R13" s="3"/>
      <c r="S13" s="91">
        <v>0</v>
      </c>
      <c r="T13" s="24">
        <v>115.36815668182051</v>
      </c>
      <c r="U13" s="23">
        <v>115.36815668182051</v>
      </c>
      <c r="V13" s="24">
        <v>115.36815668182051</v>
      </c>
      <c r="W13" s="23">
        <v>115.36815668182051</v>
      </c>
      <c r="X13" s="24">
        <v>115.36815668182051</v>
      </c>
      <c r="Y13" s="23">
        <v>115.36815668182051</v>
      </c>
      <c r="Z13" s="24">
        <v>115.36815668182051</v>
      </c>
      <c r="AA13" s="23">
        <v>115.36815668182051</v>
      </c>
      <c r="AB13" s="24">
        <v>115.36815668182051</v>
      </c>
      <c r="AC13" s="23">
        <v>115.36815668182051</v>
      </c>
      <c r="AD13" s="24">
        <v>115.36815668182051</v>
      </c>
      <c r="AE13" s="23">
        <v>115.36815668182051</v>
      </c>
      <c r="AF13" s="24">
        <v>115.36815668182051</v>
      </c>
      <c r="AG13" s="23">
        <v>115.36815668182051</v>
      </c>
      <c r="AH13" s="24">
        <v>115.36815668182051</v>
      </c>
      <c r="AI13" s="23">
        <v>115.36815668182051</v>
      </c>
      <c r="AJ13" s="24">
        <v>115.36815668182051</v>
      </c>
      <c r="AK13" s="23">
        <v>115.36815668182051</v>
      </c>
      <c r="AL13" s="24">
        <v>97.115195122177937</v>
      </c>
      <c r="AM13" s="23">
        <v>0</v>
      </c>
      <c r="AN13" s="24">
        <v>0</v>
      </c>
      <c r="AO13" s="23">
        <v>0</v>
      </c>
      <c r="AP13" s="24">
        <v>0</v>
      </c>
      <c r="AQ13" s="23">
        <v>0</v>
      </c>
      <c r="AR13" s="24">
        <v>0</v>
      </c>
      <c r="AS13" s="23">
        <v>0</v>
      </c>
      <c r="AT13" s="24">
        <v>0</v>
      </c>
      <c r="AU13" s="23">
        <v>0</v>
      </c>
      <c r="AV13" s="82">
        <v>0</v>
      </c>
      <c r="AW13" s="3"/>
      <c r="AX13" s="91">
        <v>0</v>
      </c>
      <c r="AY13" s="24">
        <v>203797.91467111045</v>
      </c>
      <c r="AZ13" s="23">
        <v>203797.91467111045</v>
      </c>
      <c r="BA13" s="24">
        <v>203797.91467111045</v>
      </c>
      <c r="BB13" s="23">
        <v>203797.91467111045</v>
      </c>
      <c r="BC13" s="24">
        <v>203797.91467111045</v>
      </c>
      <c r="BD13" s="23">
        <v>203797.91467111045</v>
      </c>
      <c r="BE13" s="24">
        <v>203797.91467111045</v>
      </c>
      <c r="BF13" s="23">
        <v>203797.91467111045</v>
      </c>
      <c r="BG13" s="24">
        <v>203797.91467111045</v>
      </c>
      <c r="BH13" s="23">
        <v>203797.91467111045</v>
      </c>
      <c r="BI13" s="24">
        <v>203797.91467111045</v>
      </c>
      <c r="BJ13" s="23">
        <v>203797.91467111045</v>
      </c>
      <c r="BK13" s="24">
        <v>203797.91467111045</v>
      </c>
      <c r="BL13" s="23">
        <v>203797.91467111045</v>
      </c>
      <c r="BM13" s="24">
        <v>203797.91467111045</v>
      </c>
      <c r="BN13" s="23">
        <v>203797.91467111045</v>
      </c>
      <c r="BO13" s="24">
        <v>203797.91467111045</v>
      </c>
      <c r="BP13" s="23">
        <v>203797.91467111045</v>
      </c>
      <c r="BQ13" s="24">
        <v>187475.12311246648</v>
      </c>
      <c r="BR13" s="23">
        <v>0</v>
      </c>
      <c r="BS13" s="24">
        <v>0</v>
      </c>
      <c r="BT13" s="23">
        <v>0</v>
      </c>
      <c r="BU13" s="24">
        <v>0</v>
      </c>
      <c r="BV13" s="23">
        <v>0</v>
      </c>
      <c r="BW13" s="24">
        <v>0</v>
      </c>
      <c r="BX13" s="23">
        <v>0</v>
      </c>
      <c r="BY13" s="24">
        <v>0</v>
      </c>
      <c r="BZ13" s="23">
        <v>0</v>
      </c>
      <c r="CA13" s="82">
        <v>0</v>
      </c>
      <c r="CB13" s="14"/>
    </row>
    <row r="14" spans="2:80" x14ac:dyDescent="0.3">
      <c r="B14" s="2"/>
      <c r="C14" s="44">
        <f t="shared" si="0"/>
        <v>8</v>
      </c>
      <c r="D14" s="86" t="s">
        <v>62</v>
      </c>
      <c r="E14" s="87" t="s">
        <v>96</v>
      </c>
      <c r="F14" s="86" t="s">
        <v>97</v>
      </c>
      <c r="G14" s="87" t="s">
        <v>65</v>
      </c>
      <c r="H14" s="86" t="s">
        <v>66</v>
      </c>
      <c r="I14" s="87" t="s">
        <v>67</v>
      </c>
      <c r="J14" s="86">
        <v>2012</v>
      </c>
      <c r="K14" s="87"/>
      <c r="L14" s="86" t="s">
        <v>94</v>
      </c>
      <c r="M14" s="87" t="s">
        <v>95</v>
      </c>
      <c r="N14" s="86" t="s">
        <v>86</v>
      </c>
      <c r="O14" s="62">
        <v>175</v>
      </c>
      <c r="P14" s="61">
        <v>21.225405844317269</v>
      </c>
      <c r="Q14" s="88">
        <v>-26964.938275404784</v>
      </c>
      <c r="R14" s="3"/>
      <c r="S14" s="89">
        <v>0</v>
      </c>
      <c r="T14" s="62">
        <v>15.958951762644562</v>
      </c>
      <c r="U14" s="61">
        <v>15.958951762644562</v>
      </c>
      <c r="V14" s="62">
        <v>15.958951762644562</v>
      </c>
      <c r="W14" s="61">
        <v>15.958951762644562</v>
      </c>
      <c r="X14" s="62">
        <v>15.958951762644562</v>
      </c>
      <c r="Y14" s="61">
        <v>15.958951762644562</v>
      </c>
      <c r="Z14" s="62">
        <v>15.904991995310397</v>
      </c>
      <c r="AA14" s="61">
        <v>15.904991995310397</v>
      </c>
      <c r="AB14" s="62">
        <v>12.022630364866911</v>
      </c>
      <c r="AC14" s="61">
        <v>11.005432800622636</v>
      </c>
      <c r="AD14" s="62">
        <v>5.4390192457940376</v>
      </c>
      <c r="AE14" s="61">
        <v>5.4385070651769585</v>
      </c>
      <c r="AF14" s="62">
        <v>4.5308935940265656</v>
      </c>
      <c r="AG14" s="61">
        <v>4.5308935940265656</v>
      </c>
      <c r="AH14" s="62">
        <v>1.5997435450553896</v>
      </c>
      <c r="AI14" s="61">
        <v>1.4891484305262568</v>
      </c>
      <c r="AJ14" s="62">
        <v>1.4891484305262568</v>
      </c>
      <c r="AK14" s="61">
        <v>1.4891484305262568</v>
      </c>
      <c r="AL14" s="62">
        <v>1.4891484305262568</v>
      </c>
      <c r="AM14" s="61">
        <v>1.4891484305262568</v>
      </c>
      <c r="AN14" s="62">
        <v>0.4293055459856987</v>
      </c>
      <c r="AO14" s="61">
        <v>0</v>
      </c>
      <c r="AP14" s="62">
        <v>0</v>
      </c>
      <c r="AQ14" s="61">
        <v>0</v>
      </c>
      <c r="AR14" s="62">
        <v>0</v>
      </c>
      <c r="AS14" s="61">
        <v>0</v>
      </c>
      <c r="AT14" s="62">
        <v>0</v>
      </c>
      <c r="AU14" s="61">
        <v>0</v>
      </c>
      <c r="AV14" s="88">
        <v>0</v>
      </c>
      <c r="AW14" s="3"/>
      <c r="AX14" s="89">
        <v>0</v>
      </c>
      <c r="AY14" s="62">
        <v>157580.30303955078</v>
      </c>
      <c r="AZ14" s="61">
        <v>157580.30235290527</v>
      </c>
      <c r="BA14" s="62">
        <v>157580.30235290527</v>
      </c>
      <c r="BB14" s="61">
        <v>157580.30303955078</v>
      </c>
      <c r="BC14" s="62">
        <v>157580.30303955078</v>
      </c>
      <c r="BD14" s="61">
        <v>157580.30303955078</v>
      </c>
      <c r="BE14" s="62">
        <v>156541.54223632813</v>
      </c>
      <c r="BF14" s="61">
        <v>156541.54223632813</v>
      </c>
      <c r="BG14" s="62">
        <v>81803.542236328125</v>
      </c>
      <c r="BH14" s="61">
        <v>80853.542236328125</v>
      </c>
      <c r="BI14" s="62">
        <v>33104.501770019531</v>
      </c>
      <c r="BJ14" s="61">
        <v>32726.501770019531</v>
      </c>
      <c r="BK14" s="62">
        <v>29709</v>
      </c>
      <c r="BL14" s="61">
        <v>29709</v>
      </c>
      <c r="BM14" s="62">
        <v>6759</v>
      </c>
      <c r="BN14" s="61">
        <v>5847.0000000000009</v>
      </c>
      <c r="BO14" s="62">
        <v>5847.0000000000009</v>
      </c>
      <c r="BP14" s="61">
        <v>5847.0000000000009</v>
      </c>
      <c r="BQ14" s="62">
        <v>5847.0000000000009</v>
      </c>
      <c r="BR14" s="61">
        <v>5847.0000000000009</v>
      </c>
      <c r="BS14" s="62">
        <v>3165</v>
      </c>
      <c r="BT14" s="61">
        <v>0</v>
      </c>
      <c r="BU14" s="62">
        <v>0</v>
      </c>
      <c r="BV14" s="61">
        <v>0</v>
      </c>
      <c r="BW14" s="62">
        <v>0</v>
      </c>
      <c r="BX14" s="61">
        <v>0</v>
      </c>
      <c r="BY14" s="62">
        <v>0</v>
      </c>
      <c r="BZ14" s="61">
        <v>0</v>
      </c>
      <c r="CA14" s="88">
        <v>0</v>
      </c>
      <c r="CB14" s="14"/>
    </row>
    <row r="15" spans="2:80" x14ac:dyDescent="0.3">
      <c r="B15" s="2"/>
      <c r="C15" s="21">
        <f t="shared" si="0"/>
        <v>9</v>
      </c>
      <c r="D15" s="90" t="s">
        <v>62</v>
      </c>
      <c r="E15" s="79" t="s">
        <v>88</v>
      </c>
      <c r="F15" s="90" t="s">
        <v>98</v>
      </c>
      <c r="G15" s="79" t="s">
        <v>65</v>
      </c>
      <c r="H15" s="90" t="s">
        <v>88</v>
      </c>
      <c r="I15" s="79" t="s">
        <v>78</v>
      </c>
      <c r="J15" s="90">
        <v>2012</v>
      </c>
      <c r="K15" s="79"/>
      <c r="L15" s="90" t="s">
        <v>94</v>
      </c>
      <c r="M15" s="79" t="s">
        <v>95</v>
      </c>
      <c r="N15" s="90" t="s">
        <v>99</v>
      </c>
      <c r="O15" s="24">
        <v>1</v>
      </c>
      <c r="P15" s="23">
        <v>0</v>
      </c>
      <c r="Q15" s="82">
        <v>0</v>
      </c>
      <c r="R15" s="3"/>
      <c r="S15" s="91">
        <v>0</v>
      </c>
      <c r="T15" s="24">
        <v>0</v>
      </c>
      <c r="U15" s="23">
        <v>0</v>
      </c>
      <c r="V15" s="24">
        <v>0</v>
      </c>
      <c r="W15" s="23">
        <v>0</v>
      </c>
      <c r="X15" s="24">
        <v>0</v>
      </c>
      <c r="Y15" s="23">
        <v>0</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0</v>
      </c>
      <c r="AZ15" s="23">
        <v>0</v>
      </c>
      <c r="BA15" s="24">
        <v>0</v>
      </c>
      <c r="BB15" s="23">
        <v>0</v>
      </c>
      <c r="BC15" s="24">
        <v>0</v>
      </c>
      <c r="BD15" s="23">
        <v>0</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3">
      <c r="B16" s="2"/>
      <c r="C16" s="44">
        <f t="shared" si="0"/>
        <v>10</v>
      </c>
      <c r="D16" s="86" t="s">
        <v>62</v>
      </c>
      <c r="E16" s="87" t="s">
        <v>89</v>
      </c>
      <c r="F16" s="86" t="s">
        <v>92</v>
      </c>
      <c r="G16" s="87" t="s">
        <v>65</v>
      </c>
      <c r="H16" s="86" t="s">
        <v>93</v>
      </c>
      <c r="I16" s="87" t="s">
        <v>67</v>
      </c>
      <c r="J16" s="86">
        <v>2012</v>
      </c>
      <c r="K16" s="87"/>
      <c r="L16" s="86" t="s">
        <v>94</v>
      </c>
      <c r="M16" s="87" t="s">
        <v>95</v>
      </c>
      <c r="N16" s="86" t="s">
        <v>86</v>
      </c>
      <c r="O16" s="62">
        <v>7.132338247334038E-3</v>
      </c>
      <c r="P16" s="61">
        <v>1.0719191151918326</v>
      </c>
      <c r="Q16" s="88">
        <v>1561.6753856215189</v>
      </c>
      <c r="R16" s="3"/>
      <c r="S16" s="89">
        <v>0</v>
      </c>
      <c r="T16" s="62">
        <v>0.80595422194874633</v>
      </c>
      <c r="U16" s="61">
        <v>0.80595422194874633</v>
      </c>
      <c r="V16" s="62">
        <v>0.80595422194874633</v>
      </c>
      <c r="W16" s="61">
        <v>0.80595422194874633</v>
      </c>
      <c r="X16" s="62">
        <v>0.80595422194874633</v>
      </c>
      <c r="Y16" s="61">
        <v>0.80595422194874633</v>
      </c>
      <c r="Z16" s="62">
        <v>0.80595422194874633</v>
      </c>
      <c r="AA16" s="61">
        <v>0.80595422194874633</v>
      </c>
      <c r="AB16" s="62">
        <v>0.80595422194874633</v>
      </c>
      <c r="AC16" s="61">
        <v>0.80595422194874633</v>
      </c>
      <c r="AD16" s="62">
        <v>0.80595422194874633</v>
      </c>
      <c r="AE16" s="61">
        <v>0.80595422194874633</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0</v>
      </c>
      <c r="AY16" s="62">
        <v>780.83769281075945</v>
      </c>
      <c r="AZ16" s="61">
        <v>780.83769281075945</v>
      </c>
      <c r="BA16" s="62">
        <v>780.83769281075945</v>
      </c>
      <c r="BB16" s="61">
        <v>780.83769281075945</v>
      </c>
      <c r="BC16" s="62">
        <v>780.83769281075945</v>
      </c>
      <c r="BD16" s="61">
        <v>780.83769281075945</v>
      </c>
      <c r="BE16" s="62">
        <v>780.83769281075945</v>
      </c>
      <c r="BF16" s="61">
        <v>780.83769281075945</v>
      </c>
      <c r="BG16" s="62">
        <v>780.83769281075945</v>
      </c>
      <c r="BH16" s="61">
        <v>780.83769281075945</v>
      </c>
      <c r="BI16" s="62">
        <v>780.83769281075945</v>
      </c>
      <c r="BJ16" s="61">
        <v>780.83769281075945</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3">
      <c r="B17" s="2"/>
      <c r="C17" s="21">
        <f t="shared" si="0"/>
        <v>11</v>
      </c>
      <c r="D17" s="90" t="s">
        <v>62</v>
      </c>
      <c r="E17" s="79" t="s">
        <v>83</v>
      </c>
      <c r="F17" s="90" t="s">
        <v>100</v>
      </c>
      <c r="G17" s="79" t="s">
        <v>65</v>
      </c>
      <c r="H17" s="90" t="s">
        <v>93</v>
      </c>
      <c r="I17" s="79" t="s">
        <v>78</v>
      </c>
      <c r="J17" s="90">
        <v>2012</v>
      </c>
      <c r="K17" s="79"/>
      <c r="L17" s="90" t="s">
        <v>94</v>
      </c>
      <c r="M17" s="79" t="s">
        <v>95</v>
      </c>
      <c r="N17" s="90" t="s">
        <v>80</v>
      </c>
      <c r="O17" s="24">
        <v>7</v>
      </c>
      <c r="P17" s="23">
        <v>5.958400000000001</v>
      </c>
      <c r="Q17" s="82">
        <v>25.48</v>
      </c>
      <c r="R17" s="3"/>
      <c r="S17" s="91">
        <v>0</v>
      </c>
      <c r="T17" s="24">
        <v>4.4800000000000004</v>
      </c>
      <c r="U17" s="23">
        <v>0</v>
      </c>
      <c r="V17" s="24">
        <v>0</v>
      </c>
      <c r="W17" s="23">
        <v>0</v>
      </c>
      <c r="X17" s="24">
        <v>0</v>
      </c>
      <c r="Y17" s="23">
        <v>0</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25.48</v>
      </c>
      <c r="AZ17" s="23">
        <v>0</v>
      </c>
      <c r="BA17" s="24">
        <v>0</v>
      </c>
      <c r="BB17" s="23">
        <v>0</v>
      </c>
      <c r="BC17" s="24">
        <v>0</v>
      </c>
      <c r="BD17" s="23">
        <v>0</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3">
      <c r="B18" s="2"/>
      <c r="C18" s="44">
        <f t="shared" si="0"/>
        <v>12</v>
      </c>
      <c r="D18" s="86" t="s">
        <v>101</v>
      </c>
      <c r="E18" s="87" t="s">
        <v>83</v>
      </c>
      <c r="F18" s="86" t="s">
        <v>84</v>
      </c>
      <c r="G18" s="87" t="s">
        <v>65</v>
      </c>
      <c r="H18" s="86" t="s">
        <v>93</v>
      </c>
      <c r="I18" s="87" t="s">
        <v>67</v>
      </c>
      <c r="J18" s="86">
        <v>2011</v>
      </c>
      <c r="K18" s="87"/>
      <c r="L18" s="86" t="s">
        <v>94</v>
      </c>
      <c r="M18" s="87" t="s">
        <v>95</v>
      </c>
      <c r="N18" s="86" t="s">
        <v>86</v>
      </c>
      <c r="O18" s="62">
        <v>1</v>
      </c>
      <c r="P18" s="61">
        <v>1.1901535206505145</v>
      </c>
      <c r="Q18" s="88">
        <v>3488.3588150460464</v>
      </c>
      <c r="R18" s="3"/>
      <c r="S18" s="89">
        <v>1.1014611757085724</v>
      </c>
      <c r="T18" s="62">
        <v>1.1014611757085724</v>
      </c>
      <c r="U18" s="61">
        <v>0.64981600742639645</v>
      </c>
      <c r="V18" s="62">
        <v>0.64981600742639645</v>
      </c>
      <c r="W18" s="61">
        <v>0.64981600742639645</v>
      </c>
      <c r="X18" s="62">
        <v>0.64981600742639645</v>
      </c>
      <c r="Y18" s="61">
        <v>0.20738808747650947</v>
      </c>
      <c r="Z18" s="62">
        <v>0.20738808747650947</v>
      </c>
      <c r="AA18" s="61">
        <v>0.20738808747650947</v>
      </c>
      <c r="AB18" s="62">
        <v>0.20738808747650947</v>
      </c>
      <c r="AC18" s="61">
        <v>8.2955234990603796E-2</v>
      </c>
      <c r="AD18" s="62">
        <v>8.2955234990603796E-2</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3239.077627867604</v>
      </c>
      <c r="AY18" s="62">
        <v>3239.077627867604</v>
      </c>
      <c r="AZ18" s="61">
        <v>2163.0243739271718</v>
      </c>
      <c r="BA18" s="62">
        <v>2163.0243739271718</v>
      </c>
      <c r="BB18" s="61">
        <v>2163.0243739271718</v>
      </c>
      <c r="BC18" s="62">
        <v>2163.0243739271718</v>
      </c>
      <c r="BD18" s="61">
        <v>1030.5552266143757</v>
      </c>
      <c r="BE18" s="62">
        <v>1030.5552266143757</v>
      </c>
      <c r="BF18" s="61">
        <v>1030.5552266143757</v>
      </c>
      <c r="BG18" s="62">
        <v>1030.5552266143757</v>
      </c>
      <c r="BH18" s="61">
        <v>212.33796512114927</v>
      </c>
      <c r="BI18" s="62">
        <v>212.33796512114927</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3">
      <c r="B19" s="2"/>
      <c r="C19" s="21">
        <f t="shared" si="0"/>
        <v>13</v>
      </c>
      <c r="D19" s="90" t="s">
        <v>101</v>
      </c>
      <c r="E19" s="79" t="s">
        <v>89</v>
      </c>
      <c r="F19" s="90" t="s">
        <v>92</v>
      </c>
      <c r="G19" s="79" t="s">
        <v>65</v>
      </c>
      <c r="H19" s="90" t="s">
        <v>93</v>
      </c>
      <c r="I19" s="79" t="s">
        <v>67</v>
      </c>
      <c r="J19" s="90">
        <v>2011</v>
      </c>
      <c r="K19" s="79"/>
      <c r="L19" s="90" t="s">
        <v>94</v>
      </c>
      <c r="M19" s="79" t="s">
        <v>95</v>
      </c>
      <c r="N19" s="90" t="s">
        <v>102</v>
      </c>
      <c r="O19" s="24">
        <v>-6.4706634886284586E-3</v>
      </c>
      <c r="P19" s="23">
        <v>0.22355716045834151</v>
      </c>
      <c r="Q19" s="82">
        <v>-2301.1092483524462</v>
      </c>
      <c r="R19" s="3"/>
      <c r="S19" s="91">
        <v>-0.42997558881936043</v>
      </c>
      <c r="T19" s="24">
        <v>-0.42997558881936043</v>
      </c>
      <c r="U19" s="23">
        <v>-0.42997558881936043</v>
      </c>
      <c r="V19" s="24">
        <v>-0.42997558881936043</v>
      </c>
      <c r="W19" s="23">
        <v>-0.42997558881935999</v>
      </c>
      <c r="X19" s="24">
        <v>-0.42997558881935999</v>
      </c>
      <c r="Y19" s="23">
        <v>-0.42997558881935999</v>
      </c>
      <c r="Z19" s="24">
        <v>-0.42997558881935999</v>
      </c>
      <c r="AA19" s="23">
        <v>-0.42997558881935999</v>
      </c>
      <c r="AB19" s="24">
        <v>-0.42997558881935999</v>
      </c>
      <c r="AC19" s="23">
        <v>-0.42997558881935999</v>
      </c>
      <c r="AD19" s="24">
        <v>-0.42997558881935999</v>
      </c>
      <c r="AE19" s="23">
        <v>-0.42997558881935999</v>
      </c>
      <c r="AF19" s="24">
        <v>-0.42997558881935999</v>
      </c>
      <c r="AG19" s="23">
        <v>-0.42997558881935999</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-1150.5546241762231</v>
      </c>
      <c r="AY19" s="24">
        <v>-1150.5546241762231</v>
      </c>
      <c r="AZ19" s="23">
        <v>-1150.5546241762231</v>
      </c>
      <c r="BA19" s="24">
        <v>-1150.5546241762231</v>
      </c>
      <c r="BB19" s="23">
        <v>-1150.5546241762199</v>
      </c>
      <c r="BC19" s="24">
        <v>-1150.5546241762199</v>
      </c>
      <c r="BD19" s="23">
        <v>-1150.5546241762199</v>
      </c>
      <c r="BE19" s="24">
        <v>-1150.5546241762199</v>
      </c>
      <c r="BF19" s="23">
        <v>-1150.5546241762199</v>
      </c>
      <c r="BG19" s="24">
        <v>-1150.5546241762199</v>
      </c>
      <c r="BH19" s="23">
        <v>-1150.5546241762199</v>
      </c>
      <c r="BI19" s="24">
        <v>-1150.5546241762199</v>
      </c>
      <c r="BJ19" s="23">
        <v>-1150.5546241762199</v>
      </c>
      <c r="BK19" s="24">
        <v>-1150.5546241762199</v>
      </c>
      <c r="BL19" s="23">
        <v>-1150.5546241762199</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3">
      <c r="B20" s="2"/>
      <c r="C20" s="44">
        <f t="shared" si="0"/>
        <v>14</v>
      </c>
      <c r="D20" s="86" t="s">
        <v>101</v>
      </c>
      <c r="E20" s="87" t="s">
        <v>63</v>
      </c>
      <c r="F20" s="86" t="s">
        <v>75</v>
      </c>
      <c r="G20" s="87" t="s">
        <v>65</v>
      </c>
      <c r="H20" s="86" t="s">
        <v>66</v>
      </c>
      <c r="I20" s="87" t="s">
        <v>67</v>
      </c>
      <c r="J20" s="86">
        <v>2011</v>
      </c>
      <c r="K20" s="87"/>
      <c r="L20" s="86" t="s">
        <v>94</v>
      </c>
      <c r="M20" s="87" t="s">
        <v>95</v>
      </c>
      <c r="N20" s="86" t="s">
        <v>76</v>
      </c>
      <c r="O20" s="62">
        <v>-87.382200974609574</v>
      </c>
      <c r="P20" s="61">
        <v>-62.790008308851718</v>
      </c>
      <c r="Q20" s="88">
        <v>-120546.95774372337</v>
      </c>
      <c r="R20" s="3"/>
      <c r="S20" s="89">
        <v>-26.154991398888217</v>
      </c>
      <c r="T20" s="62">
        <v>-26.154991398888217</v>
      </c>
      <c r="U20" s="61">
        <v>-26.154991398888217</v>
      </c>
      <c r="V20" s="62">
        <v>-26.154991398888217</v>
      </c>
      <c r="W20" s="61">
        <v>-26.154991398888217</v>
      </c>
      <c r="X20" s="62">
        <v>-26.154991398888217</v>
      </c>
      <c r="Y20" s="61">
        <v>-26.154991398888217</v>
      </c>
      <c r="Z20" s="62">
        <v>-26.154991398888217</v>
      </c>
      <c r="AA20" s="61">
        <v>-26.154991398888217</v>
      </c>
      <c r="AB20" s="62">
        <v>-26.154991398888217</v>
      </c>
      <c r="AC20" s="61">
        <v>-26.154991398888217</v>
      </c>
      <c r="AD20" s="62">
        <v>-26.154991398888217</v>
      </c>
      <c r="AE20" s="61">
        <v>-26.154991398888217</v>
      </c>
      <c r="AF20" s="62">
        <v>-26.154991398888217</v>
      </c>
      <c r="AG20" s="61">
        <v>-26.154991398888217</v>
      </c>
      <c r="AH20" s="62">
        <v>-26.154991398888217</v>
      </c>
      <c r="AI20" s="61">
        <v>-26.154991398888217</v>
      </c>
      <c r="AJ20" s="62">
        <v>-26.154991398888217</v>
      </c>
      <c r="AK20" s="61">
        <v>-23.088298686241302</v>
      </c>
      <c r="AL20" s="62">
        <v>0</v>
      </c>
      <c r="AM20" s="61">
        <v>0</v>
      </c>
      <c r="AN20" s="62">
        <v>0</v>
      </c>
      <c r="AO20" s="61">
        <v>0</v>
      </c>
      <c r="AP20" s="62">
        <v>0</v>
      </c>
      <c r="AQ20" s="61">
        <v>0</v>
      </c>
      <c r="AR20" s="62">
        <v>0</v>
      </c>
      <c r="AS20" s="61">
        <v>0</v>
      </c>
      <c r="AT20" s="62">
        <v>0</v>
      </c>
      <c r="AU20" s="61">
        <v>0</v>
      </c>
      <c r="AV20" s="88">
        <v>0</v>
      </c>
      <c r="AW20" s="3"/>
      <c r="AX20" s="89">
        <v>-50213.477078083946</v>
      </c>
      <c r="AY20" s="62">
        <v>-50213.477078083946</v>
      </c>
      <c r="AZ20" s="61">
        <v>-50213.477078083946</v>
      </c>
      <c r="BA20" s="62">
        <v>-50213.477078083946</v>
      </c>
      <c r="BB20" s="61">
        <v>-50213.477078083946</v>
      </c>
      <c r="BC20" s="62">
        <v>-50213.477078083946</v>
      </c>
      <c r="BD20" s="61">
        <v>-50213.477078083946</v>
      </c>
      <c r="BE20" s="62">
        <v>-50213.477078083946</v>
      </c>
      <c r="BF20" s="61">
        <v>-50213.477078083946</v>
      </c>
      <c r="BG20" s="62">
        <v>-50213.477078083946</v>
      </c>
      <c r="BH20" s="61">
        <v>-50213.477078083946</v>
      </c>
      <c r="BI20" s="62">
        <v>-50213.477078083946</v>
      </c>
      <c r="BJ20" s="61">
        <v>-50213.477078083946</v>
      </c>
      <c r="BK20" s="62">
        <v>-50213.477078083946</v>
      </c>
      <c r="BL20" s="61">
        <v>-50213.477078083946</v>
      </c>
      <c r="BM20" s="62">
        <v>-50213.477078083946</v>
      </c>
      <c r="BN20" s="61">
        <v>-50213.477078083946</v>
      </c>
      <c r="BO20" s="62">
        <v>-50213.477078083946</v>
      </c>
      <c r="BP20" s="61">
        <v>-47475.778166724493</v>
      </c>
      <c r="BQ20" s="62">
        <v>0</v>
      </c>
      <c r="BR20" s="61">
        <v>0</v>
      </c>
      <c r="BS20" s="62">
        <v>0</v>
      </c>
      <c r="BT20" s="61">
        <v>0</v>
      </c>
      <c r="BU20" s="62">
        <v>0</v>
      </c>
      <c r="BV20" s="61">
        <v>0</v>
      </c>
      <c r="BW20" s="62">
        <v>0</v>
      </c>
      <c r="BX20" s="61">
        <v>0</v>
      </c>
      <c r="BY20" s="62">
        <v>0</v>
      </c>
      <c r="BZ20" s="61">
        <v>0</v>
      </c>
      <c r="CA20" s="88">
        <v>0</v>
      </c>
      <c r="CB20" s="14"/>
    </row>
    <row r="21" spans="2:80" x14ac:dyDescent="0.3">
      <c r="B21" s="2"/>
      <c r="C21" s="21">
        <f t="shared" si="0"/>
        <v>15</v>
      </c>
      <c r="D21" s="90" t="s">
        <v>101</v>
      </c>
      <c r="E21" s="79" t="s">
        <v>63</v>
      </c>
      <c r="F21" s="90" t="s">
        <v>72</v>
      </c>
      <c r="G21" s="79" t="s">
        <v>65</v>
      </c>
      <c r="H21" s="90" t="s">
        <v>66</v>
      </c>
      <c r="I21" s="79" t="s">
        <v>67</v>
      </c>
      <c r="J21" s="90">
        <v>2011</v>
      </c>
      <c r="K21" s="79"/>
      <c r="L21" s="90" t="s">
        <v>94</v>
      </c>
      <c r="M21" s="79" t="s">
        <v>95</v>
      </c>
      <c r="N21" s="90" t="s">
        <v>73</v>
      </c>
      <c r="O21" s="24">
        <v>583.54651838212692</v>
      </c>
      <c r="P21" s="23">
        <v>0.83169748298416857</v>
      </c>
      <c r="Q21" s="82">
        <v>16929.435551338804</v>
      </c>
      <c r="R21" s="3"/>
      <c r="S21" s="91">
        <v>0.76932304170813204</v>
      </c>
      <c r="T21" s="24">
        <v>0.76932304170813204</v>
      </c>
      <c r="U21" s="23">
        <v>0.76932304170813204</v>
      </c>
      <c r="V21" s="24">
        <v>0.76932304170813204</v>
      </c>
      <c r="W21" s="23">
        <v>0.76932304170813204</v>
      </c>
      <c r="X21" s="24">
        <v>0.70349979992149358</v>
      </c>
      <c r="Y21" s="23">
        <v>0.40201775752460722</v>
      </c>
      <c r="Z21" s="24">
        <v>0.40184007915724629</v>
      </c>
      <c r="AA21" s="23">
        <v>0.40184007915724629</v>
      </c>
      <c r="AB21" s="24">
        <v>0.12618170741140872</v>
      </c>
      <c r="AC21" s="23">
        <v>5.2426935456826904E-2</v>
      </c>
      <c r="AD21" s="24">
        <v>5.2412901233278283E-2</v>
      </c>
      <c r="AE21" s="23">
        <v>5.2412901233278283E-2</v>
      </c>
      <c r="AF21" s="24">
        <v>5.0002971817424281E-2</v>
      </c>
      <c r="AG21" s="23">
        <v>5.0002971817424281E-2</v>
      </c>
      <c r="AH21" s="24">
        <v>4.9892624276055134E-2</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15572.681528007673</v>
      </c>
      <c r="AY21" s="24">
        <v>15572.681528007673</v>
      </c>
      <c r="AZ21" s="23">
        <v>15572.681528007673</v>
      </c>
      <c r="BA21" s="24">
        <v>15572.681528007673</v>
      </c>
      <c r="BB21" s="23">
        <v>15572.681528007673</v>
      </c>
      <c r="BC21" s="24">
        <v>14151.103817727062</v>
      </c>
      <c r="BD21" s="23">
        <v>7640.0274883280608</v>
      </c>
      <c r="BE21" s="24">
        <v>7638.4710258299783</v>
      </c>
      <c r="BF21" s="23">
        <v>7638.4710258299783</v>
      </c>
      <c r="BG21" s="24">
        <v>1685.1058270093436</v>
      </c>
      <c r="BH21" s="23">
        <v>1415.6765723486533</v>
      </c>
      <c r="BI21" s="24">
        <v>1300.0185156581626</v>
      </c>
      <c r="BJ21" s="23">
        <v>1300.0185156581626</v>
      </c>
      <c r="BK21" s="24">
        <v>1078.8230873272059</v>
      </c>
      <c r="BL21" s="23">
        <v>1078.8230873272059</v>
      </c>
      <c r="BM21" s="24">
        <v>1077.525819955024</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3">
      <c r="B22" s="2"/>
      <c r="C22" s="57">
        <f t="shared" si="0"/>
        <v>16</v>
      </c>
      <c r="D22" s="92" t="s">
        <v>101</v>
      </c>
      <c r="E22" s="93" t="s">
        <v>63</v>
      </c>
      <c r="F22" s="92" t="s">
        <v>74</v>
      </c>
      <c r="G22" s="93" t="s">
        <v>65</v>
      </c>
      <c r="H22" s="92" t="s">
        <v>66</v>
      </c>
      <c r="I22" s="93" t="s">
        <v>67</v>
      </c>
      <c r="J22" s="92">
        <v>2011</v>
      </c>
      <c r="K22" s="93"/>
      <c r="L22" s="92" t="s">
        <v>94</v>
      </c>
      <c r="M22" s="93" t="s">
        <v>95</v>
      </c>
      <c r="N22" s="92" t="s">
        <v>73</v>
      </c>
      <c r="O22" s="66">
        <v>58.599291040096645</v>
      </c>
      <c r="P22" s="65">
        <v>0.11482345447597778</v>
      </c>
      <c r="Q22" s="94">
        <v>1825.7034577137342</v>
      </c>
      <c r="R22" s="3"/>
      <c r="S22" s="95">
        <v>0.11482345447597778</v>
      </c>
      <c r="T22" s="66">
        <v>0.11482345447597778</v>
      </c>
      <c r="U22" s="65">
        <v>0.11482345447597778</v>
      </c>
      <c r="V22" s="66">
        <v>0.11482345447597778</v>
      </c>
      <c r="W22" s="65">
        <v>0.11482345447597778</v>
      </c>
      <c r="X22" s="66">
        <v>0.10696541520335032</v>
      </c>
      <c r="Y22" s="65">
        <v>7.4816939717443742E-2</v>
      </c>
      <c r="Z22" s="66">
        <v>7.4645653619434746E-2</v>
      </c>
      <c r="AA22" s="65">
        <v>7.4645653619434746E-2</v>
      </c>
      <c r="AB22" s="66">
        <v>4.1737303130883807E-2</v>
      </c>
      <c r="AC22" s="65">
        <v>5.5171050706390168E-3</v>
      </c>
      <c r="AD22" s="66">
        <v>5.5112855685603146E-3</v>
      </c>
      <c r="AE22" s="65">
        <v>5.5112855685603146E-3</v>
      </c>
      <c r="AF22" s="66">
        <v>5.3681893886280106E-3</v>
      </c>
      <c r="AG22" s="65">
        <v>5.3681893886280106E-3</v>
      </c>
      <c r="AH22" s="66">
        <v>5.270008319341382E-3</v>
      </c>
      <c r="AI22" s="65">
        <v>0</v>
      </c>
      <c r="AJ22" s="66">
        <v>0</v>
      </c>
      <c r="AK22" s="65">
        <v>0</v>
      </c>
      <c r="AL22" s="66">
        <v>0</v>
      </c>
      <c r="AM22" s="65">
        <v>0</v>
      </c>
      <c r="AN22" s="66">
        <v>0</v>
      </c>
      <c r="AO22" s="65">
        <v>0</v>
      </c>
      <c r="AP22" s="66">
        <v>0</v>
      </c>
      <c r="AQ22" s="65">
        <v>0</v>
      </c>
      <c r="AR22" s="66">
        <v>0</v>
      </c>
      <c r="AS22" s="65">
        <v>0</v>
      </c>
      <c r="AT22" s="66">
        <v>0</v>
      </c>
      <c r="AU22" s="65">
        <v>0</v>
      </c>
      <c r="AV22" s="94">
        <v>0</v>
      </c>
      <c r="AW22" s="3"/>
      <c r="AX22" s="95">
        <v>1966.0656713789433</v>
      </c>
      <c r="AY22" s="66">
        <v>1966.0656713789433</v>
      </c>
      <c r="AZ22" s="65">
        <v>1966.0656713789433</v>
      </c>
      <c r="BA22" s="66">
        <v>1966.0656713789433</v>
      </c>
      <c r="BB22" s="65">
        <v>1966.0656713789433</v>
      </c>
      <c r="BC22" s="66">
        <v>1796.356414082162</v>
      </c>
      <c r="BD22" s="65">
        <v>1102.049130973774</v>
      </c>
      <c r="BE22" s="66">
        <v>1100.5486647552152</v>
      </c>
      <c r="BF22" s="65">
        <v>1100.5486647552152</v>
      </c>
      <c r="BG22" s="66">
        <v>389.83044020671809</v>
      </c>
      <c r="BH22" s="65">
        <v>176.06349845544</v>
      </c>
      <c r="BI22" s="66">
        <v>128.10414402465918</v>
      </c>
      <c r="BJ22" s="65">
        <v>128.10414402465918</v>
      </c>
      <c r="BK22" s="66">
        <v>114.97005777116902</v>
      </c>
      <c r="BL22" s="65">
        <v>114.97005777116902</v>
      </c>
      <c r="BM22" s="66">
        <v>113.81582183467997</v>
      </c>
      <c r="BN22" s="65">
        <v>0</v>
      </c>
      <c r="BO22" s="66">
        <v>0</v>
      </c>
      <c r="BP22" s="65">
        <v>0</v>
      </c>
      <c r="BQ22" s="66">
        <v>0</v>
      </c>
      <c r="BR22" s="65">
        <v>0</v>
      </c>
      <c r="BS22" s="66">
        <v>0</v>
      </c>
      <c r="BT22" s="65">
        <v>0</v>
      </c>
      <c r="BU22" s="66">
        <v>0</v>
      </c>
      <c r="BV22" s="65">
        <v>0</v>
      </c>
      <c r="BW22" s="66">
        <v>0</v>
      </c>
      <c r="BX22" s="65">
        <v>0</v>
      </c>
      <c r="BY22" s="66">
        <v>0</v>
      </c>
      <c r="BZ22" s="65">
        <v>0</v>
      </c>
      <c r="CA22" s="94">
        <v>0</v>
      </c>
      <c r="CB22" s="14"/>
    </row>
    <row r="23" spans="2:80" s="9" customFormat="1" ht="5.4" x14ac:dyDescent="0.3">
      <c r="B23" s="6"/>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8"/>
    </row>
    <row r="24" spans="2:80" x14ac:dyDescent="0.3">
      <c r="B24" s="2"/>
      <c r="C24" s="4" t="s">
        <v>11</v>
      </c>
      <c r="D24" s="96"/>
      <c r="E24" s="96"/>
      <c r="F24" s="96"/>
      <c r="G24" s="96"/>
      <c r="H24" s="96"/>
      <c r="I24" s="96"/>
      <c r="J24" s="96"/>
      <c r="K24" s="96"/>
      <c r="L24" s="96"/>
      <c r="M24" s="96"/>
      <c r="N24" s="96"/>
      <c r="O24" s="96"/>
      <c r="P24" s="10">
        <f>SUM(P$7:P22)</f>
        <v>2104.902284330547</v>
      </c>
      <c r="Q24" s="10">
        <f>SUM(Q$7:Q22)</f>
        <v>6344220.6013985509</v>
      </c>
      <c r="R24" s="3"/>
      <c r="S24" s="10">
        <f>SUM(S$7:S22)</f>
        <v>-24.599359315814898</v>
      </c>
      <c r="T24" s="10">
        <f>SUM(T$7:T22)</f>
        <v>1012.7445519685168</v>
      </c>
      <c r="U24" s="10">
        <f>SUM(U$7:U22)</f>
        <v>954.81110743725947</v>
      </c>
      <c r="V24" s="10">
        <f>SUM(V$7:V22)</f>
        <v>923.76425523302555</v>
      </c>
      <c r="W24" s="10">
        <f>SUM(W$7:W22)</f>
        <v>855.06639351086653</v>
      </c>
      <c r="X24" s="10">
        <f>SUM(X$7:X22)</f>
        <v>846.04941008462379</v>
      </c>
      <c r="Y24" s="10">
        <f>SUM(Y$7:Y22)</f>
        <v>684.03005383803043</v>
      </c>
      <c r="Z24" s="10">
        <f>SUM(Z$7:Z22)</f>
        <v>675.86243050317751</v>
      </c>
      <c r="AA24" s="10">
        <f>SUM(AA$7:AA22)</f>
        <v>675.6944724183877</v>
      </c>
      <c r="AB24" s="10">
        <f>SUM(AB$7:AB22)</f>
        <v>641.62543326337232</v>
      </c>
      <c r="AC24" s="10">
        <f>SUM(AC$7:AC22)</f>
        <v>559.76094080494261</v>
      </c>
      <c r="AD24" s="10">
        <f>SUM(AD$7:AD22)</f>
        <v>543.18322046928824</v>
      </c>
      <c r="AE24" s="10">
        <f>SUM(AE$7:AE22)</f>
        <v>543.09960030641128</v>
      </c>
      <c r="AF24" s="10">
        <f>SUM(AF$7:AF22)</f>
        <v>353.79285438075573</v>
      </c>
      <c r="AG24" s="10">
        <f>SUM(AG$7:AG22)</f>
        <v>218.62461004818113</v>
      </c>
      <c r="AH24" s="10">
        <f>SUM(AH$7:AH22)</f>
        <v>216.12322705941864</v>
      </c>
      <c r="AI24" s="10">
        <f>SUM(AI$7:AI22)</f>
        <v>101.77251753794081</v>
      </c>
      <c r="AJ24" s="10">
        <f>SUM(AJ$7:AJ22)</f>
        <v>96.385919195878373</v>
      </c>
      <c r="AK24" s="10">
        <f>SUM(AK$7:AK22)</f>
        <v>99.452611908525284</v>
      </c>
      <c r="AL24" s="10">
        <f>SUM(AL$7:AL22)</f>
        <v>104.28794903512402</v>
      </c>
      <c r="AM24" s="10">
        <f>SUM(AM$7:AM22)</f>
        <v>7.1727539129460727</v>
      </c>
      <c r="AN24" s="10">
        <f>SUM(AN$7:AN22)</f>
        <v>0.4293055459856987</v>
      </c>
      <c r="AO24" s="10">
        <f>SUM(AO$7:AO22)</f>
        <v>0</v>
      </c>
      <c r="AP24" s="10">
        <f>SUM(AP$7:AP22)</f>
        <v>0</v>
      </c>
      <c r="AQ24" s="10">
        <f>SUM(AQ$7:AQ22)</f>
        <v>0</v>
      </c>
      <c r="AR24" s="10">
        <f>SUM(AR$7:AR22)</f>
        <v>0</v>
      </c>
      <c r="AS24" s="10">
        <f>SUM(AS$7:AS22)</f>
        <v>0</v>
      </c>
      <c r="AT24" s="10">
        <f>SUM(AT$7:AT22)</f>
        <v>0</v>
      </c>
      <c r="AU24" s="10">
        <f>SUM(AU$7:AU22)</f>
        <v>0</v>
      </c>
      <c r="AV24" s="10">
        <f>SUM(AV$7:AV22)</f>
        <v>0</v>
      </c>
      <c r="AW24" s="3"/>
      <c r="AX24" s="10">
        <f>SUM(AX$7:AX22)</f>
        <v>-30586.206875005952</v>
      </c>
      <c r="AY24" s="10">
        <f>SUM(AY$7:AY22)</f>
        <v>4115478.3668602691</v>
      </c>
      <c r="AZ24" s="10">
        <f>SUM(AZ$7:AZ22)</f>
        <v>3941706.009339232</v>
      </c>
      <c r="BA24" s="10">
        <f>SUM(BA$7:BA22)</f>
        <v>3838326.4076800998</v>
      </c>
      <c r="BB24" s="10">
        <f>SUM(BB$7:BB22)</f>
        <v>3595987.5070343143</v>
      </c>
      <c r="BC24" s="10">
        <f>SUM(BC$7:BC22)</f>
        <v>3539121.3959254739</v>
      </c>
      <c r="BD24" s="10">
        <f>SUM(BD$7:BD22)</f>
        <v>2927634.891558792</v>
      </c>
      <c r="BE24" s="10">
        <f>SUM(BE$7:BE22)</f>
        <v>2842302.727839354</v>
      </c>
      <c r="BF24" s="10">
        <f>SUM(BF$7:BF22)</f>
        <v>2841936.9801306925</v>
      </c>
      <c r="BG24" s="10">
        <f>SUM(BG$7:BG22)</f>
        <v>2653847.408546974</v>
      </c>
      <c r="BH24" s="10">
        <f>SUM(BH$7:BH22)</f>
        <v>2136815.6469370206</v>
      </c>
      <c r="BI24" s="10">
        <f>SUM(BI$7:BI22)</f>
        <v>1961129.8848284141</v>
      </c>
      <c r="BJ24" s="10">
        <f>SUM(BJ$7:BJ22)</f>
        <v>1959280.7346271309</v>
      </c>
      <c r="BK24" s="10">
        <f>SUM(BK$7:BK22)</f>
        <v>949256.0702484682</v>
      </c>
      <c r="BL24" s="10">
        <f>SUM(BL$7:BL22)</f>
        <v>506313.79820643616</v>
      </c>
      <c r="BM24" s="10">
        <f>SUM(BM$7:BM22)</f>
        <v>484511.90132730373</v>
      </c>
      <c r="BN24" s="10">
        <f>SUM(BN$7:BN22)</f>
        <v>219143.93138822174</v>
      </c>
      <c r="BO24" s="10">
        <f>SUM(BO$7:BO22)</f>
        <v>185798.84248560027</v>
      </c>
      <c r="BP24" s="10">
        <f>SUM(BP$7:BP22)</f>
        <v>188536.54139695974</v>
      </c>
      <c r="BQ24" s="10">
        <f>SUM(BQ$7:BQ22)</f>
        <v>219689.52800504025</v>
      </c>
      <c r="BR24" s="10">
        <f>SUM(BR$7:BR22)</f>
        <v>32214.404892573766</v>
      </c>
      <c r="BS24" s="10">
        <f>SUM(BS$7:BS22)</f>
        <v>3165</v>
      </c>
      <c r="BT24" s="10">
        <f>SUM(BT$7:BT22)</f>
        <v>0</v>
      </c>
      <c r="BU24" s="10">
        <f>SUM(BU$7:BU22)</f>
        <v>0</v>
      </c>
      <c r="BV24" s="10">
        <f>SUM(BV$7:BV22)</f>
        <v>0</v>
      </c>
      <c r="BW24" s="10">
        <f>SUM(BW$7:BW22)</f>
        <v>0</v>
      </c>
      <c r="BX24" s="10">
        <f>SUM(BX$7:BX22)</f>
        <v>0</v>
      </c>
      <c r="BY24" s="10">
        <f>SUM(BY$7:BY22)</f>
        <v>0</v>
      </c>
      <c r="BZ24" s="10">
        <f>SUM(BZ$7:BZ22)</f>
        <v>0</v>
      </c>
      <c r="CA24" s="10">
        <f>SUM(CA$7:CA22)</f>
        <v>0</v>
      </c>
      <c r="CB24" s="14"/>
    </row>
    <row r="25" spans="2:80" x14ac:dyDescent="0.3">
      <c r="B25" s="33"/>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22 S7:AV22 AX7:CA22">
    <cfRule type="cellIs" dxfId="3" priority="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CB35"/>
  <sheetViews>
    <sheetView tabSelected="1" zoomScale="85" zoomScaleNormal="85" workbookViewId="0">
      <pane ySplit="6" topLeftCell="A7" activePane="bottomLeft" state="frozen"/>
      <selection pane="bottomLeft" activeCell="N37" sqref="N37"/>
    </sheetView>
  </sheetViews>
  <sheetFormatPr defaultColWidth="9.21875" defaultRowHeight="14.4" x14ac:dyDescent="0.3"/>
  <cols>
    <col min="1" max="2" width="2.77734375" style="5" customWidth="1"/>
    <col min="3" max="3" width="4.77734375" style="5" customWidth="1"/>
    <col min="4" max="5" width="9.21875" style="5"/>
    <col min="6" max="6" width="22.44140625" style="5" customWidth="1"/>
    <col min="7" max="7" width="4.77734375" style="5" customWidth="1"/>
    <col min="8" max="8" width="6.77734375" style="5" customWidth="1"/>
    <col min="9" max="9" width="12.77734375" style="5" customWidth="1"/>
    <col min="10" max="10" width="16.77734375" style="5" customWidth="1"/>
    <col min="11" max="11" width="13.77734375" style="5" customWidth="1"/>
    <col min="12" max="13" width="6.77734375" style="5" customWidth="1"/>
    <col min="14" max="14" width="9.21875" style="5"/>
    <col min="15" max="15" width="12.77734375" style="5" customWidth="1"/>
    <col min="16" max="16" width="9.21875" style="5"/>
    <col min="17" max="17" width="10.44140625" style="5" customWidth="1"/>
    <col min="18" max="18" width="1.21875" style="5" customWidth="1"/>
    <col min="19" max="19" width="3.21875" style="5" customWidth="1"/>
    <col min="20" max="20" width="4.77734375" style="5" customWidth="1"/>
    <col min="21" max="21" width="6.44140625" style="5" customWidth="1"/>
    <col min="22" max="39" width="4.77734375" style="5" customWidth="1"/>
    <col min="40" max="40" width="3.5546875" style="5" customWidth="1"/>
    <col min="41" max="48" width="3.21875" style="5" customWidth="1"/>
    <col min="49" max="49" width="1.21875" style="5" customWidth="1"/>
    <col min="50" max="50" width="3.21875" style="5" customWidth="1"/>
    <col min="51" max="51" width="8.77734375" style="5" customWidth="1"/>
    <col min="52" max="63" width="10.44140625" style="5" customWidth="1"/>
    <col min="64" max="71" width="8.77734375" style="5" customWidth="1"/>
    <col min="72" max="72" width="7.5546875" style="5" customWidth="1"/>
    <col min="73" max="79" width="3.21875" style="5" customWidth="1"/>
    <col min="80" max="81" width="2.77734375" style="5" customWidth="1"/>
    <col min="82" max="16384" width="9.21875" style="5"/>
  </cols>
  <sheetData>
    <row r="2" spans="2:80" ht="120" customHeight="1" x14ac:dyDescent="0.3">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
      <c r="B4" s="2"/>
      <c r="C4" s="104" t="s">
        <v>0</v>
      </c>
      <c r="D4" s="104" t="s">
        <v>44</v>
      </c>
      <c r="E4" s="104" t="s">
        <v>21</v>
      </c>
      <c r="F4" s="104" t="s">
        <v>45</v>
      </c>
      <c r="G4" s="104" t="s">
        <v>46</v>
      </c>
      <c r="H4" s="104" t="s">
        <v>47</v>
      </c>
      <c r="I4" s="104" t="s">
        <v>48</v>
      </c>
      <c r="J4" s="104" t="s">
        <v>49</v>
      </c>
      <c r="K4" s="104" t="s">
        <v>50</v>
      </c>
      <c r="L4" s="104" t="s">
        <v>51</v>
      </c>
      <c r="M4" s="104" t="s">
        <v>52</v>
      </c>
      <c r="N4" s="104" t="s">
        <v>53</v>
      </c>
      <c r="O4" s="104" t="s">
        <v>54</v>
      </c>
      <c r="P4" s="104" t="s">
        <v>55</v>
      </c>
      <c r="Q4" s="104"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
      <c r="B5" s="2"/>
      <c r="C5" s="104"/>
      <c r="D5" s="105"/>
      <c r="E5" s="105"/>
      <c r="F5" s="105"/>
      <c r="G5" s="105"/>
      <c r="H5" s="105"/>
      <c r="I5" s="105"/>
      <c r="J5" s="105"/>
      <c r="K5" s="105"/>
      <c r="L5" s="105"/>
      <c r="M5" s="105"/>
      <c r="N5" s="105"/>
      <c r="O5" s="105"/>
      <c r="P5" s="105"/>
      <c r="Q5" s="105"/>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5.4" x14ac:dyDescent="0.3">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
      <c r="B7" s="2"/>
      <c r="C7" s="17">
        <f t="shared" ref="C7:C32" si="0">C6+1</f>
        <v>1</v>
      </c>
      <c r="D7" s="84" t="s">
        <v>46</v>
      </c>
      <c r="E7" s="78" t="s">
        <v>83</v>
      </c>
      <c r="F7" s="84" t="s">
        <v>103</v>
      </c>
      <c r="G7" s="78" t="s">
        <v>65</v>
      </c>
      <c r="H7" s="84" t="s">
        <v>85</v>
      </c>
      <c r="I7" s="78" t="s">
        <v>67</v>
      </c>
      <c r="J7" s="84">
        <v>2012</v>
      </c>
      <c r="K7" s="78" t="s">
        <v>104</v>
      </c>
      <c r="L7" s="84"/>
      <c r="M7" s="78" t="s">
        <v>105</v>
      </c>
      <c r="N7" s="84" t="s">
        <v>106</v>
      </c>
      <c r="O7" s="20">
        <v>3</v>
      </c>
      <c r="P7" s="19">
        <v>15.531523889000001</v>
      </c>
      <c r="Q7" s="81">
        <v>75528.763387689003</v>
      </c>
      <c r="R7" s="3"/>
      <c r="S7" s="85">
        <v>0</v>
      </c>
      <c r="T7" s="20">
        <v>15.531523889000001</v>
      </c>
      <c r="U7" s="19">
        <v>15.531523889000001</v>
      </c>
      <c r="V7" s="20">
        <v>15.531523889000001</v>
      </c>
      <c r="W7" s="19">
        <v>15.531523889000001</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75528.763387689003</v>
      </c>
      <c r="AZ7" s="19">
        <v>75528.763387689003</v>
      </c>
      <c r="BA7" s="20">
        <v>75528.763387689003</v>
      </c>
      <c r="BB7" s="19">
        <v>75528.763387689003</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
      <c r="B8" s="2"/>
      <c r="C8" s="44">
        <f t="shared" si="0"/>
        <v>2</v>
      </c>
      <c r="D8" s="86" t="s">
        <v>46</v>
      </c>
      <c r="E8" s="87" t="s">
        <v>83</v>
      </c>
      <c r="F8" s="86" t="s">
        <v>107</v>
      </c>
      <c r="G8" s="87" t="s">
        <v>65</v>
      </c>
      <c r="H8" s="86" t="s">
        <v>85</v>
      </c>
      <c r="I8" s="87" t="s">
        <v>78</v>
      </c>
      <c r="J8" s="86">
        <v>2013</v>
      </c>
      <c r="K8" s="87" t="s">
        <v>104</v>
      </c>
      <c r="L8" s="86"/>
      <c r="M8" s="87" t="s">
        <v>105</v>
      </c>
      <c r="N8" s="86" t="s">
        <v>99</v>
      </c>
      <c r="O8" s="62">
        <v>1</v>
      </c>
      <c r="P8" s="61">
        <v>0</v>
      </c>
      <c r="Q8" s="88">
        <v>0</v>
      </c>
      <c r="R8" s="3"/>
      <c r="S8" s="89">
        <v>0</v>
      </c>
      <c r="T8" s="62">
        <v>0</v>
      </c>
      <c r="U8" s="61">
        <v>347.16809999999998</v>
      </c>
      <c r="V8" s="62">
        <v>0</v>
      </c>
      <c r="W8" s="61">
        <v>0</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0</v>
      </c>
      <c r="AY8" s="62">
        <v>0</v>
      </c>
      <c r="AZ8" s="61">
        <v>4635.665</v>
      </c>
      <c r="BA8" s="62">
        <v>0</v>
      </c>
      <c r="BB8" s="61">
        <v>0</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3">
      <c r="B9" s="2"/>
      <c r="C9" s="21">
        <f t="shared" si="0"/>
        <v>3</v>
      </c>
      <c r="D9" s="90" t="s">
        <v>46</v>
      </c>
      <c r="E9" s="79" t="s">
        <v>83</v>
      </c>
      <c r="F9" s="90" t="s">
        <v>108</v>
      </c>
      <c r="G9" s="79" t="s">
        <v>65</v>
      </c>
      <c r="H9" s="90" t="s">
        <v>85</v>
      </c>
      <c r="I9" s="79" t="s">
        <v>67</v>
      </c>
      <c r="J9" s="90">
        <v>2013</v>
      </c>
      <c r="K9" s="79" t="s">
        <v>104</v>
      </c>
      <c r="L9" s="90"/>
      <c r="M9" s="79" t="s">
        <v>105</v>
      </c>
      <c r="N9" s="90" t="s">
        <v>69</v>
      </c>
      <c r="O9" s="24">
        <v>1</v>
      </c>
      <c r="P9" s="23">
        <v>1.748198455</v>
      </c>
      <c r="Q9" s="82">
        <v>2403.7529961280002</v>
      </c>
      <c r="R9" s="3"/>
      <c r="S9" s="91">
        <v>0</v>
      </c>
      <c r="T9" s="24">
        <v>0</v>
      </c>
      <c r="U9" s="23">
        <v>0.94402716600000003</v>
      </c>
      <c r="V9" s="24">
        <v>0.94402716600000003</v>
      </c>
      <c r="W9" s="23">
        <v>0.94402716600000003</v>
      </c>
      <c r="X9" s="24">
        <v>0.94402716600000003</v>
      </c>
      <c r="Y9" s="23">
        <v>0.94402716600000003</v>
      </c>
      <c r="Z9" s="24">
        <v>0.94402716600000003</v>
      </c>
      <c r="AA9" s="23">
        <v>0.94402716600000003</v>
      </c>
      <c r="AB9" s="24">
        <v>0.94402716600000003</v>
      </c>
      <c r="AC9" s="23">
        <v>0.94402716600000003</v>
      </c>
      <c r="AD9" s="24">
        <v>0.94402716600000003</v>
      </c>
      <c r="AE9" s="23">
        <v>0.94402716600000003</v>
      </c>
      <c r="AF9" s="24">
        <v>0.94402716600000003</v>
      </c>
      <c r="AG9" s="23">
        <v>0.94402716600000003</v>
      </c>
      <c r="AH9" s="24">
        <v>0.94402716600000003</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0</v>
      </c>
      <c r="AZ9" s="23">
        <v>1298.0266179089999</v>
      </c>
      <c r="BA9" s="24">
        <v>1298.0266179089999</v>
      </c>
      <c r="BB9" s="23">
        <v>1298.0266179089999</v>
      </c>
      <c r="BC9" s="24">
        <v>1298.0266179089999</v>
      </c>
      <c r="BD9" s="23">
        <v>1298.0266179089999</v>
      </c>
      <c r="BE9" s="24">
        <v>1298.0266179089999</v>
      </c>
      <c r="BF9" s="23">
        <v>1298.0266179089999</v>
      </c>
      <c r="BG9" s="24">
        <v>1298.0266179089999</v>
      </c>
      <c r="BH9" s="23">
        <v>1298.0266179089999</v>
      </c>
      <c r="BI9" s="24">
        <v>1298.0266179089999</v>
      </c>
      <c r="BJ9" s="23">
        <v>1298.0266179089999</v>
      </c>
      <c r="BK9" s="24">
        <v>1298.0266179089999</v>
      </c>
      <c r="BL9" s="23">
        <v>1298.0266179089999</v>
      </c>
      <c r="BM9" s="24">
        <v>1298.0266179089999</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3">
      <c r="B10" s="2"/>
      <c r="C10" s="44">
        <f t="shared" si="0"/>
        <v>4</v>
      </c>
      <c r="D10" s="86" t="s">
        <v>46</v>
      </c>
      <c r="E10" s="87" t="s">
        <v>83</v>
      </c>
      <c r="F10" s="86" t="s">
        <v>109</v>
      </c>
      <c r="G10" s="87" t="s">
        <v>65</v>
      </c>
      <c r="H10" s="86" t="s">
        <v>85</v>
      </c>
      <c r="I10" s="87" t="s">
        <v>78</v>
      </c>
      <c r="J10" s="86">
        <v>2010</v>
      </c>
      <c r="K10" s="87" t="s">
        <v>104</v>
      </c>
      <c r="L10" s="86"/>
      <c r="M10" s="87" t="s">
        <v>105</v>
      </c>
      <c r="N10" s="86" t="s">
        <v>80</v>
      </c>
      <c r="O10" s="62">
        <v>1</v>
      </c>
      <c r="P10" s="61">
        <v>0</v>
      </c>
      <c r="Q10" s="88">
        <v>0</v>
      </c>
      <c r="R10" s="3"/>
      <c r="S10" s="89">
        <v>0</v>
      </c>
      <c r="T10" s="62">
        <v>0</v>
      </c>
      <c r="U10" s="61">
        <v>0.64</v>
      </c>
      <c r="V10" s="62">
        <v>0</v>
      </c>
      <c r="W10" s="61">
        <v>0</v>
      </c>
      <c r="X10" s="62">
        <v>0</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0</v>
      </c>
      <c r="AZ10" s="61">
        <v>1.020945</v>
      </c>
      <c r="BA10" s="62">
        <v>0</v>
      </c>
      <c r="BB10" s="61">
        <v>0</v>
      </c>
      <c r="BC10" s="62">
        <v>0</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3">
      <c r="B11" s="2"/>
      <c r="C11" s="21">
        <f t="shared" si="0"/>
        <v>5</v>
      </c>
      <c r="D11" s="90" t="s">
        <v>46</v>
      </c>
      <c r="E11" s="79" t="s">
        <v>83</v>
      </c>
      <c r="F11" s="90" t="s">
        <v>109</v>
      </c>
      <c r="G11" s="79" t="s">
        <v>65</v>
      </c>
      <c r="H11" s="90" t="s">
        <v>85</v>
      </c>
      <c r="I11" s="79" t="s">
        <v>78</v>
      </c>
      <c r="J11" s="90">
        <v>2012</v>
      </c>
      <c r="K11" s="79" t="s">
        <v>104</v>
      </c>
      <c r="L11" s="90"/>
      <c r="M11" s="79" t="s">
        <v>105</v>
      </c>
      <c r="N11" s="90" t="s">
        <v>80</v>
      </c>
      <c r="O11" s="24">
        <v>6</v>
      </c>
      <c r="P11" s="23">
        <v>0</v>
      </c>
      <c r="Q11" s="82">
        <v>0</v>
      </c>
      <c r="R11" s="3"/>
      <c r="S11" s="91">
        <v>0</v>
      </c>
      <c r="T11" s="24">
        <v>0</v>
      </c>
      <c r="U11" s="23">
        <v>3.84</v>
      </c>
      <c r="V11" s="24">
        <v>0</v>
      </c>
      <c r="W11" s="23">
        <v>0</v>
      </c>
      <c r="X11" s="24">
        <v>0</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0</v>
      </c>
      <c r="AZ11" s="23">
        <v>6.1256719999999998</v>
      </c>
      <c r="BA11" s="24">
        <v>0</v>
      </c>
      <c r="BB11" s="23">
        <v>0</v>
      </c>
      <c r="BC11" s="24">
        <v>0</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3">
      <c r="B12" s="2"/>
      <c r="C12" s="44">
        <f t="shared" si="0"/>
        <v>6</v>
      </c>
      <c r="D12" s="86" t="s">
        <v>46</v>
      </c>
      <c r="E12" s="87" t="s">
        <v>83</v>
      </c>
      <c r="F12" s="86" t="s">
        <v>109</v>
      </c>
      <c r="G12" s="87" t="s">
        <v>65</v>
      </c>
      <c r="H12" s="86" t="s">
        <v>85</v>
      </c>
      <c r="I12" s="87" t="s">
        <v>78</v>
      </c>
      <c r="J12" s="86">
        <v>2013</v>
      </c>
      <c r="K12" s="87" t="s">
        <v>104</v>
      </c>
      <c r="L12" s="86"/>
      <c r="M12" s="87" t="s">
        <v>105</v>
      </c>
      <c r="N12" s="86" t="s">
        <v>80</v>
      </c>
      <c r="O12" s="62">
        <v>3</v>
      </c>
      <c r="P12" s="61">
        <v>0</v>
      </c>
      <c r="Q12" s="88">
        <v>0</v>
      </c>
      <c r="R12" s="3"/>
      <c r="S12" s="89">
        <v>0</v>
      </c>
      <c r="T12" s="62">
        <v>0</v>
      </c>
      <c r="U12" s="61">
        <v>1.92</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2.0418910000000001</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3">
      <c r="B13" s="2"/>
      <c r="C13" s="21">
        <f t="shared" si="0"/>
        <v>7</v>
      </c>
      <c r="D13" s="90" t="s">
        <v>46</v>
      </c>
      <c r="E13" s="79" t="s">
        <v>83</v>
      </c>
      <c r="F13" s="90" t="s">
        <v>110</v>
      </c>
      <c r="G13" s="79" t="s">
        <v>65</v>
      </c>
      <c r="H13" s="90" t="s">
        <v>85</v>
      </c>
      <c r="I13" s="79" t="s">
        <v>78</v>
      </c>
      <c r="J13" s="90">
        <v>2012</v>
      </c>
      <c r="K13" s="79" t="s">
        <v>104</v>
      </c>
      <c r="L13" s="90"/>
      <c r="M13" s="79" t="s">
        <v>105</v>
      </c>
      <c r="N13" s="90" t="s">
        <v>80</v>
      </c>
      <c r="O13" s="24">
        <v>4</v>
      </c>
      <c r="P13" s="23">
        <v>0</v>
      </c>
      <c r="Q13" s="82">
        <v>0</v>
      </c>
      <c r="R13" s="3"/>
      <c r="S13" s="91">
        <v>0</v>
      </c>
      <c r="T13" s="24">
        <v>0</v>
      </c>
      <c r="U13" s="23">
        <v>0</v>
      </c>
      <c r="V13" s="24">
        <v>0</v>
      </c>
      <c r="W13" s="23">
        <v>0</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0</v>
      </c>
      <c r="BA13" s="24">
        <v>0</v>
      </c>
      <c r="BB13" s="23">
        <v>0</v>
      </c>
      <c r="BC13" s="24">
        <v>0</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3">
      <c r="B14" s="2"/>
      <c r="C14" s="44">
        <f t="shared" si="0"/>
        <v>8</v>
      </c>
      <c r="D14" s="86" t="s">
        <v>46</v>
      </c>
      <c r="E14" s="87" t="s">
        <v>83</v>
      </c>
      <c r="F14" s="86" t="s">
        <v>110</v>
      </c>
      <c r="G14" s="87" t="s">
        <v>65</v>
      </c>
      <c r="H14" s="86" t="s">
        <v>85</v>
      </c>
      <c r="I14" s="87" t="s">
        <v>78</v>
      </c>
      <c r="J14" s="86">
        <v>2013</v>
      </c>
      <c r="K14" s="87" t="s">
        <v>104</v>
      </c>
      <c r="L14" s="86"/>
      <c r="M14" s="87" t="s">
        <v>105</v>
      </c>
      <c r="N14" s="86" t="s">
        <v>80</v>
      </c>
      <c r="O14" s="62">
        <v>2</v>
      </c>
      <c r="P14" s="61">
        <v>0</v>
      </c>
      <c r="Q14" s="88">
        <v>0</v>
      </c>
      <c r="R14" s="3"/>
      <c r="S14" s="89">
        <v>0</v>
      </c>
      <c r="T14" s="62">
        <v>0</v>
      </c>
      <c r="U14" s="61">
        <v>0</v>
      </c>
      <c r="V14" s="62">
        <v>0</v>
      </c>
      <c r="W14" s="61">
        <v>0</v>
      </c>
      <c r="X14" s="62">
        <v>0</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0</v>
      </c>
      <c r="BA14" s="62">
        <v>0</v>
      </c>
      <c r="BB14" s="61">
        <v>0</v>
      </c>
      <c r="BC14" s="62">
        <v>0</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3">
      <c r="B15" s="2"/>
      <c r="C15" s="21">
        <f t="shared" si="0"/>
        <v>9</v>
      </c>
      <c r="D15" s="90" t="s">
        <v>46</v>
      </c>
      <c r="E15" s="79" t="s">
        <v>83</v>
      </c>
      <c r="F15" s="90" t="s">
        <v>87</v>
      </c>
      <c r="G15" s="79" t="s">
        <v>65</v>
      </c>
      <c r="H15" s="90" t="s">
        <v>85</v>
      </c>
      <c r="I15" s="79" t="s">
        <v>67</v>
      </c>
      <c r="J15" s="90">
        <v>2012</v>
      </c>
      <c r="K15" s="79" t="s">
        <v>104</v>
      </c>
      <c r="L15" s="90"/>
      <c r="M15" s="79" t="s">
        <v>105</v>
      </c>
      <c r="N15" s="90" t="s">
        <v>86</v>
      </c>
      <c r="O15" s="24">
        <v>3</v>
      </c>
      <c r="P15" s="23">
        <v>94.862545908000001</v>
      </c>
      <c r="Q15" s="82">
        <v>357848.42031121202</v>
      </c>
      <c r="R15" s="3"/>
      <c r="S15" s="91">
        <v>0</v>
      </c>
      <c r="T15" s="24">
        <v>83.435394689000006</v>
      </c>
      <c r="U15" s="23">
        <v>83.435394689000006</v>
      </c>
      <c r="V15" s="24">
        <v>82.97459241</v>
      </c>
      <c r="W15" s="23">
        <v>82.97459241</v>
      </c>
      <c r="X15" s="24">
        <v>82.97459241</v>
      </c>
      <c r="Y15" s="23">
        <v>25.041764138000001</v>
      </c>
      <c r="Z15" s="24">
        <v>24.925769491</v>
      </c>
      <c r="AA15" s="23">
        <v>24.925769491</v>
      </c>
      <c r="AB15" s="24">
        <v>24.925769491</v>
      </c>
      <c r="AC15" s="23">
        <v>24.232629746000001</v>
      </c>
      <c r="AD15" s="24">
        <v>21.536328842</v>
      </c>
      <c r="AE15" s="23">
        <v>21.536328842</v>
      </c>
      <c r="AF15" s="24">
        <v>4.4543619239999996</v>
      </c>
      <c r="AG15" s="23">
        <v>4.4543619239999996</v>
      </c>
      <c r="AH15" s="24">
        <v>4.4543619239999996</v>
      </c>
      <c r="AI15" s="23">
        <v>4.4543619239999996</v>
      </c>
      <c r="AJ15" s="24">
        <v>4.4543619239999996</v>
      </c>
      <c r="AK15" s="23">
        <v>4.4543619239999996</v>
      </c>
      <c r="AL15" s="24">
        <v>4.4543619239999996</v>
      </c>
      <c r="AM15" s="23">
        <v>4.4543619239999996</v>
      </c>
      <c r="AN15" s="24">
        <v>0</v>
      </c>
      <c r="AO15" s="23">
        <v>0</v>
      </c>
      <c r="AP15" s="24">
        <v>0</v>
      </c>
      <c r="AQ15" s="23">
        <v>0</v>
      </c>
      <c r="AR15" s="24">
        <v>0</v>
      </c>
      <c r="AS15" s="23">
        <v>0</v>
      </c>
      <c r="AT15" s="24">
        <v>0</v>
      </c>
      <c r="AU15" s="23">
        <v>0</v>
      </c>
      <c r="AV15" s="82">
        <v>0</v>
      </c>
      <c r="AW15" s="3"/>
      <c r="AX15" s="91">
        <v>0</v>
      </c>
      <c r="AY15" s="24">
        <v>319323.282166511</v>
      </c>
      <c r="AZ15" s="23">
        <v>319323.282166511</v>
      </c>
      <c r="BA15" s="24">
        <v>317658.48443827202</v>
      </c>
      <c r="BB15" s="23">
        <v>317658.48443827202</v>
      </c>
      <c r="BC15" s="24">
        <v>317658.48443827202</v>
      </c>
      <c r="BD15" s="23">
        <v>106587.164237932</v>
      </c>
      <c r="BE15" s="24">
        <v>105903.96912994</v>
      </c>
      <c r="BF15" s="23">
        <v>105903.96912994</v>
      </c>
      <c r="BG15" s="24">
        <v>105903.96912994</v>
      </c>
      <c r="BH15" s="23">
        <v>101821.45589136799</v>
      </c>
      <c r="BI15" s="24">
        <v>78429.991475948002</v>
      </c>
      <c r="BJ15" s="23">
        <v>78429.991475948002</v>
      </c>
      <c r="BK15" s="24">
        <v>16193.891211202001</v>
      </c>
      <c r="BL15" s="23">
        <v>16193.891211202001</v>
      </c>
      <c r="BM15" s="24">
        <v>16193.891211202001</v>
      </c>
      <c r="BN15" s="23">
        <v>16193.891211202001</v>
      </c>
      <c r="BO15" s="24">
        <v>16193.891211202001</v>
      </c>
      <c r="BP15" s="23">
        <v>16193.891211202001</v>
      </c>
      <c r="BQ15" s="24">
        <v>16193.891211202001</v>
      </c>
      <c r="BR15" s="23">
        <v>16193.891211202001</v>
      </c>
      <c r="BS15" s="24">
        <v>0</v>
      </c>
      <c r="BT15" s="23">
        <v>0</v>
      </c>
      <c r="BU15" s="24">
        <v>0</v>
      </c>
      <c r="BV15" s="23">
        <v>0</v>
      </c>
      <c r="BW15" s="24">
        <v>0</v>
      </c>
      <c r="BX15" s="23">
        <v>0</v>
      </c>
      <c r="BY15" s="24">
        <v>0</v>
      </c>
      <c r="BZ15" s="23">
        <v>0</v>
      </c>
      <c r="CA15" s="82">
        <v>0</v>
      </c>
      <c r="CB15" s="14"/>
    </row>
    <row r="16" spans="2:80" x14ac:dyDescent="0.3">
      <c r="B16" s="2"/>
      <c r="C16" s="44">
        <f t="shared" si="0"/>
        <v>10</v>
      </c>
      <c r="D16" s="86" t="s">
        <v>46</v>
      </c>
      <c r="E16" s="87" t="s">
        <v>83</v>
      </c>
      <c r="F16" s="86" t="s">
        <v>87</v>
      </c>
      <c r="G16" s="87" t="s">
        <v>65</v>
      </c>
      <c r="H16" s="86" t="s">
        <v>85</v>
      </c>
      <c r="I16" s="87" t="s">
        <v>67</v>
      </c>
      <c r="J16" s="86">
        <v>2013</v>
      </c>
      <c r="K16" s="87" t="s">
        <v>104</v>
      </c>
      <c r="L16" s="86"/>
      <c r="M16" s="87" t="s">
        <v>105</v>
      </c>
      <c r="N16" s="86" t="s">
        <v>86</v>
      </c>
      <c r="O16" s="62">
        <v>58</v>
      </c>
      <c r="P16" s="61">
        <v>324.42237643099998</v>
      </c>
      <c r="Q16" s="88">
        <v>1745498.9550753499</v>
      </c>
      <c r="R16" s="3"/>
      <c r="S16" s="89">
        <v>0</v>
      </c>
      <c r="T16" s="62">
        <v>0</v>
      </c>
      <c r="U16" s="61">
        <v>242.545787848</v>
      </c>
      <c r="V16" s="62">
        <v>242.545787848</v>
      </c>
      <c r="W16" s="61">
        <v>242.545787848</v>
      </c>
      <c r="X16" s="62">
        <v>239.14219320000001</v>
      </c>
      <c r="Y16" s="61">
        <v>189.06409849400001</v>
      </c>
      <c r="Z16" s="62">
        <v>162.507159567</v>
      </c>
      <c r="AA16" s="61">
        <v>162.507159567</v>
      </c>
      <c r="AB16" s="62">
        <v>162.507159567</v>
      </c>
      <c r="AC16" s="61">
        <v>148.566834073</v>
      </c>
      <c r="AD16" s="62">
        <v>138.36819749200001</v>
      </c>
      <c r="AE16" s="61">
        <v>122.960877149</v>
      </c>
      <c r="AF16" s="62">
        <v>122.960877149</v>
      </c>
      <c r="AG16" s="61">
        <v>43.720824319000002</v>
      </c>
      <c r="AH16" s="62">
        <v>42.712651219999998</v>
      </c>
      <c r="AI16" s="61">
        <v>42.712651219999998</v>
      </c>
      <c r="AJ16" s="62">
        <v>41.297267157999997</v>
      </c>
      <c r="AK16" s="61">
        <v>30.040557108000002</v>
      </c>
      <c r="AL16" s="62">
        <v>28.732586625</v>
      </c>
      <c r="AM16" s="61">
        <v>28.732586625</v>
      </c>
      <c r="AN16" s="62">
        <v>28.732586625</v>
      </c>
      <c r="AO16" s="61">
        <v>0</v>
      </c>
      <c r="AP16" s="62">
        <v>0</v>
      </c>
      <c r="AQ16" s="61">
        <v>0</v>
      </c>
      <c r="AR16" s="62">
        <v>0</v>
      </c>
      <c r="AS16" s="61">
        <v>0</v>
      </c>
      <c r="AT16" s="62">
        <v>0</v>
      </c>
      <c r="AU16" s="61">
        <v>0</v>
      </c>
      <c r="AV16" s="88">
        <v>0</v>
      </c>
      <c r="AW16" s="3"/>
      <c r="AX16" s="89">
        <v>0</v>
      </c>
      <c r="AY16" s="62">
        <v>0</v>
      </c>
      <c r="AZ16" s="61">
        <v>1291839.9113198901</v>
      </c>
      <c r="BA16" s="62">
        <v>1291839.9113198901</v>
      </c>
      <c r="BB16" s="61">
        <v>1291839.9113198901</v>
      </c>
      <c r="BC16" s="62">
        <v>1281177.2935089199</v>
      </c>
      <c r="BD16" s="61">
        <v>1125158.6882623399</v>
      </c>
      <c r="BE16" s="62">
        <v>1040208.0389140298</v>
      </c>
      <c r="BF16" s="61">
        <v>1040208.0389140298</v>
      </c>
      <c r="BG16" s="62">
        <v>1030861.64053878</v>
      </c>
      <c r="BH16" s="61">
        <v>982265.71627211303</v>
      </c>
      <c r="BI16" s="62">
        <v>934029.32965079905</v>
      </c>
      <c r="BJ16" s="61">
        <v>751422.17466461298</v>
      </c>
      <c r="BK16" s="62">
        <v>673926.85773003101</v>
      </c>
      <c r="BL16" s="61">
        <v>241584.133842326</v>
      </c>
      <c r="BM16" s="62">
        <v>238425.77759032199</v>
      </c>
      <c r="BN16" s="61">
        <v>238425.77759032199</v>
      </c>
      <c r="BO16" s="62">
        <v>128739.32340012999</v>
      </c>
      <c r="BP16" s="61">
        <v>71170.220648995004</v>
      </c>
      <c r="BQ16" s="62">
        <v>67427.289180930005</v>
      </c>
      <c r="BR16" s="61">
        <v>67427.289180930005</v>
      </c>
      <c r="BS16" s="62">
        <v>67427.289180930005</v>
      </c>
      <c r="BT16" s="61">
        <v>0</v>
      </c>
      <c r="BU16" s="62">
        <v>0</v>
      </c>
      <c r="BV16" s="61">
        <v>0</v>
      </c>
      <c r="BW16" s="62">
        <v>0</v>
      </c>
      <c r="BX16" s="61">
        <v>0</v>
      </c>
      <c r="BY16" s="62">
        <v>0</v>
      </c>
      <c r="BZ16" s="61">
        <v>0</v>
      </c>
      <c r="CA16" s="88">
        <v>0</v>
      </c>
      <c r="CB16" s="14"/>
    </row>
    <row r="17" spans="2:80" x14ac:dyDescent="0.3">
      <c r="B17" s="2"/>
      <c r="C17" s="21">
        <f t="shared" si="0"/>
        <v>11</v>
      </c>
      <c r="D17" s="90" t="s">
        <v>46</v>
      </c>
      <c r="E17" s="79" t="s">
        <v>83</v>
      </c>
      <c r="F17" s="90" t="s">
        <v>111</v>
      </c>
      <c r="G17" s="79" t="s">
        <v>65</v>
      </c>
      <c r="H17" s="90" t="s">
        <v>85</v>
      </c>
      <c r="I17" s="79" t="s">
        <v>67</v>
      </c>
      <c r="J17" s="90">
        <v>2012</v>
      </c>
      <c r="K17" s="79" t="s">
        <v>104</v>
      </c>
      <c r="L17" s="90"/>
      <c r="M17" s="79" t="s">
        <v>105</v>
      </c>
      <c r="N17" s="90" t="s">
        <v>86</v>
      </c>
      <c r="O17" s="24">
        <v>3</v>
      </c>
      <c r="P17" s="23">
        <v>1.2490954569999999</v>
      </c>
      <c r="Q17" s="82">
        <v>2961.779397152</v>
      </c>
      <c r="R17" s="3"/>
      <c r="S17" s="91">
        <v>0</v>
      </c>
      <c r="T17" s="24">
        <v>1.1783222369999999</v>
      </c>
      <c r="U17" s="23">
        <v>1.1783222369999999</v>
      </c>
      <c r="V17" s="24">
        <v>1.1783222369999999</v>
      </c>
      <c r="W17" s="23">
        <v>1.1783222369999999</v>
      </c>
      <c r="X17" s="24">
        <v>1.1783222369999999</v>
      </c>
      <c r="Y17" s="23">
        <v>0.76875152800000002</v>
      </c>
      <c r="Z17" s="24">
        <v>0.76875152800000002</v>
      </c>
      <c r="AA17" s="23">
        <v>0.76875152800000002</v>
      </c>
      <c r="AB17" s="24">
        <v>0.76875152800000002</v>
      </c>
      <c r="AC17" s="23">
        <v>0.76875152800000002</v>
      </c>
      <c r="AD17" s="24">
        <v>0.76875152800000002</v>
      </c>
      <c r="AE17" s="23">
        <v>0.76875152800000002</v>
      </c>
      <c r="AF17" s="24">
        <v>0.56600425399999998</v>
      </c>
      <c r="AG17" s="23">
        <v>0.56600425399999998</v>
      </c>
      <c r="AH17" s="24">
        <v>0.56600425399999998</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2790.1112102749998</v>
      </c>
      <c r="AZ17" s="23">
        <v>2790.1112102749998</v>
      </c>
      <c r="BA17" s="24">
        <v>2790.1112102749998</v>
      </c>
      <c r="BB17" s="23">
        <v>2790.1112102749998</v>
      </c>
      <c r="BC17" s="24">
        <v>2790.1112102749998</v>
      </c>
      <c r="BD17" s="23">
        <v>1301.9156261959999</v>
      </c>
      <c r="BE17" s="24">
        <v>1301.9156261959999</v>
      </c>
      <c r="BF17" s="23">
        <v>1301.9156261959999</v>
      </c>
      <c r="BG17" s="24">
        <v>1301.9156261959999</v>
      </c>
      <c r="BH17" s="23">
        <v>1301.9156261959999</v>
      </c>
      <c r="BI17" s="24">
        <v>1301.9156261959999</v>
      </c>
      <c r="BJ17" s="23">
        <v>1301.9156261959999</v>
      </c>
      <c r="BK17" s="24">
        <v>565.22330048399999</v>
      </c>
      <c r="BL17" s="23">
        <v>565.22330048399999</v>
      </c>
      <c r="BM17" s="24">
        <v>565.22330048399999</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3">
      <c r="B18" s="2"/>
      <c r="C18" s="44">
        <f t="shared" si="0"/>
        <v>12</v>
      </c>
      <c r="D18" s="86" t="s">
        <v>46</v>
      </c>
      <c r="E18" s="87" t="s">
        <v>83</v>
      </c>
      <c r="F18" s="86" t="s">
        <v>111</v>
      </c>
      <c r="G18" s="87" t="s">
        <v>65</v>
      </c>
      <c r="H18" s="86" t="s">
        <v>85</v>
      </c>
      <c r="I18" s="87" t="s">
        <v>67</v>
      </c>
      <c r="J18" s="86">
        <v>2013</v>
      </c>
      <c r="K18" s="87" t="s">
        <v>104</v>
      </c>
      <c r="L18" s="86"/>
      <c r="M18" s="87" t="s">
        <v>105</v>
      </c>
      <c r="N18" s="86" t="s">
        <v>86</v>
      </c>
      <c r="O18" s="62">
        <v>172</v>
      </c>
      <c r="P18" s="61">
        <v>160.81798373999999</v>
      </c>
      <c r="Q18" s="88">
        <v>549967.66920401203</v>
      </c>
      <c r="R18" s="3"/>
      <c r="S18" s="89">
        <v>0</v>
      </c>
      <c r="T18" s="62">
        <v>0</v>
      </c>
      <c r="U18" s="61">
        <v>151.89957380800001</v>
      </c>
      <c r="V18" s="62">
        <v>151.86113315200001</v>
      </c>
      <c r="W18" s="61">
        <v>149.48466296999999</v>
      </c>
      <c r="X18" s="62">
        <v>110.599317185</v>
      </c>
      <c r="Y18" s="61">
        <v>31.799047210999998</v>
      </c>
      <c r="Z18" s="62">
        <v>30.915943480999999</v>
      </c>
      <c r="AA18" s="61">
        <v>30.915943480999999</v>
      </c>
      <c r="AB18" s="62">
        <v>30.247206715000001</v>
      </c>
      <c r="AC18" s="61">
        <v>30.247206715000001</v>
      </c>
      <c r="AD18" s="62">
        <v>30.247206715000001</v>
      </c>
      <c r="AE18" s="61">
        <v>25.057718127000001</v>
      </c>
      <c r="AF18" s="62">
        <v>25.057718127000001</v>
      </c>
      <c r="AG18" s="61">
        <v>6.8007128679999997</v>
      </c>
      <c r="AH18" s="62">
        <v>6.8007128679999997</v>
      </c>
      <c r="AI18" s="61">
        <v>6.8007128679999997</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0</v>
      </c>
      <c r="AZ18" s="61">
        <v>519098.15632429003</v>
      </c>
      <c r="BA18" s="62">
        <v>518906.076806603</v>
      </c>
      <c r="BB18" s="61">
        <v>509855.56537908601</v>
      </c>
      <c r="BC18" s="62">
        <v>368639.71874676499</v>
      </c>
      <c r="BD18" s="61">
        <v>115679.710581259</v>
      </c>
      <c r="BE18" s="62">
        <v>113956.52619919</v>
      </c>
      <c r="BF18" s="61">
        <v>113956.52619919</v>
      </c>
      <c r="BG18" s="62">
        <v>113288.26601726</v>
      </c>
      <c r="BH18" s="61">
        <v>113288.26601726</v>
      </c>
      <c r="BI18" s="62">
        <v>113288.26601726</v>
      </c>
      <c r="BJ18" s="61">
        <v>66209.874801383994</v>
      </c>
      <c r="BK18" s="62">
        <v>66209.874801383994</v>
      </c>
      <c r="BL18" s="61">
        <v>6795.8662569099997</v>
      </c>
      <c r="BM18" s="62">
        <v>6795.8662569099997</v>
      </c>
      <c r="BN18" s="61">
        <v>6795.8662569099997</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3">
      <c r="B19" s="2"/>
      <c r="C19" s="21">
        <f t="shared" si="0"/>
        <v>13</v>
      </c>
      <c r="D19" s="90" t="s">
        <v>46</v>
      </c>
      <c r="E19" s="79" t="s">
        <v>63</v>
      </c>
      <c r="F19" s="90" t="s">
        <v>112</v>
      </c>
      <c r="G19" s="79" t="s">
        <v>65</v>
      </c>
      <c r="H19" s="90" t="s">
        <v>66</v>
      </c>
      <c r="I19" s="79" t="s">
        <v>67</v>
      </c>
      <c r="J19" s="90">
        <v>2013</v>
      </c>
      <c r="K19" s="79" t="s">
        <v>104</v>
      </c>
      <c r="L19" s="90"/>
      <c r="M19" s="79" t="s">
        <v>113</v>
      </c>
      <c r="N19" s="90" t="s">
        <v>114</v>
      </c>
      <c r="O19" s="24">
        <v>2474.180229736</v>
      </c>
      <c r="P19" s="23">
        <v>3.307389272</v>
      </c>
      <c r="Q19" s="82">
        <v>48801.196381116002</v>
      </c>
      <c r="R19" s="3"/>
      <c r="S19" s="91">
        <v>0</v>
      </c>
      <c r="T19" s="24">
        <v>0</v>
      </c>
      <c r="U19" s="23">
        <v>3.6844649020000002</v>
      </c>
      <c r="V19" s="24">
        <v>3.6844649020000002</v>
      </c>
      <c r="W19" s="23">
        <v>3.5514753699999999</v>
      </c>
      <c r="X19" s="24">
        <v>3.0444956840000001</v>
      </c>
      <c r="Y19" s="23">
        <v>3.0444956840000001</v>
      </c>
      <c r="Z19" s="24">
        <v>3.0444956840000001</v>
      </c>
      <c r="AA19" s="23">
        <v>3.0444956840000001</v>
      </c>
      <c r="AB19" s="24">
        <v>3.040235595</v>
      </c>
      <c r="AC19" s="23">
        <v>2.2739201499999999</v>
      </c>
      <c r="AD19" s="24">
        <v>2.2739201499999999</v>
      </c>
      <c r="AE19" s="23">
        <v>1.8265625059999999</v>
      </c>
      <c r="AF19" s="24">
        <v>1.826511389</v>
      </c>
      <c r="AG19" s="23">
        <v>1.826511389</v>
      </c>
      <c r="AH19" s="24">
        <v>1.8237884129999999</v>
      </c>
      <c r="AI19" s="23">
        <v>1.8237884129999999</v>
      </c>
      <c r="AJ19" s="24">
        <v>1.821557775</v>
      </c>
      <c r="AK19" s="23">
        <v>1.7652692940000001</v>
      </c>
      <c r="AL19" s="24">
        <v>1.0361739089999999</v>
      </c>
      <c r="AM19" s="23">
        <v>1.0361739089999999</v>
      </c>
      <c r="AN19" s="24">
        <v>1.0361739089999999</v>
      </c>
      <c r="AO19" s="23">
        <v>0</v>
      </c>
      <c r="AP19" s="24">
        <v>0</v>
      </c>
      <c r="AQ19" s="23">
        <v>0</v>
      </c>
      <c r="AR19" s="24">
        <v>0</v>
      </c>
      <c r="AS19" s="23">
        <v>0</v>
      </c>
      <c r="AT19" s="24">
        <v>0</v>
      </c>
      <c r="AU19" s="23">
        <v>0</v>
      </c>
      <c r="AV19" s="82">
        <v>0</v>
      </c>
      <c r="AW19" s="3"/>
      <c r="AX19" s="91">
        <v>0</v>
      </c>
      <c r="AY19" s="24">
        <v>0</v>
      </c>
      <c r="AZ19" s="23">
        <v>54973.017320744999</v>
      </c>
      <c r="BA19" s="24">
        <v>54973.017320744999</v>
      </c>
      <c r="BB19" s="23">
        <v>52854.583852659001</v>
      </c>
      <c r="BC19" s="24">
        <v>44778.739648210001</v>
      </c>
      <c r="BD19" s="23">
        <v>44778.739648210001</v>
      </c>
      <c r="BE19" s="24">
        <v>44778.739648210001</v>
      </c>
      <c r="BF19" s="23">
        <v>44778.739648210001</v>
      </c>
      <c r="BG19" s="24">
        <v>44741.421268496997</v>
      </c>
      <c r="BH19" s="23">
        <v>32534.533490787999</v>
      </c>
      <c r="BI19" s="24">
        <v>32534.533490787999</v>
      </c>
      <c r="BJ19" s="23">
        <v>29581.898515050001</v>
      </c>
      <c r="BK19" s="24">
        <v>29160.639268928</v>
      </c>
      <c r="BL19" s="23">
        <v>29160.639268928</v>
      </c>
      <c r="BM19" s="24">
        <v>29040.764300152001</v>
      </c>
      <c r="BN19" s="23">
        <v>29040.764300152001</v>
      </c>
      <c r="BO19" s="24">
        <v>29016.185825092001</v>
      </c>
      <c r="BP19" s="23">
        <v>28119.548327051001</v>
      </c>
      <c r="BQ19" s="24">
        <v>16505.550961471999</v>
      </c>
      <c r="BR19" s="23">
        <v>16505.550961471999</v>
      </c>
      <c r="BS19" s="24">
        <v>16505.550961471999</v>
      </c>
      <c r="BT19" s="23">
        <v>0</v>
      </c>
      <c r="BU19" s="24">
        <v>0</v>
      </c>
      <c r="BV19" s="23">
        <v>0</v>
      </c>
      <c r="BW19" s="24">
        <v>0</v>
      </c>
      <c r="BX19" s="23">
        <v>0</v>
      </c>
      <c r="BY19" s="24">
        <v>0</v>
      </c>
      <c r="BZ19" s="23">
        <v>0</v>
      </c>
      <c r="CA19" s="82">
        <v>0</v>
      </c>
      <c r="CB19" s="14"/>
    </row>
    <row r="20" spans="2:80" x14ac:dyDescent="0.3">
      <c r="B20" s="2"/>
      <c r="C20" s="44">
        <f t="shared" si="0"/>
        <v>14</v>
      </c>
      <c r="D20" s="86" t="s">
        <v>46</v>
      </c>
      <c r="E20" s="87" t="s">
        <v>63</v>
      </c>
      <c r="F20" s="86" t="s">
        <v>64</v>
      </c>
      <c r="G20" s="87" t="s">
        <v>65</v>
      </c>
      <c r="H20" s="86" t="s">
        <v>66</v>
      </c>
      <c r="I20" s="87" t="s">
        <v>67</v>
      </c>
      <c r="J20" s="86">
        <v>2013</v>
      </c>
      <c r="K20" s="87" t="s">
        <v>104</v>
      </c>
      <c r="L20" s="86"/>
      <c r="M20" s="87" t="s">
        <v>115</v>
      </c>
      <c r="N20" s="86" t="s">
        <v>70</v>
      </c>
      <c r="O20" s="62">
        <v>3</v>
      </c>
      <c r="P20" s="61">
        <v>1.180966999</v>
      </c>
      <c r="Q20" s="88">
        <v>2105.7371130000001</v>
      </c>
      <c r="R20" s="3"/>
      <c r="S20" s="89">
        <v>0</v>
      </c>
      <c r="T20" s="62">
        <v>0</v>
      </c>
      <c r="U20" s="61">
        <v>0.62158229700000001</v>
      </c>
      <c r="V20" s="62">
        <v>0.62158229700000001</v>
      </c>
      <c r="W20" s="61">
        <v>0.62158229700000001</v>
      </c>
      <c r="X20" s="62">
        <v>0.62158229700000001</v>
      </c>
      <c r="Y20" s="61">
        <v>0</v>
      </c>
      <c r="Z20" s="62">
        <v>0</v>
      </c>
      <c r="AA20" s="61">
        <v>0</v>
      </c>
      <c r="AB20" s="62">
        <v>0</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0</v>
      </c>
      <c r="AY20" s="62">
        <v>0</v>
      </c>
      <c r="AZ20" s="61">
        <v>1108.319634</v>
      </c>
      <c r="BA20" s="62">
        <v>1108.319634</v>
      </c>
      <c r="BB20" s="61">
        <v>1108.319634</v>
      </c>
      <c r="BC20" s="62">
        <v>1108.319634</v>
      </c>
      <c r="BD20" s="61">
        <v>0</v>
      </c>
      <c r="BE20" s="62">
        <v>0</v>
      </c>
      <c r="BF20" s="61">
        <v>0</v>
      </c>
      <c r="BG20" s="62">
        <v>0</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3">
      <c r="B21" s="2"/>
      <c r="C21" s="21">
        <f t="shared" si="0"/>
        <v>15</v>
      </c>
      <c r="D21" s="90" t="s">
        <v>46</v>
      </c>
      <c r="E21" s="79" t="s">
        <v>63</v>
      </c>
      <c r="F21" s="90" t="s">
        <v>64</v>
      </c>
      <c r="G21" s="79" t="s">
        <v>65</v>
      </c>
      <c r="H21" s="90" t="s">
        <v>66</v>
      </c>
      <c r="I21" s="79" t="s">
        <v>67</v>
      </c>
      <c r="J21" s="90">
        <v>2013</v>
      </c>
      <c r="K21" s="79" t="s">
        <v>104</v>
      </c>
      <c r="L21" s="90"/>
      <c r="M21" s="79" t="s">
        <v>115</v>
      </c>
      <c r="N21" s="90" t="s">
        <v>70</v>
      </c>
      <c r="O21" s="24">
        <v>45</v>
      </c>
      <c r="P21" s="23">
        <v>17.714504980000001</v>
      </c>
      <c r="Q21" s="82">
        <v>31586.056700000001</v>
      </c>
      <c r="R21" s="3"/>
      <c r="S21" s="91">
        <v>0</v>
      </c>
      <c r="T21" s="24">
        <v>0</v>
      </c>
      <c r="U21" s="23">
        <v>9.3237344570000005</v>
      </c>
      <c r="V21" s="24">
        <v>9.3237344570000005</v>
      </c>
      <c r="W21" s="23">
        <v>9.3237344570000005</v>
      </c>
      <c r="X21" s="24">
        <v>9.3237344570000005</v>
      </c>
      <c r="Y21" s="23">
        <v>0</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0</v>
      </c>
      <c r="AY21" s="24">
        <v>0</v>
      </c>
      <c r="AZ21" s="23">
        <v>16624.79451</v>
      </c>
      <c r="BA21" s="24">
        <v>16624.79451</v>
      </c>
      <c r="BB21" s="23">
        <v>16624.79451</v>
      </c>
      <c r="BC21" s="24">
        <v>16624.79451</v>
      </c>
      <c r="BD21" s="23">
        <v>0</v>
      </c>
      <c r="BE21" s="24">
        <v>0</v>
      </c>
      <c r="BF21" s="23">
        <v>0</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3">
      <c r="B22" s="2"/>
      <c r="C22" s="44">
        <f t="shared" si="0"/>
        <v>16</v>
      </c>
      <c r="D22" s="86" t="s">
        <v>46</v>
      </c>
      <c r="E22" s="87" t="s">
        <v>63</v>
      </c>
      <c r="F22" s="86" t="s">
        <v>71</v>
      </c>
      <c r="G22" s="87" t="s">
        <v>65</v>
      </c>
      <c r="H22" s="86" t="s">
        <v>66</v>
      </c>
      <c r="I22" s="87" t="s">
        <v>67</v>
      </c>
      <c r="J22" s="86">
        <v>2013</v>
      </c>
      <c r="K22" s="87" t="s">
        <v>104</v>
      </c>
      <c r="L22" s="86"/>
      <c r="M22" s="87" t="s">
        <v>105</v>
      </c>
      <c r="N22" s="86" t="s">
        <v>70</v>
      </c>
      <c r="O22" s="62">
        <v>122</v>
      </c>
      <c r="P22" s="61">
        <v>16.815355253</v>
      </c>
      <c r="Q22" s="88">
        <v>111022.41628339601</v>
      </c>
      <c r="R22" s="3"/>
      <c r="S22" s="89">
        <v>0</v>
      </c>
      <c r="T22" s="62">
        <v>0</v>
      </c>
      <c r="U22" s="61">
        <v>7.842941431999999</v>
      </c>
      <c r="V22" s="62">
        <v>7.842941431999999</v>
      </c>
      <c r="W22" s="61">
        <v>7.842941431999999</v>
      </c>
      <c r="X22" s="62">
        <v>7.7381574019999997</v>
      </c>
      <c r="Y22" s="61">
        <v>4.551469376</v>
      </c>
      <c r="Z22" s="62">
        <v>0</v>
      </c>
      <c r="AA22" s="61">
        <v>0</v>
      </c>
      <c r="AB22" s="62">
        <v>0</v>
      </c>
      <c r="AC22" s="61">
        <v>0</v>
      </c>
      <c r="AD22" s="62">
        <v>0</v>
      </c>
      <c r="AE22" s="61">
        <v>0</v>
      </c>
      <c r="AF22" s="62">
        <v>0</v>
      </c>
      <c r="AG22" s="61">
        <v>0</v>
      </c>
      <c r="AH22" s="62">
        <v>0</v>
      </c>
      <c r="AI22" s="61">
        <v>0</v>
      </c>
      <c r="AJ22" s="62">
        <v>0</v>
      </c>
      <c r="AK22" s="61">
        <v>0</v>
      </c>
      <c r="AL22" s="62">
        <v>0</v>
      </c>
      <c r="AM22" s="61">
        <v>0</v>
      </c>
      <c r="AN22" s="62">
        <v>0</v>
      </c>
      <c r="AO22" s="61">
        <v>0</v>
      </c>
      <c r="AP22" s="62">
        <v>0</v>
      </c>
      <c r="AQ22" s="61">
        <v>0</v>
      </c>
      <c r="AR22" s="62">
        <v>0</v>
      </c>
      <c r="AS22" s="61">
        <v>0</v>
      </c>
      <c r="AT22" s="62">
        <v>0</v>
      </c>
      <c r="AU22" s="61">
        <v>0</v>
      </c>
      <c r="AV22" s="88">
        <v>0</v>
      </c>
      <c r="AW22" s="3"/>
      <c r="AX22" s="89">
        <v>0</v>
      </c>
      <c r="AY22" s="62">
        <v>0</v>
      </c>
      <c r="AZ22" s="61">
        <v>52324.640359281999</v>
      </c>
      <c r="BA22" s="62">
        <v>52324.640359281999</v>
      </c>
      <c r="BB22" s="61">
        <v>52324.640359281999</v>
      </c>
      <c r="BC22" s="62">
        <v>52222.095840948998</v>
      </c>
      <c r="BD22" s="61">
        <v>30968.949615672998</v>
      </c>
      <c r="BE22" s="62">
        <v>0</v>
      </c>
      <c r="BF22" s="61">
        <v>0</v>
      </c>
      <c r="BG22" s="62">
        <v>0</v>
      </c>
      <c r="BH22" s="61">
        <v>0</v>
      </c>
      <c r="BI22" s="62">
        <v>0</v>
      </c>
      <c r="BJ22" s="61">
        <v>0</v>
      </c>
      <c r="BK22" s="62">
        <v>0</v>
      </c>
      <c r="BL22" s="61">
        <v>0</v>
      </c>
      <c r="BM22" s="62">
        <v>0</v>
      </c>
      <c r="BN22" s="61">
        <v>0</v>
      </c>
      <c r="BO22" s="62">
        <v>0</v>
      </c>
      <c r="BP22" s="61">
        <v>0</v>
      </c>
      <c r="BQ22" s="62">
        <v>0</v>
      </c>
      <c r="BR22" s="61">
        <v>0</v>
      </c>
      <c r="BS22" s="62">
        <v>0</v>
      </c>
      <c r="BT22" s="61">
        <v>0</v>
      </c>
      <c r="BU22" s="62">
        <v>0</v>
      </c>
      <c r="BV22" s="61">
        <v>0</v>
      </c>
      <c r="BW22" s="62">
        <v>0</v>
      </c>
      <c r="BX22" s="61">
        <v>0</v>
      </c>
      <c r="BY22" s="62">
        <v>0</v>
      </c>
      <c r="BZ22" s="61">
        <v>0</v>
      </c>
      <c r="CA22" s="88">
        <v>0</v>
      </c>
      <c r="CB22" s="14"/>
    </row>
    <row r="23" spans="2:80" x14ac:dyDescent="0.3">
      <c r="B23" s="2"/>
      <c r="C23" s="21">
        <f t="shared" si="0"/>
        <v>17</v>
      </c>
      <c r="D23" s="90" t="s">
        <v>46</v>
      </c>
      <c r="E23" s="79" t="s">
        <v>63</v>
      </c>
      <c r="F23" s="90" t="s">
        <v>116</v>
      </c>
      <c r="G23" s="79" t="s">
        <v>65</v>
      </c>
      <c r="H23" s="90" t="s">
        <v>66</v>
      </c>
      <c r="I23" s="79" t="s">
        <v>67</v>
      </c>
      <c r="J23" s="90">
        <v>2013</v>
      </c>
      <c r="K23" s="79" t="s">
        <v>104</v>
      </c>
      <c r="L23" s="90"/>
      <c r="M23" s="79" t="s">
        <v>113</v>
      </c>
      <c r="N23" s="90" t="s">
        <v>114</v>
      </c>
      <c r="O23" s="24">
        <v>6738.4349320880001</v>
      </c>
      <c r="P23" s="23">
        <v>8.1429498739999993</v>
      </c>
      <c r="Q23" s="82">
        <v>117265.116636411</v>
      </c>
      <c r="R23" s="3"/>
      <c r="S23" s="91">
        <v>0</v>
      </c>
      <c r="T23" s="24">
        <v>0</v>
      </c>
      <c r="U23" s="23">
        <v>8.4422746550000003</v>
      </c>
      <c r="V23" s="24">
        <v>8.4422746550000003</v>
      </c>
      <c r="W23" s="23">
        <v>7.9787977439999995</v>
      </c>
      <c r="X23" s="24">
        <v>6.3970686920000004</v>
      </c>
      <c r="Y23" s="23">
        <v>6.3970686920000004</v>
      </c>
      <c r="Z23" s="24">
        <v>6.3970686920000004</v>
      </c>
      <c r="AA23" s="23">
        <v>6.3970686920000004</v>
      </c>
      <c r="AB23" s="24">
        <v>6.3849675699999997</v>
      </c>
      <c r="AC23" s="23">
        <v>5.4878171099999999</v>
      </c>
      <c r="AD23" s="24">
        <v>5.4878171099999999</v>
      </c>
      <c r="AE23" s="23">
        <v>3.9821184279999997</v>
      </c>
      <c r="AF23" s="24">
        <v>2.5721601249999999</v>
      </c>
      <c r="AG23" s="23">
        <v>2.5721601249999999</v>
      </c>
      <c r="AH23" s="24">
        <v>2.5214903930000001</v>
      </c>
      <c r="AI23" s="23">
        <v>2.5214903930000001</v>
      </c>
      <c r="AJ23" s="24">
        <v>2.49549544</v>
      </c>
      <c r="AK23" s="23">
        <v>2.1540318649999999</v>
      </c>
      <c r="AL23" s="24">
        <v>1.2643680589999999</v>
      </c>
      <c r="AM23" s="23">
        <v>1.2643680589999999</v>
      </c>
      <c r="AN23" s="24">
        <v>1.2643680589999999</v>
      </c>
      <c r="AO23" s="23">
        <v>0</v>
      </c>
      <c r="AP23" s="24">
        <v>0</v>
      </c>
      <c r="AQ23" s="23">
        <v>0</v>
      </c>
      <c r="AR23" s="24">
        <v>0</v>
      </c>
      <c r="AS23" s="23">
        <v>0</v>
      </c>
      <c r="AT23" s="24">
        <v>0</v>
      </c>
      <c r="AU23" s="23">
        <v>0</v>
      </c>
      <c r="AV23" s="82">
        <v>0</v>
      </c>
      <c r="AW23" s="3"/>
      <c r="AX23" s="91">
        <v>0</v>
      </c>
      <c r="AY23" s="24">
        <v>0</v>
      </c>
      <c r="AZ23" s="23">
        <v>122532.436731596</v>
      </c>
      <c r="BA23" s="24">
        <v>122532.436731596</v>
      </c>
      <c r="BB23" s="23">
        <v>115149.562385043</v>
      </c>
      <c r="BC23" s="24">
        <v>89953.686239991002</v>
      </c>
      <c r="BD23" s="23">
        <v>89953.686239991002</v>
      </c>
      <c r="BE23" s="24">
        <v>89953.686239991002</v>
      </c>
      <c r="BF23" s="23">
        <v>89953.686239991002</v>
      </c>
      <c r="BG23" s="24">
        <v>89847.680407762004</v>
      </c>
      <c r="BH23" s="23">
        <v>75556.679149368007</v>
      </c>
      <c r="BI23" s="24">
        <v>75556.679149368007</v>
      </c>
      <c r="BJ23" s="23">
        <v>65746.499477496996</v>
      </c>
      <c r="BK23" s="24">
        <v>42268.645018597999</v>
      </c>
      <c r="BL23" s="23">
        <v>42268.645018597999</v>
      </c>
      <c r="BM23" s="24">
        <v>40037.985524383999</v>
      </c>
      <c r="BN23" s="23">
        <v>40037.985524383999</v>
      </c>
      <c r="BO23" s="24">
        <v>39751.557935935001</v>
      </c>
      <c r="BP23" s="23">
        <v>34312.273660341998</v>
      </c>
      <c r="BQ23" s="24">
        <v>20140.529745537999</v>
      </c>
      <c r="BR23" s="23">
        <v>20140.529745537999</v>
      </c>
      <c r="BS23" s="24">
        <v>20140.529745537999</v>
      </c>
      <c r="BT23" s="23">
        <v>0</v>
      </c>
      <c r="BU23" s="24">
        <v>0</v>
      </c>
      <c r="BV23" s="23">
        <v>0</v>
      </c>
      <c r="BW23" s="24">
        <v>0</v>
      </c>
      <c r="BX23" s="23">
        <v>0</v>
      </c>
      <c r="BY23" s="24">
        <v>0</v>
      </c>
      <c r="BZ23" s="23">
        <v>0</v>
      </c>
      <c r="CA23" s="82">
        <v>0</v>
      </c>
      <c r="CB23" s="14"/>
    </row>
    <row r="24" spans="2:80" x14ac:dyDescent="0.3">
      <c r="B24" s="2"/>
      <c r="C24" s="44">
        <f t="shared" si="0"/>
        <v>18</v>
      </c>
      <c r="D24" s="86" t="s">
        <v>46</v>
      </c>
      <c r="E24" s="87" t="s">
        <v>63</v>
      </c>
      <c r="F24" s="86" t="s">
        <v>97</v>
      </c>
      <c r="G24" s="87" t="s">
        <v>65</v>
      </c>
      <c r="H24" s="86" t="s">
        <v>66</v>
      </c>
      <c r="I24" s="87" t="s">
        <v>67</v>
      </c>
      <c r="J24" s="86">
        <v>2013</v>
      </c>
      <c r="K24" s="87" t="s">
        <v>104</v>
      </c>
      <c r="L24" s="86"/>
      <c r="M24" s="87" t="s">
        <v>105</v>
      </c>
      <c r="N24" s="86" t="s">
        <v>117</v>
      </c>
      <c r="O24" s="62">
        <v>539</v>
      </c>
      <c r="P24" s="61">
        <v>42.534440418999999</v>
      </c>
      <c r="Q24" s="88">
        <v>396852.68306410703</v>
      </c>
      <c r="R24" s="3"/>
      <c r="S24" s="89">
        <v>0</v>
      </c>
      <c r="T24" s="62">
        <v>0</v>
      </c>
      <c r="U24" s="61">
        <v>42.534440371000002</v>
      </c>
      <c r="V24" s="62">
        <v>42.083458516</v>
      </c>
      <c r="W24" s="61">
        <v>42.042460124999998</v>
      </c>
      <c r="X24" s="62">
        <v>40.502231574</v>
      </c>
      <c r="Y24" s="61">
        <v>39.896110669999999</v>
      </c>
      <c r="Z24" s="62">
        <v>39.289989816999999</v>
      </c>
      <c r="AA24" s="61">
        <v>38.956806593000003</v>
      </c>
      <c r="AB24" s="62">
        <v>38.956806593000003</v>
      </c>
      <c r="AC24" s="61">
        <v>33.331217764000002</v>
      </c>
      <c r="AD24" s="62">
        <v>28.66729535</v>
      </c>
      <c r="AE24" s="61">
        <v>21.290294948</v>
      </c>
      <c r="AF24" s="62">
        <v>21.290294948</v>
      </c>
      <c r="AG24" s="61">
        <v>18.474448682999999</v>
      </c>
      <c r="AH24" s="62">
        <v>18.474448682999999</v>
      </c>
      <c r="AI24" s="61">
        <v>5.2321130949999999</v>
      </c>
      <c r="AJ24" s="62">
        <v>4.2506378810000003</v>
      </c>
      <c r="AK24" s="61">
        <v>4.2506378810000003</v>
      </c>
      <c r="AL24" s="62">
        <v>4.2506378810000003</v>
      </c>
      <c r="AM24" s="61">
        <v>4.2506378810000003</v>
      </c>
      <c r="AN24" s="62">
        <v>4.2506378810000003</v>
      </c>
      <c r="AO24" s="61">
        <v>3.5112768929999998</v>
      </c>
      <c r="AP24" s="62">
        <v>0</v>
      </c>
      <c r="AQ24" s="61">
        <v>0</v>
      </c>
      <c r="AR24" s="62">
        <v>0</v>
      </c>
      <c r="AS24" s="61">
        <v>0</v>
      </c>
      <c r="AT24" s="62">
        <v>0</v>
      </c>
      <c r="AU24" s="61">
        <v>0</v>
      </c>
      <c r="AV24" s="88">
        <v>0</v>
      </c>
      <c r="AW24" s="3"/>
      <c r="AX24" s="89">
        <v>0</v>
      </c>
      <c r="AY24" s="62">
        <v>0</v>
      </c>
      <c r="AZ24" s="61">
        <v>396852.68629074103</v>
      </c>
      <c r="BA24" s="62">
        <v>388170.98972701997</v>
      </c>
      <c r="BB24" s="61">
        <v>387381.74561691302</v>
      </c>
      <c r="BC24" s="62">
        <v>357731.33699226403</v>
      </c>
      <c r="BD24" s="61">
        <v>346063.117605209</v>
      </c>
      <c r="BE24" s="62">
        <v>334394.89444160502</v>
      </c>
      <c r="BF24" s="61">
        <v>327980.89908027602</v>
      </c>
      <c r="BG24" s="62">
        <v>327980.89908027602</v>
      </c>
      <c r="BH24" s="61">
        <v>219684.63158035299</v>
      </c>
      <c r="BI24" s="62">
        <v>215328.814739227</v>
      </c>
      <c r="BJ24" s="61">
        <v>148896.096759796</v>
      </c>
      <c r="BK24" s="62">
        <v>148896.096759796</v>
      </c>
      <c r="BL24" s="61">
        <v>139534.37916946399</v>
      </c>
      <c r="BM24" s="62">
        <v>139534.37916946399</v>
      </c>
      <c r="BN24" s="61">
        <v>35850.974750519003</v>
      </c>
      <c r="BO24" s="62">
        <v>27757.440063476999</v>
      </c>
      <c r="BP24" s="61">
        <v>27757.440063476999</v>
      </c>
      <c r="BQ24" s="62">
        <v>27757.440063476999</v>
      </c>
      <c r="BR24" s="61">
        <v>27757.440063476999</v>
      </c>
      <c r="BS24" s="62">
        <v>27757.440063476999</v>
      </c>
      <c r="BT24" s="61">
        <v>25886.440063476999</v>
      </c>
      <c r="BU24" s="62">
        <v>0</v>
      </c>
      <c r="BV24" s="61">
        <v>0</v>
      </c>
      <c r="BW24" s="62">
        <v>0</v>
      </c>
      <c r="BX24" s="61">
        <v>0</v>
      </c>
      <c r="BY24" s="62">
        <v>0</v>
      </c>
      <c r="BZ24" s="61">
        <v>0</v>
      </c>
      <c r="CA24" s="88">
        <v>0</v>
      </c>
      <c r="CB24" s="14"/>
    </row>
    <row r="25" spans="2:80" x14ac:dyDescent="0.3">
      <c r="B25" s="2"/>
      <c r="C25" s="21">
        <f t="shared" si="0"/>
        <v>19</v>
      </c>
      <c r="D25" s="90" t="s">
        <v>46</v>
      </c>
      <c r="E25" s="79" t="s">
        <v>63</v>
      </c>
      <c r="F25" s="90" t="s">
        <v>118</v>
      </c>
      <c r="G25" s="79" t="s">
        <v>65</v>
      </c>
      <c r="H25" s="90" t="s">
        <v>66</v>
      </c>
      <c r="I25" s="79" t="s">
        <v>67</v>
      </c>
      <c r="J25" s="90">
        <v>2013</v>
      </c>
      <c r="K25" s="79" t="s">
        <v>104</v>
      </c>
      <c r="L25" s="90"/>
      <c r="M25" s="79" t="s">
        <v>119</v>
      </c>
      <c r="N25" s="90" t="s">
        <v>120</v>
      </c>
      <c r="O25" s="24">
        <v>526</v>
      </c>
      <c r="P25" s="23">
        <v>252.536323934</v>
      </c>
      <c r="Q25" s="82">
        <v>464457.713185211</v>
      </c>
      <c r="R25" s="3"/>
      <c r="S25" s="91">
        <v>0</v>
      </c>
      <c r="T25" s="24">
        <v>0</v>
      </c>
      <c r="U25" s="23">
        <v>120.34203778</v>
      </c>
      <c r="V25" s="24">
        <v>120.34203778</v>
      </c>
      <c r="W25" s="23">
        <v>120.34203778</v>
      </c>
      <c r="X25" s="24">
        <v>120.34203778</v>
      </c>
      <c r="Y25" s="23">
        <v>120.34203778</v>
      </c>
      <c r="Z25" s="24">
        <v>120.34203778</v>
      </c>
      <c r="AA25" s="23">
        <v>120.34203778</v>
      </c>
      <c r="AB25" s="24">
        <v>120.34203778</v>
      </c>
      <c r="AC25" s="23">
        <v>120.34203778</v>
      </c>
      <c r="AD25" s="24">
        <v>120.34203778</v>
      </c>
      <c r="AE25" s="23">
        <v>120.34203778</v>
      </c>
      <c r="AF25" s="24">
        <v>120.34203778</v>
      </c>
      <c r="AG25" s="23">
        <v>120.34203778</v>
      </c>
      <c r="AH25" s="24">
        <v>120.34203778</v>
      </c>
      <c r="AI25" s="23">
        <v>120.34203778</v>
      </c>
      <c r="AJ25" s="24">
        <v>120.34203778</v>
      </c>
      <c r="AK25" s="23">
        <v>120.34203778</v>
      </c>
      <c r="AL25" s="24">
        <v>120.34203778</v>
      </c>
      <c r="AM25" s="23">
        <v>106.752413137</v>
      </c>
      <c r="AN25" s="24">
        <v>0</v>
      </c>
      <c r="AO25" s="23">
        <v>0</v>
      </c>
      <c r="AP25" s="24">
        <v>0</v>
      </c>
      <c r="AQ25" s="23">
        <v>0</v>
      </c>
      <c r="AR25" s="24">
        <v>0</v>
      </c>
      <c r="AS25" s="23">
        <v>0</v>
      </c>
      <c r="AT25" s="24">
        <v>0</v>
      </c>
      <c r="AU25" s="23">
        <v>0</v>
      </c>
      <c r="AV25" s="82">
        <v>0</v>
      </c>
      <c r="AW25" s="3"/>
      <c r="AX25" s="91">
        <v>0</v>
      </c>
      <c r="AY25" s="24">
        <v>0</v>
      </c>
      <c r="AZ25" s="23">
        <v>219436.82457026601</v>
      </c>
      <c r="BA25" s="24">
        <v>219436.82457026601</v>
      </c>
      <c r="BB25" s="23">
        <v>219436.82457026601</v>
      </c>
      <c r="BC25" s="24">
        <v>219436.82457026601</v>
      </c>
      <c r="BD25" s="23">
        <v>219436.82457026601</v>
      </c>
      <c r="BE25" s="24">
        <v>219436.82457026601</v>
      </c>
      <c r="BF25" s="23">
        <v>219436.82457026601</v>
      </c>
      <c r="BG25" s="24">
        <v>219436.82457026601</v>
      </c>
      <c r="BH25" s="23">
        <v>219436.82457026601</v>
      </c>
      <c r="BI25" s="24">
        <v>219436.82457026601</v>
      </c>
      <c r="BJ25" s="23">
        <v>219436.82457026601</v>
      </c>
      <c r="BK25" s="24">
        <v>219436.82457026601</v>
      </c>
      <c r="BL25" s="23">
        <v>219436.82457026601</v>
      </c>
      <c r="BM25" s="24">
        <v>219436.82457026601</v>
      </c>
      <c r="BN25" s="23">
        <v>219436.82457026601</v>
      </c>
      <c r="BO25" s="24">
        <v>219436.82457026601</v>
      </c>
      <c r="BP25" s="23">
        <v>219436.82457026601</v>
      </c>
      <c r="BQ25" s="24">
        <v>219436.82457026601</v>
      </c>
      <c r="BR25" s="23">
        <v>207284.242663015</v>
      </c>
      <c r="BS25" s="24">
        <v>0</v>
      </c>
      <c r="BT25" s="23">
        <v>0</v>
      </c>
      <c r="BU25" s="24">
        <v>0</v>
      </c>
      <c r="BV25" s="23">
        <v>0</v>
      </c>
      <c r="BW25" s="24">
        <v>0</v>
      </c>
      <c r="BX25" s="23">
        <v>0</v>
      </c>
      <c r="BY25" s="24">
        <v>0</v>
      </c>
      <c r="BZ25" s="23">
        <v>0</v>
      </c>
      <c r="CA25" s="82">
        <v>0</v>
      </c>
      <c r="CB25" s="14"/>
    </row>
    <row r="26" spans="2:80" x14ac:dyDescent="0.3">
      <c r="B26" s="2"/>
      <c r="C26" s="44">
        <f t="shared" si="0"/>
        <v>20</v>
      </c>
      <c r="D26" s="86" t="s">
        <v>46</v>
      </c>
      <c r="E26" s="87" t="s">
        <v>63</v>
      </c>
      <c r="F26" s="86" t="s">
        <v>118</v>
      </c>
      <c r="G26" s="87" t="s">
        <v>65</v>
      </c>
      <c r="H26" s="86" t="s">
        <v>66</v>
      </c>
      <c r="I26" s="87" t="s">
        <v>67</v>
      </c>
      <c r="J26" s="86">
        <v>2012</v>
      </c>
      <c r="K26" s="87" t="s">
        <v>104</v>
      </c>
      <c r="L26" s="86"/>
      <c r="M26" s="87" t="s">
        <v>119</v>
      </c>
      <c r="N26" s="86" t="s">
        <v>120</v>
      </c>
      <c r="O26" s="62">
        <v>12</v>
      </c>
      <c r="P26" s="61">
        <v>5.2129274859999999</v>
      </c>
      <c r="Q26" s="88">
        <v>8955.6198852460002</v>
      </c>
      <c r="R26" s="3"/>
      <c r="S26" s="89">
        <v>0</v>
      </c>
      <c r="T26" s="62">
        <v>2.3083556129999998</v>
      </c>
      <c r="U26" s="61">
        <v>2.3083556129999998</v>
      </c>
      <c r="V26" s="62">
        <v>2.3083556129999998</v>
      </c>
      <c r="W26" s="61">
        <v>2.3083556129999998</v>
      </c>
      <c r="X26" s="62">
        <v>2.3083556129999998</v>
      </c>
      <c r="Y26" s="61">
        <v>2.3083556129999998</v>
      </c>
      <c r="Z26" s="62">
        <v>2.3083556129999998</v>
      </c>
      <c r="AA26" s="61">
        <v>2.3083556129999998</v>
      </c>
      <c r="AB26" s="62">
        <v>2.3083556129999998</v>
      </c>
      <c r="AC26" s="61">
        <v>2.3083556129999998</v>
      </c>
      <c r="AD26" s="62">
        <v>2.3083556129999998</v>
      </c>
      <c r="AE26" s="61">
        <v>2.3083556129999998</v>
      </c>
      <c r="AF26" s="62">
        <v>2.3083556129999998</v>
      </c>
      <c r="AG26" s="61">
        <v>2.3083556129999998</v>
      </c>
      <c r="AH26" s="62">
        <v>2.3083556129999998</v>
      </c>
      <c r="AI26" s="61">
        <v>2.3083556129999998</v>
      </c>
      <c r="AJ26" s="62">
        <v>2.3083556129999998</v>
      </c>
      <c r="AK26" s="61">
        <v>2.3083556129999998</v>
      </c>
      <c r="AL26" s="62">
        <v>2.3083556129999998</v>
      </c>
      <c r="AM26" s="61">
        <v>1.7544197669999999</v>
      </c>
      <c r="AN26" s="62">
        <v>0</v>
      </c>
      <c r="AO26" s="61">
        <v>0</v>
      </c>
      <c r="AP26" s="62">
        <v>0</v>
      </c>
      <c r="AQ26" s="61">
        <v>0</v>
      </c>
      <c r="AR26" s="62">
        <v>0</v>
      </c>
      <c r="AS26" s="61">
        <v>0</v>
      </c>
      <c r="AT26" s="62">
        <v>0</v>
      </c>
      <c r="AU26" s="61">
        <v>0</v>
      </c>
      <c r="AV26" s="88">
        <v>0</v>
      </c>
      <c r="AW26" s="3"/>
      <c r="AX26" s="89">
        <v>0</v>
      </c>
      <c r="AY26" s="62">
        <v>4414.9207632280004</v>
      </c>
      <c r="AZ26" s="61">
        <v>4414.9207632280004</v>
      </c>
      <c r="BA26" s="62">
        <v>4414.9207632280004</v>
      </c>
      <c r="BB26" s="61">
        <v>4414.9207632280004</v>
      </c>
      <c r="BC26" s="62">
        <v>4414.9207632280004</v>
      </c>
      <c r="BD26" s="61">
        <v>4414.9207632280004</v>
      </c>
      <c r="BE26" s="62">
        <v>4414.9207632280004</v>
      </c>
      <c r="BF26" s="61">
        <v>4414.9207632280004</v>
      </c>
      <c r="BG26" s="62">
        <v>4414.9207632280004</v>
      </c>
      <c r="BH26" s="61">
        <v>4414.9207632280004</v>
      </c>
      <c r="BI26" s="62">
        <v>4414.9207632280004</v>
      </c>
      <c r="BJ26" s="61">
        <v>4414.9207632280004</v>
      </c>
      <c r="BK26" s="62">
        <v>4414.9207632280004</v>
      </c>
      <c r="BL26" s="61">
        <v>4414.9207632280004</v>
      </c>
      <c r="BM26" s="62">
        <v>4414.9207632280004</v>
      </c>
      <c r="BN26" s="61">
        <v>4414.9207632280004</v>
      </c>
      <c r="BO26" s="62">
        <v>4414.9207632280004</v>
      </c>
      <c r="BP26" s="61">
        <v>4414.9207632280004</v>
      </c>
      <c r="BQ26" s="62">
        <v>3862.553621817</v>
      </c>
      <c r="BR26" s="61">
        <v>0</v>
      </c>
      <c r="BS26" s="62">
        <v>0</v>
      </c>
      <c r="BT26" s="61">
        <v>0</v>
      </c>
      <c r="BU26" s="62">
        <v>0</v>
      </c>
      <c r="BV26" s="61">
        <v>0</v>
      </c>
      <c r="BW26" s="62">
        <v>0</v>
      </c>
      <c r="BX26" s="61">
        <v>0</v>
      </c>
      <c r="BY26" s="62">
        <v>0</v>
      </c>
      <c r="BZ26" s="61">
        <v>0</v>
      </c>
      <c r="CA26" s="88">
        <v>0</v>
      </c>
      <c r="CB26" s="14"/>
    </row>
    <row r="27" spans="2:80" x14ac:dyDescent="0.3">
      <c r="B27" s="2"/>
      <c r="C27" s="21">
        <f t="shared" si="0"/>
        <v>21</v>
      </c>
      <c r="D27" s="90" t="s">
        <v>46</v>
      </c>
      <c r="E27" s="79" t="s">
        <v>63</v>
      </c>
      <c r="F27" s="90" t="s">
        <v>109</v>
      </c>
      <c r="G27" s="79" t="s">
        <v>65</v>
      </c>
      <c r="H27" s="90" t="s">
        <v>66</v>
      </c>
      <c r="I27" s="79" t="s">
        <v>78</v>
      </c>
      <c r="J27" s="90">
        <v>2012</v>
      </c>
      <c r="K27" s="79" t="s">
        <v>104</v>
      </c>
      <c r="L27" s="90"/>
      <c r="M27" s="79" t="s">
        <v>105</v>
      </c>
      <c r="N27" s="90" t="s">
        <v>80</v>
      </c>
      <c r="O27" s="24">
        <v>5</v>
      </c>
      <c r="P27" s="23">
        <v>0</v>
      </c>
      <c r="Q27" s="82">
        <v>0</v>
      </c>
      <c r="R27" s="3"/>
      <c r="S27" s="91">
        <v>0</v>
      </c>
      <c r="T27" s="24">
        <v>0</v>
      </c>
      <c r="U27" s="23">
        <v>2.7245349999999999</v>
      </c>
      <c r="V27" s="24">
        <v>0</v>
      </c>
      <c r="W27" s="23">
        <v>0</v>
      </c>
      <c r="X27" s="24">
        <v>0</v>
      </c>
      <c r="Y27" s="23">
        <v>0</v>
      </c>
      <c r="Z27" s="24">
        <v>0</v>
      </c>
      <c r="AA27" s="23">
        <v>0</v>
      </c>
      <c r="AB27" s="24">
        <v>0</v>
      </c>
      <c r="AC27" s="23">
        <v>0</v>
      </c>
      <c r="AD27" s="24">
        <v>0</v>
      </c>
      <c r="AE27" s="23">
        <v>0</v>
      </c>
      <c r="AF27" s="24">
        <v>0</v>
      </c>
      <c r="AG27" s="23">
        <v>0</v>
      </c>
      <c r="AH27" s="24">
        <v>0</v>
      </c>
      <c r="AI27" s="23">
        <v>0</v>
      </c>
      <c r="AJ27" s="24">
        <v>0</v>
      </c>
      <c r="AK27" s="23">
        <v>0</v>
      </c>
      <c r="AL27" s="24">
        <v>0</v>
      </c>
      <c r="AM27" s="23">
        <v>0</v>
      </c>
      <c r="AN27" s="24">
        <v>0</v>
      </c>
      <c r="AO27" s="23">
        <v>0</v>
      </c>
      <c r="AP27" s="24">
        <v>0</v>
      </c>
      <c r="AQ27" s="23">
        <v>0</v>
      </c>
      <c r="AR27" s="24">
        <v>0</v>
      </c>
      <c r="AS27" s="23">
        <v>0</v>
      </c>
      <c r="AT27" s="24">
        <v>0</v>
      </c>
      <c r="AU27" s="23">
        <v>0</v>
      </c>
      <c r="AV27" s="82">
        <v>0</v>
      </c>
      <c r="AW27" s="3"/>
      <c r="AX27" s="91">
        <v>0</v>
      </c>
      <c r="AY27" s="24">
        <v>0</v>
      </c>
      <c r="AZ27" s="23">
        <v>5.8414599999999997</v>
      </c>
      <c r="BA27" s="24">
        <v>0</v>
      </c>
      <c r="BB27" s="23">
        <v>0</v>
      </c>
      <c r="BC27" s="24">
        <v>0</v>
      </c>
      <c r="BD27" s="23">
        <v>0</v>
      </c>
      <c r="BE27" s="24">
        <v>0</v>
      </c>
      <c r="BF27" s="23">
        <v>0</v>
      </c>
      <c r="BG27" s="24">
        <v>0</v>
      </c>
      <c r="BH27" s="23">
        <v>0</v>
      </c>
      <c r="BI27" s="24">
        <v>0</v>
      </c>
      <c r="BJ27" s="23">
        <v>0</v>
      </c>
      <c r="BK27" s="24">
        <v>0</v>
      </c>
      <c r="BL27" s="23">
        <v>0</v>
      </c>
      <c r="BM27" s="24">
        <v>0</v>
      </c>
      <c r="BN27" s="23">
        <v>0</v>
      </c>
      <c r="BO27" s="24">
        <v>0</v>
      </c>
      <c r="BP27" s="23">
        <v>0</v>
      </c>
      <c r="BQ27" s="24">
        <v>0</v>
      </c>
      <c r="BR27" s="23">
        <v>0</v>
      </c>
      <c r="BS27" s="24">
        <v>0</v>
      </c>
      <c r="BT27" s="23">
        <v>0</v>
      </c>
      <c r="BU27" s="24">
        <v>0</v>
      </c>
      <c r="BV27" s="23">
        <v>0</v>
      </c>
      <c r="BW27" s="24">
        <v>0</v>
      </c>
      <c r="BX27" s="23">
        <v>0</v>
      </c>
      <c r="BY27" s="24">
        <v>0</v>
      </c>
      <c r="BZ27" s="23">
        <v>0</v>
      </c>
      <c r="CA27" s="82">
        <v>0</v>
      </c>
      <c r="CB27" s="14"/>
    </row>
    <row r="28" spans="2:80" x14ac:dyDescent="0.3">
      <c r="B28" s="2"/>
      <c r="C28" s="44">
        <f t="shared" si="0"/>
        <v>22</v>
      </c>
      <c r="D28" s="86" t="s">
        <v>46</v>
      </c>
      <c r="E28" s="87" t="s">
        <v>63</v>
      </c>
      <c r="F28" s="86" t="s">
        <v>109</v>
      </c>
      <c r="G28" s="87" t="s">
        <v>65</v>
      </c>
      <c r="H28" s="86" t="s">
        <v>66</v>
      </c>
      <c r="I28" s="87" t="s">
        <v>78</v>
      </c>
      <c r="J28" s="86">
        <v>2013</v>
      </c>
      <c r="K28" s="87" t="s">
        <v>104</v>
      </c>
      <c r="L28" s="86"/>
      <c r="M28" s="87" t="s">
        <v>105</v>
      </c>
      <c r="N28" s="86" t="s">
        <v>80</v>
      </c>
      <c r="O28" s="62">
        <v>23</v>
      </c>
      <c r="P28" s="61">
        <v>0</v>
      </c>
      <c r="Q28" s="88">
        <v>0</v>
      </c>
      <c r="R28" s="3"/>
      <c r="S28" s="89">
        <v>0</v>
      </c>
      <c r="T28" s="62">
        <v>0</v>
      </c>
      <c r="U28" s="61">
        <v>12.532859999999999</v>
      </c>
      <c r="V28" s="62">
        <v>0</v>
      </c>
      <c r="W28" s="61">
        <v>0</v>
      </c>
      <c r="X28" s="62">
        <v>0</v>
      </c>
      <c r="Y28" s="61">
        <v>0</v>
      </c>
      <c r="Z28" s="62">
        <v>0</v>
      </c>
      <c r="AA28" s="61">
        <v>0</v>
      </c>
      <c r="AB28" s="62">
        <v>0</v>
      </c>
      <c r="AC28" s="61">
        <v>0</v>
      </c>
      <c r="AD28" s="62">
        <v>0</v>
      </c>
      <c r="AE28" s="61">
        <v>0</v>
      </c>
      <c r="AF28" s="62">
        <v>0</v>
      </c>
      <c r="AG28" s="61">
        <v>0</v>
      </c>
      <c r="AH28" s="62">
        <v>0</v>
      </c>
      <c r="AI28" s="61">
        <v>0</v>
      </c>
      <c r="AJ28" s="62">
        <v>0</v>
      </c>
      <c r="AK28" s="61">
        <v>0</v>
      </c>
      <c r="AL28" s="62">
        <v>0</v>
      </c>
      <c r="AM28" s="61">
        <v>0</v>
      </c>
      <c r="AN28" s="62">
        <v>0</v>
      </c>
      <c r="AO28" s="61">
        <v>0</v>
      </c>
      <c r="AP28" s="62">
        <v>0</v>
      </c>
      <c r="AQ28" s="61">
        <v>0</v>
      </c>
      <c r="AR28" s="62">
        <v>0</v>
      </c>
      <c r="AS28" s="61">
        <v>0</v>
      </c>
      <c r="AT28" s="62">
        <v>0</v>
      </c>
      <c r="AU28" s="61">
        <v>0</v>
      </c>
      <c r="AV28" s="88">
        <v>0</v>
      </c>
      <c r="AW28" s="3"/>
      <c r="AX28" s="89">
        <v>0</v>
      </c>
      <c r="AY28" s="62">
        <v>0</v>
      </c>
      <c r="AZ28" s="61">
        <v>25.70242</v>
      </c>
      <c r="BA28" s="62">
        <v>0</v>
      </c>
      <c r="BB28" s="61">
        <v>0</v>
      </c>
      <c r="BC28" s="62">
        <v>0</v>
      </c>
      <c r="BD28" s="61">
        <v>0</v>
      </c>
      <c r="BE28" s="62">
        <v>0</v>
      </c>
      <c r="BF28" s="61">
        <v>0</v>
      </c>
      <c r="BG28" s="62">
        <v>0</v>
      </c>
      <c r="BH28" s="61">
        <v>0</v>
      </c>
      <c r="BI28" s="62">
        <v>0</v>
      </c>
      <c r="BJ28" s="61">
        <v>0</v>
      </c>
      <c r="BK28" s="62">
        <v>0</v>
      </c>
      <c r="BL28" s="61">
        <v>0</v>
      </c>
      <c r="BM28" s="62">
        <v>0</v>
      </c>
      <c r="BN28" s="61">
        <v>0</v>
      </c>
      <c r="BO28" s="62">
        <v>0</v>
      </c>
      <c r="BP28" s="61">
        <v>0</v>
      </c>
      <c r="BQ28" s="62">
        <v>0</v>
      </c>
      <c r="BR28" s="61">
        <v>0</v>
      </c>
      <c r="BS28" s="62">
        <v>0</v>
      </c>
      <c r="BT28" s="61">
        <v>0</v>
      </c>
      <c r="BU28" s="62">
        <v>0</v>
      </c>
      <c r="BV28" s="61">
        <v>0</v>
      </c>
      <c r="BW28" s="62">
        <v>0</v>
      </c>
      <c r="BX28" s="61">
        <v>0</v>
      </c>
      <c r="BY28" s="62">
        <v>0</v>
      </c>
      <c r="BZ28" s="61">
        <v>0</v>
      </c>
      <c r="CA28" s="88">
        <v>0</v>
      </c>
      <c r="CB28" s="14"/>
    </row>
    <row r="29" spans="2:80" x14ac:dyDescent="0.3">
      <c r="B29" s="2"/>
      <c r="C29" s="21">
        <f t="shared" si="0"/>
        <v>23</v>
      </c>
      <c r="D29" s="90" t="s">
        <v>46</v>
      </c>
      <c r="E29" s="79" t="s">
        <v>63</v>
      </c>
      <c r="F29" s="90" t="s">
        <v>110</v>
      </c>
      <c r="G29" s="79" t="s">
        <v>65</v>
      </c>
      <c r="H29" s="90" t="s">
        <v>66</v>
      </c>
      <c r="I29" s="79" t="s">
        <v>78</v>
      </c>
      <c r="J29" s="90">
        <v>2013</v>
      </c>
      <c r="K29" s="79" t="s">
        <v>104</v>
      </c>
      <c r="L29" s="90"/>
      <c r="M29" s="79" t="s">
        <v>105</v>
      </c>
      <c r="N29" s="90" t="s">
        <v>80</v>
      </c>
      <c r="O29" s="24">
        <v>22</v>
      </c>
      <c r="P29" s="23">
        <v>0</v>
      </c>
      <c r="Q29" s="82">
        <v>0</v>
      </c>
      <c r="R29" s="3"/>
      <c r="S29" s="91">
        <v>0</v>
      </c>
      <c r="T29" s="24">
        <v>0</v>
      </c>
      <c r="U29" s="23">
        <v>0</v>
      </c>
      <c r="V29" s="24">
        <v>0</v>
      </c>
      <c r="W29" s="23">
        <v>0</v>
      </c>
      <c r="X29" s="24">
        <v>0</v>
      </c>
      <c r="Y29" s="23">
        <v>0</v>
      </c>
      <c r="Z29" s="24">
        <v>0</v>
      </c>
      <c r="AA29" s="23">
        <v>0</v>
      </c>
      <c r="AB29" s="24">
        <v>0</v>
      </c>
      <c r="AC29" s="23">
        <v>0</v>
      </c>
      <c r="AD29" s="24">
        <v>0</v>
      </c>
      <c r="AE29" s="23">
        <v>0</v>
      </c>
      <c r="AF29" s="24">
        <v>0</v>
      </c>
      <c r="AG29" s="23">
        <v>0</v>
      </c>
      <c r="AH29" s="24">
        <v>0</v>
      </c>
      <c r="AI29" s="23">
        <v>0</v>
      </c>
      <c r="AJ29" s="24">
        <v>0</v>
      </c>
      <c r="AK29" s="23">
        <v>0</v>
      </c>
      <c r="AL29" s="24">
        <v>0</v>
      </c>
      <c r="AM29" s="23">
        <v>0</v>
      </c>
      <c r="AN29" s="24">
        <v>0</v>
      </c>
      <c r="AO29" s="23">
        <v>0</v>
      </c>
      <c r="AP29" s="24">
        <v>0</v>
      </c>
      <c r="AQ29" s="23">
        <v>0</v>
      </c>
      <c r="AR29" s="24">
        <v>0</v>
      </c>
      <c r="AS29" s="23">
        <v>0</v>
      </c>
      <c r="AT29" s="24">
        <v>0</v>
      </c>
      <c r="AU29" s="23">
        <v>0</v>
      </c>
      <c r="AV29" s="82">
        <v>0</v>
      </c>
      <c r="AW29" s="3"/>
      <c r="AX29" s="91">
        <v>0</v>
      </c>
      <c r="AY29" s="24">
        <v>0</v>
      </c>
      <c r="AZ29" s="23">
        <v>0</v>
      </c>
      <c r="BA29" s="24">
        <v>0</v>
      </c>
      <c r="BB29" s="23">
        <v>0</v>
      </c>
      <c r="BC29" s="24">
        <v>0</v>
      </c>
      <c r="BD29" s="23">
        <v>0</v>
      </c>
      <c r="BE29" s="24">
        <v>0</v>
      </c>
      <c r="BF29" s="23">
        <v>0</v>
      </c>
      <c r="BG29" s="24">
        <v>0</v>
      </c>
      <c r="BH29" s="23">
        <v>0</v>
      </c>
      <c r="BI29" s="24">
        <v>0</v>
      </c>
      <c r="BJ29" s="23">
        <v>0</v>
      </c>
      <c r="BK29" s="24">
        <v>0</v>
      </c>
      <c r="BL29" s="23">
        <v>0</v>
      </c>
      <c r="BM29" s="24">
        <v>0</v>
      </c>
      <c r="BN29" s="23">
        <v>0</v>
      </c>
      <c r="BO29" s="24">
        <v>0</v>
      </c>
      <c r="BP29" s="23">
        <v>0</v>
      </c>
      <c r="BQ29" s="24">
        <v>0</v>
      </c>
      <c r="BR29" s="23">
        <v>0</v>
      </c>
      <c r="BS29" s="24">
        <v>0</v>
      </c>
      <c r="BT29" s="23">
        <v>0</v>
      </c>
      <c r="BU29" s="24">
        <v>0</v>
      </c>
      <c r="BV29" s="23">
        <v>0</v>
      </c>
      <c r="BW29" s="24">
        <v>0</v>
      </c>
      <c r="BX29" s="23">
        <v>0</v>
      </c>
      <c r="BY29" s="24">
        <v>0</v>
      </c>
      <c r="BZ29" s="23">
        <v>0</v>
      </c>
      <c r="CA29" s="82">
        <v>0</v>
      </c>
      <c r="CB29" s="14"/>
    </row>
    <row r="30" spans="2:80" x14ac:dyDescent="0.3">
      <c r="B30" s="2"/>
      <c r="C30" s="44">
        <f t="shared" si="0"/>
        <v>24</v>
      </c>
      <c r="D30" s="86" t="s">
        <v>46</v>
      </c>
      <c r="E30" s="87" t="s">
        <v>88</v>
      </c>
      <c r="F30" s="86" t="s">
        <v>107</v>
      </c>
      <c r="G30" s="87" t="s">
        <v>65</v>
      </c>
      <c r="H30" s="86" t="s">
        <v>88</v>
      </c>
      <c r="I30" s="87" t="s">
        <v>78</v>
      </c>
      <c r="J30" s="86">
        <v>2013</v>
      </c>
      <c r="K30" s="87" t="s">
        <v>104</v>
      </c>
      <c r="L30" s="86"/>
      <c r="M30" s="87" t="s">
        <v>105</v>
      </c>
      <c r="N30" s="86" t="s">
        <v>99</v>
      </c>
      <c r="O30" s="62">
        <v>1</v>
      </c>
      <c r="P30" s="61">
        <v>0</v>
      </c>
      <c r="Q30" s="88">
        <v>0</v>
      </c>
      <c r="R30" s="3"/>
      <c r="S30" s="89">
        <v>0</v>
      </c>
      <c r="T30" s="62">
        <v>0</v>
      </c>
      <c r="U30" s="61">
        <v>416.6463</v>
      </c>
      <c r="V30" s="62">
        <v>0</v>
      </c>
      <c r="W30" s="61">
        <v>0</v>
      </c>
      <c r="X30" s="62">
        <v>0</v>
      </c>
      <c r="Y30" s="61">
        <v>0</v>
      </c>
      <c r="Z30" s="62">
        <v>0</v>
      </c>
      <c r="AA30" s="61">
        <v>0</v>
      </c>
      <c r="AB30" s="62">
        <v>0</v>
      </c>
      <c r="AC30" s="61">
        <v>0</v>
      </c>
      <c r="AD30" s="62">
        <v>0</v>
      </c>
      <c r="AE30" s="61">
        <v>0</v>
      </c>
      <c r="AF30" s="62">
        <v>0</v>
      </c>
      <c r="AG30" s="61">
        <v>0</v>
      </c>
      <c r="AH30" s="62">
        <v>0</v>
      </c>
      <c r="AI30" s="61">
        <v>0</v>
      </c>
      <c r="AJ30" s="62">
        <v>0</v>
      </c>
      <c r="AK30" s="61">
        <v>0</v>
      </c>
      <c r="AL30" s="62">
        <v>0</v>
      </c>
      <c r="AM30" s="61">
        <v>0</v>
      </c>
      <c r="AN30" s="62">
        <v>0</v>
      </c>
      <c r="AO30" s="61">
        <v>0</v>
      </c>
      <c r="AP30" s="62">
        <v>0</v>
      </c>
      <c r="AQ30" s="61">
        <v>0</v>
      </c>
      <c r="AR30" s="62">
        <v>0</v>
      </c>
      <c r="AS30" s="61">
        <v>0</v>
      </c>
      <c r="AT30" s="62">
        <v>0</v>
      </c>
      <c r="AU30" s="61">
        <v>0</v>
      </c>
      <c r="AV30" s="88">
        <v>0</v>
      </c>
      <c r="AW30" s="3"/>
      <c r="AX30" s="89">
        <v>0</v>
      </c>
      <c r="AY30" s="62">
        <v>0</v>
      </c>
      <c r="AZ30" s="61">
        <v>9487.2909999999993</v>
      </c>
      <c r="BA30" s="62">
        <v>0</v>
      </c>
      <c r="BB30" s="61">
        <v>0</v>
      </c>
      <c r="BC30" s="62">
        <v>0</v>
      </c>
      <c r="BD30" s="61">
        <v>0</v>
      </c>
      <c r="BE30" s="62">
        <v>0</v>
      </c>
      <c r="BF30" s="61">
        <v>0</v>
      </c>
      <c r="BG30" s="62">
        <v>0</v>
      </c>
      <c r="BH30" s="61">
        <v>0</v>
      </c>
      <c r="BI30" s="62">
        <v>0</v>
      </c>
      <c r="BJ30" s="61">
        <v>0</v>
      </c>
      <c r="BK30" s="62">
        <v>0</v>
      </c>
      <c r="BL30" s="61">
        <v>0</v>
      </c>
      <c r="BM30" s="62">
        <v>0</v>
      </c>
      <c r="BN30" s="61">
        <v>0</v>
      </c>
      <c r="BO30" s="62">
        <v>0</v>
      </c>
      <c r="BP30" s="61">
        <v>0</v>
      </c>
      <c r="BQ30" s="62">
        <v>0</v>
      </c>
      <c r="BR30" s="61">
        <v>0</v>
      </c>
      <c r="BS30" s="62">
        <v>0</v>
      </c>
      <c r="BT30" s="61">
        <v>0</v>
      </c>
      <c r="BU30" s="62">
        <v>0</v>
      </c>
      <c r="BV30" s="61">
        <v>0</v>
      </c>
      <c r="BW30" s="62">
        <v>0</v>
      </c>
      <c r="BX30" s="61">
        <v>0</v>
      </c>
      <c r="BY30" s="62">
        <v>0</v>
      </c>
      <c r="BZ30" s="61">
        <v>0</v>
      </c>
      <c r="CA30" s="88">
        <v>0</v>
      </c>
      <c r="CB30" s="14"/>
    </row>
    <row r="31" spans="2:80" x14ac:dyDescent="0.3">
      <c r="B31" s="2"/>
      <c r="C31" s="21">
        <f t="shared" si="0"/>
        <v>25</v>
      </c>
      <c r="D31" s="90" t="s">
        <v>46</v>
      </c>
      <c r="E31" s="79" t="s">
        <v>63</v>
      </c>
      <c r="F31" s="90" t="s">
        <v>71</v>
      </c>
      <c r="G31" s="79" t="s">
        <v>65</v>
      </c>
      <c r="H31" s="90" t="s">
        <v>66</v>
      </c>
      <c r="I31" s="79" t="s">
        <v>67</v>
      </c>
      <c r="J31" s="90">
        <v>2013</v>
      </c>
      <c r="K31" s="79" t="s">
        <v>104</v>
      </c>
      <c r="L31" s="90"/>
      <c r="M31" s="79" t="s">
        <v>105</v>
      </c>
      <c r="N31" s="90" t="s">
        <v>70</v>
      </c>
      <c r="O31" s="24">
        <v>9.9852735462676534E-2</v>
      </c>
      <c r="P31" s="23">
        <v>1.3157705060954747E-2</v>
      </c>
      <c r="Q31" s="82">
        <v>92.022116085124338</v>
      </c>
      <c r="R31" s="3"/>
      <c r="S31" s="91">
        <v>0</v>
      </c>
      <c r="T31" s="24">
        <v>0</v>
      </c>
      <c r="U31" s="23">
        <v>6.2327329364843939E-3</v>
      </c>
      <c r="V31" s="24">
        <v>6.2327329364843939E-3</v>
      </c>
      <c r="W31" s="23">
        <v>6.2327329364843939E-3</v>
      </c>
      <c r="X31" s="24">
        <v>6.2327329364843939E-3</v>
      </c>
      <c r="Y31" s="23">
        <v>3.462679373564865E-3</v>
      </c>
      <c r="Z31" s="24">
        <v>0</v>
      </c>
      <c r="AA31" s="23">
        <v>0</v>
      </c>
      <c r="AB31" s="24">
        <v>0</v>
      </c>
      <c r="AC31" s="23">
        <v>0</v>
      </c>
      <c r="AD31" s="24">
        <v>0</v>
      </c>
      <c r="AE31" s="23">
        <v>0</v>
      </c>
      <c r="AF31" s="24">
        <v>0</v>
      </c>
      <c r="AG31" s="23">
        <v>0</v>
      </c>
      <c r="AH31" s="24">
        <v>0</v>
      </c>
      <c r="AI31" s="23">
        <v>0</v>
      </c>
      <c r="AJ31" s="24">
        <v>0</v>
      </c>
      <c r="AK31" s="23">
        <v>0</v>
      </c>
      <c r="AL31" s="24">
        <v>0</v>
      </c>
      <c r="AM31" s="23">
        <v>0</v>
      </c>
      <c r="AN31" s="24">
        <v>0</v>
      </c>
      <c r="AO31" s="23">
        <v>0</v>
      </c>
      <c r="AP31" s="24">
        <v>0</v>
      </c>
      <c r="AQ31" s="23">
        <v>0</v>
      </c>
      <c r="AR31" s="24">
        <v>0</v>
      </c>
      <c r="AS31" s="23">
        <v>0</v>
      </c>
      <c r="AT31" s="24">
        <v>0</v>
      </c>
      <c r="AU31" s="23">
        <v>0</v>
      </c>
      <c r="AV31" s="82">
        <v>0</v>
      </c>
      <c r="AW31" s="3"/>
      <c r="AX31" s="91">
        <v>0</v>
      </c>
      <c r="AY31" s="24">
        <v>0</v>
      </c>
      <c r="AZ31" s="23">
        <v>43.617405282261608</v>
      </c>
      <c r="BA31" s="24">
        <v>43.617405282261608</v>
      </c>
      <c r="BB31" s="23">
        <v>43.617405282261608</v>
      </c>
      <c r="BC31" s="24">
        <v>43.617405282261608</v>
      </c>
      <c r="BD31" s="23">
        <v>23.560642541188219</v>
      </c>
      <c r="BE31" s="24">
        <v>0</v>
      </c>
      <c r="BF31" s="23">
        <v>0</v>
      </c>
      <c r="BG31" s="24">
        <v>0</v>
      </c>
      <c r="BH31" s="23">
        <v>0</v>
      </c>
      <c r="BI31" s="24">
        <v>0</v>
      </c>
      <c r="BJ31" s="23">
        <v>0</v>
      </c>
      <c r="BK31" s="24">
        <v>0</v>
      </c>
      <c r="BL31" s="23">
        <v>0</v>
      </c>
      <c r="BM31" s="24">
        <v>0</v>
      </c>
      <c r="BN31" s="23">
        <v>0</v>
      </c>
      <c r="BO31" s="24">
        <v>0</v>
      </c>
      <c r="BP31" s="23">
        <v>0</v>
      </c>
      <c r="BQ31" s="24">
        <v>0</v>
      </c>
      <c r="BR31" s="23">
        <v>0</v>
      </c>
      <c r="BS31" s="24">
        <v>0</v>
      </c>
      <c r="BT31" s="23">
        <v>0</v>
      </c>
      <c r="BU31" s="24">
        <v>0</v>
      </c>
      <c r="BV31" s="23">
        <v>0</v>
      </c>
      <c r="BW31" s="24">
        <v>0</v>
      </c>
      <c r="BX31" s="23">
        <v>0</v>
      </c>
      <c r="BY31" s="24">
        <v>0</v>
      </c>
      <c r="BZ31" s="23">
        <v>0</v>
      </c>
      <c r="CA31" s="82">
        <v>0</v>
      </c>
      <c r="CB31" s="14"/>
    </row>
    <row r="32" spans="2:80" x14ac:dyDescent="0.3">
      <c r="B32" s="2"/>
      <c r="C32" s="57">
        <f t="shared" si="0"/>
        <v>26</v>
      </c>
      <c r="D32" s="92" t="s">
        <v>46</v>
      </c>
      <c r="E32" s="93" t="s">
        <v>63</v>
      </c>
      <c r="F32" s="92" t="s">
        <v>118</v>
      </c>
      <c r="G32" s="93" t="s">
        <v>65</v>
      </c>
      <c r="H32" s="92" t="s">
        <v>66</v>
      </c>
      <c r="I32" s="93" t="s">
        <v>67</v>
      </c>
      <c r="J32" s="92">
        <v>2012</v>
      </c>
      <c r="K32" s="93" t="s">
        <v>104</v>
      </c>
      <c r="L32" s="92"/>
      <c r="M32" s="93" t="s">
        <v>119</v>
      </c>
      <c r="N32" s="92" t="s">
        <v>120</v>
      </c>
      <c r="O32" s="66">
        <v>0.14264676494668077</v>
      </c>
      <c r="P32" s="65">
        <v>6.7204948596404232E-2</v>
      </c>
      <c r="Q32" s="94">
        <v>121.34993652311027</v>
      </c>
      <c r="R32" s="3"/>
      <c r="S32" s="95">
        <v>0</v>
      </c>
      <c r="T32" s="66">
        <v>2.9116665574886003E-2</v>
      </c>
      <c r="U32" s="65">
        <v>2.9116665574886003E-2</v>
      </c>
      <c r="V32" s="66">
        <v>2.9116665574886003E-2</v>
      </c>
      <c r="W32" s="65">
        <v>2.9116665574886003E-2</v>
      </c>
      <c r="X32" s="66">
        <v>2.9116665574886003E-2</v>
      </c>
      <c r="Y32" s="65">
        <v>2.9116665574886003E-2</v>
      </c>
      <c r="Z32" s="66">
        <v>2.9116665574886003E-2</v>
      </c>
      <c r="AA32" s="65">
        <v>2.9116665574886003E-2</v>
      </c>
      <c r="AB32" s="66">
        <v>2.9116665574886003E-2</v>
      </c>
      <c r="AC32" s="65">
        <v>2.9116665574886003E-2</v>
      </c>
      <c r="AD32" s="66">
        <v>2.9116665574886003E-2</v>
      </c>
      <c r="AE32" s="65">
        <v>2.9116665574886003E-2</v>
      </c>
      <c r="AF32" s="66">
        <v>2.9116665574886003E-2</v>
      </c>
      <c r="AG32" s="65">
        <v>2.9116665574886003E-2</v>
      </c>
      <c r="AH32" s="66">
        <v>2.9116665574886003E-2</v>
      </c>
      <c r="AI32" s="65">
        <v>2.9116665574886003E-2</v>
      </c>
      <c r="AJ32" s="66">
        <v>2.9116665574886003E-2</v>
      </c>
      <c r="AK32" s="65">
        <v>2.9116665574886003E-2</v>
      </c>
      <c r="AL32" s="66">
        <v>2.9116665574886003E-2</v>
      </c>
      <c r="AM32" s="65">
        <v>2.502623041923828E-2</v>
      </c>
      <c r="AN32" s="66">
        <v>0</v>
      </c>
      <c r="AO32" s="65">
        <v>0</v>
      </c>
      <c r="AP32" s="66">
        <v>0</v>
      </c>
      <c r="AQ32" s="65">
        <v>0</v>
      </c>
      <c r="AR32" s="66">
        <v>0</v>
      </c>
      <c r="AS32" s="65">
        <v>0</v>
      </c>
      <c r="AT32" s="66">
        <v>0</v>
      </c>
      <c r="AU32" s="65">
        <v>0</v>
      </c>
      <c r="AV32" s="94">
        <v>0</v>
      </c>
      <c r="AW32" s="3"/>
      <c r="AX32" s="95">
        <v>0</v>
      </c>
      <c r="AY32" s="66">
        <v>59.198015133058263</v>
      </c>
      <c r="AZ32" s="65">
        <v>59.198015133058263</v>
      </c>
      <c r="BA32" s="66">
        <v>59.198015133058263</v>
      </c>
      <c r="BB32" s="65">
        <v>59.198015133058263</v>
      </c>
      <c r="BC32" s="66">
        <v>59.198015133058263</v>
      </c>
      <c r="BD32" s="65">
        <v>59.198015133058263</v>
      </c>
      <c r="BE32" s="66">
        <v>59.198015133058263</v>
      </c>
      <c r="BF32" s="65">
        <v>59.198015133058263</v>
      </c>
      <c r="BG32" s="66">
        <v>59.198015133058263</v>
      </c>
      <c r="BH32" s="65">
        <v>59.198015133058263</v>
      </c>
      <c r="BI32" s="66">
        <v>59.198015133058263</v>
      </c>
      <c r="BJ32" s="65">
        <v>59.198015133058263</v>
      </c>
      <c r="BK32" s="66">
        <v>59.198015133058263</v>
      </c>
      <c r="BL32" s="65">
        <v>59.198015133058263</v>
      </c>
      <c r="BM32" s="66">
        <v>59.198015133058263</v>
      </c>
      <c r="BN32" s="65">
        <v>59.198015133058263</v>
      </c>
      <c r="BO32" s="66">
        <v>59.198015133058263</v>
      </c>
      <c r="BP32" s="65">
        <v>59.198015133058263</v>
      </c>
      <c r="BQ32" s="66">
        <v>55.098077858528008</v>
      </c>
      <c r="BR32" s="65">
        <v>0</v>
      </c>
      <c r="BS32" s="66">
        <v>0</v>
      </c>
      <c r="BT32" s="65">
        <v>0</v>
      </c>
      <c r="BU32" s="66">
        <v>0</v>
      </c>
      <c r="BV32" s="65">
        <v>0</v>
      </c>
      <c r="BW32" s="66">
        <v>0</v>
      </c>
      <c r="BX32" s="65">
        <v>0</v>
      </c>
      <c r="BY32" s="66">
        <v>0</v>
      </c>
      <c r="BZ32" s="65">
        <v>0</v>
      </c>
      <c r="CA32" s="94">
        <v>0</v>
      </c>
      <c r="CB32" s="14"/>
    </row>
    <row r="33" spans="2:80" s="9" customFormat="1" ht="5.4" x14ac:dyDescent="0.3">
      <c r="B33" s="6"/>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8"/>
    </row>
    <row r="34" spans="2:80" x14ac:dyDescent="0.3">
      <c r="B34" s="2"/>
      <c r="C34" s="4" t="s">
        <v>11</v>
      </c>
      <c r="D34" s="96"/>
      <c r="E34" s="96"/>
      <c r="F34" s="96"/>
      <c r="G34" s="96"/>
      <c r="H34" s="96"/>
      <c r="I34" s="96"/>
      <c r="J34" s="96"/>
      <c r="K34" s="96"/>
      <c r="L34" s="96"/>
      <c r="M34" s="96"/>
      <c r="N34" s="96"/>
      <c r="O34" s="96"/>
      <c r="P34" s="10">
        <f>SUM(P$7:P32)</f>
        <v>946.15694475065754</v>
      </c>
      <c r="Q34" s="10">
        <f>SUM(Q$7:Q32)</f>
        <v>3915469.2516726372</v>
      </c>
      <c r="R34" s="3"/>
      <c r="S34" s="10">
        <f>SUM(S$7:S32)</f>
        <v>0</v>
      </c>
      <c r="T34" s="10">
        <f>SUM(T$7:T32)</f>
        <v>102.4827130935749</v>
      </c>
      <c r="U34" s="10">
        <f>SUM(U$7:U32)</f>
        <v>1476.1416055425113</v>
      </c>
      <c r="V34" s="10">
        <f>SUM(V$7:V32)</f>
        <v>689.71958575251131</v>
      </c>
      <c r="W34" s="10">
        <f>SUM(W$7:W32)</f>
        <v>686.7056507365113</v>
      </c>
      <c r="X34" s="10">
        <f>SUM(X$7:X32)</f>
        <v>625.15146509551141</v>
      </c>
      <c r="Y34" s="10">
        <f>SUM(Y$7:Y32)</f>
        <v>424.18980569694838</v>
      </c>
      <c r="Z34" s="10">
        <f>SUM(Z$7:Z32)</f>
        <v>391.47271548457485</v>
      </c>
      <c r="AA34" s="10">
        <f>SUM(AA$7:AA32)</f>
        <v>391.13953226057487</v>
      </c>
      <c r="AB34" s="10">
        <f>SUM(AB$7:AB32)</f>
        <v>390.45443428357487</v>
      </c>
      <c r="AC34" s="10">
        <f>SUM(AC$7:AC32)</f>
        <v>368.53191431057485</v>
      </c>
      <c r="AD34" s="10">
        <f>SUM(AD$7:AD32)</f>
        <v>350.97305441157488</v>
      </c>
      <c r="AE34" s="10">
        <f>SUM(AE$7:AE32)</f>
        <v>321.04618875257484</v>
      </c>
      <c r="AF34" s="10">
        <f>SUM(AF$7:AF32)</f>
        <v>302.35146514057487</v>
      </c>
      <c r="AG34" s="10">
        <f>SUM(AG$7:AG32)</f>
        <v>202.03856078657489</v>
      </c>
      <c r="AH34" s="10">
        <f>SUM(AH$7:AH32)</f>
        <v>200.9769949795749</v>
      </c>
      <c r="AI34" s="10">
        <f>SUM(AI$7:AI32)</f>
        <v>186.2246279715749</v>
      </c>
      <c r="AJ34" s="10">
        <f>SUM(AJ$7:AJ32)</f>
        <v>176.99883023657489</v>
      </c>
      <c r="AK34" s="10">
        <f>SUM(AK$7:AK32)</f>
        <v>165.34436813057491</v>
      </c>
      <c r="AL34" s="10">
        <f>SUM(AL$7:AL32)</f>
        <v>162.41763845657491</v>
      </c>
      <c r="AM34" s="10">
        <f>SUM(AM$7:AM32)</f>
        <v>148.26998753241924</v>
      </c>
      <c r="AN34" s="10">
        <f>SUM(AN$7:AN32)</f>
        <v>35.283766473999997</v>
      </c>
      <c r="AO34" s="10">
        <f>SUM(AO$7:AO32)</f>
        <v>3.5112768929999998</v>
      </c>
      <c r="AP34" s="10">
        <f>SUM(AP$7:AP32)</f>
        <v>0</v>
      </c>
      <c r="AQ34" s="10">
        <f>SUM(AQ$7:AQ32)</f>
        <v>0</v>
      </c>
      <c r="AR34" s="10">
        <f>SUM(AR$7:AR32)</f>
        <v>0</v>
      </c>
      <c r="AS34" s="10">
        <f>SUM(AS$7:AS32)</f>
        <v>0</v>
      </c>
      <c r="AT34" s="10">
        <f>SUM(AT$7:AT32)</f>
        <v>0</v>
      </c>
      <c r="AU34" s="10">
        <f>SUM(AU$7:AU32)</f>
        <v>0</v>
      </c>
      <c r="AV34" s="10">
        <f>SUM(AV$7:AV32)</f>
        <v>0</v>
      </c>
      <c r="AW34" s="3"/>
      <c r="AX34" s="10">
        <f>SUM(AX$7:AX32)</f>
        <v>0</v>
      </c>
      <c r="AY34" s="10">
        <f>SUM(AY$7:AY32)</f>
        <v>402116.275542836</v>
      </c>
      <c r="AZ34" s="10">
        <f>SUM(AZ$7:AZ32)</f>
        <v>3092412.3950148374</v>
      </c>
      <c r="BA34" s="10">
        <f>SUM(BA$7:BA32)</f>
        <v>3067710.1328171901</v>
      </c>
      <c r="BB34" s="10">
        <f>SUM(BB$7:BB32)</f>
        <v>3048369.0694649271</v>
      </c>
      <c r="BC34" s="10">
        <f>SUM(BC$7:BC32)</f>
        <v>2757937.1681414642</v>
      </c>
      <c r="BD34" s="10">
        <f>SUM(BD$7:BD32)</f>
        <v>2085724.5024258872</v>
      </c>
      <c r="BE34" s="10">
        <f>SUM(BE$7:BE32)</f>
        <v>1955706.7401656983</v>
      </c>
      <c r="BF34" s="10">
        <f>SUM(BF$7:BF32)</f>
        <v>1949292.7448043693</v>
      </c>
      <c r="BG34" s="10">
        <f>SUM(BG$7:BG32)</f>
        <v>1939134.7620352472</v>
      </c>
      <c r="BH34" s="10">
        <f>SUM(BH$7:BH32)</f>
        <v>1751662.1679939823</v>
      </c>
      <c r="BI34" s="10">
        <f>SUM(BI$7:BI32)</f>
        <v>1675678.5001161224</v>
      </c>
      <c r="BJ34" s="10">
        <f>SUM(BJ$7:BJ32)</f>
        <v>1366797.42128702</v>
      </c>
      <c r="BK34" s="10">
        <f>SUM(BK$7:BK32)</f>
        <v>1202430.1980569593</v>
      </c>
      <c r="BL34" s="10">
        <f>SUM(BL$7:BL32)</f>
        <v>701311.74803444801</v>
      </c>
      <c r="BM34" s="10">
        <f>SUM(BM$7:BM32)</f>
        <v>695802.85731945408</v>
      </c>
      <c r="BN34" s="10">
        <f>SUM(BN$7:BN32)</f>
        <v>590256.20298211602</v>
      </c>
      <c r="BO34" s="10">
        <f>SUM(BO$7:BO32)</f>
        <v>465369.34178446303</v>
      </c>
      <c r="BP34" s="10">
        <f>SUM(BP$7:BP32)</f>
        <v>401464.31725969398</v>
      </c>
      <c r="BQ34" s="10">
        <f>SUM(BQ$7:BQ32)</f>
        <v>371379.17743256048</v>
      </c>
      <c r="BR34" s="10">
        <f>SUM(BR$7:BR32)</f>
        <v>355308.94382563396</v>
      </c>
      <c r="BS34" s="10">
        <f>SUM(BS$7:BS32)</f>
        <v>131830.809951417</v>
      </c>
      <c r="BT34" s="10">
        <f>SUM(BT$7:BT32)</f>
        <v>25886.440063476999</v>
      </c>
      <c r="BU34" s="10">
        <f>SUM(BU$7:BU32)</f>
        <v>0</v>
      </c>
      <c r="BV34" s="10">
        <f>SUM(BV$7:BV32)</f>
        <v>0</v>
      </c>
      <c r="BW34" s="10">
        <f>SUM(BW$7:BW32)</f>
        <v>0</v>
      </c>
      <c r="BX34" s="10">
        <f>SUM(BX$7:BX32)</f>
        <v>0</v>
      </c>
      <c r="BY34" s="10">
        <f>SUM(BY$7:BY32)</f>
        <v>0</v>
      </c>
      <c r="BZ34" s="10">
        <f>SUM(BZ$7:BZ32)</f>
        <v>0</v>
      </c>
      <c r="CA34" s="10">
        <f>SUM(CA$7:CA32)</f>
        <v>0</v>
      </c>
      <c r="CB34" s="14"/>
    </row>
    <row r="35" spans="2:80" x14ac:dyDescent="0.3">
      <c r="B35" s="33"/>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32 S7:AV32 AX7:CA32">
    <cfRule type="cellIs" dxfId="2"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CB64"/>
  <sheetViews>
    <sheetView topLeftCell="Y1" zoomScaleNormal="100" workbookViewId="0">
      <pane ySplit="6" topLeftCell="A7" activePane="bottomLeft" state="frozen"/>
      <selection pane="bottomLeft" activeCell="AX63" sqref="AX63:BD63"/>
    </sheetView>
  </sheetViews>
  <sheetFormatPr defaultColWidth="9.21875" defaultRowHeight="14.4" x14ac:dyDescent="0.3"/>
  <cols>
    <col min="1" max="2" width="2.77734375" style="5" customWidth="1"/>
    <col min="3" max="3" width="4.77734375" style="5" customWidth="1"/>
    <col min="4" max="5" width="9.21875" style="5"/>
    <col min="6" max="6" width="43.44140625" style="5" customWidth="1"/>
    <col min="7" max="7" width="4.77734375" style="5" customWidth="1"/>
    <col min="8" max="8" width="6.77734375" style="5" customWidth="1"/>
    <col min="9" max="9" width="12.77734375" style="5" customWidth="1"/>
    <col min="10" max="10" width="16.77734375" style="5" customWidth="1"/>
    <col min="11" max="11" width="13.77734375" style="5" customWidth="1"/>
    <col min="12" max="13" width="6.77734375" style="5" customWidth="1"/>
    <col min="14" max="14" width="9.21875" style="5"/>
    <col min="15" max="15" width="12.77734375" style="5" customWidth="1"/>
    <col min="16" max="16" width="9.21875" style="5"/>
    <col min="17" max="17" width="10.44140625" style="5" customWidth="1"/>
    <col min="18" max="18" width="1.21875" style="5" customWidth="1"/>
    <col min="19" max="19" width="3.21875" style="5" customWidth="1"/>
    <col min="20" max="21" width="3.5546875" style="5" customWidth="1"/>
    <col min="22" max="22" width="6.44140625" style="5" customWidth="1"/>
    <col min="23" max="40" width="4.77734375" style="5" customWidth="1"/>
    <col min="41" max="41" width="3.5546875" style="5" customWidth="1"/>
    <col min="42" max="48" width="3.21875" style="5" customWidth="1"/>
    <col min="49" max="49" width="1.21875" style="5" customWidth="1"/>
    <col min="50" max="50" width="3.21875" style="5" customWidth="1"/>
    <col min="51" max="52" width="8.77734375" style="5" customWidth="1"/>
    <col min="53" max="68" width="10.44140625" style="5" customWidth="1"/>
    <col min="69" max="72" width="8.77734375" style="5" customWidth="1"/>
    <col min="73" max="73" width="6.44140625" style="5" customWidth="1"/>
    <col min="74" max="79" width="3.21875" style="5" customWidth="1"/>
    <col min="80" max="81" width="2.77734375" style="5" customWidth="1"/>
    <col min="82" max="16384" width="9.21875" style="5"/>
  </cols>
  <sheetData>
    <row r="2" spans="2:80" ht="120" customHeight="1" x14ac:dyDescent="0.3">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
      <c r="B4" s="2"/>
      <c r="C4" s="104" t="s">
        <v>0</v>
      </c>
      <c r="D4" s="104" t="s">
        <v>44</v>
      </c>
      <c r="E4" s="104" t="s">
        <v>21</v>
      </c>
      <c r="F4" s="104" t="s">
        <v>45</v>
      </c>
      <c r="G4" s="104" t="s">
        <v>46</v>
      </c>
      <c r="H4" s="104" t="s">
        <v>47</v>
      </c>
      <c r="I4" s="104" t="s">
        <v>48</v>
      </c>
      <c r="J4" s="104" t="s">
        <v>49</v>
      </c>
      <c r="K4" s="104" t="s">
        <v>50</v>
      </c>
      <c r="L4" s="104" t="s">
        <v>51</v>
      </c>
      <c r="M4" s="104" t="s">
        <v>52</v>
      </c>
      <c r="N4" s="104" t="s">
        <v>53</v>
      </c>
      <c r="O4" s="104" t="s">
        <v>54</v>
      </c>
      <c r="P4" s="104" t="s">
        <v>55</v>
      </c>
      <c r="Q4" s="104"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
      <c r="B5" s="2"/>
      <c r="C5" s="104"/>
      <c r="D5" s="105"/>
      <c r="E5" s="105"/>
      <c r="F5" s="105"/>
      <c r="G5" s="105"/>
      <c r="H5" s="105"/>
      <c r="I5" s="105"/>
      <c r="J5" s="105"/>
      <c r="K5" s="105"/>
      <c r="L5" s="105"/>
      <c r="M5" s="105"/>
      <c r="N5" s="105"/>
      <c r="O5" s="105"/>
      <c r="P5" s="105"/>
      <c r="Q5" s="105"/>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5.4" x14ac:dyDescent="0.3">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
      <c r="B7" s="2"/>
      <c r="C7" s="17">
        <f t="shared" ref="C7:C38" si="0">C6+1</f>
        <v>1</v>
      </c>
      <c r="D7" s="84" t="s">
        <v>46</v>
      </c>
      <c r="E7" s="78" t="s">
        <v>83</v>
      </c>
      <c r="F7" s="84" t="s">
        <v>84</v>
      </c>
      <c r="G7" s="78" t="s">
        <v>65</v>
      </c>
      <c r="H7" s="84" t="s">
        <v>121</v>
      </c>
      <c r="I7" s="78" t="s">
        <v>67</v>
      </c>
      <c r="J7" s="84">
        <v>2013</v>
      </c>
      <c r="K7" s="78" t="s">
        <v>104</v>
      </c>
      <c r="L7" s="84"/>
      <c r="M7" s="78" t="s">
        <v>122</v>
      </c>
      <c r="N7" s="84" t="s">
        <v>86</v>
      </c>
      <c r="O7" s="20">
        <v>1</v>
      </c>
      <c r="P7" s="19">
        <v>0.72268433700000001</v>
      </c>
      <c r="Q7" s="81">
        <v>5043.6761260000003</v>
      </c>
      <c r="R7" s="3"/>
      <c r="S7" s="85">
        <v>0</v>
      </c>
      <c r="T7" s="20">
        <v>0</v>
      </c>
      <c r="U7" s="19">
        <v>0.72268433700000001</v>
      </c>
      <c r="V7" s="20">
        <v>0.72268433700000001</v>
      </c>
      <c r="W7" s="19">
        <v>0.72268433700000001</v>
      </c>
      <c r="X7" s="20">
        <v>0.59890542400000002</v>
      </c>
      <c r="Y7" s="19">
        <v>8.3031816999999994E-2</v>
      </c>
      <c r="Z7" s="20">
        <v>8.3031816999999994E-2</v>
      </c>
      <c r="AA7" s="19">
        <v>8.3031816999999994E-2</v>
      </c>
      <c r="AB7" s="20">
        <v>8.3031816999999994E-2</v>
      </c>
      <c r="AC7" s="19">
        <v>8.3031816999999994E-2</v>
      </c>
      <c r="AD7" s="20">
        <v>8.3031816999999994E-2</v>
      </c>
      <c r="AE7" s="19">
        <v>8.3031816999999994E-2</v>
      </c>
      <c r="AF7" s="20">
        <v>8.3031816999999994E-2</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0</v>
      </c>
      <c r="AZ7" s="19">
        <v>2521.8380630000001</v>
      </c>
      <c r="BA7" s="20">
        <v>2521.8380630000001</v>
      </c>
      <c r="BB7" s="19">
        <v>2521.8380630000001</v>
      </c>
      <c r="BC7" s="20">
        <v>2114.9766220000001</v>
      </c>
      <c r="BD7" s="19">
        <v>293.21883839999998</v>
      </c>
      <c r="BE7" s="20">
        <v>293.21883839999998</v>
      </c>
      <c r="BF7" s="19">
        <v>293.21883839999998</v>
      </c>
      <c r="BG7" s="20">
        <v>293.21883839999998</v>
      </c>
      <c r="BH7" s="19">
        <v>293.21883839999998</v>
      </c>
      <c r="BI7" s="20">
        <v>293.21883839999998</v>
      </c>
      <c r="BJ7" s="19">
        <v>293.21883839999998</v>
      </c>
      <c r="BK7" s="20">
        <v>293.21883839999998</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
      <c r="B8" s="2"/>
      <c r="C8" s="44">
        <f t="shared" si="0"/>
        <v>2</v>
      </c>
      <c r="D8" s="86" t="s">
        <v>46</v>
      </c>
      <c r="E8" s="87" t="s">
        <v>83</v>
      </c>
      <c r="F8" s="86" t="s">
        <v>84</v>
      </c>
      <c r="G8" s="87" t="s">
        <v>65</v>
      </c>
      <c r="H8" s="86" t="s">
        <v>121</v>
      </c>
      <c r="I8" s="87" t="s">
        <v>67</v>
      </c>
      <c r="J8" s="86">
        <v>2014</v>
      </c>
      <c r="K8" s="87" t="s">
        <v>104</v>
      </c>
      <c r="L8" s="86"/>
      <c r="M8" s="87" t="s">
        <v>122</v>
      </c>
      <c r="N8" s="86" t="s">
        <v>86</v>
      </c>
      <c r="O8" s="62">
        <v>160</v>
      </c>
      <c r="P8" s="61">
        <v>121.7852403</v>
      </c>
      <c r="Q8" s="88">
        <v>441915.95049999998</v>
      </c>
      <c r="R8" s="3"/>
      <c r="S8" s="89">
        <v>0</v>
      </c>
      <c r="T8" s="62">
        <v>0</v>
      </c>
      <c r="U8" s="61">
        <v>0</v>
      </c>
      <c r="V8" s="62">
        <v>121.7852403</v>
      </c>
      <c r="W8" s="61">
        <v>120.2798646</v>
      </c>
      <c r="X8" s="62">
        <v>113.73024719999999</v>
      </c>
      <c r="Y8" s="61">
        <v>60.611022669999997</v>
      </c>
      <c r="Z8" s="62">
        <v>60.611022669999997</v>
      </c>
      <c r="AA8" s="61">
        <v>60.611022669999997</v>
      </c>
      <c r="AB8" s="62">
        <v>60.611022669999997</v>
      </c>
      <c r="AC8" s="61">
        <v>60.611022669999997</v>
      </c>
      <c r="AD8" s="62">
        <v>60.611022669999997</v>
      </c>
      <c r="AE8" s="61">
        <v>60.611022669999997</v>
      </c>
      <c r="AF8" s="62">
        <v>57.970756700000003</v>
      </c>
      <c r="AG8" s="61">
        <v>23.190317189999998</v>
      </c>
      <c r="AH8" s="62">
        <v>2.2669042890000002</v>
      </c>
      <c r="AI8" s="61">
        <v>2.2669042890000002</v>
      </c>
      <c r="AJ8" s="62">
        <v>2.2669042890000002</v>
      </c>
      <c r="AK8" s="61">
        <v>0</v>
      </c>
      <c r="AL8" s="62">
        <v>0</v>
      </c>
      <c r="AM8" s="61">
        <v>0</v>
      </c>
      <c r="AN8" s="62">
        <v>0</v>
      </c>
      <c r="AO8" s="61">
        <v>0</v>
      </c>
      <c r="AP8" s="62">
        <v>0</v>
      </c>
      <c r="AQ8" s="61">
        <v>0</v>
      </c>
      <c r="AR8" s="62">
        <v>0</v>
      </c>
      <c r="AS8" s="61">
        <v>0</v>
      </c>
      <c r="AT8" s="62">
        <v>0</v>
      </c>
      <c r="AU8" s="61">
        <v>0</v>
      </c>
      <c r="AV8" s="88">
        <v>0</v>
      </c>
      <c r="AW8" s="3"/>
      <c r="AX8" s="89">
        <v>0</v>
      </c>
      <c r="AY8" s="62">
        <v>0</v>
      </c>
      <c r="AZ8" s="61">
        <v>0</v>
      </c>
      <c r="BA8" s="62">
        <v>441915.95049999998</v>
      </c>
      <c r="BB8" s="61">
        <v>436132.10340000002</v>
      </c>
      <c r="BC8" s="62">
        <v>411649.60330000002</v>
      </c>
      <c r="BD8" s="61">
        <v>231279.04879999999</v>
      </c>
      <c r="BE8" s="62">
        <v>231279.04879999999</v>
      </c>
      <c r="BF8" s="61">
        <v>231279.04879999999</v>
      </c>
      <c r="BG8" s="62">
        <v>231279.04879999999</v>
      </c>
      <c r="BH8" s="61">
        <v>231279.04879999999</v>
      </c>
      <c r="BI8" s="62">
        <v>231279.04879999999</v>
      </c>
      <c r="BJ8" s="61">
        <v>231279.04879999999</v>
      </c>
      <c r="BK8" s="62">
        <v>206933.071</v>
      </c>
      <c r="BL8" s="61">
        <v>72182.698810000002</v>
      </c>
      <c r="BM8" s="62">
        <v>2265.2887519999999</v>
      </c>
      <c r="BN8" s="61">
        <v>2265.2887519999999</v>
      </c>
      <c r="BO8" s="62">
        <v>2265.2887519999999</v>
      </c>
      <c r="BP8" s="61">
        <v>0</v>
      </c>
      <c r="BQ8" s="62">
        <v>0</v>
      </c>
      <c r="BR8" s="61">
        <v>0</v>
      </c>
      <c r="BS8" s="62">
        <v>0</v>
      </c>
      <c r="BT8" s="61">
        <v>0</v>
      </c>
      <c r="BU8" s="62">
        <v>0</v>
      </c>
      <c r="BV8" s="61">
        <v>0</v>
      </c>
      <c r="BW8" s="62">
        <v>0</v>
      </c>
      <c r="BX8" s="61">
        <v>0</v>
      </c>
      <c r="BY8" s="62">
        <v>0</v>
      </c>
      <c r="BZ8" s="61">
        <v>0</v>
      </c>
      <c r="CA8" s="88">
        <v>0</v>
      </c>
      <c r="CB8" s="14"/>
    </row>
    <row r="9" spans="2:80" x14ac:dyDescent="0.3">
      <c r="B9" s="2"/>
      <c r="C9" s="21">
        <f t="shared" si="0"/>
        <v>3</v>
      </c>
      <c r="D9" s="90" t="s">
        <v>46</v>
      </c>
      <c r="E9" s="79" t="s">
        <v>83</v>
      </c>
      <c r="F9" s="90" t="s">
        <v>123</v>
      </c>
      <c r="G9" s="79" t="s">
        <v>65</v>
      </c>
      <c r="H9" s="90" t="s">
        <v>121</v>
      </c>
      <c r="I9" s="79" t="s">
        <v>67</v>
      </c>
      <c r="J9" s="90">
        <v>2012</v>
      </c>
      <c r="K9" s="79" t="s">
        <v>104</v>
      </c>
      <c r="L9" s="90"/>
      <c r="M9" s="79" t="s">
        <v>122</v>
      </c>
      <c r="N9" s="90" t="s">
        <v>106</v>
      </c>
      <c r="O9" s="24">
        <v>9</v>
      </c>
      <c r="P9" s="23">
        <v>29.362072798</v>
      </c>
      <c r="Q9" s="82">
        <v>436206.41686400003</v>
      </c>
      <c r="R9" s="3"/>
      <c r="S9" s="91">
        <v>0</v>
      </c>
      <c r="T9" s="24">
        <v>29.362072798</v>
      </c>
      <c r="U9" s="23">
        <v>29.362072798</v>
      </c>
      <c r="V9" s="24">
        <v>29.362072798</v>
      </c>
      <c r="W9" s="23">
        <v>29.362072798</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145402.13898800002</v>
      </c>
      <c r="AZ9" s="23">
        <v>145402.13898800002</v>
      </c>
      <c r="BA9" s="24">
        <v>145402.13898800002</v>
      </c>
      <c r="BB9" s="23">
        <v>145402.13898800002</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3">
      <c r="B10" s="2"/>
      <c r="C10" s="44">
        <f t="shared" si="0"/>
        <v>4</v>
      </c>
      <c r="D10" s="86" t="s">
        <v>46</v>
      </c>
      <c r="E10" s="87" t="s">
        <v>83</v>
      </c>
      <c r="F10" s="86" t="s">
        <v>92</v>
      </c>
      <c r="G10" s="87" t="s">
        <v>65</v>
      </c>
      <c r="H10" s="86" t="s">
        <v>121</v>
      </c>
      <c r="I10" s="87" t="s">
        <v>67</v>
      </c>
      <c r="J10" s="86">
        <v>2013</v>
      </c>
      <c r="K10" s="87" t="s">
        <v>104</v>
      </c>
      <c r="L10" s="86"/>
      <c r="M10" s="87" t="s">
        <v>122</v>
      </c>
      <c r="N10" s="86" t="s">
        <v>69</v>
      </c>
      <c r="O10" s="62">
        <v>1</v>
      </c>
      <c r="P10" s="61">
        <v>10.584</v>
      </c>
      <c r="Q10" s="88">
        <v>14767.164000000001</v>
      </c>
      <c r="R10" s="3"/>
      <c r="S10" s="89">
        <v>0</v>
      </c>
      <c r="T10" s="62">
        <v>0</v>
      </c>
      <c r="U10" s="61">
        <v>10.584</v>
      </c>
      <c r="V10" s="62">
        <v>10.584</v>
      </c>
      <c r="W10" s="61">
        <v>10.584</v>
      </c>
      <c r="X10" s="62">
        <v>10.584</v>
      </c>
      <c r="Y10" s="61">
        <v>10.584</v>
      </c>
      <c r="Z10" s="62">
        <v>10.584</v>
      </c>
      <c r="AA10" s="61">
        <v>10.584</v>
      </c>
      <c r="AB10" s="62">
        <v>10.584</v>
      </c>
      <c r="AC10" s="61">
        <v>10.584</v>
      </c>
      <c r="AD10" s="62">
        <v>10.584</v>
      </c>
      <c r="AE10" s="61">
        <v>10.584</v>
      </c>
      <c r="AF10" s="62">
        <v>10.584</v>
      </c>
      <c r="AG10" s="61">
        <v>10.584</v>
      </c>
      <c r="AH10" s="62">
        <v>10.584</v>
      </c>
      <c r="AI10" s="61">
        <v>10.584</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0</v>
      </c>
      <c r="AZ10" s="61">
        <v>7383.5820000000003</v>
      </c>
      <c r="BA10" s="62">
        <v>7383.5820000000003</v>
      </c>
      <c r="BB10" s="61">
        <v>7383.5820000000003</v>
      </c>
      <c r="BC10" s="62">
        <v>7383.5820000000003</v>
      </c>
      <c r="BD10" s="61">
        <v>7383.5820000000003</v>
      </c>
      <c r="BE10" s="62">
        <v>7383.5820000000003</v>
      </c>
      <c r="BF10" s="61">
        <v>7383.5820000000003</v>
      </c>
      <c r="BG10" s="62">
        <v>7383.5820000000003</v>
      </c>
      <c r="BH10" s="61">
        <v>7383.5820000000003</v>
      </c>
      <c r="BI10" s="62">
        <v>7383.5820000000003</v>
      </c>
      <c r="BJ10" s="61">
        <v>7383.5820000000003</v>
      </c>
      <c r="BK10" s="62">
        <v>7383.5820000000003</v>
      </c>
      <c r="BL10" s="61">
        <v>7383.5820000000003</v>
      </c>
      <c r="BM10" s="62">
        <v>7383.5820000000003</v>
      </c>
      <c r="BN10" s="61">
        <v>7383.5820000000003</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3">
      <c r="B11" s="2"/>
      <c r="C11" s="21">
        <f t="shared" si="0"/>
        <v>5</v>
      </c>
      <c r="D11" s="90" t="s">
        <v>46</v>
      </c>
      <c r="E11" s="79" t="s">
        <v>83</v>
      </c>
      <c r="F11" s="90" t="s">
        <v>92</v>
      </c>
      <c r="G11" s="79" t="s">
        <v>65</v>
      </c>
      <c r="H11" s="90" t="s">
        <v>121</v>
      </c>
      <c r="I11" s="79" t="s">
        <v>67</v>
      </c>
      <c r="J11" s="90">
        <v>2014</v>
      </c>
      <c r="K11" s="79" t="s">
        <v>104</v>
      </c>
      <c r="L11" s="90"/>
      <c r="M11" s="79" t="s">
        <v>122</v>
      </c>
      <c r="N11" s="90" t="s">
        <v>69</v>
      </c>
      <c r="O11" s="24">
        <v>1</v>
      </c>
      <c r="P11" s="23">
        <v>11.93600734</v>
      </c>
      <c r="Q11" s="82">
        <v>8889.5238239999999</v>
      </c>
      <c r="R11" s="3"/>
      <c r="S11" s="91">
        <v>0</v>
      </c>
      <c r="T11" s="24">
        <v>0</v>
      </c>
      <c r="U11" s="23">
        <v>0</v>
      </c>
      <c r="V11" s="24">
        <v>11.93600734</v>
      </c>
      <c r="W11" s="23">
        <v>11.93600734</v>
      </c>
      <c r="X11" s="24">
        <v>11.93600734</v>
      </c>
      <c r="Y11" s="23">
        <v>11.93600734</v>
      </c>
      <c r="Z11" s="24">
        <v>11.93600734</v>
      </c>
      <c r="AA11" s="23">
        <v>11.93600734</v>
      </c>
      <c r="AB11" s="24">
        <v>11.93600734</v>
      </c>
      <c r="AC11" s="23">
        <v>11.93600734</v>
      </c>
      <c r="AD11" s="24">
        <v>11.93600734</v>
      </c>
      <c r="AE11" s="23">
        <v>11.93600734</v>
      </c>
      <c r="AF11" s="24">
        <v>11.93600734</v>
      </c>
      <c r="AG11" s="23">
        <v>11.93600734</v>
      </c>
      <c r="AH11" s="24">
        <v>11.93600734</v>
      </c>
      <c r="AI11" s="23">
        <v>11.93600734</v>
      </c>
      <c r="AJ11" s="24">
        <v>11.37792876</v>
      </c>
      <c r="AK11" s="23">
        <v>0.25227595600000002</v>
      </c>
      <c r="AL11" s="24">
        <v>0.25227595600000002</v>
      </c>
      <c r="AM11" s="23">
        <v>0</v>
      </c>
      <c r="AN11" s="24">
        <v>0</v>
      </c>
      <c r="AO11" s="23">
        <v>0</v>
      </c>
      <c r="AP11" s="24">
        <v>0</v>
      </c>
      <c r="AQ11" s="23">
        <v>0</v>
      </c>
      <c r="AR11" s="24">
        <v>0</v>
      </c>
      <c r="AS11" s="23">
        <v>0</v>
      </c>
      <c r="AT11" s="24">
        <v>0</v>
      </c>
      <c r="AU11" s="23">
        <v>0</v>
      </c>
      <c r="AV11" s="82">
        <v>0</v>
      </c>
      <c r="AW11" s="3"/>
      <c r="AX11" s="91">
        <v>0</v>
      </c>
      <c r="AY11" s="24">
        <v>0</v>
      </c>
      <c r="AZ11" s="23">
        <v>0</v>
      </c>
      <c r="BA11" s="24">
        <v>8889.5238239999999</v>
      </c>
      <c r="BB11" s="23">
        <v>8889.5238239999999</v>
      </c>
      <c r="BC11" s="24">
        <v>8889.5238239999999</v>
      </c>
      <c r="BD11" s="23">
        <v>8889.5238239999999</v>
      </c>
      <c r="BE11" s="24">
        <v>8889.5238239999999</v>
      </c>
      <c r="BF11" s="23">
        <v>8889.5238239999999</v>
      </c>
      <c r="BG11" s="24">
        <v>8889.5238239999999</v>
      </c>
      <c r="BH11" s="23">
        <v>8889.5238239999999</v>
      </c>
      <c r="BI11" s="24">
        <v>8889.5238239999999</v>
      </c>
      <c r="BJ11" s="23">
        <v>8889.5238239999999</v>
      </c>
      <c r="BK11" s="24">
        <v>8889.5238239999999</v>
      </c>
      <c r="BL11" s="23">
        <v>8889.5238239999999</v>
      </c>
      <c r="BM11" s="24">
        <v>8889.5238239999999</v>
      </c>
      <c r="BN11" s="23">
        <v>8889.5238239999999</v>
      </c>
      <c r="BO11" s="24">
        <v>4281.9198239999996</v>
      </c>
      <c r="BP11" s="23">
        <v>1918.08</v>
      </c>
      <c r="BQ11" s="24">
        <v>1918.08</v>
      </c>
      <c r="BR11" s="23">
        <v>0</v>
      </c>
      <c r="BS11" s="24">
        <v>0</v>
      </c>
      <c r="BT11" s="23">
        <v>0</v>
      </c>
      <c r="BU11" s="24">
        <v>0</v>
      </c>
      <c r="BV11" s="23">
        <v>0</v>
      </c>
      <c r="BW11" s="24">
        <v>0</v>
      </c>
      <c r="BX11" s="23">
        <v>0</v>
      </c>
      <c r="BY11" s="24">
        <v>0</v>
      </c>
      <c r="BZ11" s="23">
        <v>0</v>
      </c>
      <c r="CA11" s="82">
        <v>0</v>
      </c>
      <c r="CB11" s="14"/>
    </row>
    <row r="12" spans="2:80" x14ac:dyDescent="0.3">
      <c r="B12" s="2"/>
      <c r="C12" s="44">
        <f t="shared" si="0"/>
        <v>6</v>
      </c>
      <c r="D12" s="86" t="s">
        <v>46</v>
      </c>
      <c r="E12" s="87" t="s">
        <v>83</v>
      </c>
      <c r="F12" s="86" t="s">
        <v>87</v>
      </c>
      <c r="G12" s="87" t="s">
        <v>65</v>
      </c>
      <c r="H12" s="86" t="s">
        <v>121</v>
      </c>
      <c r="I12" s="87" t="s">
        <v>67</v>
      </c>
      <c r="J12" s="86">
        <v>2012</v>
      </c>
      <c r="K12" s="87" t="s">
        <v>104</v>
      </c>
      <c r="L12" s="86"/>
      <c r="M12" s="87" t="s">
        <v>122</v>
      </c>
      <c r="N12" s="86" t="s">
        <v>86</v>
      </c>
      <c r="O12" s="62">
        <v>0</v>
      </c>
      <c r="P12" s="61">
        <v>0</v>
      </c>
      <c r="Q12" s="88">
        <v>0</v>
      </c>
      <c r="R12" s="3"/>
      <c r="S12" s="89">
        <v>0</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3">
      <c r="B13" s="2"/>
      <c r="C13" s="21">
        <f t="shared" si="0"/>
        <v>7</v>
      </c>
      <c r="D13" s="90" t="s">
        <v>46</v>
      </c>
      <c r="E13" s="79" t="s">
        <v>83</v>
      </c>
      <c r="F13" s="90" t="s">
        <v>87</v>
      </c>
      <c r="G13" s="79" t="s">
        <v>65</v>
      </c>
      <c r="H13" s="90" t="s">
        <v>121</v>
      </c>
      <c r="I13" s="79" t="s">
        <v>67</v>
      </c>
      <c r="J13" s="90">
        <v>2013</v>
      </c>
      <c r="K13" s="79" t="s">
        <v>104</v>
      </c>
      <c r="L13" s="90"/>
      <c r="M13" s="79" t="s">
        <v>122</v>
      </c>
      <c r="N13" s="90" t="s">
        <v>86</v>
      </c>
      <c r="O13" s="24">
        <v>3</v>
      </c>
      <c r="P13" s="23">
        <v>17.318797190000002</v>
      </c>
      <c r="Q13" s="82">
        <v>200197.859</v>
      </c>
      <c r="R13" s="3"/>
      <c r="S13" s="91">
        <v>0</v>
      </c>
      <c r="T13" s="24">
        <v>0</v>
      </c>
      <c r="U13" s="23">
        <v>17.318797190000002</v>
      </c>
      <c r="V13" s="24">
        <v>17.318797190000002</v>
      </c>
      <c r="W13" s="23">
        <v>17.318797190000002</v>
      </c>
      <c r="X13" s="24">
        <v>17.318797190000002</v>
      </c>
      <c r="Y13" s="23">
        <v>17.318797190000002</v>
      </c>
      <c r="Z13" s="24">
        <v>16.27871206</v>
      </c>
      <c r="AA13" s="23">
        <v>16.27871206</v>
      </c>
      <c r="AB13" s="24">
        <v>16.27871206</v>
      </c>
      <c r="AC13" s="23">
        <v>16.27871206</v>
      </c>
      <c r="AD13" s="24">
        <v>8.6967454029999995</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100098.9295</v>
      </c>
      <c r="BA13" s="24">
        <v>100098.9295</v>
      </c>
      <c r="BB13" s="23">
        <v>100098.9295</v>
      </c>
      <c r="BC13" s="24">
        <v>100098.9295</v>
      </c>
      <c r="BD13" s="23">
        <v>100098.9295</v>
      </c>
      <c r="BE13" s="24">
        <v>94254.003240000005</v>
      </c>
      <c r="BF13" s="23">
        <v>94254.003240000005</v>
      </c>
      <c r="BG13" s="24">
        <v>94254.003240000005</v>
      </c>
      <c r="BH13" s="23">
        <v>94254.003240000005</v>
      </c>
      <c r="BI13" s="24">
        <v>51645.918019999997</v>
      </c>
      <c r="BJ13" s="23">
        <v>2773.1537050000002</v>
      </c>
      <c r="BK13" s="24">
        <v>2773.1537050000002</v>
      </c>
      <c r="BL13" s="23">
        <v>2773.1537050000002</v>
      </c>
      <c r="BM13" s="24">
        <v>2773.1537050000002</v>
      </c>
      <c r="BN13" s="23">
        <v>2773.1537050000002</v>
      </c>
      <c r="BO13" s="24">
        <v>2230.2087299999998</v>
      </c>
      <c r="BP13" s="23">
        <v>0</v>
      </c>
      <c r="BQ13" s="24">
        <v>0</v>
      </c>
      <c r="BR13" s="23">
        <v>0</v>
      </c>
      <c r="BS13" s="24">
        <v>0</v>
      </c>
      <c r="BT13" s="23">
        <v>0</v>
      </c>
      <c r="BU13" s="24">
        <v>0</v>
      </c>
      <c r="BV13" s="23">
        <v>0</v>
      </c>
      <c r="BW13" s="24">
        <v>0</v>
      </c>
      <c r="BX13" s="23">
        <v>0</v>
      </c>
      <c r="BY13" s="24">
        <v>0</v>
      </c>
      <c r="BZ13" s="23">
        <v>0</v>
      </c>
      <c r="CA13" s="82">
        <v>0</v>
      </c>
      <c r="CB13" s="14"/>
    </row>
    <row r="14" spans="2:80" x14ac:dyDescent="0.3">
      <c r="B14" s="2"/>
      <c r="C14" s="44">
        <f t="shared" si="0"/>
        <v>8</v>
      </c>
      <c r="D14" s="86" t="s">
        <v>46</v>
      </c>
      <c r="E14" s="87" t="s">
        <v>83</v>
      </c>
      <c r="F14" s="86" t="s">
        <v>87</v>
      </c>
      <c r="G14" s="87" t="s">
        <v>65</v>
      </c>
      <c r="H14" s="86" t="s">
        <v>121</v>
      </c>
      <c r="I14" s="87" t="s">
        <v>67</v>
      </c>
      <c r="J14" s="86">
        <v>2014</v>
      </c>
      <c r="K14" s="87" t="s">
        <v>104</v>
      </c>
      <c r="L14" s="86"/>
      <c r="M14" s="87" t="s">
        <v>122</v>
      </c>
      <c r="N14" s="86" t="s">
        <v>86</v>
      </c>
      <c r="O14" s="62">
        <v>51</v>
      </c>
      <c r="P14" s="61">
        <v>137.64042620000001</v>
      </c>
      <c r="Q14" s="88">
        <v>1001961.759</v>
      </c>
      <c r="R14" s="3"/>
      <c r="S14" s="89">
        <v>0</v>
      </c>
      <c r="T14" s="62">
        <v>0</v>
      </c>
      <c r="U14" s="61">
        <v>0</v>
      </c>
      <c r="V14" s="62">
        <v>137.64042620000001</v>
      </c>
      <c r="W14" s="61">
        <v>137.64042620000001</v>
      </c>
      <c r="X14" s="62">
        <v>137.64042620000001</v>
      </c>
      <c r="Y14" s="61">
        <v>122.97277750000001</v>
      </c>
      <c r="Z14" s="62">
        <v>122.97277750000001</v>
      </c>
      <c r="AA14" s="61">
        <v>122.97277750000001</v>
      </c>
      <c r="AB14" s="62">
        <v>119.4740061</v>
      </c>
      <c r="AC14" s="61">
        <v>119.4740061</v>
      </c>
      <c r="AD14" s="62">
        <v>116.6147194</v>
      </c>
      <c r="AE14" s="61">
        <v>101.7922245</v>
      </c>
      <c r="AF14" s="62">
        <v>85.120952950000003</v>
      </c>
      <c r="AG14" s="61">
        <v>85.120952950000003</v>
      </c>
      <c r="AH14" s="62">
        <v>32.91806545</v>
      </c>
      <c r="AI14" s="61">
        <v>32.91806545</v>
      </c>
      <c r="AJ14" s="62">
        <v>32.91806545</v>
      </c>
      <c r="AK14" s="61">
        <v>25.633789119999999</v>
      </c>
      <c r="AL14" s="62">
        <v>15.823258039999999</v>
      </c>
      <c r="AM14" s="61">
        <v>15.823258039999999</v>
      </c>
      <c r="AN14" s="62">
        <v>15.823258039999999</v>
      </c>
      <c r="AO14" s="61">
        <v>15.823258039999999</v>
      </c>
      <c r="AP14" s="62">
        <v>0</v>
      </c>
      <c r="AQ14" s="61">
        <v>0</v>
      </c>
      <c r="AR14" s="62">
        <v>0</v>
      </c>
      <c r="AS14" s="61">
        <v>0</v>
      </c>
      <c r="AT14" s="62">
        <v>0</v>
      </c>
      <c r="AU14" s="61">
        <v>0</v>
      </c>
      <c r="AV14" s="88">
        <v>0</v>
      </c>
      <c r="AW14" s="3"/>
      <c r="AX14" s="89">
        <v>0</v>
      </c>
      <c r="AY14" s="62">
        <v>0</v>
      </c>
      <c r="AZ14" s="61">
        <v>0</v>
      </c>
      <c r="BA14" s="62">
        <v>1001961.759</v>
      </c>
      <c r="BB14" s="61">
        <v>1001961.759</v>
      </c>
      <c r="BC14" s="62">
        <v>1001961.759</v>
      </c>
      <c r="BD14" s="61">
        <v>950619.37860000005</v>
      </c>
      <c r="BE14" s="62">
        <v>950619.37860000005</v>
      </c>
      <c r="BF14" s="61">
        <v>950619.37860000005</v>
      </c>
      <c r="BG14" s="62">
        <v>925123.16899999999</v>
      </c>
      <c r="BH14" s="61">
        <v>925123.16899999999</v>
      </c>
      <c r="BI14" s="62">
        <v>902770.95959999994</v>
      </c>
      <c r="BJ14" s="61">
        <v>791366.13020000001</v>
      </c>
      <c r="BK14" s="62">
        <v>651252.95830000006</v>
      </c>
      <c r="BL14" s="61">
        <v>639352.32770000002</v>
      </c>
      <c r="BM14" s="62">
        <v>317283.18709999998</v>
      </c>
      <c r="BN14" s="61">
        <v>317283.18709999998</v>
      </c>
      <c r="BO14" s="62">
        <v>317283.18709999998</v>
      </c>
      <c r="BP14" s="61">
        <v>255374.74720000001</v>
      </c>
      <c r="BQ14" s="62">
        <v>55265.178849999997</v>
      </c>
      <c r="BR14" s="61">
        <v>55265.178849999997</v>
      </c>
      <c r="BS14" s="62">
        <v>55265.178849999997</v>
      </c>
      <c r="BT14" s="61">
        <v>55265.178849999997</v>
      </c>
      <c r="BU14" s="62">
        <v>0</v>
      </c>
      <c r="BV14" s="61">
        <v>0</v>
      </c>
      <c r="BW14" s="62">
        <v>0</v>
      </c>
      <c r="BX14" s="61">
        <v>0</v>
      </c>
      <c r="BY14" s="62">
        <v>0</v>
      </c>
      <c r="BZ14" s="61">
        <v>0</v>
      </c>
      <c r="CA14" s="88">
        <v>0</v>
      </c>
      <c r="CB14" s="14"/>
    </row>
    <row r="15" spans="2:80" x14ac:dyDescent="0.3">
      <c r="B15" s="2"/>
      <c r="C15" s="21">
        <f t="shared" si="0"/>
        <v>9</v>
      </c>
      <c r="D15" s="90" t="s">
        <v>46</v>
      </c>
      <c r="E15" s="79" t="s">
        <v>63</v>
      </c>
      <c r="F15" s="90" t="s">
        <v>64</v>
      </c>
      <c r="G15" s="79" t="s">
        <v>65</v>
      </c>
      <c r="H15" s="90" t="s">
        <v>66</v>
      </c>
      <c r="I15" s="79" t="s">
        <v>67</v>
      </c>
      <c r="J15" s="90">
        <v>2014</v>
      </c>
      <c r="K15" s="79" t="s">
        <v>104</v>
      </c>
      <c r="L15" s="90"/>
      <c r="M15" s="79" t="s">
        <v>115</v>
      </c>
      <c r="N15" s="90" t="s">
        <v>70</v>
      </c>
      <c r="O15" s="24">
        <v>46</v>
      </c>
      <c r="P15" s="23">
        <v>9.5309285549999991</v>
      </c>
      <c r="Q15" s="82">
        <v>16994.234388000001</v>
      </c>
      <c r="R15" s="3"/>
      <c r="S15" s="91">
        <v>0</v>
      </c>
      <c r="T15" s="24">
        <v>0</v>
      </c>
      <c r="U15" s="23">
        <v>0</v>
      </c>
      <c r="V15" s="24">
        <v>9.5309285549999991</v>
      </c>
      <c r="W15" s="23">
        <v>9.5309285549999991</v>
      </c>
      <c r="X15" s="24">
        <v>9.5309285549999991</v>
      </c>
      <c r="Y15" s="23">
        <v>9.5309285549999991</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0</v>
      </c>
      <c r="AZ15" s="23">
        <v>0</v>
      </c>
      <c r="BA15" s="24">
        <v>16994.234388000001</v>
      </c>
      <c r="BB15" s="23">
        <v>16994.234388000001</v>
      </c>
      <c r="BC15" s="24">
        <v>16994.234388000001</v>
      </c>
      <c r="BD15" s="23">
        <v>16994.234388000001</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3">
      <c r="B16" s="2"/>
      <c r="C16" s="44">
        <f t="shared" si="0"/>
        <v>10</v>
      </c>
      <c r="D16" s="86" t="s">
        <v>46</v>
      </c>
      <c r="E16" s="87" t="s">
        <v>63</v>
      </c>
      <c r="F16" s="86" t="s">
        <v>71</v>
      </c>
      <c r="G16" s="87" t="s">
        <v>65</v>
      </c>
      <c r="H16" s="86" t="s">
        <v>66</v>
      </c>
      <c r="I16" s="87" t="s">
        <v>67</v>
      </c>
      <c r="J16" s="86">
        <v>2014</v>
      </c>
      <c r="K16" s="87" t="s">
        <v>104</v>
      </c>
      <c r="L16" s="86"/>
      <c r="M16" s="87" t="s">
        <v>122</v>
      </c>
      <c r="N16" s="86" t="s">
        <v>70</v>
      </c>
      <c r="O16" s="62">
        <v>19</v>
      </c>
      <c r="P16" s="61">
        <v>2.2183316519999998</v>
      </c>
      <c r="Q16" s="88">
        <v>1983.752886</v>
      </c>
      <c r="R16" s="3"/>
      <c r="S16" s="89">
        <v>0</v>
      </c>
      <c r="T16" s="62">
        <v>0</v>
      </c>
      <c r="U16" s="61">
        <v>0</v>
      </c>
      <c r="V16" s="62">
        <v>2.2183316519999998</v>
      </c>
      <c r="W16" s="61">
        <v>2.2183316519999998</v>
      </c>
      <c r="X16" s="62">
        <v>2.2183316519999998</v>
      </c>
      <c r="Y16" s="61">
        <v>0</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0</v>
      </c>
      <c r="AY16" s="62">
        <v>0</v>
      </c>
      <c r="AZ16" s="61">
        <v>0</v>
      </c>
      <c r="BA16" s="62">
        <v>1983.752886</v>
      </c>
      <c r="BB16" s="61">
        <v>1983.752886</v>
      </c>
      <c r="BC16" s="62">
        <v>1983.752886</v>
      </c>
      <c r="BD16" s="61">
        <v>0</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3">
      <c r="B17" s="2"/>
      <c r="C17" s="21">
        <f t="shared" si="0"/>
        <v>11</v>
      </c>
      <c r="D17" s="90" t="s">
        <v>46</v>
      </c>
      <c r="E17" s="79" t="s">
        <v>63</v>
      </c>
      <c r="F17" s="90" t="s">
        <v>71</v>
      </c>
      <c r="G17" s="79" t="s">
        <v>65</v>
      </c>
      <c r="H17" s="90" t="s">
        <v>66</v>
      </c>
      <c r="I17" s="79" t="s">
        <v>67</v>
      </c>
      <c r="J17" s="90">
        <v>2014</v>
      </c>
      <c r="K17" s="79" t="s">
        <v>104</v>
      </c>
      <c r="L17" s="90"/>
      <c r="M17" s="79" t="s">
        <v>122</v>
      </c>
      <c r="N17" s="90" t="s">
        <v>70</v>
      </c>
      <c r="O17" s="24">
        <v>12</v>
      </c>
      <c r="P17" s="23">
        <v>2.123878012</v>
      </c>
      <c r="Q17" s="82">
        <v>3787.0056979999999</v>
      </c>
      <c r="R17" s="3"/>
      <c r="S17" s="91">
        <v>0</v>
      </c>
      <c r="T17" s="24">
        <v>0</v>
      </c>
      <c r="U17" s="23">
        <v>0</v>
      </c>
      <c r="V17" s="24">
        <v>2.123878012</v>
      </c>
      <c r="W17" s="23">
        <v>2.123878012</v>
      </c>
      <c r="X17" s="24">
        <v>2.123878012</v>
      </c>
      <c r="Y17" s="23">
        <v>2.123878012</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0</v>
      </c>
      <c r="AZ17" s="23">
        <v>0</v>
      </c>
      <c r="BA17" s="24">
        <v>3787.0056979999999</v>
      </c>
      <c r="BB17" s="23">
        <v>3787.0056979999999</v>
      </c>
      <c r="BC17" s="24">
        <v>3787.0056979999999</v>
      </c>
      <c r="BD17" s="23">
        <v>3787.0056979999999</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3">
      <c r="B18" s="2"/>
      <c r="C18" s="44">
        <f t="shared" si="0"/>
        <v>12</v>
      </c>
      <c r="D18" s="86" t="s">
        <v>46</v>
      </c>
      <c r="E18" s="87" t="s">
        <v>63</v>
      </c>
      <c r="F18" s="86" t="s">
        <v>71</v>
      </c>
      <c r="G18" s="87" t="s">
        <v>65</v>
      </c>
      <c r="H18" s="86" t="s">
        <v>66</v>
      </c>
      <c r="I18" s="87" t="s">
        <v>67</v>
      </c>
      <c r="J18" s="86">
        <v>2014</v>
      </c>
      <c r="K18" s="87" t="s">
        <v>104</v>
      </c>
      <c r="L18" s="86"/>
      <c r="M18" s="87" t="s">
        <v>122</v>
      </c>
      <c r="N18" s="86" t="s">
        <v>70</v>
      </c>
      <c r="O18" s="62">
        <v>45.028529352989338</v>
      </c>
      <c r="P18" s="61">
        <v>3.1356682750600524</v>
      </c>
      <c r="Q18" s="88">
        <v>22704.021143146612</v>
      </c>
      <c r="R18" s="3"/>
      <c r="S18" s="89">
        <v>0</v>
      </c>
      <c r="T18" s="62">
        <v>0</v>
      </c>
      <c r="U18" s="61">
        <v>0</v>
      </c>
      <c r="V18" s="62">
        <v>3.1356682750600524</v>
      </c>
      <c r="W18" s="61">
        <v>3.1356682750600524</v>
      </c>
      <c r="X18" s="62">
        <v>3.1356682750600524</v>
      </c>
      <c r="Y18" s="61">
        <v>3.1356682750600524</v>
      </c>
      <c r="Z18" s="62">
        <v>0</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0</v>
      </c>
      <c r="AZ18" s="61">
        <v>0</v>
      </c>
      <c r="BA18" s="62">
        <v>22704.021143146612</v>
      </c>
      <c r="BB18" s="61">
        <v>22704.021143146612</v>
      </c>
      <c r="BC18" s="62">
        <v>22704.021143146612</v>
      </c>
      <c r="BD18" s="61">
        <v>22704.021143146612</v>
      </c>
      <c r="BE18" s="62">
        <v>0</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3">
      <c r="B19" s="2"/>
      <c r="C19" s="21">
        <f t="shared" si="0"/>
        <v>13</v>
      </c>
      <c r="D19" s="90" t="s">
        <v>46</v>
      </c>
      <c r="E19" s="79" t="s">
        <v>63</v>
      </c>
      <c r="F19" s="90" t="s">
        <v>71</v>
      </c>
      <c r="G19" s="79" t="s">
        <v>65</v>
      </c>
      <c r="H19" s="90" t="s">
        <v>66</v>
      </c>
      <c r="I19" s="79" t="s">
        <v>67</v>
      </c>
      <c r="J19" s="90">
        <v>2014</v>
      </c>
      <c r="K19" s="79" t="s">
        <v>104</v>
      </c>
      <c r="L19" s="90"/>
      <c r="M19" s="79" t="s">
        <v>122</v>
      </c>
      <c r="N19" s="90" t="s">
        <v>70</v>
      </c>
      <c r="O19" s="24">
        <v>87.071323382473338</v>
      </c>
      <c r="P19" s="23">
        <v>5.223542991723761</v>
      </c>
      <c r="Q19" s="82">
        <v>35542.973581013517</v>
      </c>
      <c r="R19" s="3"/>
      <c r="S19" s="91">
        <v>0</v>
      </c>
      <c r="T19" s="24">
        <v>0</v>
      </c>
      <c r="U19" s="23">
        <v>0</v>
      </c>
      <c r="V19" s="24">
        <v>5.223542991723761</v>
      </c>
      <c r="W19" s="23">
        <v>5.223542991723761</v>
      </c>
      <c r="X19" s="24">
        <v>5.223542991723761</v>
      </c>
      <c r="Y19" s="23">
        <v>5.223542991723761</v>
      </c>
      <c r="Z19" s="24">
        <v>5.223542991723761</v>
      </c>
      <c r="AA19" s="23">
        <v>0</v>
      </c>
      <c r="AB19" s="24">
        <v>0</v>
      </c>
      <c r="AC19" s="23">
        <v>0</v>
      </c>
      <c r="AD19" s="24">
        <v>0</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0</v>
      </c>
      <c r="AZ19" s="23">
        <v>0</v>
      </c>
      <c r="BA19" s="24">
        <v>35542.973581013517</v>
      </c>
      <c r="BB19" s="23">
        <v>35542.973581013517</v>
      </c>
      <c r="BC19" s="24">
        <v>35542.973581013517</v>
      </c>
      <c r="BD19" s="23">
        <v>35542.973581013517</v>
      </c>
      <c r="BE19" s="24">
        <v>35542.973581013517</v>
      </c>
      <c r="BF19" s="23">
        <v>0</v>
      </c>
      <c r="BG19" s="24">
        <v>0</v>
      </c>
      <c r="BH19" s="23">
        <v>0</v>
      </c>
      <c r="BI19" s="24">
        <v>0</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3">
      <c r="B20" s="2"/>
      <c r="C20" s="44">
        <f t="shared" si="0"/>
        <v>14</v>
      </c>
      <c r="D20" s="86" t="s">
        <v>46</v>
      </c>
      <c r="E20" s="87" t="s">
        <v>63</v>
      </c>
      <c r="F20" s="86" t="s">
        <v>72</v>
      </c>
      <c r="G20" s="87" t="s">
        <v>65</v>
      </c>
      <c r="H20" s="86" t="s">
        <v>66</v>
      </c>
      <c r="I20" s="87" t="s">
        <v>67</v>
      </c>
      <c r="J20" s="86">
        <v>2014</v>
      </c>
      <c r="K20" s="87" t="s">
        <v>104</v>
      </c>
      <c r="L20" s="86"/>
      <c r="M20" s="87" t="s">
        <v>124</v>
      </c>
      <c r="N20" s="86" t="s">
        <v>114</v>
      </c>
      <c r="O20" s="62">
        <v>34411.756759999997</v>
      </c>
      <c r="P20" s="61">
        <v>57.36830621</v>
      </c>
      <c r="Q20" s="88">
        <v>876584.12069999997</v>
      </c>
      <c r="R20" s="3"/>
      <c r="S20" s="89">
        <v>0</v>
      </c>
      <c r="T20" s="62">
        <v>0</v>
      </c>
      <c r="U20" s="61">
        <v>0</v>
      </c>
      <c r="V20" s="62">
        <v>57.36830621</v>
      </c>
      <c r="W20" s="61">
        <v>50.076305099999999</v>
      </c>
      <c r="X20" s="62">
        <v>46.276117880000001</v>
      </c>
      <c r="Y20" s="61">
        <v>46.276117880000001</v>
      </c>
      <c r="Z20" s="62">
        <v>46.276117880000001</v>
      </c>
      <c r="AA20" s="61">
        <v>46.276117880000001</v>
      </c>
      <c r="AB20" s="62">
        <v>46.276117880000001</v>
      </c>
      <c r="AC20" s="61">
        <v>46.241507949999999</v>
      </c>
      <c r="AD20" s="62">
        <v>46.241507949999999</v>
      </c>
      <c r="AE20" s="61">
        <v>43.169662559999999</v>
      </c>
      <c r="AF20" s="62">
        <v>39.287044039999998</v>
      </c>
      <c r="AG20" s="61">
        <v>33.279748699999999</v>
      </c>
      <c r="AH20" s="62">
        <v>33.279748699999999</v>
      </c>
      <c r="AI20" s="61">
        <v>33.119607250000001</v>
      </c>
      <c r="AJ20" s="62">
        <v>33.119607250000001</v>
      </c>
      <c r="AK20" s="61">
        <v>33.051958159999998</v>
      </c>
      <c r="AL20" s="62">
        <v>26.869070520000001</v>
      </c>
      <c r="AM20" s="61">
        <v>26.869070520000001</v>
      </c>
      <c r="AN20" s="62">
        <v>26.869070520000001</v>
      </c>
      <c r="AO20" s="61">
        <v>26.869070520000001</v>
      </c>
      <c r="AP20" s="62">
        <v>0</v>
      </c>
      <c r="AQ20" s="61">
        <v>0</v>
      </c>
      <c r="AR20" s="62">
        <v>0</v>
      </c>
      <c r="AS20" s="61">
        <v>0</v>
      </c>
      <c r="AT20" s="62">
        <v>0</v>
      </c>
      <c r="AU20" s="61">
        <v>0</v>
      </c>
      <c r="AV20" s="88">
        <v>0</v>
      </c>
      <c r="AW20" s="3"/>
      <c r="AX20" s="89">
        <v>0</v>
      </c>
      <c r="AY20" s="62">
        <v>0</v>
      </c>
      <c r="AZ20" s="61">
        <v>0</v>
      </c>
      <c r="BA20" s="62">
        <v>876584.12069999997</v>
      </c>
      <c r="BB20" s="61">
        <v>760427.46499999997</v>
      </c>
      <c r="BC20" s="62">
        <v>699893.0477</v>
      </c>
      <c r="BD20" s="61">
        <v>699893.0477</v>
      </c>
      <c r="BE20" s="62">
        <v>699893.0477</v>
      </c>
      <c r="BF20" s="61">
        <v>699893.0477</v>
      </c>
      <c r="BG20" s="62">
        <v>699893.0477</v>
      </c>
      <c r="BH20" s="61">
        <v>699589.86459999997</v>
      </c>
      <c r="BI20" s="62">
        <v>699589.86459999997</v>
      </c>
      <c r="BJ20" s="61">
        <v>650657.44099999999</v>
      </c>
      <c r="BK20" s="62">
        <v>632562.93940000003</v>
      </c>
      <c r="BL20" s="61">
        <v>534900.51040000003</v>
      </c>
      <c r="BM20" s="62">
        <v>534900.51040000003</v>
      </c>
      <c r="BN20" s="61">
        <v>527240.78110000002</v>
      </c>
      <c r="BO20" s="62">
        <v>527240.78110000002</v>
      </c>
      <c r="BP20" s="61">
        <v>526495.38379999995</v>
      </c>
      <c r="BQ20" s="62">
        <v>428006.15720000002</v>
      </c>
      <c r="BR20" s="61">
        <v>428006.15720000002</v>
      </c>
      <c r="BS20" s="62">
        <v>428006.15720000002</v>
      </c>
      <c r="BT20" s="61">
        <v>428006.15720000002</v>
      </c>
      <c r="BU20" s="62">
        <v>0</v>
      </c>
      <c r="BV20" s="61">
        <v>0</v>
      </c>
      <c r="BW20" s="62">
        <v>0</v>
      </c>
      <c r="BX20" s="61">
        <v>0</v>
      </c>
      <c r="BY20" s="62">
        <v>0</v>
      </c>
      <c r="BZ20" s="61">
        <v>0</v>
      </c>
      <c r="CA20" s="88">
        <v>0</v>
      </c>
      <c r="CB20" s="14"/>
    </row>
    <row r="21" spans="2:80" x14ac:dyDescent="0.3">
      <c r="B21" s="2"/>
      <c r="C21" s="21">
        <f t="shared" si="0"/>
        <v>15</v>
      </c>
      <c r="D21" s="90" t="s">
        <v>46</v>
      </c>
      <c r="E21" s="79" t="s">
        <v>63</v>
      </c>
      <c r="F21" s="90" t="s">
        <v>74</v>
      </c>
      <c r="G21" s="79" t="s">
        <v>65</v>
      </c>
      <c r="H21" s="90" t="s">
        <v>66</v>
      </c>
      <c r="I21" s="79" t="s">
        <v>67</v>
      </c>
      <c r="J21" s="90">
        <v>2013</v>
      </c>
      <c r="K21" s="79" t="s">
        <v>104</v>
      </c>
      <c r="L21" s="90"/>
      <c r="M21" s="79" t="s">
        <v>124</v>
      </c>
      <c r="N21" s="90" t="s">
        <v>114</v>
      </c>
      <c r="O21" s="24">
        <v>7.4897862369999997</v>
      </c>
      <c r="P21" s="23">
        <v>0</v>
      </c>
      <c r="Q21" s="82">
        <v>168</v>
      </c>
      <c r="R21" s="3"/>
      <c r="S21" s="91">
        <v>0</v>
      </c>
      <c r="T21" s="24">
        <v>0</v>
      </c>
      <c r="U21" s="23">
        <v>1.2E-2</v>
      </c>
      <c r="V21" s="24">
        <v>1.2E-2</v>
      </c>
      <c r="W21" s="23">
        <v>1.0999999999999999E-2</v>
      </c>
      <c r="X21" s="24">
        <v>0.01</v>
      </c>
      <c r="Y21" s="23">
        <v>0.01</v>
      </c>
      <c r="Z21" s="24">
        <v>0.01</v>
      </c>
      <c r="AA21" s="23">
        <v>0.01</v>
      </c>
      <c r="AB21" s="24">
        <v>0.01</v>
      </c>
      <c r="AC21" s="23">
        <v>8.9999999999999993E-3</v>
      </c>
      <c r="AD21" s="24">
        <v>8.9999999999999993E-3</v>
      </c>
      <c r="AE21" s="23">
        <v>7.0000000000000001E-3</v>
      </c>
      <c r="AF21" s="24">
        <v>7.0000000000000001E-3</v>
      </c>
      <c r="AG21" s="23">
        <v>7.0000000000000001E-3</v>
      </c>
      <c r="AH21" s="24">
        <v>7.0000000000000001E-3</v>
      </c>
      <c r="AI21" s="23">
        <v>7.0000000000000001E-3</v>
      </c>
      <c r="AJ21" s="24">
        <v>7.0000000000000001E-3</v>
      </c>
      <c r="AK21" s="23">
        <v>4.0000000000000001E-3</v>
      </c>
      <c r="AL21" s="24">
        <v>4.0000000000000001E-3</v>
      </c>
      <c r="AM21" s="23">
        <v>4.0000000000000001E-3</v>
      </c>
      <c r="AN21" s="24">
        <v>4.0000000000000001E-3</v>
      </c>
      <c r="AO21" s="23">
        <v>0</v>
      </c>
      <c r="AP21" s="24">
        <v>0</v>
      </c>
      <c r="AQ21" s="23">
        <v>0</v>
      </c>
      <c r="AR21" s="24">
        <v>0</v>
      </c>
      <c r="AS21" s="23">
        <v>0</v>
      </c>
      <c r="AT21" s="24">
        <v>0</v>
      </c>
      <c r="AU21" s="23">
        <v>0</v>
      </c>
      <c r="AV21" s="82">
        <v>0</v>
      </c>
      <c r="AW21" s="3"/>
      <c r="AX21" s="91">
        <v>0</v>
      </c>
      <c r="AY21" s="24">
        <v>0</v>
      </c>
      <c r="AZ21" s="23">
        <v>168</v>
      </c>
      <c r="BA21" s="24">
        <v>168</v>
      </c>
      <c r="BB21" s="23">
        <v>160</v>
      </c>
      <c r="BC21" s="24">
        <v>138</v>
      </c>
      <c r="BD21" s="23">
        <v>138</v>
      </c>
      <c r="BE21" s="24">
        <v>138</v>
      </c>
      <c r="BF21" s="23">
        <v>138</v>
      </c>
      <c r="BG21" s="24">
        <v>138</v>
      </c>
      <c r="BH21" s="23">
        <v>116</v>
      </c>
      <c r="BI21" s="24">
        <v>116</v>
      </c>
      <c r="BJ21" s="23">
        <v>110</v>
      </c>
      <c r="BK21" s="24">
        <v>110</v>
      </c>
      <c r="BL21" s="23">
        <v>110</v>
      </c>
      <c r="BM21" s="24">
        <v>110</v>
      </c>
      <c r="BN21" s="23">
        <v>110</v>
      </c>
      <c r="BO21" s="24">
        <v>110</v>
      </c>
      <c r="BP21" s="23">
        <v>58</v>
      </c>
      <c r="BQ21" s="24">
        <v>58</v>
      </c>
      <c r="BR21" s="23">
        <v>58</v>
      </c>
      <c r="BS21" s="24">
        <v>58</v>
      </c>
      <c r="BT21" s="23">
        <v>0</v>
      </c>
      <c r="BU21" s="24">
        <v>0</v>
      </c>
      <c r="BV21" s="23">
        <v>0</v>
      </c>
      <c r="BW21" s="24">
        <v>0</v>
      </c>
      <c r="BX21" s="23">
        <v>0</v>
      </c>
      <c r="BY21" s="24">
        <v>0</v>
      </c>
      <c r="BZ21" s="23">
        <v>0</v>
      </c>
      <c r="CA21" s="82">
        <v>0</v>
      </c>
      <c r="CB21" s="14"/>
    </row>
    <row r="22" spans="2:80" x14ac:dyDescent="0.3">
      <c r="B22" s="2"/>
      <c r="C22" s="44">
        <f t="shared" si="0"/>
        <v>16</v>
      </c>
      <c r="D22" s="86" t="s">
        <v>46</v>
      </c>
      <c r="E22" s="87" t="s">
        <v>63</v>
      </c>
      <c r="F22" s="86" t="s">
        <v>74</v>
      </c>
      <c r="G22" s="87" t="s">
        <v>65</v>
      </c>
      <c r="H22" s="86" t="s">
        <v>66</v>
      </c>
      <c r="I22" s="87" t="s">
        <v>67</v>
      </c>
      <c r="J22" s="86">
        <v>2014</v>
      </c>
      <c r="K22" s="87" t="s">
        <v>104</v>
      </c>
      <c r="L22" s="86"/>
      <c r="M22" s="87" t="s">
        <v>124</v>
      </c>
      <c r="N22" s="86" t="s">
        <v>114</v>
      </c>
      <c r="O22" s="62">
        <v>7365.9126679999999</v>
      </c>
      <c r="P22" s="61">
        <v>15.02482524</v>
      </c>
      <c r="Q22" s="88">
        <v>200825.5435</v>
      </c>
      <c r="R22" s="3"/>
      <c r="S22" s="89">
        <v>0</v>
      </c>
      <c r="T22" s="62">
        <v>0</v>
      </c>
      <c r="U22" s="61">
        <v>0</v>
      </c>
      <c r="V22" s="62">
        <v>15.02482524</v>
      </c>
      <c r="W22" s="61">
        <v>14.156950589999999</v>
      </c>
      <c r="X22" s="62">
        <v>13.73778868</v>
      </c>
      <c r="Y22" s="61">
        <v>13.73778868</v>
      </c>
      <c r="Z22" s="62">
        <v>13.73778868</v>
      </c>
      <c r="AA22" s="61">
        <v>13.73778868</v>
      </c>
      <c r="AB22" s="62">
        <v>13.73778868</v>
      </c>
      <c r="AC22" s="61">
        <v>13.69777094</v>
      </c>
      <c r="AD22" s="62">
        <v>13.69777094</v>
      </c>
      <c r="AE22" s="61">
        <v>12.06640496</v>
      </c>
      <c r="AF22" s="62">
        <v>8.7925603500000005</v>
      </c>
      <c r="AG22" s="61">
        <v>8.7923436509999995</v>
      </c>
      <c r="AH22" s="62">
        <v>8.7923436509999995</v>
      </c>
      <c r="AI22" s="61">
        <v>8.7749636449999997</v>
      </c>
      <c r="AJ22" s="62">
        <v>8.7749636449999997</v>
      </c>
      <c r="AK22" s="61">
        <v>8.7598217409999997</v>
      </c>
      <c r="AL22" s="62">
        <v>3.9474282490000006</v>
      </c>
      <c r="AM22" s="61">
        <v>3.9474282490000006</v>
      </c>
      <c r="AN22" s="62">
        <v>3.9474282490000006</v>
      </c>
      <c r="AO22" s="61">
        <v>3.9474282490000006</v>
      </c>
      <c r="AP22" s="62">
        <v>0</v>
      </c>
      <c r="AQ22" s="61">
        <v>0</v>
      </c>
      <c r="AR22" s="62">
        <v>0</v>
      </c>
      <c r="AS22" s="61">
        <v>0</v>
      </c>
      <c r="AT22" s="62">
        <v>0</v>
      </c>
      <c r="AU22" s="61">
        <v>0</v>
      </c>
      <c r="AV22" s="88">
        <v>0</v>
      </c>
      <c r="AW22" s="3"/>
      <c r="AX22" s="89">
        <v>0</v>
      </c>
      <c r="AY22" s="62">
        <v>0</v>
      </c>
      <c r="AZ22" s="61">
        <v>0</v>
      </c>
      <c r="BA22" s="62">
        <v>200825.5435</v>
      </c>
      <c r="BB22" s="61">
        <v>187000.88620000001</v>
      </c>
      <c r="BC22" s="62">
        <v>180323.9198</v>
      </c>
      <c r="BD22" s="61">
        <v>180323.9198</v>
      </c>
      <c r="BE22" s="62">
        <v>180323.9198</v>
      </c>
      <c r="BF22" s="61">
        <v>180323.9198</v>
      </c>
      <c r="BG22" s="62">
        <v>180323.9198</v>
      </c>
      <c r="BH22" s="61">
        <v>179973.36439999999</v>
      </c>
      <c r="BI22" s="62">
        <v>179973.36439999999</v>
      </c>
      <c r="BJ22" s="61">
        <v>153986.80549999999</v>
      </c>
      <c r="BK22" s="62">
        <v>142332.3897</v>
      </c>
      <c r="BL22" s="61">
        <v>140546.54610000001</v>
      </c>
      <c r="BM22" s="62">
        <v>140546.54610000001</v>
      </c>
      <c r="BN22" s="61">
        <v>139704.88990000001</v>
      </c>
      <c r="BO22" s="62">
        <v>139704.88990000001</v>
      </c>
      <c r="BP22" s="61">
        <v>139538.04759999999</v>
      </c>
      <c r="BQ22" s="62">
        <v>62879.867539999999</v>
      </c>
      <c r="BR22" s="61">
        <v>62879.867539999999</v>
      </c>
      <c r="BS22" s="62">
        <v>62879.867539999999</v>
      </c>
      <c r="BT22" s="61">
        <v>62879.867539999999</v>
      </c>
      <c r="BU22" s="62">
        <v>0</v>
      </c>
      <c r="BV22" s="61">
        <v>0</v>
      </c>
      <c r="BW22" s="62">
        <v>0</v>
      </c>
      <c r="BX22" s="61">
        <v>0</v>
      </c>
      <c r="BY22" s="62">
        <v>0</v>
      </c>
      <c r="BZ22" s="61">
        <v>0</v>
      </c>
      <c r="CA22" s="88">
        <v>0</v>
      </c>
      <c r="CB22" s="14"/>
    </row>
    <row r="23" spans="2:80" x14ac:dyDescent="0.3">
      <c r="B23" s="2"/>
      <c r="C23" s="21">
        <f t="shared" si="0"/>
        <v>17</v>
      </c>
      <c r="D23" s="90" t="s">
        <v>46</v>
      </c>
      <c r="E23" s="79" t="s">
        <v>96</v>
      </c>
      <c r="F23" s="90" t="s">
        <v>97</v>
      </c>
      <c r="G23" s="79" t="s">
        <v>65</v>
      </c>
      <c r="H23" s="90" t="s">
        <v>66</v>
      </c>
      <c r="I23" s="79" t="s">
        <v>67</v>
      </c>
      <c r="J23" s="90">
        <v>2014</v>
      </c>
      <c r="K23" s="79" t="s">
        <v>104</v>
      </c>
      <c r="L23" s="90"/>
      <c r="M23" s="79" t="s">
        <v>122</v>
      </c>
      <c r="N23" s="90" t="s">
        <v>125</v>
      </c>
      <c r="O23" s="24">
        <v>288</v>
      </c>
      <c r="P23" s="23">
        <v>15.000431259999999</v>
      </c>
      <c r="Q23" s="82">
        <v>312674.19449999998</v>
      </c>
      <c r="R23" s="3"/>
      <c r="S23" s="91">
        <v>0</v>
      </c>
      <c r="T23" s="24">
        <v>0</v>
      </c>
      <c r="U23" s="23">
        <v>0</v>
      </c>
      <c r="V23" s="24">
        <v>15.020950020000001</v>
      </c>
      <c r="W23" s="23">
        <v>15.000431259999999</v>
      </c>
      <c r="X23" s="24">
        <v>14.31550655</v>
      </c>
      <c r="Y23" s="23">
        <v>14.055119230000001</v>
      </c>
      <c r="Z23" s="24">
        <v>13.791068320000001</v>
      </c>
      <c r="AA23" s="23">
        <v>13.791068320000001</v>
      </c>
      <c r="AB23" s="24">
        <v>13.60119602</v>
      </c>
      <c r="AC23" s="23">
        <v>13.60119602</v>
      </c>
      <c r="AD23" s="24">
        <v>11.08898003</v>
      </c>
      <c r="AE23" s="23">
        <v>10.66288001</v>
      </c>
      <c r="AF23" s="24">
        <v>8.4317956729999999</v>
      </c>
      <c r="AG23" s="23">
        <v>8.4317956729999999</v>
      </c>
      <c r="AH23" s="24">
        <v>6.8262747839999998</v>
      </c>
      <c r="AI23" s="23">
        <v>6.8262747839999998</v>
      </c>
      <c r="AJ23" s="24">
        <v>1.9850749839999999</v>
      </c>
      <c r="AK23" s="23">
        <v>0.94490001400000001</v>
      </c>
      <c r="AL23" s="24">
        <v>0.94490001400000001</v>
      </c>
      <c r="AM23" s="23">
        <v>0.94490001400000001</v>
      </c>
      <c r="AN23" s="24">
        <v>0.94490001400000001</v>
      </c>
      <c r="AO23" s="23">
        <v>0.94490001400000001</v>
      </c>
      <c r="AP23" s="24">
        <v>0.94490001400000001</v>
      </c>
      <c r="AQ23" s="23">
        <v>0</v>
      </c>
      <c r="AR23" s="24">
        <v>0</v>
      </c>
      <c r="AS23" s="23">
        <v>0</v>
      </c>
      <c r="AT23" s="24">
        <v>0</v>
      </c>
      <c r="AU23" s="23">
        <v>0</v>
      </c>
      <c r="AV23" s="82">
        <v>0</v>
      </c>
      <c r="AW23" s="3"/>
      <c r="AX23" s="91">
        <v>0</v>
      </c>
      <c r="AY23" s="24">
        <v>0</v>
      </c>
      <c r="AZ23" s="23">
        <v>0</v>
      </c>
      <c r="BA23" s="24">
        <v>156536.88570000001</v>
      </c>
      <c r="BB23" s="23">
        <v>156137.30979999999</v>
      </c>
      <c r="BC23" s="24">
        <v>142959.18830000001</v>
      </c>
      <c r="BD23" s="23">
        <v>137968.4325</v>
      </c>
      <c r="BE23" s="24">
        <v>132906.5165</v>
      </c>
      <c r="BF23" s="23">
        <v>132906.5165</v>
      </c>
      <c r="BG23" s="24">
        <v>129264.0681</v>
      </c>
      <c r="BH23" s="23">
        <v>129264.0681</v>
      </c>
      <c r="BI23" s="24">
        <v>80906.273459999997</v>
      </c>
      <c r="BJ23" s="23">
        <v>80508.273459999997</v>
      </c>
      <c r="BK23" s="24">
        <v>60695.449520000002</v>
      </c>
      <c r="BL23" s="23">
        <v>60695.449520000002</v>
      </c>
      <c r="BM23" s="24">
        <v>55358.75</v>
      </c>
      <c r="BN23" s="23">
        <v>55358.75</v>
      </c>
      <c r="BO23" s="24">
        <v>15555.75</v>
      </c>
      <c r="BP23" s="23">
        <v>6963</v>
      </c>
      <c r="BQ23" s="24">
        <v>6963</v>
      </c>
      <c r="BR23" s="23">
        <v>6963</v>
      </c>
      <c r="BS23" s="24">
        <v>6963</v>
      </c>
      <c r="BT23" s="23">
        <v>6963</v>
      </c>
      <c r="BU23" s="24">
        <v>6963</v>
      </c>
      <c r="BV23" s="23">
        <v>0</v>
      </c>
      <c r="BW23" s="24">
        <v>0</v>
      </c>
      <c r="BX23" s="23">
        <v>0</v>
      </c>
      <c r="BY23" s="24">
        <v>0</v>
      </c>
      <c r="BZ23" s="23">
        <v>0</v>
      </c>
      <c r="CA23" s="82">
        <v>0</v>
      </c>
      <c r="CB23" s="14"/>
    </row>
    <row r="24" spans="2:80" x14ac:dyDescent="0.3">
      <c r="B24" s="2"/>
      <c r="C24" s="44">
        <f t="shared" si="0"/>
        <v>18</v>
      </c>
      <c r="D24" s="86" t="s">
        <v>46</v>
      </c>
      <c r="E24" s="87" t="s">
        <v>63</v>
      </c>
      <c r="F24" s="86" t="s">
        <v>75</v>
      </c>
      <c r="G24" s="87" t="s">
        <v>65</v>
      </c>
      <c r="H24" s="86" t="s">
        <v>66</v>
      </c>
      <c r="I24" s="87" t="s">
        <v>78</v>
      </c>
      <c r="J24" s="86">
        <v>2013</v>
      </c>
      <c r="K24" s="87" t="s">
        <v>104</v>
      </c>
      <c r="L24" s="86"/>
      <c r="M24" s="87" t="s">
        <v>119</v>
      </c>
      <c r="N24" s="86" t="s">
        <v>120</v>
      </c>
      <c r="O24" s="62">
        <v>42</v>
      </c>
      <c r="P24" s="61">
        <v>9.3555035830000008</v>
      </c>
      <c r="Q24" s="88">
        <v>34359.265946700005</v>
      </c>
      <c r="R24" s="3"/>
      <c r="S24" s="89">
        <v>0</v>
      </c>
      <c r="T24" s="62">
        <v>0</v>
      </c>
      <c r="U24" s="61">
        <v>9.3555035830000008</v>
      </c>
      <c r="V24" s="62">
        <v>9.3555035830000008</v>
      </c>
      <c r="W24" s="61">
        <v>9.3555035830000008</v>
      </c>
      <c r="X24" s="62">
        <v>9.3555035830000008</v>
      </c>
      <c r="Y24" s="61">
        <v>9.3555035830000008</v>
      </c>
      <c r="Z24" s="62">
        <v>9.3555035830000008</v>
      </c>
      <c r="AA24" s="61">
        <v>9.3555035830000008</v>
      </c>
      <c r="AB24" s="62">
        <v>9.3555035830000008</v>
      </c>
      <c r="AC24" s="61">
        <v>9.3555035830000008</v>
      </c>
      <c r="AD24" s="62">
        <v>9.3555035830000008</v>
      </c>
      <c r="AE24" s="61">
        <v>9.3555035830000008</v>
      </c>
      <c r="AF24" s="62">
        <v>9.3555035830000008</v>
      </c>
      <c r="AG24" s="61">
        <v>9.3555035830000008</v>
      </c>
      <c r="AH24" s="62">
        <v>9.3555035830000008</v>
      </c>
      <c r="AI24" s="61">
        <v>9.3555035830000008</v>
      </c>
      <c r="AJ24" s="62">
        <v>9.3555035830000008</v>
      </c>
      <c r="AK24" s="61">
        <v>9.3555035830000008</v>
      </c>
      <c r="AL24" s="62">
        <v>9.3555035830000008</v>
      </c>
      <c r="AM24" s="61">
        <v>8.413983301</v>
      </c>
      <c r="AN24" s="62">
        <v>0</v>
      </c>
      <c r="AO24" s="61">
        <v>0</v>
      </c>
      <c r="AP24" s="62">
        <v>0</v>
      </c>
      <c r="AQ24" s="61">
        <v>0</v>
      </c>
      <c r="AR24" s="62">
        <v>0</v>
      </c>
      <c r="AS24" s="61">
        <v>0</v>
      </c>
      <c r="AT24" s="62">
        <v>0</v>
      </c>
      <c r="AU24" s="61">
        <v>0</v>
      </c>
      <c r="AV24" s="88">
        <v>0</v>
      </c>
      <c r="AW24" s="3"/>
      <c r="AX24" s="89">
        <v>0</v>
      </c>
      <c r="AY24" s="62">
        <v>0</v>
      </c>
      <c r="AZ24" s="61">
        <v>17179.632973600001</v>
      </c>
      <c r="BA24" s="62">
        <v>17179.632973600001</v>
      </c>
      <c r="BB24" s="61">
        <v>17179.632973600001</v>
      </c>
      <c r="BC24" s="62">
        <v>17179.632973600001</v>
      </c>
      <c r="BD24" s="61">
        <v>17179.632973600001</v>
      </c>
      <c r="BE24" s="62">
        <v>17179.632973600001</v>
      </c>
      <c r="BF24" s="61">
        <v>17179.632973600001</v>
      </c>
      <c r="BG24" s="62">
        <v>17179.632973600001</v>
      </c>
      <c r="BH24" s="61">
        <v>17179.632973600001</v>
      </c>
      <c r="BI24" s="62">
        <v>17179.632973600001</v>
      </c>
      <c r="BJ24" s="61">
        <v>17179.632973600001</v>
      </c>
      <c r="BK24" s="62">
        <v>17179.632973600001</v>
      </c>
      <c r="BL24" s="61">
        <v>17179.632973600001</v>
      </c>
      <c r="BM24" s="62">
        <v>17179.632973600001</v>
      </c>
      <c r="BN24" s="61">
        <v>17179.632973600001</v>
      </c>
      <c r="BO24" s="62">
        <v>17179.632973600001</v>
      </c>
      <c r="BP24" s="61">
        <v>17179.632973600001</v>
      </c>
      <c r="BQ24" s="62">
        <v>17179.632973600001</v>
      </c>
      <c r="BR24" s="61">
        <v>16337.674300000001</v>
      </c>
      <c r="BS24" s="62">
        <v>0</v>
      </c>
      <c r="BT24" s="61">
        <v>0</v>
      </c>
      <c r="BU24" s="62">
        <v>0</v>
      </c>
      <c r="BV24" s="61">
        <v>0</v>
      </c>
      <c r="BW24" s="62">
        <v>0</v>
      </c>
      <c r="BX24" s="61">
        <v>0</v>
      </c>
      <c r="BY24" s="62">
        <v>0</v>
      </c>
      <c r="BZ24" s="61">
        <v>0</v>
      </c>
      <c r="CA24" s="88">
        <v>0</v>
      </c>
      <c r="CB24" s="14"/>
    </row>
    <row r="25" spans="2:80" x14ac:dyDescent="0.3">
      <c r="B25" s="2"/>
      <c r="C25" s="21">
        <f t="shared" si="0"/>
        <v>19</v>
      </c>
      <c r="D25" s="90" t="s">
        <v>46</v>
      </c>
      <c r="E25" s="79" t="s">
        <v>63</v>
      </c>
      <c r="F25" s="90" t="s">
        <v>75</v>
      </c>
      <c r="G25" s="79" t="s">
        <v>65</v>
      </c>
      <c r="H25" s="90" t="s">
        <v>66</v>
      </c>
      <c r="I25" s="79" t="s">
        <v>67</v>
      </c>
      <c r="J25" s="90">
        <v>2012</v>
      </c>
      <c r="K25" s="79" t="s">
        <v>104</v>
      </c>
      <c r="L25" s="90"/>
      <c r="M25" s="79" t="s">
        <v>122</v>
      </c>
      <c r="N25" s="90" t="s">
        <v>120</v>
      </c>
      <c r="O25" s="24">
        <v>2</v>
      </c>
      <c r="P25" s="23">
        <v>0.56888141299999995</v>
      </c>
      <c r="Q25" s="82">
        <v>3307.5443559999999</v>
      </c>
      <c r="R25" s="3"/>
      <c r="S25" s="91">
        <v>0</v>
      </c>
      <c r="T25" s="24">
        <v>0.56888141299999995</v>
      </c>
      <c r="U25" s="23">
        <v>0.56888141299999995</v>
      </c>
      <c r="V25" s="24">
        <v>0.56888141299999995</v>
      </c>
      <c r="W25" s="23">
        <v>0.56888141299999995</v>
      </c>
      <c r="X25" s="24">
        <v>0.56888141299999995</v>
      </c>
      <c r="Y25" s="23">
        <v>0.56888141299999995</v>
      </c>
      <c r="Z25" s="24">
        <v>0.56888141299999995</v>
      </c>
      <c r="AA25" s="23">
        <v>0.56888141299999995</v>
      </c>
      <c r="AB25" s="24">
        <v>0.56888141299999995</v>
      </c>
      <c r="AC25" s="23">
        <v>0.56888141299999995</v>
      </c>
      <c r="AD25" s="24">
        <v>0.56888141299999995</v>
      </c>
      <c r="AE25" s="23">
        <v>0.56888141299999995</v>
      </c>
      <c r="AF25" s="24">
        <v>0.56888141299999995</v>
      </c>
      <c r="AG25" s="23">
        <v>0.56888141299999995</v>
      </c>
      <c r="AH25" s="24">
        <v>0.56888141299999995</v>
      </c>
      <c r="AI25" s="23">
        <v>0.56888141299999995</v>
      </c>
      <c r="AJ25" s="24">
        <v>0.56888141299999995</v>
      </c>
      <c r="AK25" s="23">
        <v>0.56888141299999995</v>
      </c>
      <c r="AL25" s="24">
        <v>0.56888141299999995</v>
      </c>
      <c r="AM25" s="23">
        <v>0</v>
      </c>
      <c r="AN25" s="24">
        <v>0</v>
      </c>
      <c r="AO25" s="23">
        <v>0</v>
      </c>
      <c r="AP25" s="24">
        <v>0</v>
      </c>
      <c r="AQ25" s="23">
        <v>0</v>
      </c>
      <c r="AR25" s="24">
        <v>0</v>
      </c>
      <c r="AS25" s="23">
        <v>0</v>
      </c>
      <c r="AT25" s="24">
        <v>0</v>
      </c>
      <c r="AU25" s="23">
        <v>0</v>
      </c>
      <c r="AV25" s="82">
        <v>0</v>
      </c>
      <c r="AW25" s="3"/>
      <c r="AX25" s="91">
        <v>0</v>
      </c>
      <c r="AY25" s="24">
        <v>1102.5147850000001</v>
      </c>
      <c r="AZ25" s="23">
        <v>1102.5147850000001</v>
      </c>
      <c r="BA25" s="24">
        <v>1102.5147850000001</v>
      </c>
      <c r="BB25" s="23">
        <v>1102.5147850000001</v>
      </c>
      <c r="BC25" s="24">
        <v>1102.5147850000001</v>
      </c>
      <c r="BD25" s="23">
        <v>1102.5147850000001</v>
      </c>
      <c r="BE25" s="24">
        <v>1102.5147850000001</v>
      </c>
      <c r="BF25" s="23">
        <v>1102.5147850000001</v>
      </c>
      <c r="BG25" s="24">
        <v>1102.5147850000001</v>
      </c>
      <c r="BH25" s="23">
        <v>1102.5147850000001</v>
      </c>
      <c r="BI25" s="24">
        <v>1102.5147850000001</v>
      </c>
      <c r="BJ25" s="23">
        <v>1102.5147850000001</v>
      </c>
      <c r="BK25" s="24">
        <v>1102.5147850000001</v>
      </c>
      <c r="BL25" s="23">
        <v>1102.5147850000001</v>
      </c>
      <c r="BM25" s="24">
        <v>1102.5147850000001</v>
      </c>
      <c r="BN25" s="23">
        <v>1102.5147850000001</v>
      </c>
      <c r="BO25" s="24">
        <v>1102.5147850000001</v>
      </c>
      <c r="BP25" s="23">
        <v>1102.5147850000001</v>
      </c>
      <c r="BQ25" s="24">
        <v>1102.5147850000001</v>
      </c>
      <c r="BR25" s="23">
        <v>0</v>
      </c>
      <c r="BS25" s="24">
        <v>0</v>
      </c>
      <c r="BT25" s="23">
        <v>0</v>
      </c>
      <c r="BU25" s="24">
        <v>0</v>
      </c>
      <c r="BV25" s="23">
        <v>0</v>
      </c>
      <c r="BW25" s="24">
        <v>0</v>
      </c>
      <c r="BX25" s="23">
        <v>0</v>
      </c>
      <c r="BY25" s="24">
        <v>0</v>
      </c>
      <c r="BZ25" s="23">
        <v>0</v>
      </c>
      <c r="CA25" s="82">
        <v>0</v>
      </c>
      <c r="CB25" s="14"/>
    </row>
    <row r="26" spans="2:80" x14ac:dyDescent="0.3">
      <c r="B26" s="2"/>
      <c r="C26" s="44">
        <f t="shared" si="0"/>
        <v>20</v>
      </c>
      <c r="D26" s="86" t="s">
        <v>46</v>
      </c>
      <c r="E26" s="87" t="s">
        <v>63</v>
      </c>
      <c r="F26" s="86" t="s">
        <v>75</v>
      </c>
      <c r="G26" s="87" t="s">
        <v>65</v>
      </c>
      <c r="H26" s="86" t="s">
        <v>66</v>
      </c>
      <c r="I26" s="87" t="s">
        <v>67</v>
      </c>
      <c r="J26" s="86">
        <v>2014</v>
      </c>
      <c r="K26" s="87" t="s">
        <v>104</v>
      </c>
      <c r="L26" s="86"/>
      <c r="M26" s="87" t="s">
        <v>122</v>
      </c>
      <c r="N26" s="86" t="s">
        <v>120</v>
      </c>
      <c r="O26" s="62">
        <v>638</v>
      </c>
      <c r="P26" s="61">
        <v>144.31992384700001</v>
      </c>
      <c r="Q26" s="88">
        <v>272931.90769399999</v>
      </c>
      <c r="R26" s="3"/>
      <c r="S26" s="89">
        <v>0</v>
      </c>
      <c r="T26" s="62">
        <v>0</v>
      </c>
      <c r="U26" s="61">
        <v>0</v>
      </c>
      <c r="V26" s="62">
        <v>144.31992384700001</v>
      </c>
      <c r="W26" s="61">
        <v>144.31992384700001</v>
      </c>
      <c r="X26" s="62">
        <v>144.31992384700001</v>
      </c>
      <c r="Y26" s="61">
        <v>144.31992384700001</v>
      </c>
      <c r="Z26" s="62">
        <v>144.31992384700001</v>
      </c>
      <c r="AA26" s="61">
        <v>144.31992384700001</v>
      </c>
      <c r="AB26" s="62">
        <v>144.31992384700001</v>
      </c>
      <c r="AC26" s="61">
        <v>144.31992384700001</v>
      </c>
      <c r="AD26" s="62">
        <v>144.31992384700001</v>
      </c>
      <c r="AE26" s="61">
        <v>144.31992384700001</v>
      </c>
      <c r="AF26" s="62">
        <v>144.31992384700001</v>
      </c>
      <c r="AG26" s="61">
        <v>144.31992384700001</v>
      </c>
      <c r="AH26" s="62">
        <v>144.31992384700001</v>
      </c>
      <c r="AI26" s="61">
        <v>144.31992384700001</v>
      </c>
      <c r="AJ26" s="62">
        <v>144.31992384700001</v>
      </c>
      <c r="AK26" s="61">
        <v>144.31992384700001</v>
      </c>
      <c r="AL26" s="62">
        <v>144.31992384700001</v>
      </c>
      <c r="AM26" s="61">
        <v>144.31992384700001</v>
      </c>
      <c r="AN26" s="62">
        <v>135.62919600000001</v>
      </c>
      <c r="AO26" s="61">
        <v>0</v>
      </c>
      <c r="AP26" s="62">
        <v>0</v>
      </c>
      <c r="AQ26" s="61">
        <v>0</v>
      </c>
      <c r="AR26" s="62">
        <v>0</v>
      </c>
      <c r="AS26" s="61">
        <v>0</v>
      </c>
      <c r="AT26" s="62">
        <v>0</v>
      </c>
      <c r="AU26" s="61">
        <v>0</v>
      </c>
      <c r="AV26" s="88">
        <v>0</v>
      </c>
      <c r="AW26" s="3"/>
      <c r="AX26" s="89">
        <v>0</v>
      </c>
      <c r="AY26" s="62">
        <v>0</v>
      </c>
      <c r="AZ26" s="61">
        <v>0</v>
      </c>
      <c r="BA26" s="62">
        <v>272931.90769399999</v>
      </c>
      <c r="BB26" s="61">
        <v>272931.90769399999</v>
      </c>
      <c r="BC26" s="62">
        <v>272931.90769399999</v>
      </c>
      <c r="BD26" s="61">
        <v>272931.90769399999</v>
      </c>
      <c r="BE26" s="62">
        <v>272931.90769399999</v>
      </c>
      <c r="BF26" s="61">
        <v>272931.90769399999</v>
      </c>
      <c r="BG26" s="62">
        <v>272931.90769399999</v>
      </c>
      <c r="BH26" s="61">
        <v>272931.90769399999</v>
      </c>
      <c r="BI26" s="62">
        <v>272931.90769399999</v>
      </c>
      <c r="BJ26" s="61">
        <v>272931.90769399999</v>
      </c>
      <c r="BK26" s="62">
        <v>272931.90769399999</v>
      </c>
      <c r="BL26" s="61">
        <v>272931.90769399999</v>
      </c>
      <c r="BM26" s="62">
        <v>272931.90769399999</v>
      </c>
      <c r="BN26" s="61">
        <v>272931.90769399999</v>
      </c>
      <c r="BO26" s="62">
        <v>272931.90769399999</v>
      </c>
      <c r="BP26" s="61">
        <v>272931.90769399999</v>
      </c>
      <c r="BQ26" s="62">
        <v>272931.90769399999</v>
      </c>
      <c r="BR26" s="61">
        <v>272931.90769399999</v>
      </c>
      <c r="BS26" s="62">
        <v>265160.18589999998</v>
      </c>
      <c r="BT26" s="61">
        <v>0</v>
      </c>
      <c r="BU26" s="62">
        <v>0</v>
      </c>
      <c r="BV26" s="61">
        <v>0</v>
      </c>
      <c r="BW26" s="62">
        <v>0</v>
      </c>
      <c r="BX26" s="61">
        <v>0</v>
      </c>
      <c r="BY26" s="62">
        <v>0</v>
      </c>
      <c r="BZ26" s="61">
        <v>0</v>
      </c>
      <c r="CA26" s="88">
        <v>0</v>
      </c>
      <c r="CB26" s="14"/>
    </row>
    <row r="27" spans="2:80" x14ac:dyDescent="0.3">
      <c r="B27" s="2"/>
      <c r="C27" s="21">
        <f t="shared" si="0"/>
        <v>21</v>
      </c>
      <c r="D27" s="90" t="s">
        <v>46</v>
      </c>
      <c r="E27" s="79" t="s">
        <v>126</v>
      </c>
      <c r="F27" s="90" t="s">
        <v>127</v>
      </c>
      <c r="G27" s="79" t="s">
        <v>65</v>
      </c>
      <c r="H27" s="90" t="s">
        <v>126</v>
      </c>
      <c r="I27" s="79" t="s">
        <v>78</v>
      </c>
      <c r="J27" s="90">
        <v>2014</v>
      </c>
      <c r="K27" s="79" t="s">
        <v>104</v>
      </c>
      <c r="L27" s="90"/>
      <c r="M27" s="79" t="s">
        <v>122</v>
      </c>
      <c r="N27" s="90" t="s">
        <v>122</v>
      </c>
      <c r="O27" s="24"/>
      <c r="P27" s="23">
        <v>359.24937080000001</v>
      </c>
      <c r="Q27" s="82">
        <v>0</v>
      </c>
      <c r="R27" s="3"/>
      <c r="S27" s="91">
        <v>0</v>
      </c>
      <c r="T27" s="24">
        <v>0</v>
      </c>
      <c r="U27" s="23">
        <v>0</v>
      </c>
      <c r="V27" s="24">
        <v>359.24937080000001</v>
      </c>
      <c r="W27" s="23">
        <v>0</v>
      </c>
      <c r="X27" s="24">
        <v>0</v>
      </c>
      <c r="Y27" s="23">
        <v>0</v>
      </c>
      <c r="Z27" s="24">
        <v>0</v>
      </c>
      <c r="AA27" s="23">
        <v>0</v>
      </c>
      <c r="AB27" s="24">
        <v>0</v>
      </c>
      <c r="AC27" s="23">
        <v>0</v>
      </c>
      <c r="AD27" s="24">
        <v>0</v>
      </c>
      <c r="AE27" s="23">
        <v>0</v>
      </c>
      <c r="AF27" s="24">
        <v>0</v>
      </c>
      <c r="AG27" s="23">
        <v>0</v>
      </c>
      <c r="AH27" s="24">
        <v>0</v>
      </c>
      <c r="AI27" s="23">
        <v>0</v>
      </c>
      <c r="AJ27" s="24">
        <v>0</v>
      </c>
      <c r="AK27" s="23">
        <v>0</v>
      </c>
      <c r="AL27" s="24">
        <v>0</v>
      </c>
      <c r="AM27" s="23">
        <v>0</v>
      </c>
      <c r="AN27" s="24">
        <v>0</v>
      </c>
      <c r="AO27" s="23">
        <v>0</v>
      </c>
      <c r="AP27" s="24">
        <v>0</v>
      </c>
      <c r="AQ27" s="23">
        <v>0</v>
      </c>
      <c r="AR27" s="24">
        <v>0</v>
      </c>
      <c r="AS27" s="23">
        <v>0</v>
      </c>
      <c r="AT27" s="24">
        <v>0</v>
      </c>
      <c r="AU27" s="23">
        <v>0</v>
      </c>
      <c r="AV27" s="82">
        <v>0</v>
      </c>
      <c r="AW27" s="3"/>
      <c r="AX27" s="91">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3">
        <v>0</v>
      </c>
      <c r="BO27" s="24">
        <v>0</v>
      </c>
      <c r="BP27" s="23">
        <v>0</v>
      </c>
      <c r="BQ27" s="24">
        <v>0</v>
      </c>
      <c r="BR27" s="23">
        <v>0</v>
      </c>
      <c r="BS27" s="24">
        <v>0</v>
      </c>
      <c r="BT27" s="23">
        <v>0</v>
      </c>
      <c r="BU27" s="24">
        <v>0</v>
      </c>
      <c r="BV27" s="23">
        <v>0</v>
      </c>
      <c r="BW27" s="24">
        <v>0</v>
      </c>
      <c r="BX27" s="23">
        <v>0</v>
      </c>
      <c r="BY27" s="24">
        <v>0</v>
      </c>
      <c r="BZ27" s="23">
        <v>0</v>
      </c>
      <c r="CA27" s="82">
        <v>0</v>
      </c>
      <c r="CB27" s="14"/>
    </row>
    <row r="28" spans="2:80" x14ac:dyDescent="0.3">
      <c r="B28" s="2"/>
      <c r="C28" s="44">
        <f t="shared" si="0"/>
        <v>22</v>
      </c>
      <c r="D28" s="86" t="s">
        <v>128</v>
      </c>
      <c r="E28" s="87" t="s">
        <v>83</v>
      </c>
      <c r="F28" s="86" t="s">
        <v>129</v>
      </c>
      <c r="G28" s="87" t="s">
        <v>65</v>
      </c>
      <c r="H28" s="86" t="s">
        <v>121</v>
      </c>
      <c r="I28" s="87" t="s">
        <v>78</v>
      </c>
      <c r="J28" s="86">
        <v>1980</v>
      </c>
      <c r="K28" s="87" t="s">
        <v>104</v>
      </c>
      <c r="L28" s="86"/>
      <c r="M28" s="87" t="s">
        <v>122</v>
      </c>
      <c r="N28" s="86" t="s">
        <v>80</v>
      </c>
      <c r="O28" s="62">
        <v>1</v>
      </c>
      <c r="P28" s="61"/>
      <c r="Q28" s="88"/>
      <c r="R28" s="3"/>
      <c r="S28" s="89">
        <v>0</v>
      </c>
      <c r="T28" s="62">
        <v>0</v>
      </c>
      <c r="U28" s="61">
        <v>0</v>
      </c>
      <c r="V28" s="62">
        <v>0.3</v>
      </c>
      <c r="W28" s="61">
        <v>0</v>
      </c>
      <c r="X28" s="62">
        <v>0</v>
      </c>
      <c r="Y28" s="61">
        <v>0</v>
      </c>
      <c r="Z28" s="62">
        <v>0</v>
      </c>
      <c r="AA28" s="61">
        <v>0</v>
      </c>
      <c r="AB28" s="62">
        <v>0</v>
      </c>
      <c r="AC28" s="61">
        <v>0</v>
      </c>
      <c r="AD28" s="62">
        <v>0</v>
      </c>
      <c r="AE28" s="61">
        <v>0</v>
      </c>
      <c r="AF28" s="62">
        <v>0</v>
      </c>
      <c r="AG28" s="61">
        <v>0</v>
      </c>
      <c r="AH28" s="62">
        <v>0</v>
      </c>
      <c r="AI28" s="61">
        <v>0</v>
      </c>
      <c r="AJ28" s="62">
        <v>0</v>
      </c>
      <c r="AK28" s="61">
        <v>0</v>
      </c>
      <c r="AL28" s="62">
        <v>0</v>
      </c>
      <c r="AM28" s="61">
        <v>0</v>
      </c>
      <c r="AN28" s="62">
        <v>0</v>
      </c>
      <c r="AO28" s="61">
        <v>0</v>
      </c>
      <c r="AP28" s="62">
        <v>0</v>
      </c>
      <c r="AQ28" s="61">
        <v>0</v>
      </c>
      <c r="AR28" s="62">
        <v>0</v>
      </c>
      <c r="AS28" s="61">
        <v>0</v>
      </c>
      <c r="AT28" s="62">
        <v>0</v>
      </c>
      <c r="AU28" s="61">
        <v>0</v>
      </c>
      <c r="AV28" s="88">
        <v>0</v>
      </c>
      <c r="AW28" s="3"/>
      <c r="AX28" s="89">
        <v>0</v>
      </c>
      <c r="AY28" s="62">
        <v>0</v>
      </c>
      <c r="AZ28" s="61">
        <v>0</v>
      </c>
      <c r="BA28" s="62">
        <v>0</v>
      </c>
      <c r="BB28" s="61">
        <v>0</v>
      </c>
      <c r="BC28" s="62">
        <v>0</v>
      </c>
      <c r="BD28" s="61">
        <v>0</v>
      </c>
      <c r="BE28" s="62">
        <v>0</v>
      </c>
      <c r="BF28" s="61">
        <v>0</v>
      </c>
      <c r="BG28" s="62">
        <v>0</v>
      </c>
      <c r="BH28" s="61">
        <v>0</v>
      </c>
      <c r="BI28" s="62">
        <v>0</v>
      </c>
      <c r="BJ28" s="61">
        <v>0</v>
      </c>
      <c r="BK28" s="62">
        <v>0</v>
      </c>
      <c r="BL28" s="61">
        <v>0</v>
      </c>
      <c r="BM28" s="62">
        <v>0</v>
      </c>
      <c r="BN28" s="61">
        <v>0</v>
      </c>
      <c r="BO28" s="62">
        <v>0</v>
      </c>
      <c r="BP28" s="61">
        <v>0</v>
      </c>
      <c r="BQ28" s="62">
        <v>0</v>
      </c>
      <c r="BR28" s="61">
        <v>0</v>
      </c>
      <c r="BS28" s="62">
        <v>0</v>
      </c>
      <c r="BT28" s="61">
        <v>0</v>
      </c>
      <c r="BU28" s="62">
        <v>0</v>
      </c>
      <c r="BV28" s="61">
        <v>0</v>
      </c>
      <c r="BW28" s="62">
        <v>0</v>
      </c>
      <c r="BX28" s="61">
        <v>0</v>
      </c>
      <c r="BY28" s="62">
        <v>0</v>
      </c>
      <c r="BZ28" s="61">
        <v>0</v>
      </c>
      <c r="CA28" s="88">
        <v>0</v>
      </c>
      <c r="CB28" s="14"/>
    </row>
    <row r="29" spans="2:80" x14ac:dyDescent="0.3">
      <c r="B29" s="2"/>
      <c r="C29" s="21">
        <f t="shared" si="0"/>
        <v>23</v>
      </c>
      <c r="D29" s="90" t="s">
        <v>128</v>
      </c>
      <c r="E29" s="79" t="s">
        <v>83</v>
      </c>
      <c r="F29" s="90" t="s">
        <v>129</v>
      </c>
      <c r="G29" s="79" t="s">
        <v>65</v>
      </c>
      <c r="H29" s="90" t="s">
        <v>121</v>
      </c>
      <c r="I29" s="79" t="s">
        <v>78</v>
      </c>
      <c r="J29" s="90">
        <v>1990</v>
      </c>
      <c r="K29" s="79" t="s">
        <v>104</v>
      </c>
      <c r="L29" s="90"/>
      <c r="M29" s="79" t="s">
        <v>122</v>
      </c>
      <c r="N29" s="90" t="s">
        <v>80</v>
      </c>
      <c r="O29" s="24">
        <v>23</v>
      </c>
      <c r="P29" s="23"/>
      <c r="Q29" s="82"/>
      <c r="R29" s="3"/>
      <c r="S29" s="91">
        <v>0</v>
      </c>
      <c r="T29" s="24">
        <v>0</v>
      </c>
      <c r="U29" s="23">
        <v>0</v>
      </c>
      <c r="V29" s="24">
        <v>6.9</v>
      </c>
      <c r="W29" s="23">
        <v>0</v>
      </c>
      <c r="X29" s="24">
        <v>0</v>
      </c>
      <c r="Y29" s="23">
        <v>0</v>
      </c>
      <c r="Z29" s="24">
        <v>0</v>
      </c>
      <c r="AA29" s="23">
        <v>0</v>
      </c>
      <c r="AB29" s="24">
        <v>0</v>
      </c>
      <c r="AC29" s="23">
        <v>0</v>
      </c>
      <c r="AD29" s="24">
        <v>0</v>
      </c>
      <c r="AE29" s="23">
        <v>0</v>
      </c>
      <c r="AF29" s="24">
        <v>0</v>
      </c>
      <c r="AG29" s="23">
        <v>0</v>
      </c>
      <c r="AH29" s="24">
        <v>0</v>
      </c>
      <c r="AI29" s="23">
        <v>0</v>
      </c>
      <c r="AJ29" s="24">
        <v>0</v>
      </c>
      <c r="AK29" s="23">
        <v>0</v>
      </c>
      <c r="AL29" s="24">
        <v>0</v>
      </c>
      <c r="AM29" s="23">
        <v>0</v>
      </c>
      <c r="AN29" s="24">
        <v>0</v>
      </c>
      <c r="AO29" s="23">
        <v>0</v>
      </c>
      <c r="AP29" s="24">
        <v>0</v>
      </c>
      <c r="AQ29" s="23">
        <v>0</v>
      </c>
      <c r="AR29" s="24">
        <v>0</v>
      </c>
      <c r="AS29" s="23">
        <v>0</v>
      </c>
      <c r="AT29" s="24">
        <v>0</v>
      </c>
      <c r="AU29" s="23">
        <v>0</v>
      </c>
      <c r="AV29" s="82">
        <v>0</v>
      </c>
      <c r="AW29" s="3"/>
      <c r="AX29" s="91">
        <v>0</v>
      </c>
      <c r="AY29" s="24">
        <v>0</v>
      </c>
      <c r="AZ29" s="23">
        <v>0</v>
      </c>
      <c r="BA29" s="24">
        <v>0</v>
      </c>
      <c r="BB29" s="23">
        <v>0</v>
      </c>
      <c r="BC29" s="24">
        <v>0</v>
      </c>
      <c r="BD29" s="23">
        <v>0</v>
      </c>
      <c r="BE29" s="24">
        <v>0</v>
      </c>
      <c r="BF29" s="23">
        <v>0</v>
      </c>
      <c r="BG29" s="24">
        <v>0</v>
      </c>
      <c r="BH29" s="23">
        <v>0</v>
      </c>
      <c r="BI29" s="24">
        <v>0</v>
      </c>
      <c r="BJ29" s="23">
        <v>0</v>
      </c>
      <c r="BK29" s="24">
        <v>0</v>
      </c>
      <c r="BL29" s="23">
        <v>0</v>
      </c>
      <c r="BM29" s="24">
        <v>0</v>
      </c>
      <c r="BN29" s="23">
        <v>0</v>
      </c>
      <c r="BO29" s="24">
        <v>0</v>
      </c>
      <c r="BP29" s="23">
        <v>0</v>
      </c>
      <c r="BQ29" s="24">
        <v>0</v>
      </c>
      <c r="BR29" s="23">
        <v>0</v>
      </c>
      <c r="BS29" s="24">
        <v>0</v>
      </c>
      <c r="BT29" s="23">
        <v>0</v>
      </c>
      <c r="BU29" s="24">
        <v>0</v>
      </c>
      <c r="BV29" s="23">
        <v>0</v>
      </c>
      <c r="BW29" s="24">
        <v>0</v>
      </c>
      <c r="BX29" s="23">
        <v>0</v>
      </c>
      <c r="BY29" s="24">
        <v>0</v>
      </c>
      <c r="BZ29" s="23">
        <v>0</v>
      </c>
      <c r="CA29" s="82">
        <v>0</v>
      </c>
      <c r="CB29" s="14"/>
    </row>
    <row r="30" spans="2:80" x14ac:dyDescent="0.3">
      <c r="B30" s="2"/>
      <c r="C30" s="44">
        <f t="shared" si="0"/>
        <v>24</v>
      </c>
      <c r="D30" s="86" t="s">
        <v>128</v>
      </c>
      <c r="E30" s="87" t="s">
        <v>83</v>
      </c>
      <c r="F30" s="86" t="s">
        <v>129</v>
      </c>
      <c r="G30" s="87" t="s">
        <v>65</v>
      </c>
      <c r="H30" s="86" t="s">
        <v>121</v>
      </c>
      <c r="I30" s="87" t="s">
        <v>78</v>
      </c>
      <c r="J30" s="86">
        <v>1992</v>
      </c>
      <c r="K30" s="87" t="s">
        <v>104</v>
      </c>
      <c r="L30" s="86"/>
      <c r="M30" s="87" t="s">
        <v>122</v>
      </c>
      <c r="N30" s="86" t="s">
        <v>80</v>
      </c>
      <c r="O30" s="62">
        <v>1</v>
      </c>
      <c r="P30" s="61"/>
      <c r="Q30" s="88"/>
      <c r="R30" s="3"/>
      <c r="S30" s="89">
        <v>0</v>
      </c>
      <c r="T30" s="62">
        <v>0</v>
      </c>
      <c r="U30" s="61">
        <v>0</v>
      </c>
      <c r="V30" s="62">
        <v>0.3</v>
      </c>
      <c r="W30" s="61">
        <v>0</v>
      </c>
      <c r="X30" s="62">
        <v>0</v>
      </c>
      <c r="Y30" s="61">
        <v>0</v>
      </c>
      <c r="Z30" s="62">
        <v>0</v>
      </c>
      <c r="AA30" s="61">
        <v>0</v>
      </c>
      <c r="AB30" s="62">
        <v>0</v>
      </c>
      <c r="AC30" s="61">
        <v>0</v>
      </c>
      <c r="AD30" s="62">
        <v>0</v>
      </c>
      <c r="AE30" s="61">
        <v>0</v>
      </c>
      <c r="AF30" s="62">
        <v>0</v>
      </c>
      <c r="AG30" s="61">
        <v>0</v>
      </c>
      <c r="AH30" s="62">
        <v>0</v>
      </c>
      <c r="AI30" s="61">
        <v>0</v>
      </c>
      <c r="AJ30" s="62">
        <v>0</v>
      </c>
      <c r="AK30" s="61">
        <v>0</v>
      </c>
      <c r="AL30" s="62">
        <v>0</v>
      </c>
      <c r="AM30" s="61">
        <v>0</v>
      </c>
      <c r="AN30" s="62">
        <v>0</v>
      </c>
      <c r="AO30" s="61">
        <v>0</v>
      </c>
      <c r="AP30" s="62">
        <v>0</v>
      </c>
      <c r="AQ30" s="61">
        <v>0</v>
      </c>
      <c r="AR30" s="62">
        <v>0</v>
      </c>
      <c r="AS30" s="61">
        <v>0</v>
      </c>
      <c r="AT30" s="62">
        <v>0</v>
      </c>
      <c r="AU30" s="61">
        <v>0</v>
      </c>
      <c r="AV30" s="88">
        <v>0</v>
      </c>
      <c r="AW30" s="3"/>
      <c r="AX30" s="89">
        <v>0</v>
      </c>
      <c r="AY30" s="62">
        <v>0</v>
      </c>
      <c r="AZ30" s="61">
        <v>0</v>
      </c>
      <c r="BA30" s="62">
        <v>0</v>
      </c>
      <c r="BB30" s="61">
        <v>0</v>
      </c>
      <c r="BC30" s="62">
        <v>0</v>
      </c>
      <c r="BD30" s="61">
        <v>0</v>
      </c>
      <c r="BE30" s="62">
        <v>0</v>
      </c>
      <c r="BF30" s="61">
        <v>0</v>
      </c>
      <c r="BG30" s="62">
        <v>0</v>
      </c>
      <c r="BH30" s="61">
        <v>0</v>
      </c>
      <c r="BI30" s="62">
        <v>0</v>
      </c>
      <c r="BJ30" s="61">
        <v>0</v>
      </c>
      <c r="BK30" s="62">
        <v>0</v>
      </c>
      <c r="BL30" s="61">
        <v>0</v>
      </c>
      <c r="BM30" s="62">
        <v>0</v>
      </c>
      <c r="BN30" s="61">
        <v>0</v>
      </c>
      <c r="BO30" s="62">
        <v>0</v>
      </c>
      <c r="BP30" s="61">
        <v>0</v>
      </c>
      <c r="BQ30" s="62">
        <v>0</v>
      </c>
      <c r="BR30" s="61">
        <v>0</v>
      </c>
      <c r="BS30" s="62">
        <v>0</v>
      </c>
      <c r="BT30" s="61">
        <v>0</v>
      </c>
      <c r="BU30" s="62">
        <v>0</v>
      </c>
      <c r="BV30" s="61">
        <v>0</v>
      </c>
      <c r="BW30" s="62">
        <v>0</v>
      </c>
      <c r="BX30" s="61">
        <v>0</v>
      </c>
      <c r="BY30" s="62">
        <v>0</v>
      </c>
      <c r="BZ30" s="61">
        <v>0</v>
      </c>
      <c r="CA30" s="88">
        <v>0</v>
      </c>
      <c r="CB30" s="14"/>
    </row>
    <row r="31" spans="2:80" x14ac:dyDescent="0.3">
      <c r="B31" s="2"/>
      <c r="C31" s="21">
        <f t="shared" si="0"/>
        <v>25</v>
      </c>
      <c r="D31" s="90" t="s">
        <v>128</v>
      </c>
      <c r="E31" s="79" t="s">
        <v>83</v>
      </c>
      <c r="F31" s="90" t="s">
        <v>129</v>
      </c>
      <c r="G31" s="79" t="s">
        <v>65</v>
      </c>
      <c r="H31" s="90" t="s">
        <v>121</v>
      </c>
      <c r="I31" s="79" t="s">
        <v>78</v>
      </c>
      <c r="J31" s="90">
        <v>1995</v>
      </c>
      <c r="K31" s="79" t="s">
        <v>104</v>
      </c>
      <c r="L31" s="90"/>
      <c r="M31" s="79" t="s">
        <v>122</v>
      </c>
      <c r="N31" s="90" t="s">
        <v>80</v>
      </c>
      <c r="O31" s="24">
        <v>1</v>
      </c>
      <c r="P31" s="23"/>
      <c r="Q31" s="82"/>
      <c r="R31" s="3"/>
      <c r="S31" s="91">
        <v>0</v>
      </c>
      <c r="T31" s="24">
        <v>0</v>
      </c>
      <c r="U31" s="23">
        <v>0</v>
      </c>
      <c r="V31" s="24">
        <v>0.3</v>
      </c>
      <c r="W31" s="23">
        <v>0</v>
      </c>
      <c r="X31" s="24">
        <v>0</v>
      </c>
      <c r="Y31" s="23">
        <v>0</v>
      </c>
      <c r="Z31" s="24">
        <v>0</v>
      </c>
      <c r="AA31" s="23">
        <v>0</v>
      </c>
      <c r="AB31" s="24">
        <v>0</v>
      </c>
      <c r="AC31" s="23">
        <v>0</v>
      </c>
      <c r="AD31" s="24">
        <v>0</v>
      </c>
      <c r="AE31" s="23">
        <v>0</v>
      </c>
      <c r="AF31" s="24">
        <v>0</v>
      </c>
      <c r="AG31" s="23">
        <v>0</v>
      </c>
      <c r="AH31" s="24">
        <v>0</v>
      </c>
      <c r="AI31" s="23">
        <v>0</v>
      </c>
      <c r="AJ31" s="24">
        <v>0</v>
      </c>
      <c r="AK31" s="23">
        <v>0</v>
      </c>
      <c r="AL31" s="24">
        <v>0</v>
      </c>
      <c r="AM31" s="23">
        <v>0</v>
      </c>
      <c r="AN31" s="24">
        <v>0</v>
      </c>
      <c r="AO31" s="23">
        <v>0</v>
      </c>
      <c r="AP31" s="24">
        <v>0</v>
      </c>
      <c r="AQ31" s="23">
        <v>0</v>
      </c>
      <c r="AR31" s="24">
        <v>0</v>
      </c>
      <c r="AS31" s="23">
        <v>0</v>
      </c>
      <c r="AT31" s="24">
        <v>0</v>
      </c>
      <c r="AU31" s="23">
        <v>0</v>
      </c>
      <c r="AV31" s="82">
        <v>0</v>
      </c>
      <c r="AW31" s="3"/>
      <c r="AX31" s="91">
        <v>0</v>
      </c>
      <c r="AY31" s="24">
        <v>0</v>
      </c>
      <c r="AZ31" s="23">
        <v>0</v>
      </c>
      <c r="BA31" s="24">
        <v>0</v>
      </c>
      <c r="BB31" s="23">
        <v>0</v>
      </c>
      <c r="BC31" s="24">
        <v>0</v>
      </c>
      <c r="BD31" s="23">
        <v>0</v>
      </c>
      <c r="BE31" s="24">
        <v>0</v>
      </c>
      <c r="BF31" s="23">
        <v>0</v>
      </c>
      <c r="BG31" s="24">
        <v>0</v>
      </c>
      <c r="BH31" s="23">
        <v>0</v>
      </c>
      <c r="BI31" s="24">
        <v>0</v>
      </c>
      <c r="BJ31" s="23">
        <v>0</v>
      </c>
      <c r="BK31" s="24">
        <v>0</v>
      </c>
      <c r="BL31" s="23">
        <v>0</v>
      </c>
      <c r="BM31" s="24">
        <v>0</v>
      </c>
      <c r="BN31" s="23">
        <v>0</v>
      </c>
      <c r="BO31" s="24">
        <v>0</v>
      </c>
      <c r="BP31" s="23">
        <v>0</v>
      </c>
      <c r="BQ31" s="24">
        <v>0</v>
      </c>
      <c r="BR31" s="23">
        <v>0</v>
      </c>
      <c r="BS31" s="24">
        <v>0</v>
      </c>
      <c r="BT31" s="23">
        <v>0</v>
      </c>
      <c r="BU31" s="24">
        <v>0</v>
      </c>
      <c r="BV31" s="23">
        <v>0</v>
      </c>
      <c r="BW31" s="24">
        <v>0</v>
      </c>
      <c r="BX31" s="23">
        <v>0</v>
      </c>
      <c r="BY31" s="24">
        <v>0</v>
      </c>
      <c r="BZ31" s="23">
        <v>0</v>
      </c>
      <c r="CA31" s="82">
        <v>0</v>
      </c>
      <c r="CB31" s="14"/>
    </row>
    <row r="32" spans="2:80" x14ac:dyDescent="0.3">
      <c r="B32" s="2"/>
      <c r="C32" s="44">
        <f t="shared" si="0"/>
        <v>26</v>
      </c>
      <c r="D32" s="86" t="s">
        <v>128</v>
      </c>
      <c r="E32" s="87" t="s">
        <v>83</v>
      </c>
      <c r="F32" s="86" t="s">
        <v>129</v>
      </c>
      <c r="G32" s="87" t="s">
        <v>65</v>
      </c>
      <c r="H32" s="86" t="s">
        <v>121</v>
      </c>
      <c r="I32" s="87" t="s">
        <v>78</v>
      </c>
      <c r="J32" s="86">
        <v>1997</v>
      </c>
      <c r="K32" s="87" t="s">
        <v>104</v>
      </c>
      <c r="L32" s="86"/>
      <c r="M32" s="87" t="s">
        <v>122</v>
      </c>
      <c r="N32" s="86" t="s">
        <v>80</v>
      </c>
      <c r="O32" s="62">
        <v>3</v>
      </c>
      <c r="P32" s="61"/>
      <c r="Q32" s="88"/>
      <c r="R32" s="3"/>
      <c r="S32" s="89">
        <v>0</v>
      </c>
      <c r="T32" s="62">
        <v>0</v>
      </c>
      <c r="U32" s="61">
        <v>0</v>
      </c>
      <c r="V32" s="62">
        <v>0.9</v>
      </c>
      <c r="W32" s="61">
        <v>0</v>
      </c>
      <c r="X32" s="62">
        <v>0</v>
      </c>
      <c r="Y32" s="61">
        <v>0</v>
      </c>
      <c r="Z32" s="62">
        <v>0</v>
      </c>
      <c r="AA32" s="61">
        <v>0</v>
      </c>
      <c r="AB32" s="62">
        <v>0</v>
      </c>
      <c r="AC32" s="61">
        <v>0</v>
      </c>
      <c r="AD32" s="62">
        <v>0</v>
      </c>
      <c r="AE32" s="61">
        <v>0</v>
      </c>
      <c r="AF32" s="62">
        <v>0</v>
      </c>
      <c r="AG32" s="61">
        <v>0</v>
      </c>
      <c r="AH32" s="62">
        <v>0</v>
      </c>
      <c r="AI32" s="61">
        <v>0</v>
      </c>
      <c r="AJ32" s="62">
        <v>0</v>
      </c>
      <c r="AK32" s="61">
        <v>0</v>
      </c>
      <c r="AL32" s="62">
        <v>0</v>
      </c>
      <c r="AM32" s="61">
        <v>0</v>
      </c>
      <c r="AN32" s="62">
        <v>0</v>
      </c>
      <c r="AO32" s="61">
        <v>0</v>
      </c>
      <c r="AP32" s="62">
        <v>0</v>
      </c>
      <c r="AQ32" s="61">
        <v>0</v>
      </c>
      <c r="AR32" s="62">
        <v>0</v>
      </c>
      <c r="AS32" s="61">
        <v>0</v>
      </c>
      <c r="AT32" s="62">
        <v>0</v>
      </c>
      <c r="AU32" s="61">
        <v>0</v>
      </c>
      <c r="AV32" s="88">
        <v>0</v>
      </c>
      <c r="AW32" s="3"/>
      <c r="AX32" s="89">
        <v>0</v>
      </c>
      <c r="AY32" s="62">
        <v>0</v>
      </c>
      <c r="AZ32" s="61">
        <v>0</v>
      </c>
      <c r="BA32" s="62">
        <v>0</v>
      </c>
      <c r="BB32" s="61">
        <v>0</v>
      </c>
      <c r="BC32" s="62">
        <v>0</v>
      </c>
      <c r="BD32" s="61">
        <v>0</v>
      </c>
      <c r="BE32" s="62">
        <v>0</v>
      </c>
      <c r="BF32" s="61">
        <v>0</v>
      </c>
      <c r="BG32" s="62">
        <v>0</v>
      </c>
      <c r="BH32" s="61">
        <v>0</v>
      </c>
      <c r="BI32" s="62">
        <v>0</v>
      </c>
      <c r="BJ32" s="61">
        <v>0</v>
      </c>
      <c r="BK32" s="62">
        <v>0</v>
      </c>
      <c r="BL32" s="61">
        <v>0</v>
      </c>
      <c r="BM32" s="62">
        <v>0</v>
      </c>
      <c r="BN32" s="61">
        <v>0</v>
      </c>
      <c r="BO32" s="62">
        <v>0</v>
      </c>
      <c r="BP32" s="61">
        <v>0</v>
      </c>
      <c r="BQ32" s="62">
        <v>0</v>
      </c>
      <c r="BR32" s="61">
        <v>0</v>
      </c>
      <c r="BS32" s="62">
        <v>0</v>
      </c>
      <c r="BT32" s="61">
        <v>0</v>
      </c>
      <c r="BU32" s="62">
        <v>0</v>
      </c>
      <c r="BV32" s="61">
        <v>0</v>
      </c>
      <c r="BW32" s="62">
        <v>0</v>
      </c>
      <c r="BX32" s="61">
        <v>0</v>
      </c>
      <c r="BY32" s="62">
        <v>0</v>
      </c>
      <c r="BZ32" s="61">
        <v>0</v>
      </c>
      <c r="CA32" s="88">
        <v>0</v>
      </c>
      <c r="CB32" s="14"/>
    </row>
    <row r="33" spans="2:80" x14ac:dyDescent="0.3">
      <c r="B33" s="2"/>
      <c r="C33" s="21">
        <f t="shared" si="0"/>
        <v>27</v>
      </c>
      <c r="D33" s="90" t="s">
        <v>128</v>
      </c>
      <c r="E33" s="79" t="s">
        <v>83</v>
      </c>
      <c r="F33" s="90" t="s">
        <v>129</v>
      </c>
      <c r="G33" s="79" t="s">
        <v>65</v>
      </c>
      <c r="H33" s="90" t="s">
        <v>121</v>
      </c>
      <c r="I33" s="79" t="s">
        <v>78</v>
      </c>
      <c r="J33" s="90">
        <v>1998</v>
      </c>
      <c r="K33" s="79" t="s">
        <v>104</v>
      </c>
      <c r="L33" s="90"/>
      <c r="M33" s="79" t="s">
        <v>122</v>
      </c>
      <c r="N33" s="90" t="s">
        <v>80</v>
      </c>
      <c r="O33" s="24">
        <v>3</v>
      </c>
      <c r="P33" s="23"/>
      <c r="Q33" s="82"/>
      <c r="R33" s="3"/>
      <c r="S33" s="91">
        <v>0</v>
      </c>
      <c r="T33" s="24">
        <v>0</v>
      </c>
      <c r="U33" s="23">
        <v>0</v>
      </c>
      <c r="V33" s="24">
        <v>0.9</v>
      </c>
      <c r="W33" s="23">
        <v>0</v>
      </c>
      <c r="X33" s="24">
        <v>0</v>
      </c>
      <c r="Y33" s="23">
        <v>0</v>
      </c>
      <c r="Z33" s="24">
        <v>0</v>
      </c>
      <c r="AA33" s="23">
        <v>0</v>
      </c>
      <c r="AB33" s="24">
        <v>0</v>
      </c>
      <c r="AC33" s="23">
        <v>0</v>
      </c>
      <c r="AD33" s="24">
        <v>0</v>
      </c>
      <c r="AE33" s="23">
        <v>0</v>
      </c>
      <c r="AF33" s="24">
        <v>0</v>
      </c>
      <c r="AG33" s="23">
        <v>0</v>
      </c>
      <c r="AH33" s="24">
        <v>0</v>
      </c>
      <c r="AI33" s="23">
        <v>0</v>
      </c>
      <c r="AJ33" s="24">
        <v>0</v>
      </c>
      <c r="AK33" s="23">
        <v>0</v>
      </c>
      <c r="AL33" s="24">
        <v>0</v>
      </c>
      <c r="AM33" s="23">
        <v>0</v>
      </c>
      <c r="AN33" s="24">
        <v>0</v>
      </c>
      <c r="AO33" s="23">
        <v>0</v>
      </c>
      <c r="AP33" s="24">
        <v>0</v>
      </c>
      <c r="AQ33" s="23">
        <v>0</v>
      </c>
      <c r="AR33" s="24">
        <v>0</v>
      </c>
      <c r="AS33" s="23">
        <v>0</v>
      </c>
      <c r="AT33" s="24">
        <v>0</v>
      </c>
      <c r="AU33" s="23">
        <v>0</v>
      </c>
      <c r="AV33" s="82">
        <v>0</v>
      </c>
      <c r="AW33" s="3"/>
      <c r="AX33" s="91">
        <v>0</v>
      </c>
      <c r="AY33" s="24">
        <v>0</v>
      </c>
      <c r="AZ33" s="23">
        <v>0</v>
      </c>
      <c r="BA33" s="24">
        <v>0</v>
      </c>
      <c r="BB33" s="23">
        <v>0</v>
      </c>
      <c r="BC33" s="24">
        <v>0</v>
      </c>
      <c r="BD33" s="23">
        <v>0</v>
      </c>
      <c r="BE33" s="24">
        <v>0</v>
      </c>
      <c r="BF33" s="23">
        <v>0</v>
      </c>
      <c r="BG33" s="24">
        <v>0</v>
      </c>
      <c r="BH33" s="23">
        <v>0</v>
      </c>
      <c r="BI33" s="24">
        <v>0</v>
      </c>
      <c r="BJ33" s="23">
        <v>0</v>
      </c>
      <c r="BK33" s="24">
        <v>0</v>
      </c>
      <c r="BL33" s="23">
        <v>0</v>
      </c>
      <c r="BM33" s="24">
        <v>0</v>
      </c>
      <c r="BN33" s="23">
        <v>0</v>
      </c>
      <c r="BO33" s="24">
        <v>0</v>
      </c>
      <c r="BP33" s="23">
        <v>0</v>
      </c>
      <c r="BQ33" s="24">
        <v>0</v>
      </c>
      <c r="BR33" s="23">
        <v>0</v>
      </c>
      <c r="BS33" s="24">
        <v>0</v>
      </c>
      <c r="BT33" s="23">
        <v>0</v>
      </c>
      <c r="BU33" s="24">
        <v>0</v>
      </c>
      <c r="BV33" s="23">
        <v>0</v>
      </c>
      <c r="BW33" s="24">
        <v>0</v>
      </c>
      <c r="BX33" s="23">
        <v>0</v>
      </c>
      <c r="BY33" s="24">
        <v>0</v>
      </c>
      <c r="BZ33" s="23">
        <v>0</v>
      </c>
      <c r="CA33" s="82">
        <v>0</v>
      </c>
      <c r="CB33" s="14"/>
    </row>
    <row r="34" spans="2:80" x14ac:dyDescent="0.3">
      <c r="B34" s="2"/>
      <c r="C34" s="44">
        <f t="shared" si="0"/>
        <v>28</v>
      </c>
      <c r="D34" s="86" t="s">
        <v>128</v>
      </c>
      <c r="E34" s="87" t="s">
        <v>83</v>
      </c>
      <c r="F34" s="86" t="s">
        <v>129</v>
      </c>
      <c r="G34" s="87" t="s">
        <v>65</v>
      </c>
      <c r="H34" s="86" t="s">
        <v>121</v>
      </c>
      <c r="I34" s="87" t="s">
        <v>78</v>
      </c>
      <c r="J34" s="86">
        <v>1999</v>
      </c>
      <c r="K34" s="87" t="s">
        <v>104</v>
      </c>
      <c r="L34" s="86"/>
      <c r="M34" s="87" t="s">
        <v>122</v>
      </c>
      <c r="N34" s="86" t="s">
        <v>80</v>
      </c>
      <c r="O34" s="62">
        <v>6</v>
      </c>
      <c r="P34" s="61"/>
      <c r="Q34" s="88"/>
      <c r="R34" s="3"/>
      <c r="S34" s="89">
        <v>0</v>
      </c>
      <c r="T34" s="62">
        <v>0</v>
      </c>
      <c r="U34" s="61">
        <v>0</v>
      </c>
      <c r="V34" s="62">
        <v>1.8</v>
      </c>
      <c r="W34" s="61">
        <v>0</v>
      </c>
      <c r="X34" s="62">
        <v>0</v>
      </c>
      <c r="Y34" s="61">
        <v>0</v>
      </c>
      <c r="Z34" s="62">
        <v>0</v>
      </c>
      <c r="AA34" s="61">
        <v>0</v>
      </c>
      <c r="AB34" s="62">
        <v>0</v>
      </c>
      <c r="AC34" s="61">
        <v>0</v>
      </c>
      <c r="AD34" s="62">
        <v>0</v>
      </c>
      <c r="AE34" s="61">
        <v>0</v>
      </c>
      <c r="AF34" s="62">
        <v>0</v>
      </c>
      <c r="AG34" s="61">
        <v>0</v>
      </c>
      <c r="AH34" s="62">
        <v>0</v>
      </c>
      <c r="AI34" s="61">
        <v>0</v>
      </c>
      <c r="AJ34" s="62">
        <v>0</v>
      </c>
      <c r="AK34" s="61">
        <v>0</v>
      </c>
      <c r="AL34" s="62">
        <v>0</v>
      </c>
      <c r="AM34" s="61">
        <v>0</v>
      </c>
      <c r="AN34" s="62">
        <v>0</v>
      </c>
      <c r="AO34" s="61">
        <v>0</v>
      </c>
      <c r="AP34" s="62">
        <v>0</v>
      </c>
      <c r="AQ34" s="61">
        <v>0</v>
      </c>
      <c r="AR34" s="62">
        <v>0</v>
      </c>
      <c r="AS34" s="61">
        <v>0</v>
      </c>
      <c r="AT34" s="62">
        <v>0</v>
      </c>
      <c r="AU34" s="61">
        <v>0</v>
      </c>
      <c r="AV34" s="88">
        <v>0</v>
      </c>
      <c r="AW34" s="3"/>
      <c r="AX34" s="89">
        <v>0</v>
      </c>
      <c r="AY34" s="62">
        <v>0</v>
      </c>
      <c r="AZ34" s="61">
        <v>0</v>
      </c>
      <c r="BA34" s="62">
        <v>0</v>
      </c>
      <c r="BB34" s="61">
        <v>0</v>
      </c>
      <c r="BC34" s="62">
        <v>0</v>
      </c>
      <c r="BD34" s="61">
        <v>0</v>
      </c>
      <c r="BE34" s="62">
        <v>0</v>
      </c>
      <c r="BF34" s="61">
        <v>0</v>
      </c>
      <c r="BG34" s="62">
        <v>0</v>
      </c>
      <c r="BH34" s="61">
        <v>0</v>
      </c>
      <c r="BI34" s="62">
        <v>0</v>
      </c>
      <c r="BJ34" s="61">
        <v>0</v>
      </c>
      <c r="BK34" s="62">
        <v>0</v>
      </c>
      <c r="BL34" s="61">
        <v>0</v>
      </c>
      <c r="BM34" s="62">
        <v>0</v>
      </c>
      <c r="BN34" s="61">
        <v>0</v>
      </c>
      <c r="BO34" s="62">
        <v>0</v>
      </c>
      <c r="BP34" s="61">
        <v>0</v>
      </c>
      <c r="BQ34" s="62">
        <v>0</v>
      </c>
      <c r="BR34" s="61">
        <v>0</v>
      </c>
      <c r="BS34" s="62">
        <v>0</v>
      </c>
      <c r="BT34" s="61">
        <v>0</v>
      </c>
      <c r="BU34" s="62">
        <v>0</v>
      </c>
      <c r="BV34" s="61">
        <v>0</v>
      </c>
      <c r="BW34" s="62">
        <v>0</v>
      </c>
      <c r="BX34" s="61">
        <v>0</v>
      </c>
      <c r="BY34" s="62">
        <v>0</v>
      </c>
      <c r="BZ34" s="61">
        <v>0</v>
      </c>
      <c r="CA34" s="88">
        <v>0</v>
      </c>
      <c r="CB34" s="14"/>
    </row>
    <row r="35" spans="2:80" x14ac:dyDescent="0.3">
      <c r="B35" s="2"/>
      <c r="C35" s="21">
        <f t="shared" si="0"/>
        <v>29</v>
      </c>
      <c r="D35" s="90" t="s">
        <v>128</v>
      </c>
      <c r="E35" s="79" t="s">
        <v>83</v>
      </c>
      <c r="F35" s="90" t="s">
        <v>129</v>
      </c>
      <c r="G35" s="79" t="s">
        <v>65</v>
      </c>
      <c r="H35" s="90" t="s">
        <v>121</v>
      </c>
      <c r="I35" s="79" t="s">
        <v>78</v>
      </c>
      <c r="J35" s="90">
        <v>2000</v>
      </c>
      <c r="K35" s="79" t="s">
        <v>104</v>
      </c>
      <c r="L35" s="90"/>
      <c r="M35" s="79" t="s">
        <v>122</v>
      </c>
      <c r="N35" s="90" t="s">
        <v>80</v>
      </c>
      <c r="O35" s="24">
        <v>17</v>
      </c>
      <c r="P35" s="23"/>
      <c r="Q35" s="82"/>
      <c r="R35" s="3"/>
      <c r="S35" s="91">
        <v>0</v>
      </c>
      <c r="T35" s="24">
        <v>0</v>
      </c>
      <c r="U35" s="23">
        <v>0</v>
      </c>
      <c r="V35" s="24">
        <v>5.0999999999999996</v>
      </c>
      <c r="W35" s="23">
        <v>0</v>
      </c>
      <c r="X35" s="24">
        <v>0</v>
      </c>
      <c r="Y35" s="23">
        <v>0</v>
      </c>
      <c r="Z35" s="24">
        <v>0</v>
      </c>
      <c r="AA35" s="23">
        <v>0</v>
      </c>
      <c r="AB35" s="24">
        <v>0</v>
      </c>
      <c r="AC35" s="23">
        <v>0</v>
      </c>
      <c r="AD35" s="24">
        <v>0</v>
      </c>
      <c r="AE35" s="23">
        <v>0</v>
      </c>
      <c r="AF35" s="24">
        <v>0</v>
      </c>
      <c r="AG35" s="23">
        <v>0</v>
      </c>
      <c r="AH35" s="24">
        <v>0</v>
      </c>
      <c r="AI35" s="23">
        <v>0</v>
      </c>
      <c r="AJ35" s="24">
        <v>0</v>
      </c>
      <c r="AK35" s="23">
        <v>0</v>
      </c>
      <c r="AL35" s="24">
        <v>0</v>
      </c>
      <c r="AM35" s="23">
        <v>0</v>
      </c>
      <c r="AN35" s="24">
        <v>0</v>
      </c>
      <c r="AO35" s="23">
        <v>0</v>
      </c>
      <c r="AP35" s="24">
        <v>0</v>
      </c>
      <c r="AQ35" s="23">
        <v>0</v>
      </c>
      <c r="AR35" s="24">
        <v>0</v>
      </c>
      <c r="AS35" s="23">
        <v>0</v>
      </c>
      <c r="AT35" s="24">
        <v>0</v>
      </c>
      <c r="AU35" s="23">
        <v>0</v>
      </c>
      <c r="AV35" s="82">
        <v>0</v>
      </c>
      <c r="AW35" s="3"/>
      <c r="AX35" s="91">
        <v>0</v>
      </c>
      <c r="AY35" s="24">
        <v>0</v>
      </c>
      <c r="AZ35" s="23">
        <v>0</v>
      </c>
      <c r="BA35" s="24">
        <v>0</v>
      </c>
      <c r="BB35" s="23">
        <v>0</v>
      </c>
      <c r="BC35" s="24">
        <v>0</v>
      </c>
      <c r="BD35" s="23">
        <v>0</v>
      </c>
      <c r="BE35" s="24">
        <v>0</v>
      </c>
      <c r="BF35" s="23">
        <v>0</v>
      </c>
      <c r="BG35" s="24">
        <v>0</v>
      </c>
      <c r="BH35" s="23">
        <v>0</v>
      </c>
      <c r="BI35" s="24">
        <v>0</v>
      </c>
      <c r="BJ35" s="23">
        <v>0</v>
      </c>
      <c r="BK35" s="24">
        <v>0</v>
      </c>
      <c r="BL35" s="23">
        <v>0</v>
      </c>
      <c r="BM35" s="24">
        <v>0</v>
      </c>
      <c r="BN35" s="23">
        <v>0</v>
      </c>
      <c r="BO35" s="24">
        <v>0</v>
      </c>
      <c r="BP35" s="23">
        <v>0</v>
      </c>
      <c r="BQ35" s="24">
        <v>0</v>
      </c>
      <c r="BR35" s="23">
        <v>0</v>
      </c>
      <c r="BS35" s="24">
        <v>0</v>
      </c>
      <c r="BT35" s="23">
        <v>0</v>
      </c>
      <c r="BU35" s="24">
        <v>0</v>
      </c>
      <c r="BV35" s="23">
        <v>0</v>
      </c>
      <c r="BW35" s="24">
        <v>0</v>
      </c>
      <c r="BX35" s="23">
        <v>0</v>
      </c>
      <c r="BY35" s="24">
        <v>0</v>
      </c>
      <c r="BZ35" s="23">
        <v>0</v>
      </c>
      <c r="CA35" s="82">
        <v>0</v>
      </c>
      <c r="CB35" s="14"/>
    </row>
    <row r="36" spans="2:80" x14ac:dyDescent="0.3">
      <c r="B36" s="2"/>
      <c r="C36" s="44">
        <f t="shared" si="0"/>
        <v>30</v>
      </c>
      <c r="D36" s="86" t="s">
        <v>128</v>
      </c>
      <c r="E36" s="87" t="s">
        <v>83</v>
      </c>
      <c r="F36" s="86" t="s">
        <v>129</v>
      </c>
      <c r="G36" s="87" t="s">
        <v>65</v>
      </c>
      <c r="H36" s="86" t="s">
        <v>121</v>
      </c>
      <c r="I36" s="87" t="s">
        <v>78</v>
      </c>
      <c r="J36" s="86">
        <v>2001</v>
      </c>
      <c r="K36" s="87" t="s">
        <v>104</v>
      </c>
      <c r="L36" s="86"/>
      <c r="M36" s="87" t="s">
        <v>122</v>
      </c>
      <c r="N36" s="86" t="s">
        <v>80</v>
      </c>
      <c r="O36" s="62">
        <v>1</v>
      </c>
      <c r="P36" s="61"/>
      <c r="Q36" s="88"/>
      <c r="R36" s="3"/>
      <c r="S36" s="89">
        <v>0</v>
      </c>
      <c r="T36" s="62">
        <v>0</v>
      </c>
      <c r="U36" s="61">
        <v>0</v>
      </c>
      <c r="V36" s="62">
        <v>0.3</v>
      </c>
      <c r="W36" s="61">
        <v>0</v>
      </c>
      <c r="X36" s="62">
        <v>0</v>
      </c>
      <c r="Y36" s="61">
        <v>0</v>
      </c>
      <c r="Z36" s="62">
        <v>0</v>
      </c>
      <c r="AA36" s="61">
        <v>0</v>
      </c>
      <c r="AB36" s="62">
        <v>0</v>
      </c>
      <c r="AC36" s="61">
        <v>0</v>
      </c>
      <c r="AD36" s="62">
        <v>0</v>
      </c>
      <c r="AE36" s="61">
        <v>0</v>
      </c>
      <c r="AF36" s="62">
        <v>0</v>
      </c>
      <c r="AG36" s="61">
        <v>0</v>
      </c>
      <c r="AH36" s="62">
        <v>0</v>
      </c>
      <c r="AI36" s="61">
        <v>0</v>
      </c>
      <c r="AJ36" s="62">
        <v>0</v>
      </c>
      <c r="AK36" s="61">
        <v>0</v>
      </c>
      <c r="AL36" s="62">
        <v>0</v>
      </c>
      <c r="AM36" s="61">
        <v>0</v>
      </c>
      <c r="AN36" s="62">
        <v>0</v>
      </c>
      <c r="AO36" s="61">
        <v>0</v>
      </c>
      <c r="AP36" s="62">
        <v>0</v>
      </c>
      <c r="AQ36" s="61">
        <v>0</v>
      </c>
      <c r="AR36" s="62">
        <v>0</v>
      </c>
      <c r="AS36" s="61">
        <v>0</v>
      </c>
      <c r="AT36" s="62">
        <v>0</v>
      </c>
      <c r="AU36" s="61">
        <v>0</v>
      </c>
      <c r="AV36" s="88">
        <v>0</v>
      </c>
      <c r="AW36" s="3"/>
      <c r="AX36" s="89">
        <v>0</v>
      </c>
      <c r="AY36" s="62">
        <v>0</v>
      </c>
      <c r="AZ36" s="61">
        <v>0</v>
      </c>
      <c r="BA36" s="62">
        <v>0</v>
      </c>
      <c r="BB36" s="61">
        <v>0</v>
      </c>
      <c r="BC36" s="62">
        <v>0</v>
      </c>
      <c r="BD36" s="61">
        <v>0</v>
      </c>
      <c r="BE36" s="62">
        <v>0</v>
      </c>
      <c r="BF36" s="61">
        <v>0</v>
      </c>
      <c r="BG36" s="62">
        <v>0</v>
      </c>
      <c r="BH36" s="61">
        <v>0</v>
      </c>
      <c r="BI36" s="62">
        <v>0</v>
      </c>
      <c r="BJ36" s="61">
        <v>0</v>
      </c>
      <c r="BK36" s="62">
        <v>0</v>
      </c>
      <c r="BL36" s="61">
        <v>0</v>
      </c>
      <c r="BM36" s="62">
        <v>0</v>
      </c>
      <c r="BN36" s="61">
        <v>0</v>
      </c>
      <c r="BO36" s="62">
        <v>0</v>
      </c>
      <c r="BP36" s="61">
        <v>0</v>
      </c>
      <c r="BQ36" s="62">
        <v>0</v>
      </c>
      <c r="BR36" s="61">
        <v>0</v>
      </c>
      <c r="BS36" s="62">
        <v>0</v>
      </c>
      <c r="BT36" s="61">
        <v>0</v>
      </c>
      <c r="BU36" s="62">
        <v>0</v>
      </c>
      <c r="BV36" s="61">
        <v>0</v>
      </c>
      <c r="BW36" s="62">
        <v>0</v>
      </c>
      <c r="BX36" s="61">
        <v>0</v>
      </c>
      <c r="BY36" s="62">
        <v>0</v>
      </c>
      <c r="BZ36" s="61">
        <v>0</v>
      </c>
      <c r="CA36" s="88">
        <v>0</v>
      </c>
      <c r="CB36" s="14"/>
    </row>
    <row r="37" spans="2:80" x14ac:dyDescent="0.3">
      <c r="B37" s="2"/>
      <c r="C37" s="21">
        <f t="shared" si="0"/>
        <v>31</v>
      </c>
      <c r="D37" s="90" t="s">
        <v>128</v>
      </c>
      <c r="E37" s="79" t="s">
        <v>83</v>
      </c>
      <c r="F37" s="90" t="s">
        <v>129</v>
      </c>
      <c r="G37" s="79" t="s">
        <v>65</v>
      </c>
      <c r="H37" s="90" t="s">
        <v>121</v>
      </c>
      <c r="I37" s="79" t="s">
        <v>78</v>
      </c>
      <c r="J37" s="90">
        <v>2002</v>
      </c>
      <c r="K37" s="79" t="s">
        <v>104</v>
      </c>
      <c r="L37" s="90"/>
      <c r="M37" s="79" t="s">
        <v>122</v>
      </c>
      <c r="N37" s="90" t="s">
        <v>80</v>
      </c>
      <c r="O37" s="24">
        <v>1</v>
      </c>
      <c r="P37" s="23"/>
      <c r="Q37" s="82"/>
      <c r="R37" s="3"/>
      <c r="S37" s="91">
        <v>0</v>
      </c>
      <c r="T37" s="24">
        <v>0</v>
      </c>
      <c r="U37" s="23">
        <v>0</v>
      </c>
      <c r="V37" s="24">
        <v>0.3</v>
      </c>
      <c r="W37" s="23">
        <v>0</v>
      </c>
      <c r="X37" s="24">
        <v>0</v>
      </c>
      <c r="Y37" s="23">
        <v>0</v>
      </c>
      <c r="Z37" s="24">
        <v>0</v>
      </c>
      <c r="AA37" s="23">
        <v>0</v>
      </c>
      <c r="AB37" s="24">
        <v>0</v>
      </c>
      <c r="AC37" s="23">
        <v>0</v>
      </c>
      <c r="AD37" s="24">
        <v>0</v>
      </c>
      <c r="AE37" s="23">
        <v>0</v>
      </c>
      <c r="AF37" s="24">
        <v>0</v>
      </c>
      <c r="AG37" s="23">
        <v>0</v>
      </c>
      <c r="AH37" s="24">
        <v>0</v>
      </c>
      <c r="AI37" s="23">
        <v>0</v>
      </c>
      <c r="AJ37" s="24">
        <v>0</v>
      </c>
      <c r="AK37" s="23">
        <v>0</v>
      </c>
      <c r="AL37" s="24">
        <v>0</v>
      </c>
      <c r="AM37" s="23">
        <v>0</v>
      </c>
      <c r="AN37" s="24">
        <v>0</v>
      </c>
      <c r="AO37" s="23">
        <v>0</v>
      </c>
      <c r="AP37" s="24">
        <v>0</v>
      </c>
      <c r="AQ37" s="23">
        <v>0</v>
      </c>
      <c r="AR37" s="24">
        <v>0</v>
      </c>
      <c r="AS37" s="23">
        <v>0</v>
      </c>
      <c r="AT37" s="24">
        <v>0</v>
      </c>
      <c r="AU37" s="23">
        <v>0</v>
      </c>
      <c r="AV37" s="82">
        <v>0</v>
      </c>
      <c r="AW37" s="3"/>
      <c r="AX37" s="91">
        <v>0</v>
      </c>
      <c r="AY37" s="24">
        <v>0</v>
      </c>
      <c r="AZ37" s="23">
        <v>0</v>
      </c>
      <c r="BA37" s="24">
        <v>0</v>
      </c>
      <c r="BB37" s="23">
        <v>0</v>
      </c>
      <c r="BC37" s="24">
        <v>0</v>
      </c>
      <c r="BD37" s="23">
        <v>0</v>
      </c>
      <c r="BE37" s="24">
        <v>0</v>
      </c>
      <c r="BF37" s="23">
        <v>0</v>
      </c>
      <c r="BG37" s="24">
        <v>0</v>
      </c>
      <c r="BH37" s="23">
        <v>0</v>
      </c>
      <c r="BI37" s="24">
        <v>0</v>
      </c>
      <c r="BJ37" s="23">
        <v>0</v>
      </c>
      <c r="BK37" s="24">
        <v>0</v>
      </c>
      <c r="BL37" s="23">
        <v>0</v>
      </c>
      <c r="BM37" s="24">
        <v>0</v>
      </c>
      <c r="BN37" s="23">
        <v>0</v>
      </c>
      <c r="BO37" s="24">
        <v>0</v>
      </c>
      <c r="BP37" s="23">
        <v>0</v>
      </c>
      <c r="BQ37" s="24">
        <v>0</v>
      </c>
      <c r="BR37" s="23">
        <v>0</v>
      </c>
      <c r="BS37" s="24">
        <v>0</v>
      </c>
      <c r="BT37" s="23">
        <v>0</v>
      </c>
      <c r="BU37" s="24">
        <v>0</v>
      </c>
      <c r="BV37" s="23">
        <v>0</v>
      </c>
      <c r="BW37" s="24">
        <v>0</v>
      </c>
      <c r="BX37" s="23">
        <v>0</v>
      </c>
      <c r="BY37" s="24">
        <v>0</v>
      </c>
      <c r="BZ37" s="23">
        <v>0</v>
      </c>
      <c r="CA37" s="82">
        <v>0</v>
      </c>
      <c r="CB37" s="14"/>
    </row>
    <row r="38" spans="2:80" x14ac:dyDescent="0.3">
      <c r="B38" s="2"/>
      <c r="C38" s="44">
        <f t="shared" si="0"/>
        <v>32</v>
      </c>
      <c r="D38" s="86" t="s">
        <v>128</v>
      </c>
      <c r="E38" s="87" t="s">
        <v>83</v>
      </c>
      <c r="F38" s="86" t="s">
        <v>129</v>
      </c>
      <c r="G38" s="87" t="s">
        <v>65</v>
      </c>
      <c r="H38" s="86" t="s">
        <v>121</v>
      </c>
      <c r="I38" s="87" t="s">
        <v>78</v>
      </c>
      <c r="J38" s="86">
        <v>2008</v>
      </c>
      <c r="K38" s="87" t="s">
        <v>104</v>
      </c>
      <c r="L38" s="86"/>
      <c r="M38" s="87" t="s">
        <v>122</v>
      </c>
      <c r="N38" s="86" t="s">
        <v>80</v>
      </c>
      <c r="O38" s="62">
        <v>1</v>
      </c>
      <c r="P38" s="61"/>
      <c r="Q38" s="88"/>
      <c r="R38" s="3"/>
      <c r="S38" s="89">
        <v>0</v>
      </c>
      <c r="T38" s="62">
        <v>0</v>
      </c>
      <c r="U38" s="61">
        <v>0</v>
      </c>
      <c r="V38" s="62">
        <v>0.3</v>
      </c>
      <c r="W38" s="61">
        <v>0</v>
      </c>
      <c r="X38" s="62">
        <v>0</v>
      </c>
      <c r="Y38" s="61">
        <v>0</v>
      </c>
      <c r="Z38" s="62">
        <v>0</v>
      </c>
      <c r="AA38" s="61">
        <v>0</v>
      </c>
      <c r="AB38" s="62">
        <v>0</v>
      </c>
      <c r="AC38" s="61">
        <v>0</v>
      </c>
      <c r="AD38" s="62">
        <v>0</v>
      </c>
      <c r="AE38" s="61">
        <v>0</v>
      </c>
      <c r="AF38" s="62">
        <v>0</v>
      </c>
      <c r="AG38" s="61">
        <v>0</v>
      </c>
      <c r="AH38" s="62">
        <v>0</v>
      </c>
      <c r="AI38" s="61">
        <v>0</v>
      </c>
      <c r="AJ38" s="62">
        <v>0</v>
      </c>
      <c r="AK38" s="61">
        <v>0</v>
      </c>
      <c r="AL38" s="62">
        <v>0</v>
      </c>
      <c r="AM38" s="61">
        <v>0</v>
      </c>
      <c r="AN38" s="62">
        <v>0</v>
      </c>
      <c r="AO38" s="61">
        <v>0</v>
      </c>
      <c r="AP38" s="62">
        <v>0</v>
      </c>
      <c r="AQ38" s="61">
        <v>0</v>
      </c>
      <c r="AR38" s="62">
        <v>0</v>
      </c>
      <c r="AS38" s="61">
        <v>0</v>
      </c>
      <c r="AT38" s="62">
        <v>0</v>
      </c>
      <c r="AU38" s="61">
        <v>0</v>
      </c>
      <c r="AV38" s="88">
        <v>0</v>
      </c>
      <c r="AW38" s="3"/>
      <c r="AX38" s="89">
        <v>0</v>
      </c>
      <c r="AY38" s="62">
        <v>0</v>
      </c>
      <c r="AZ38" s="61">
        <v>0</v>
      </c>
      <c r="BA38" s="62">
        <v>0</v>
      </c>
      <c r="BB38" s="61">
        <v>0</v>
      </c>
      <c r="BC38" s="62">
        <v>0</v>
      </c>
      <c r="BD38" s="61">
        <v>0</v>
      </c>
      <c r="BE38" s="62">
        <v>0</v>
      </c>
      <c r="BF38" s="61">
        <v>0</v>
      </c>
      <c r="BG38" s="62">
        <v>0</v>
      </c>
      <c r="BH38" s="61">
        <v>0</v>
      </c>
      <c r="BI38" s="62">
        <v>0</v>
      </c>
      <c r="BJ38" s="61">
        <v>0</v>
      </c>
      <c r="BK38" s="62">
        <v>0</v>
      </c>
      <c r="BL38" s="61">
        <v>0</v>
      </c>
      <c r="BM38" s="62">
        <v>0</v>
      </c>
      <c r="BN38" s="61">
        <v>0</v>
      </c>
      <c r="BO38" s="62">
        <v>0</v>
      </c>
      <c r="BP38" s="61">
        <v>0</v>
      </c>
      <c r="BQ38" s="62">
        <v>0</v>
      </c>
      <c r="BR38" s="61">
        <v>0</v>
      </c>
      <c r="BS38" s="62">
        <v>0</v>
      </c>
      <c r="BT38" s="61">
        <v>0</v>
      </c>
      <c r="BU38" s="62">
        <v>0</v>
      </c>
      <c r="BV38" s="61">
        <v>0</v>
      </c>
      <c r="BW38" s="62">
        <v>0</v>
      </c>
      <c r="BX38" s="61">
        <v>0</v>
      </c>
      <c r="BY38" s="62">
        <v>0</v>
      </c>
      <c r="BZ38" s="61">
        <v>0</v>
      </c>
      <c r="CA38" s="88">
        <v>0</v>
      </c>
      <c r="CB38" s="14"/>
    </row>
    <row r="39" spans="2:80" x14ac:dyDescent="0.3">
      <c r="B39" s="2"/>
      <c r="C39" s="21">
        <f t="shared" ref="C39:C61" si="1">C38+1</f>
        <v>33</v>
      </c>
      <c r="D39" s="90" t="s">
        <v>128</v>
      </c>
      <c r="E39" s="79" t="s">
        <v>83</v>
      </c>
      <c r="F39" s="90" t="s">
        <v>129</v>
      </c>
      <c r="G39" s="79" t="s">
        <v>65</v>
      </c>
      <c r="H39" s="90" t="s">
        <v>121</v>
      </c>
      <c r="I39" s="79" t="s">
        <v>78</v>
      </c>
      <c r="J39" s="90">
        <v>2010</v>
      </c>
      <c r="K39" s="79" t="s">
        <v>104</v>
      </c>
      <c r="L39" s="90"/>
      <c r="M39" s="79" t="s">
        <v>122</v>
      </c>
      <c r="N39" s="90" t="s">
        <v>80</v>
      </c>
      <c r="O39" s="24">
        <v>1</v>
      </c>
      <c r="P39" s="23"/>
      <c r="Q39" s="82"/>
      <c r="R39" s="3"/>
      <c r="S39" s="91">
        <v>0</v>
      </c>
      <c r="T39" s="24">
        <v>0</v>
      </c>
      <c r="U39" s="23">
        <v>0</v>
      </c>
      <c r="V39" s="24">
        <v>0.3</v>
      </c>
      <c r="W39" s="23">
        <v>0</v>
      </c>
      <c r="X39" s="24">
        <v>0</v>
      </c>
      <c r="Y39" s="23">
        <v>0</v>
      </c>
      <c r="Z39" s="24">
        <v>0</v>
      </c>
      <c r="AA39" s="23">
        <v>0</v>
      </c>
      <c r="AB39" s="24">
        <v>0</v>
      </c>
      <c r="AC39" s="23">
        <v>0</v>
      </c>
      <c r="AD39" s="24">
        <v>0</v>
      </c>
      <c r="AE39" s="23">
        <v>0</v>
      </c>
      <c r="AF39" s="24">
        <v>0</v>
      </c>
      <c r="AG39" s="23">
        <v>0</v>
      </c>
      <c r="AH39" s="24">
        <v>0</v>
      </c>
      <c r="AI39" s="23">
        <v>0</v>
      </c>
      <c r="AJ39" s="24">
        <v>0</v>
      </c>
      <c r="AK39" s="23">
        <v>0</v>
      </c>
      <c r="AL39" s="24">
        <v>0</v>
      </c>
      <c r="AM39" s="23">
        <v>0</v>
      </c>
      <c r="AN39" s="24">
        <v>0</v>
      </c>
      <c r="AO39" s="23">
        <v>0</v>
      </c>
      <c r="AP39" s="24">
        <v>0</v>
      </c>
      <c r="AQ39" s="23">
        <v>0</v>
      </c>
      <c r="AR39" s="24">
        <v>0</v>
      </c>
      <c r="AS39" s="23">
        <v>0</v>
      </c>
      <c r="AT39" s="24">
        <v>0</v>
      </c>
      <c r="AU39" s="23">
        <v>0</v>
      </c>
      <c r="AV39" s="82">
        <v>0</v>
      </c>
      <c r="AW39" s="3"/>
      <c r="AX39" s="91">
        <v>0</v>
      </c>
      <c r="AY39" s="24">
        <v>0</v>
      </c>
      <c r="AZ39" s="23">
        <v>0</v>
      </c>
      <c r="BA39" s="24">
        <v>0</v>
      </c>
      <c r="BB39" s="23">
        <v>0</v>
      </c>
      <c r="BC39" s="24">
        <v>0</v>
      </c>
      <c r="BD39" s="23">
        <v>0</v>
      </c>
      <c r="BE39" s="24">
        <v>0</v>
      </c>
      <c r="BF39" s="23">
        <v>0</v>
      </c>
      <c r="BG39" s="24">
        <v>0</v>
      </c>
      <c r="BH39" s="23">
        <v>0</v>
      </c>
      <c r="BI39" s="24">
        <v>0</v>
      </c>
      <c r="BJ39" s="23">
        <v>0</v>
      </c>
      <c r="BK39" s="24">
        <v>0</v>
      </c>
      <c r="BL39" s="23">
        <v>0</v>
      </c>
      <c r="BM39" s="24">
        <v>0</v>
      </c>
      <c r="BN39" s="23">
        <v>0</v>
      </c>
      <c r="BO39" s="24">
        <v>0</v>
      </c>
      <c r="BP39" s="23">
        <v>0</v>
      </c>
      <c r="BQ39" s="24">
        <v>0</v>
      </c>
      <c r="BR39" s="23">
        <v>0</v>
      </c>
      <c r="BS39" s="24">
        <v>0</v>
      </c>
      <c r="BT39" s="23">
        <v>0</v>
      </c>
      <c r="BU39" s="24">
        <v>0</v>
      </c>
      <c r="BV39" s="23">
        <v>0</v>
      </c>
      <c r="BW39" s="24">
        <v>0</v>
      </c>
      <c r="BX39" s="23">
        <v>0</v>
      </c>
      <c r="BY39" s="24">
        <v>0</v>
      </c>
      <c r="BZ39" s="23">
        <v>0</v>
      </c>
      <c r="CA39" s="82">
        <v>0</v>
      </c>
      <c r="CB39" s="14"/>
    </row>
    <row r="40" spans="2:80" x14ac:dyDescent="0.3">
      <c r="B40" s="2"/>
      <c r="C40" s="44">
        <f t="shared" si="1"/>
        <v>34</v>
      </c>
      <c r="D40" s="86" t="s">
        <v>128</v>
      </c>
      <c r="E40" s="87" t="s">
        <v>63</v>
      </c>
      <c r="F40" s="86" t="s">
        <v>77</v>
      </c>
      <c r="G40" s="87" t="s">
        <v>65</v>
      </c>
      <c r="H40" s="86" t="s">
        <v>66</v>
      </c>
      <c r="I40" s="87" t="s">
        <v>78</v>
      </c>
      <c r="J40" s="86">
        <v>1999</v>
      </c>
      <c r="K40" s="87" t="s">
        <v>104</v>
      </c>
      <c r="L40" s="86"/>
      <c r="M40" s="87" t="s">
        <v>122</v>
      </c>
      <c r="N40" s="86" t="s">
        <v>80</v>
      </c>
      <c r="O40" s="62">
        <v>3</v>
      </c>
      <c r="P40" s="61"/>
      <c r="Q40" s="88"/>
      <c r="R40" s="3"/>
      <c r="S40" s="89">
        <v>0</v>
      </c>
      <c r="T40" s="62">
        <v>0</v>
      </c>
      <c r="U40" s="61">
        <v>0</v>
      </c>
      <c r="V40" s="62">
        <v>0.9</v>
      </c>
      <c r="W40" s="61">
        <v>0</v>
      </c>
      <c r="X40" s="62">
        <v>0</v>
      </c>
      <c r="Y40" s="61">
        <v>0</v>
      </c>
      <c r="Z40" s="62">
        <v>0</v>
      </c>
      <c r="AA40" s="61">
        <v>0</v>
      </c>
      <c r="AB40" s="62">
        <v>0</v>
      </c>
      <c r="AC40" s="61">
        <v>0</v>
      </c>
      <c r="AD40" s="62">
        <v>0</v>
      </c>
      <c r="AE40" s="61">
        <v>0</v>
      </c>
      <c r="AF40" s="62">
        <v>0</v>
      </c>
      <c r="AG40" s="61">
        <v>0</v>
      </c>
      <c r="AH40" s="62">
        <v>0</v>
      </c>
      <c r="AI40" s="61">
        <v>0</v>
      </c>
      <c r="AJ40" s="62">
        <v>0</v>
      </c>
      <c r="AK40" s="61">
        <v>0</v>
      </c>
      <c r="AL40" s="62">
        <v>0</v>
      </c>
      <c r="AM40" s="61">
        <v>0</v>
      </c>
      <c r="AN40" s="62">
        <v>0</v>
      </c>
      <c r="AO40" s="61">
        <v>0</v>
      </c>
      <c r="AP40" s="62">
        <v>0</v>
      </c>
      <c r="AQ40" s="61">
        <v>0</v>
      </c>
      <c r="AR40" s="62">
        <v>0</v>
      </c>
      <c r="AS40" s="61">
        <v>0</v>
      </c>
      <c r="AT40" s="62">
        <v>0</v>
      </c>
      <c r="AU40" s="61">
        <v>0</v>
      </c>
      <c r="AV40" s="88">
        <v>0</v>
      </c>
      <c r="AW40" s="3"/>
      <c r="AX40" s="89">
        <v>0</v>
      </c>
      <c r="AY40" s="62">
        <v>0</v>
      </c>
      <c r="AZ40" s="61">
        <v>0</v>
      </c>
      <c r="BA40" s="62">
        <v>0</v>
      </c>
      <c r="BB40" s="61">
        <v>0</v>
      </c>
      <c r="BC40" s="62">
        <v>0</v>
      </c>
      <c r="BD40" s="61">
        <v>0</v>
      </c>
      <c r="BE40" s="62">
        <v>0</v>
      </c>
      <c r="BF40" s="61">
        <v>0</v>
      </c>
      <c r="BG40" s="62">
        <v>0</v>
      </c>
      <c r="BH40" s="61">
        <v>0</v>
      </c>
      <c r="BI40" s="62">
        <v>0</v>
      </c>
      <c r="BJ40" s="61">
        <v>0</v>
      </c>
      <c r="BK40" s="62">
        <v>0</v>
      </c>
      <c r="BL40" s="61">
        <v>0</v>
      </c>
      <c r="BM40" s="62">
        <v>0</v>
      </c>
      <c r="BN40" s="61">
        <v>0</v>
      </c>
      <c r="BO40" s="62">
        <v>0</v>
      </c>
      <c r="BP40" s="61">
        <v>0</v>
      </c>
      <c r="BQ40" s="62">
        <v>0</v>
      </c>
      <c r="BR40" s="61">
        <v>0</v>
      </c>
      <c r="BS40" s="62">
        <v>0</v>
      </c>
      <c r="BT40" s="61">
        <v>0</v>
      </c>
      <c r="BU40" s="62">
        <v>0</v>
      </c>
      <c r="BV40" s="61">
        <v>0</v>
      </c>
      <c r="BW40" s="62">
        <v>0</v>
      </c>
      <c r="BX40" s="61">
        <v>0</v>
      </c>
      <c r="BY40" s="62">
        <v>0</v>
      </c>
      <c r="BZ40" s="61">
        <v>0</v>
      </c>
      <c r="CA40" s="88">
        <v>0</v>
      </c>
      <c r="CB40" s="14"/>
    </row>
    <row r="41" spans="2:80" x14ac:dyDescent="0.3">
      <c r="B41" s="2"/>
      <c r="C41" s="21">
        <f t="shared" si="1"/>
        <v>35</v>
      </c>
      <c r="D41" s="90" t="s">
        <v>128</v>
      </c>
      <c r="E41" s="79" t="s">
        <v>63</v>
      </c>
      <c r="F41" s="90" t="s">
        <v>77</v>
      </c>
      <c r="G41" s="79" t="s">
        <v>65</v>
      </c>
      <c r="H41" s="90" t="s">
        <v>66</v>
      </c>
      <c r="I41" s="79" t="s">
        <v>78</v>
      </c>
      <c r="J41" s="90">
        <v>2000</v>
      </c>
      <c r="K41" s="79" t="s">
        <v>104</v>
      </c>
      <c r="L41" s="90"/>
      <c r="M41" s="79" t="s">
        <v>122</v>
      </c>
      <c r="N41" s="90" t="s">
        <v>80</v>
      </c>
      <c r="O41" s="24">
        <v>99</v>
      </c>
      <c r="P41" s="23"/>
      <c r="Q41" s="82"/>
      <c r="R41" s="3"/>
      <c r="S41" s="91">
        <v>0</v>
      </c>
      <c r="T41" s="24">
        <v>0</v>
      </c>
      <c r="U41" s="23">
        <v>0</v>
      </c>
      <c r="V41" s="24">
        <v>29.7</v>
      </c>
      <c r="W41" s="23">
        <v>0</v>
      </c>
      <c r="X41" s="24">
        <v>0</v>
      </c>
      <c r="Y41" s="23">
        <v>0</v>
      </c>
      <c r="Z41" s="24">
        <v>0</v>
      </c>
      <c r="AA41" s="23">
        <v>0</v>
      </c>
      <c r="AB41" s="24">
        <v>0</v>
      </c>
      <c r="AC41" s="23">
        <v>0</v>
      </c>
      <c r="AD41" s="24">
        <v>0</v>
      </c>
      <c r="AE41" s="23">
        <v>0</v>
      </c>
      <c r="AF41" s="24">
        <v>0</v>
      </c>
      <c r="AG41" s="23">
        <v>0</v>
      </c>
      <c r="AH41" s="24">
        <v>0</v>
      </c>
      <c r="AI41" s="23">
        <v>0</v>
      </c>
      <c r="AJ41" s="24">
        <v>0</v>
      </c>
      <c r="AK41" s="23">
        <v>0</v>
      </c>
      <c r="AL41" s="24">
        <v>0</v>
      </c>
      <c r="AM41" s="23">
        <v>0</v>
      </c>
      <c r="AN41" s="24">
        <v>0</v>
      </c>
      <c r="AO41" s="23">
        <v>0</v>
      </c>
      <c r="AP41" s="24">
        <v>0</v>
      </c>
      <c r="AQ41" s="23">
        <v>0</v>
      </c>
      <c r="AR41" s="24">
        <v>0</v>
      </c>
      <c r="AS41" s="23">
        <v>0</v>
      </c>
      <c r="AT41" s="24">
        <v>0</v>
      </c>
      <c r="AU41" s="23">
        <v>0</v>
      </c>
      <c r="AV41" s="82">
        <v>0</v>
      </c>
      <c r="AW41" s="3"/>
      <c r="AX41" s="91">
        <v>0</v>
      </c>
      <c r="AY41" s="24">
        <v>0</v>
      </c>
      <c r="AZ41" s="23">
        <v>0</v>
      </c>
      <c r="BA41" s="24">
        <v>0</v>
      </c>
      <c r="BB41" s="23">
        <v>0</v>
      </c>
      <c r="BC41" s="24">
        <v>0</v>
      </c>
      <c r="BD41" s="23">
        <v>0</v>
      </c>
      <c r="BE41" s="24">
        <v>0</v>
      </c>
      <c r="BF41" s="23">
        <v>0</v>
      </c>
      <c r="BG41" s="24">
        <v>0</v>
      </c>
      <c r="BH41" s="23">
        <v>0</v>
      </c>
      <c r="BI41" s="24">
        <v>0</v>
      </c>
      <c r="BJ41" s="23">
        <v>0</v>
      </c>
      <c r="BK41" s="24">
        <v>0</v>
      </c>
      <c r="BL41" s="23">
        <v>0</v>
      </c>
      <c r="BM41" s="24">
        <v>0</v>
      </c>
      <c r="BN41" s="23">
        <v>0</v>
      </c>
      <c r="BO41" s="24">
        <v>0</v>
      </c>
      <c r="BP41" s="23">
        <v>0</v>
      </c>
      <c r="BQ41" s="24">
        <v>0</v>
      </c>
      <c r="BR41" s="23">
        <v>0</v>
      </c>
      <c r="BS41" s="24">
        <v>0</v>
      </c>
      <c r="BT41" s="23">
        <v>0</v>
      </c>
      <c r="BU41" s="24">
        <v>0</v>
      </c>
      <c r="BV41" s="23">
        <v>0</v>
      </c>
      <c r="BW41" s="24">
        <v>0</v>
      </c>
      <c r="BX41" s="23">
        <v>0</v>
      </c>
      <c r="BY41" s="24">
        <v>0</v>
      </c>
      <c r="BZ41" s="23">
        <v>0</v>
      </c>
      <c r="CA41" s="82">
        <v>0</v>
      </c>
      <c r="CB41" s="14"/>
    </row>
    <row r="42" spans="2:80" x14ac:dyDescent="0.3">
      <c r="B42" s="2"/>
      <c r="C42" s="44">
        <f t="shared" si="1"/>
        <v>36</v>
      </c>
      <c r="D42" s="86" t="s">
        <v>128</v>
      </c>
      <c r="E42" s="87" t="s">
        <v>63</v>
      </c>
      <c r="F42" s="86" t="s">
        <v>77</v>
      </c>
      <c r="G42" s="87" t="s">
        <v>65</v>
      </c>
      <c r="H42" s="86" t="s">
        <v>66</v>
      </c>
      <c r="I42" s="87" t="s">
        <v>78</v>
      </c>
      <c r="J42" s="86">
        <v>2001</v>
      </c>
      <c r="K42" s="87" t="s">
        <v>104</v>
      </c>
      <c r="L42" s="86"/>
      <c r="M42" s="87" t="s">
        <v>122</v>
      </c>
      <c r="N42" s="86" t="s">
        <v>80</v>
      </c>
      <c r="O42" s="62">
        <v>1</v>
      </c>
      <c r="P42" s="61"/>
      <c r="Q42" s="88"/>
      <c r="R42" s="3"/>
      <c r="S42" s="89">
        <v>0</v>
      </c>
      <c r="T42" s="62">
        <v>0</v>
      </c>
      <c r="U42" s="61">
        <v>0</v>
      </c>
      <c r="V42" s="62">
        <v>0.3</v>
      </c>
      <c r="W42" s="61">
        <v>0</v>
      </c>
      <c r="X42" s="62">
        <v>0</v>
      </c>
      <c r="Y42" s="61">
        <v>0</v>
      </c>
      <c r="Z42" s="62">
        <v>0</v>
      </c>
      <c r="AA42" s="61">
        <v>0</v>
      </c>
      <c r="AB42" s="62">
        <v>0</v>
      </c>
      <c r="AC42" s="61">
        <v>0</v>
      </c>
      <c r="AD42" s="62">
        <v>0</v>
      </c>
      <c r="AE42" s="61">
        <v>0</v>
      </c>
      <c r="AF42" s="62">
        <v>0</v>
      </c>
      <c r="AG42" s="61">
        <v>0</v>
      </c>
      <c r="AH42" s="62">
        <v>0</v>
      </c>
      <c r="AI42" s="61">
        <v>0</v>
      </c>
      <c r="AJ42" s="62">
        <v>0</v>
      </c>
      <c r="AK42" s="61">
        <v>0</v>
      </c>
      <c r="AL42" s="62">
        <v>0</v>
      </c>
      <c r="AM42" s="61">
        <v>0</v>
      </c>
      <c r="AN42" s="62">
        <v>0</v>
      </c>
      <c r="AO42" s="61">
        <v>0</v>
      </c>
      <c r="AP42" s="62">
        <v>0</v>
      </c>
      <c r="AQ42" s="61">
        <v>0</v>
      </c>
      <c r="AR42" s="62">
        <v>0</v>
      </c>
      <c r="AS42" s="61">
        <v>0</v>
      </c>
      <c r="AT42" s="62">
        <v>0</v>
      </c>
      <c r="AU42" s="61">
        <v>0</v>
      </c>
      <c r="AV42" s="88">
        <v>0</v>
      </c>
      <c r="AW42" s="3"/>
      <c r="AX42" s="89">
        <v>0</v>
      </c>
      <c r="AY42" s="62">
        <v>0</v>
      </c>
      <c r="AZ42" s="61">
        <v>0</v>
      </c>
      <c r="BA42" s="62">
        <v>0</v>
      </c>
      <c r="BB42" s="61">
        <v>0</v>
      </c>
      <c r="BC42" s="62">
        <v>0</v>
      </c>
      <c r="BD42" s="61">
        <v>0</v>
      </c>
      <c r="BE42" s="62">
        <v>0</v>
      </c>
      <c r="BF42" s="61">
        <v>0</v>
      </c>
      <c r="BG42" s="62">
        <v>0</v>
      </c>
      <c r="BH42" s="61">
        <v>0</v>
      </c>
      <c r="BI42" s="62">
        <v>0</v>
      </c>
      <c r="BJ42" s="61">
        <v>0</v>
      </c>
      <c r="BK42" s="62">
        <v>0</v>
      </c>
      <c r="BL42" s="61">
        <v>0</v>
      </c>
      <c r="BM42" s="62">
        <v>0</v>
      </c>
      <c r="BN42" s="61">
        <v>0</v>
      </c>
      <c r="BO42" s="62">
        <v>0</v>
      </c>
      <c r="BP42" s="61">
        <v>0</v>
      </c>
      <c r="BQ42" s="62">
        <v>0</v>
      </c>
      <c r="BR42" s="61">
        <v>0</v>
      </c>
      <c r="BS42" s="62">
        <v>0</v>
      </c>
      <c r="BT42" s="61">
        <v>0</v>
      </c>
      <c r="BU42" s="62">
        <v>0</v>
      </c>
      <c r="BV42" s="61">
        <v>0</v>
      </c>
      <c r="BW42" s="62">
        <v>0</v>
      </c>
      <c r="BX42" s="61">
        <v>0</v>
      </c>
      <c r="BY42" s="62">
        <v>0</v>
      </c>
      <c r="BZ42" s="61">
        <v>0</v>
      </c>
      <c r="CA42" s="88">
        <v>0</v>
      </c>
      <c r="CB42" s="14"/>
    </row>
    <row r="43" spans="2:80" x14ac:dyDescent="0.3">
      <c r="B43" s="2"/>
      <c r="C43" s="21">
        <f t="shared" si="1"/>
        <v>37</v>
      </c>
      <c r="D43" s="90" t="s">
        <v>128</v>
      </c>
      <c r="E43" s="79" t="s">
        <v>63</v>
      </c>
      <c r="F43" s="90" t="s">
        <v>77</v>
      </c>
      <c r="G43" s="79" t="s">
        <v>65</v>
      </c>
      <c r="H43" s="90" t="s">
        <v>66</v>
      </c>
      <c r="I43" s="79" t="s">
        <v>78</v>
      </c>
      <c r="J43" s="90">
        <v>2002</v>
      </c>
      <c r="K43" s="79" t="s">
        <v>104</v>
      </c>
      <c r="L43" s="90"/>
      <c r="M43" s="79" t="s">
        <v>122</v>
      </c>
      <c r="N43" s="90" t="s">
        <v>80</v>
      </c>
      <c r="O43" s="24">
        <v>5</v>
      </c>
      <c r="P43" s="23"/>
      <c r="Q43" s="82"/>
      <c r="R43" s="3"/>
      <c r="S43" s="91">
        <v>0</v>
      </c>
      <c r="T43" s="24">
        <v>0</v>
      </c>
      <c r="U43" s="23">
        <v>0</v>
      </c>
      <c r="V43" s="24">
        <v>1.5</v>
      </c>
      <c r="W43" s="23">
        <v>0</v>
      </c>
      <c r="X43" s="24">
        <v>0</v>
      </c>
      <c r="Y43" s="23">
        <v>0</v>
      </c>
      <c r="Z43" s="24">
        <v>0</v>
      </c>
      <c r="AA43" s="23">
        <v>0</v>
      </c>
      <c r="AB43" s="24">
        <v>0</v>
      </c>
      <c r="AC43" s="23">
        <v>0</v>
      </c>
      <c r="AD43" s="24">
        <v>0</v>
      </c>
      <c r="AE43" s="23">
        <v>0</v>
      </c>
      <c r="AF43" s="24">
        <v>0</v>
      </c>
      <c r="AG43" s="23">
        <v>0</v>
      </c>
      <c r="AH43" s="24">
        <v>0</v>
      </c>
      <c r="AI43" s="23">
        <v>0</v>
      </c>
      <c r="AJ43" s="24">
        <v>0</v>
      </c>
      <c r="AK43" s="23">
        <v>0</v>
      </c>
      <c r="AL43" s="24">
        <v>0</v>
      </c>
      <c r="AM43" s="23">
        <v>0</v>
      </c>
      <c r="AN43" s="24">
        <v>0</v>
      </c>
      <c r="AO43" s="23">
        <v>0</v>
      </c>
      <c r="AP43" s="24">
        <v>0</v>
      </c>
      <c r="AQ43" s="23">
        <v>0</v>
      </c>
      <c r="AR43" s="24">
        <v>0</v>
      </c>
      <c r="AS43" s="23">
        <v>0</v>
      </c>
      <c r="AT43" s="24">
        <v>0</v>
      </c>
      <c r="AU43" s="23">
        <v>0</v>
      </c>
      <c r="AV43" s="82">
        <v>0</v>
      </c>
      <c r="AW43" s="3"/>
      <c r="AX43" s="91">
        <v>0</v>
      </c>
      <c r="AY43" s="24">
        <v>0</v>
      </c>
      <c r="AZ43" s="23">
        <v>0</v>
      </c>
      <c r="BA43" s="24">
        <v>0</v>
      </c>
      <c r="BB43" s="23">
        <v>0</v>
      </c>
      <c r="BC43" s="24">
        <v>0</v>
      </c>
      <c r="BD43" s="23">
        <v>0</v>
      </c>
      <c r="BE43" s="24">
        <v>0</v>
      </c>
      <c r="BF43" s="23">
        <v>0</v>
      </c>
      <c r="BG43" s="24">
        <v>0</v>
      </c>
      <c r="BH43" s="23">
        <v>0</v>
      </c>
      <c r="BI43" s="24">
        <v>0</v>
      </c>
      <c r="BJ43" s="23">
        <v>0</v>
      </c>
      <c r="BK43" s="24">
        <v>0</v>
      </c>
      <c r="BL43" s="23">
        <v>0</v>
      </c>
      <c r="BM43" s="24">
        <v>0</v>
      </c>
      <c r="BN43" s="23">
        <v>0</v>
      </c>
      <c r="BO43" s="24">
        <v>0</v>
      </c>
      <c r="BP43" s="23">
        <v>0</v>
      </c>
      <c r="BQ43" s="24">
        <v>0</v>
      </c>
      <c r="BR43" s="23">
        <v>0</v>
      </c>
      <c r="BS43" s="24">
        <v>0</v>
      </c>
      <c r="BT43" s="23">
        <v>0</v>
      </c>
      <c r="BU43" s="24">
        <v>0</v>
      </c>
      <c r="BV43" s="23">
        <v>0</v>
      </c>
      <c r="BW43" s="24">
        <v>0</v>
      </c>
      <c r="BX43" s="23">
        <v>0</v>
      </c>
      <c r="BY43" s="24">
        <v>0</v>
      </c>
      <c r="BZ43" s="23">
        <v>0</v>
      </c>
      <c r="CA43" s="82">
        <v>0</v>
      </c>
      <c r="CB43" s="14"/>
    </row>
    <row r="44" spans="2:80" x14ac:dyDescent="0.3">
      <c r="B44" s="2"/>
      <c r="C44" s="44">
        <f t="shared" si="1"/>
        <v>38</v>
      </c>
      <c r="D44" s="86" t="s">
        <v>128</v>
      </c>
      <c r="E44" s="87" t="s">
        <v>63</v>
      </c>
      <c r="F44" s="86" t="s">
        <v>77</v>
      </c>
      <c r="G44" s="87" t="s">
        <v>65</v>
      </c>
      <c r="H44" s="86" t="s">
        <v>66</v>
      </c>
      <c r="I44" s="87" t="s">
        <v>78</v>
      </c>
      <c r="J44" s="86">
        <v>2004</v>
      </c>
      <c r="K44" s="87" t="s">
        <v>104</v>
      </c>
      <c r="L44" s="86"/>
      <c r="M44" s="87" t="s">
        <v>122</v>
      </c>
      <c r="N44" s="86" t="s">
        <v>80</v>
      </c>
      <c r="O44" s="62">
        <v>2</v>
      </c>
      <c r="P44" s="61"/>
      <c r="Q44" s="88"/>
      <c r="R44" s="3"/>
      <c r="S44" s="89">
        <v>0</v>
      </c>
      <c r="T44" s="62">
        <v>0</v>
      </c>
      <c r="U44" s="61">
        <v>0</v>
      </c>
      <c r="V44" s="62">
        <v>0.6</v>
      </c>
      <c r="W44" s="61">
        <v>0</v>
      </c>
      <c r="X44" s="62">
        <v>0</v>
      </c>
      <c r="Y44" s="61">
        <v>0</v>
      </c>
      <c r="Z44" s="62">
        <v>0</v>
      </c>
      <c r="AA44" s="61">
        <v>0</v>
      </c>
      <c r="AB44" s="62">
        <v>0</v>
      </c>
      <c r="AC44" s="61">
        <v>0</v>
      </c>
      <c r="AD44" s="62">
        <v>0</v>
      </c>
      <c r="AE44" s="61">
        <v>0</v>
      </c>
      <c r="AF44" s="62">
        <v>0</v>
      </c>
      <c r="AG44" s="61">
        <v>0</v>
      </c>
      <c r="AH44" s="62">
        <v>0</v>
      </c>
      <c r="AI44" s="61">
        <v>0</v>
      </c>
      <c r="AJ44" s="62">
        <v>0</v>
      </c>
      <c r="AK44" s="61">
        <v>0</v>
      </c>
      <c r="AL44" s="62">
        <v>0</v>
      </c>
      <c r="AM44" s="61">
        <v>0</v>
      </c>
      <c r="AN44" s="62">
        <v>0</v>
      </c>
      <c r="AO44" s="61">
        <v>0</v>
      </c>
      <c r="AP44" s="62">
        <v>0</v>
      </c>
      <c r="AQ44" s="61">
        <v>0</v>
      </c>
      <c r="AR44" s="62">
        <v>0</v>
      </c>
      <c r="AS44" s="61">
        <v>0</v>
      </c>
      <c r="AT44" s="62">
        <v>0</v>
      </c>
      <c r="AU44" s="61">
        <v>0</v>
      </c>
      <c r="AV44" s="88">
        <v>0</v>
      </c>
      <c r="AW44" s="3"/>
      <c r="AX44" s="89">
        <v>0</v>
      </c>
      <c r="AY44" s="62">
        <v>0</v>
      </c>
      <c r="AZ44" s="61">
        <v>0</v>
      </c>
      <c r="BA44" s="62">
        <v>0</v>
      </c>
      <c r="BB44" s="61">
        <v>0</v>
      </c>
      <c r="BC44" s="62">
        <v>0</v>
      </c>
      <c r="BD44" s="61">
        <v>0</v>
      </c>
      <c r="BE44" s="62">
        <v>0</v>
      </c>
      <c r="BF44" s="61">
        <v>0</v>
      </c>
      <c r="BG44" s="62">
        <v>0</v>
      </c>
      <c r="BH44" s="61">
        <v>0</v>
      </c>
      <c r="BI44" s="62">
        <v>0</v>
      </c>
      <c r="BJ44" s="61">
        <v>0</v>
      </c>
      <c r="BK44" s="62">
        <v>0</v>
      </c>
      <c r="BL44" s="61">
        <v>0</v>
      </c>
      <c r="BM44" s="62">
        <v>0</v>
      </c>
      <c r="BN44" s="61">
        <v>0</v>
      </c>
      <c r="BO44" s="62">
        <v>0</v>
      </c>
      <c r="BP44" s="61">
        <v>0</v>
      </c>
      <c r="BQ44" s="62">
        <v>0</v>
      </c>
      <c r="BR44" s="61">
        <v>0</v>
      </c>
      <c r="BS44" s="62">
        <v>0</v>
      </c>
      <c r="BT44" s="61">
        <v>0</v>
      </c>
      <c r="BU44" s="62">
        <v>0</v>
      </c>
      <c r="BV44" s="61">
        <v>0</v>
      </c>
      <c r="BW44" s="62">
        <v>0</v>
      </c>
      <c r="BX44" s="61">
        <v>0</v>
      </c>
      <c r="BY44" s="62">
        <v>0</v>
      </c>
      <c r="BZ44" s="61">
        <v>0</v>
      </c>
      <c r="CA44" s="88">
        <v>0</v>
      </c>
      <c r="CB44" s="14"/>
    </row>
    <row r="45" spans="2:80" x14ac:dyDescent="0.3">
      <c r="B45" s="2"/>
      <c r="C45" s="21">
        <f t="shared" si="1"/>
        <v>39</v>
      </c>
      <c r="D45" s="90" t="s">
        <v>128</v>
      </c>
      <c r="E45" s="79" t="s">
        <v>63</v>
      </c>
      <c r="F45" s="90" t="s">
        <v>77</v>
      </c>
      <c r="G45" s="79" t="s">
        <v>65</v>
      </c>
      <c r="H45" s="90" t="s">
        <v>66</v>
      </c>
      <c r="I45" s="79" t="s">
        <v>78</v>
      </c>
      <c r="J45" s="90">
        <v>2007</v>
      </c>
      <c r="K45" s="79" t="s">
        <v>104</v>
      </c>
      <c r="L45" s="90"/>
      <c r="M45" s="79" t="s">
        <v>122</v>
      </c>
      <c r="N45" s="90" t="s">
        <v>80</v>
      </c>
      <c r="O45" s="24">
        <v>1</v>
      </c>
      <c r="P45" s="23"/>
      <c r="Q45" s="82"/>
      <c r="R45" s="3"/>
      <c r="S45" s="91">
        <v>0</v>
      </c>
      <c r="T45" s="24">
        <v>0</v>
      </c>
      <c r="U45" s="23">
        <v>0</v>
      </c>
      <c r="V45" s="24">
        <v>0.3</v>
      </c>
      <c r="W45" s="23">
        <v>0</v>
      </c>
      <c r="X45" s="24">
        <v>0</v>
      </c>
      <c r="Y45" s="23">
        <v>0</v>
      </c>
      <c r="Z45" s="24">
        <v>0</v>
      </c>
      <c r="AA45" s="23">
        <v>0</v>
      </c>
      <c r="AB45" s="24">
        <v>0</v>
      </c>
      <c r="AC45" s="23">
        <v>0</v>
      </c>
      <c r="AD45" s="24">
        <v>0</v>
      </c>
      <c r="AE45" s="23">
        <v>0</v>
      </c>
      <c r="AF45" s="24">
        <v>0</v>
      </c>
      <c r="AG45" s="23">
        <v>0</v>
      </c>
      <c r="AH45" s="24">
        <v>0</v>
      </c>
      <c r="AI45" s="23">
        <v>0</v>
      </c>
      <c r="AJ45" s="24">
        <v>0</v>
      </c>
      <c r="AK45" s="23">
        <v>0</v>
      </c>
      <c r="AL45" s="24">
        <v>0</v>
      </c>
      <c r="AM45" s="23">
        <v>0</v>
      </c>
      <c r="AN45" s="24">
        <v>0</v>
      </c>
      <c r="AO45" s="23">
        <v>0</v>
      </c>
      <c r="AP45" s="24">
        <v>0</v>
      </c>
      <c r="AQ45" s="23">
        <v>0</v>
      </c>
      <c r="AR45" s="24">
        <v>0</v>
      </c>
      <c r="AS45" s="23">
        <v>0</v>
      </c>
      <c r="AT45" s="24">
        <v>0</v>
      </c>
      <c r="AU45" s="23">
        <v>0</v>
      </c>
      <c r="AV45" s="82">
        <v>0</v>
      </c>
      <c r="AW45" s="3"/>
      <c r="AX45" s="91">
        <v>0</v>
      </c>
      <c r="AY45" s="24">
        <v>0</v>
      </c>
      <c r="AZ45" s="23">
        <v>0</v>
      </c>
      <c r="BA45" s="24">
        <v>0</v>
      </c>
      <c r="BB45" s="23">
        <v>0</v>
      </c>
      <c r="BC45" s="24">
        <v>0</v>
      </c>
      <c r="BD45" s="23">
        <v>0</v>
      </c>
      <c r="BE45" s="24">
        <v>0</v>
      </c>
      <c r="BF45" s="23">
        <v>0</v>
      </c>
      <c r="BG45" s="24">
        <v>0</v>
      </c>
      <c r="BH45" s="23">
        <v>0</v>
      </c>
      <c r="BI45" s="24">
        <v>0</v>
      </c>
      <c r="BJ45" s="23">
        <v>0</v>
      </c>
      <c r="BK45" s="24">
        <v>0</v>
      </c>
      <c r="BL45" s="23">
        <v>0</v>
      </c>
      <c r="BM45" s="24">
        <v>0</v>
      </c>
      <c r="BN45" s="23">
        <v>0</v>
      </c>
      <c r="BO45" s="24">
        <v>0</v>
      </c>
      <c r="BP45" s="23">
        <v>0</v>
      </c>
      <c r="BQ45" s="24">
        <v>0</v>
      </c>
      <c r="BR45" s="23">
        <v>0</v>
      </c>
      <c r="BS45" s="24">
        <v>0</v>
      </c>
      <c r="BT45" s="23">
        <v>0</v>
      </c>
      <c r="BU45" s="24">
        <v>0</v>
      </c>
      <c r="BV45" s="23">
        <v>0</v>
      </c>
      <c r="BW45" s="24">
        <v>0</v>
      </c>
      <c r="BX45" s="23">
        <v>0</v>
      </c>
      <c r="BY45" s="24">
        <v>0</v>
      </c>
      <c r="BZ45" s="23">
        <v>0</v>
      </c>
      <c r="CA45" s="82">
        <v>0</v>
      </c>
      <c r="CB45" s="14"/>
    </row>
    <row r="46" spans="2:80" x14ac:dyDescent="0.3">
      <c r="B46" s="2"/>
      <c r="C46" s="44">
        <f t="shared" si="1"/>
        <v>40</v>
      </c>
      <c r="D46" s="86" t="s">
        <v>128</v>
      </c>
      <c r="E46" s="87" t="s">
        <v>63</v>
      </c>
      <c r="F46" s="86" t="s">
        <v>77</v>
      </c>
      <c r="G46" s="87" t="s">
        <v>65</v>
      </c>
      <c r="H46" s="86" t="s">
        <v>66</v>
      </c>
      <c r="I46" s="87" t="s">
        <v>78</v>
      </c>
      <c r="J46" s="86">
        <v>2008</v>
      </c>
      <c r="K46" s="87" t="s">
        <v>104</v>
      </c>
      <c r="L46" s="86"/>
      <c r="M46" s="87" t="s">
        <v>122</v>
      </c>
      <c r="N46" s="86" t="s">
        <v>80</v>
      </c>
      <c r="O46" s="62">
        <v>1</v>
      </c>
      <c r="P46" s="61"/>
      <c r="Q46" s="88"/>
      <c r="R46" s="3"/>
      <c r="S46" s="89">
        <v>0</v>
      </c>
      <c r="T46" s="62">
        <v>0</v>
      </c>
      <c r="U46" s="61">
        <v>0</v>
      </c>
      <c r="V46" s="62">
        <v>0.3</v>
      </c>
      <c r="W46" s="61">
        <v>0</v>
      </c>
      <c r="X46" s="62">
        <v>0</v>
      </c>
      <c r="Y46" s="61">
        <v>0</v>
      </c>
      <c r="Z46" s="62">
        <v>0</v>
      </c>
      <c r="AA46" s="61">
        <v>0</v>
      </c>
      <c r="AB46" s="62">
        <v>0</v>
      </c>
      <c r="AC46" s="61">
        <v>0</v>
      </c>
      <c r="AD46" s="62">
        <v>0</v>
      </c>
      <c r="AE46" s="61">
        <v>0</v>
      </c>
      <c r="AF46" s="62">
        <v>0</v>
      </c>
      <c r="AG46" s="61">
        <v>0</v>
      </c>
      <c r="AH46" s="62">
        <v>0</v>
      </c>
      <c r="AI46" s="61">
        <v>0</v>
      </c>
      <c r="AJ46" s="62">
        <v>0</v>
      </c>
      <c r="AK46" s="61">
        <v>0</v>
      </c>
      <c r="AL46" s="62">
        <v>0</v>
      </c>
      <c r="AM46" s="61">
        <v>0</v>
      </c>
      <c r="AN46" s="62">
        <v>0</v>
      </c>
      <c r="AO46" s="61">
        <v>0</v>
      </c>
      <c r="AP46" s="62">
        <v>0</v>
      </c>
      <c r="AQ46" s="61">
        <v>0</v>
      </c>
      <c r="AR46" s="62">
        <v>0</v>
      </c>
      <c r="AS46" s="61">
        <v>0</v>
      </c>
      <c r="AT46" s="62">
        <v>0</v>
      </c>
      <c r="AU46" s="61">
        <v>0</v>
      </c>
      <c r="AV46" s="88">
        <v>0</v>
      </c>
      <c r="AW46" s="3"/>
      <c r="AX46" s="89">
        <v>0</v>
      </c>
      <c r="AY46" s="62">
        <v>0</v>
      </c>
      <c r="AZ46" s="61">
        <v>0</v>
      </c>
      <c r="BA46" s="62">
        <v>0</v>
      </c>
      <c r="BB46" s="61">
        <v>0</v>
      </c>
      <c r="BC46" s="62">
        <v>0</v>
      </c>
      <c r="BD46" s="61">
        <v>0</v>
      </c>
      <c r="BE46" s="62">
        <v>0</v>
      </c>
      <c r="BF46" s="61">
        <v>0</v>
      </c>
      <c r="BG46" s="62">
        <v>0</v>
      </c>
      <c r="BH46" s="61">
        <v>0</v>
      </c>
      <c r="BI46" s="62">
        <v>0</v>
      </c>
      <c r="BJ46" s="61">
        <v>0</v>
      </c>
      <c r="BK46" s="62">
        <v>0</v>
      </c>
      <c r="BL46" s="61">
        <v>0</v>
      </c>
      <c r="BM46" s="62">
        <v>0</v>
      </c>
      <c r="BN46" s="61">
        <v>0</v>
      </c>
      <c r="BO46" s="62">
        <v>0</v>
      </c>
      <c r="BP46" s="61">
        <v>0</v>
      </c>
      <c r="BQ46" s="62">
        <v>0</v>
      </c>
      <c r="BR46" s="61">
        <v>0</v>
      </c>
      <c r="BS46" s="62">
        <v>0</v>
      </c>
      <c r="BT46" s="61">
        <v>0</v>
      </c>
      <c r="BU46" s="62">
        <v>0</v>
      </c>
      <c r="BV46" s="61">
        <v>0</v>
      </c>
      <c r="BW46" s="62">
        <v>0</v>
      </c>
      <c r="BX46" s="61">
        <v>0</v>
      </c>
      <c r="BY46" s="62">
        <v>0</v>
      </c>
      <c r="BZ46" s="61">
        <v>0</v>
      </c>
      <c r="CA46" s="88">
        <v>0</v>
      </c>
      <c r="CB46" s="14"/>
    </row>
    <row r="47" spans="2:80" x14ac:dyDescent="0.3">
      <c r="B47" s="2"/>
      <c r="C47" s="21">
        <f t="shared" si="1"/>
        <v>41</v>
      </c>
      <c r="D47" s="90" t="s">
        <v>62</v>
      </c>
      <c r="E47" s="79" t="s">
        <v>83</v>
      </c>
      <c r="F47" s="90" t="s">
        <v>130</v>
      </c>
      <c r="G47" s="79" t="s">
        <v>65</v>
      </c>
      <c r="H47" s="90" t="s">
        <v>121</v>
      </c>
      <c r="I47" s="79" t="s">
        <v>78</v>
      </c>
      <c r="J47" s="90">
        <v>2014</v>
      </c>
      <c r="K47" s="79" t="s">
        <v>104</v>
      </c>
      <c r="L47" s="90"/>
      <c r="M47" s="79" t="s">
        <v>122</v>
      </c>
      <c r="N47" s="90" t="s">
        <v>99</v>
      </c>
      <c r="O47" s="24">
        <v>1</v>
      </c>
      <c r="P47" s="23"/>
      <c r="Q47" s="82"/>
      <c r="R47" s="3"/>
      <c r="S47" s="91">
        <v>0</v>
      </c>
      <c r="T47" s="24">
        <v>0</v>
      </c>
      <c r="U47" s="23">
        <v>0</v>
      </c>
      <c r="V47" s="24">
        <v>231.44540000000001</v>
      </c>
      <c r="W47" s="23">
        <v>0</v>
      </c>
      <c r="X47" s="24">
        <v>0</v>
      </c>
      <c r="Y47" s="23">
        <v>0</v>
      </c>
      <c r="Z47" s="24">
        <v>0</v>
      </c>
      <c r="AA47" s="23">
        <v>0</v>
      </c>
      <c r="AB47" s="24">
        <v>0</v>
      </c>
      <c r="AC47" s="23">
        <v>0</v>
      </c>
      <c r="AD47" s="24">
        <v>0</v>
      </c>
      <c r="AE47" s="23">
        <v>0</v>
      </c>
      <c r="AF47" s="24">
        <v>0</v>
      </c>
      <c r="AG47" s="23">
        <v>0</v>
      </c>
      <c r="AH47" s="24">
        <v>0</v>
      </c>
      <c r="AI47" s="23">
        <v>0</v>
      </c>
      <c r="AJ47" s="24">
        <v>0</v>
      </c>
      <c r="AK47" s="23">
        <v>0</v>
      </c>
      <c r="AL47" s="24">
        <v>0</v>
      </c>
      <c r="AM47" s="23">
        <v>0</v>
      </c>
      <c r="AN47" s="24">
        <v>0</v>
      </c>
      <c r="AO47" s="23">
        <v>0</v>
      </c>
      <c r="AP47" s="24">
        <v>0</v>
      </c>
      <c r="AQ47" s="23">
        <v>0</v>
      </c>
      <c r="AR47" s="24">
        <v>0</v>
      </c>
      <c r="AS47" s="23">
        <v>0</v>
      </c>
      <c r="AT47" s="24">
        <v>0</v>
      </c>
      <c r="AU47" s="23">
        <v>0</v>
      </c>
      <c r="AV47" s="82">
        <v>0</v>
      </c>
      <c r="AW47" s="3"/>
      <c r="AX47" s="91">
        <v>0</v>
      </c>
      <c r="AY47" s="24">
        <v>0</v>
      </c>
      <c r="AZ47" s="23">
        <v>0</v>
      </c>
      <c r="BA47" s="24">
        <v>0</v>
      </c>
      <c r="BB47" s="23">
        <v>0</v>
      </c>
      <c r="BC47" s="24">
        <v>0</v>
      </c>
      <c r="BD47" s="23">
        <v>0</v>
      </c>
      <c r="BE47" s="24">
        <v>0</v>
      </c>
      <c r="BF47" s="23">
        <v>0</v>
      </c>
      <c r="BG47" s="24">
        <v>0</v>
      </c>
      <c r="BH47" s="23">
        <v>0</v>
      </c>
      <c r="BI47" s="24">
        <v>0</v>
      </c>
      <c r="BJ47" s="23">
        <v>0</v>
      </c>
      <c r="BK47" s="24">
        <v>0</v>
      </c>
      <c r="BL47" s="23">
        <v>0</v>
      </c>
      <c r="BM47" s="24">
        <v>0</v>
      </c>
      <c r="BN47" s="23">
        <v>0</v>
      </c>
      <c r="BO47" s="24">
        <v>0</v>
      </c>
      <c r="BP47" s="23">
        <v>0</v>
      </c>
      <c r="BQ47" s="24">
        <v>0</v>
      </c>
      <c r="BR47" s="23">
        <v>0</v>
      </c>
      <c r="BS47" s="24">
        <v>0</v>
      </c>
      <c r="BT47" s="23">
        <v>0</v>
      </c>
      <c r="BU47" s="24">
        <v>0</v>
      </c>
      <c r="BV47" s="23">
        <v>0</v>
      </c>
      <c r="BW47" s="24">
        <v>0</v>
      </c>
      <c r="BX47" s="23">
        <v>0</v>
      </c>
      <c r="BY47" s="24">
        <v>0</v>
      </c>
      <c r="BZ47" s="23">
        <v>0</v>
      </c>
      <c r="CA47" s="82">
        <v>0</v>
      </c>
      <c r="CB47" s="14"/>
    </row>
    <row r="48" spans="2:80" x14ac:dyDescent="0.3">
      <c r="B48" s="2"/>
      <c r="C48" s="44">
        <f t="shared" si="1"/>
        <v>42</v>
      </c>
      <c r="D48" s="86" t="s">
        <v>62</v>
      </c>
      <c r="E48" s="87" t="s">
        <v>83</v>
      </c>
      <c r="F48" s="86" t="s">
        <v>129</v>
      </c>
      <c r="G48" s="87" t="s">
        <v>65</v>
      </c>
      <c r="H48" s="86" t="s">
        <v>121</v>
      </c>
      <c r="I48" s="87" t="s">
        <v>78</v>
      </c>
      <c r="J48" s="86">
        <v>2010</v>
      </c>
      <c r="K48" s="87" t="s">
        <v>104</v>
      </c>
      <c r="L48" s="86"/>
      <c r="M48" s="87" t="s">
        <v>122</v>
      </c>
      <c r="N48" s="86" t="s">
        <v>80</v>
      </c>
      <c r="O48" s="62">
        <v>1</v>
      </c>
      <c r="P48" s="61"/>
      <c r="Q48" s="88"/>
      <c r="R48" s="3"/>
      <c r="S48" s="89">
        <v>0</v>
      </c>
      <c r="T48" s="62">
        <v>0</v>
      </c>
      <c r="U48" s="61">
        <v>0</v>
      </c>
      <c r="V48" s="62">
        <v>0.80331180000000002</v>
      </c>
      <c r="W48" s="61">
        <v>0</v>
      </c>
      <c r="X48" s="62">
        <v>0</v>
      </c>
      <c r="Y48" s="61">
        <v>0</v>
      </c>
      <c r="Z48" s="62">
        <v>0</v>
      </c>
      <c r="AA48" s="61">
        <v>0</v>
      </c>
      <c r="AB48" s="62">
        <v>0</v>
      </c>
      <c r="AC48" s="61">
        <v>0</v>
      </c>
      <c r="AD48" s="62">
        <v>0</v>
      </c>
      <c r="AE48" s="61">
        <v>0</v>
      </c>
      <c r="AF48" s="62">
        <v>0</v>
      </c>
      <c r="AG48" s="61">
        <v>0</v>
      </c>
      <c r="AH48" s="62">
        <v>0</v>
      </c>
      <c r="AI48" s="61">
        <v>0</v>
      </c>
      <c r="AJ48" s="62">
        <v>0</v>
      </c>
      <c r="AK48" s="61">
        <v>0</v>
      </c>
      <c r="AL48" s="62">
        <v>0</v>
      </c>
      <c r="AM48" s="61">
        <v>0</v>
      </c>
      <c r="AN48" s="62">
        <v>0</v>
      </c>
      <c r="AO48" s="61">
        <v>0</v>
      </c>
      <c r="AP48" s="62">
        <v>0</v>
      </c>
      <c r="AQ48" s="61">
        <v>0</v>
      </c>
      <c r="AR48" s="62">
        <v>0</v>
      </c>
      <c r="AS48" s="61">
        <v>0</v>
      </c>
      <c r="AT48" s="62">
        <v>0</v>
      </c>
      <c r="AU48" s="61">
        <v>0</v>
      </c>
      <c r="AV48" s="88">
        <v>0</v>
      </c>
      <c r="AW48" s="3"/>
      <c r="AX48" s="89">
        <v>0</v>
      </c>
      <c r="AY48" s="62">
        <v>0</v>
      </c>
      <c r="AZ48" s="61">
        <v>0</v>
      </c>
      <c r="BA48" s="62">
        <v>0</v>
      </c>
      <c r="BB48" s="61">
        <v>0</v>
      </c>
      <c r="BC48" s="62">
        <v>0</v>
      </c>
      <c r="BD48" s="61">
        <v>0</v>
      </c>
      <c r="BE48" s="62">
        <v>0</v>
      </c>
      <c r="BF48" s="61">
        <v>0</v>
      </c>
      <c r="BG48" s="62">
        <v>0</v>
      </c>
      <c r="BH48" s="61">
        <v>0</v>
      </c>
      <c r="BI48" s="62">
        <v>0</v>
      </c>
      <c r="BJ48" s="61">
        <v>0</v>
      </c>
      <c r="BK48" s="62">
        <v>0</v>
      </c>
      <c r="BL48" s="61">
        <v>0</v>
      </c>
      <c r="BM48" s="62">
        <v>0</v>
      </c>
      <c r="BN48" s="61">
        <v>0</v>
      </c>
      <c r="BO48" s="62">
        <v>0</v>
      </c>
      <c r="BP48" s="61">
        <v>0</v>
      </c>
      <c r="BQ48" s="62">
        <v>0</v>
      </c>
      <c r="BR48" s="61">
        <v>0</v>
      </c>
      <c r="BS48" s="62">
        <v>0</v>
      </c>
      <c r="BT48" s="61">
        <v>0</v>
      </c>
      <c r="BU48" s="62">
        <v>0</v>
      </c>
      <c r="BV48" s="61">
        <v>0</v>
      </c>
      <c r="BW48" s="62">
        <v>0</v>
      </c>
      <c r="BX48" s="61">
        <v>0</v>
      </c>
      <c r="BY48" s="62">
        <v>0</v>
      </c>
      <c r="BZ48" s="61">
        <v>0</v>
      </c>
      <c r="CA48" s="88">
        <v>0</v>
      </c>
      <c r="CB48" s="14"/>
    </row>
    <row r="49" spans="2:80" x14ac:dyDescent="0.3">
      <c r="B49" s="2"/>
      <c r="C49" s="21">
        <f t="shared" si="1"/>
        <v>43</v>
      </c>
      <c r="D49" s="90" t="s">
        <v>62</v>
      </c>
      <c r="E49" s="79" t="s">
        <v>83</v>
      </c>
      <c r="F49" s="90" t="s">
        <v>129</v>
      </c>
      <c r="G49" s="79" t="s">
        <v>65</v>
      </c>
      <c r="H49" s="90" t="s">
        <v>121</v>
      </c>
      <c r="I49" s="79" t="s">
        <v>78</v>
      </c>
      <c r="J49" s="90">
        <v>2012</v>
      </c>
      <c r="K49" s="79" t="s">
        <v>104</v>
      </c>
      <c r="L49" s="90"/>
      <c r="M49" s="79" t="s">
        <v>122</v>
      </c>
      <c r="N49" s="90" t="s">
        <v>80</v>
      </c>
      <c r="O49" s="24">
        <v>593</v>
      </c>
      <c r="P49" s="23"/>
      <c r="Q49" s="82"/>
      <c r="R49" s="3"/>
      <c r="S49" s="91">
        <v>0</v>
      </c>
      <c r="T49" s="24">
        <v>0</v>
      </c>
      <c r="U49" s="23">
        <v>0</v>
      </c>
      <c r="V49" s="24">
        <v>180.91987</v>
      </c>
      <c r="W49" s="23">
        <v>0</v>
      </c>
      <c r="X49" s="24">
        <v>0</v>
      </c>
      <c r="Y49" s="23">
        <v>0</v>
      </c>
      <c r="Z49" s="24">
        <v>0</v>
      </c>
      <c r="AA49" s="23">
        <v>0</v>
      </c>
      <c r="AB49" s="24">
        <v>0</v>
      </c>
      <c r="AC49" s="23">
        <v>0</v>
      </c>
      <c r="AD49" s="24">
        <v>0</v>
      </c>
      <c r="AE49" s="23">
        <v>0</v>
      </c>
      <c r="AF49" s="24">
        <v>0</v>
      </c>
      <c r="AG49" s="23">
        <v>0</v>
      </c>
      <c r="AH49" s="24">
        <v>0</v>
      </c>
      <c r="AI49" s="23">
        <v>0</v>
      </c>
      <c r="AJ49" s="24">
        <v>0</v>
      </c>
      <c r="AK49" s="23">
        <v>0</v>
      </c>
      <c r="AL49" s="24">
        <v>0</v>
      </c>
      <c r="AM49" s="23">
        <v>0</v>
      </c>
      <c r="AN49" s="24">
        <v>0</v>
      </c>
      <c r="AO49" s="23">
        <v>0</v>
      </c>
      <c r="AP49" s="24">
        <v>0</v>
      </c>
      <c r="AQ49" s="23">
        <v>0</v>
      </c>
      <c r="AR49" s="24">
        <v>0</v>
      </c>
      <c r="AS49" s="23">
        <v>0</v>
      </c>
      <c r="AT49" s="24">
        <v>0</v>
      </c>
      <c r="AU49" s="23">
        <v>0</v>
      </c>
      <c r="AV49" s="82">
        <v>0</v>
      </c>
      <c r="AW49" s="3"/>
      <c r="AX49" s="91">
        <v>0</v>
      </c>
      <c r="AY49" s="24">
        <v>0</v>
      </c>
      <c r="AZ49" s="23">
        <v>0</v>
      </c>
      <c r="BA49" s="24">
        <v>0</v>
      </c>
      <c r="BB49" s="23">
        <v>0</v>
      </c>
      <c r="BC49" s="24">
        <v>0</v>
      </c>
      <c r="BD49" s="23">
        <v>0</v>
      </c>
      <c r="BE49" s="24">
        <v>0</v>
      </c>
      <c r="BF49" s="23">
        <v>0</v>
      </c>
      <c r="BG49" s="24">
        <v>0</v>
      </c>
      <c r="BH49" s="23">
        <v>0</v>
      </c>
      <c r="BI49" s="24">
        <v>0</v>
      </c>
      <c r="BJ49" s="23">
        <v>0</v>
      </c>
      <c r="BK49" s="24">
        <v>0</v>
      </c>
      <c r="BL49" s="23">
        <v>0</v>
      </c>
      <c r="BM49" s="24">
        <v>0</v>
      </c>
      <c r="BN49" s="23">
        <v>0</v>
      </c>
      <c r="BO49" s="24">
        <v>0</v>
      </c>
      <c r="BP49" s="23">
        <v>0</v>
      </c>
      <c r="BQ49" s="24">
        <v>0</v>
      </c>
      <c r="BR49" s="23">
        <v>0</v>
      </c>
      <c r="BS49" s="24">
        <v>0</v>
      </c>
      <c r="BT49" s="23">
        <v>0</v>
      </c>
      <c r="BU49" s="24">
        <v>0</v>
      </c>
      <c r="BV49" s="23">
        <v>0</v>
      </c>
      <c r="BW49" s="24">
        <v>0</v>
      </c>
      <c r="BX49" s="23">
        <v>0</v>
      </c>
      <c r="BY49" s="24">
        <v>0</v>
      </c>
      <c r="BZ49" s="23">
        <v>0</v>
      </c>
      <c r="CA49" s="82">
        <v>0</v>
      </c>
      <c r="CB49" s="14"/>
    </row>
    <row r="50" spans="2:80" x14ac:dyDescent="0.3">
      <c r="B50" s="2"/>
      <c r="C50" s="44">
        <f t="shared" si="1"/>
        <v>44</v>
      </c>
      <c r="D50" s="86" t="s">
        <v>62</v>
      </c>
      <c r="E50" s="87" t="s">
        <v>83</v>
      </c>
      <c r="F50" s="86" t="s">
        <v>129</v>
      </c>
      <c r="G50" s="87" t="s">
        <v>65</v>
      </c>
      <c r="H50" s="86" t="s">
        <v>121</v>
      </c>
      <c r="I50" s="87" t="s">
        <v>78</v>
      </c>
      <c r="J50" s="86">
        <v>2013</v>
      </c>
      <c r="K50" s="87" t="s">
        <v>104</v>
      </c>
      <c r="L50" s="86"/>
      <c r="M50" s="87" t="s">
        <v>122</v>
      </c>
      <c r="N50" s="86" t="s">
        <v>80</v>
      </c>
      <c r="O50" s="62">
        <v>8</v>
      </c>
      <c r="P50" s="61"/>
      <c r="Q50" s="88"/>
      <c r="R50" s="3"/>
      <c r="S50" s="89">
        <v>0</v>
      </c>
      <c r="T50" s="62">
        <v>0</v>
      </c>
      <c r="U50" s="61">
        <v>0</v>
      </c>
      <c r="V50" s="62">
        <v>3.9099349999999999</v>
      </c>
      <c r="W50" s="61">
        <v>0</v>
      </c>
      <c r="X50" s="62">
        <v>0</v>
      </c>
      <c r="Y50" s="61">
        <v>0</v>
      </c>
      <c r="Z50" s="62">
        <v>0</v>
      </c>
      <c r="AA50" s="61">
        <v>0</v>
      </c>
      <c r="AB50" s="62">
        <v>0</v>
      </c>
      <c r="AC50" s="61">
        <v>0</v>
      </c>
      <c r="AD50" s="62">
        <v>0</v>
      </c>
      <c r="AE50" s="61">
        <v>0</v>
      </c>
      <c r="AF50" s="62">
        <v>0</v>
      </c>
      <c r="AG50" s="61">
        <v>0</v>
      </c>
      <c r="AH50" s="62">
        <v>0</v>
      </c>
      <c r="AI50" s="61">
        <v>0</v>
      </c>
      <c r="AJ50" s="62">
        <v>0</v>
      </c>
      <c r="AK50" s="61">
        <v>0</v>
      </c>
      <c r="AL50" s="62">
        <v>0</v>
      </c>
      <c r="AM50" s="61">
        <v>0</v>
      </c>
      <c r="AN50" s="62">
        <v>0</v>
      </c>
      <c r="AO50" s="61">
        <v>0</v>
      </c>
      <c r="AP50" s="62">
        <v>0</v>
      </c>
      <c r="AQ50" s="61">
        <v>0</v>
      </c>
      <c r="AR50" s="62">
        <v>0</v>
      </c>
      <c r="AS50" s="61">
        <v>0</v>
      </c>
      <c r="AT50" s="62">
        <v>0</v>
      </c>
      <c r="AU50" s="61">
        <v>0</v>
      </c>
      <c r="AV50" s="88">
        <v>0</v>
      </c>
      <c r="AW50" s="3"/>
      <c r="AX50" s="89">
        <v>0</v>
      </c>
      <c r="AY50" s="62">
        <v>0</v>
      </c>
      <c r="AZ50" s="61">
        <v>0</v>
      </c>
      <c r="BA50" s="62">
        <v>0</v>
      </c>
      <c r="BB50" s="61">
        <v>0</v>
      </c>
      <c r="BC50" s="62">
        <v>0</v>
      </c>
      <c r="BD50" s="61">
        <v>0</v>
      </c>
      <c r="BE50" s="62">
        <v>0</v>
      </c>
      <c r="BF50" s="61">
        <v>0</v>
      </c>
      <c r="BG50" s="62">
        <v>0</v>
      </c>
      <c r="BH50" s="61">
        <v>0</v>
      </c>
      <c r="BI50" s="62">
        <v>0</v>
      </c>
      <c r="BJ50" s="61">
        <v>0</v>
      </c>
      <c r="BK50" s="62">
        <v>0</v>
      </c>
      <c r="BL50" s="61">
        <v>0</v>
      </c>
      <c r="BM50" s="62">
        <v>0</v>
      </c>
      <c r="BN50" s="61">
        <v>0</v>
      </c>
      <c r="BO50" s="62">
        <v>0</v>
      </c>
      <c r="BP50" s="61">
        <v>0</v>
      </c>
      <c r="BQ50" s="62">
        <v>0</v>
      </c>
      <c r="BR50" s="61">
        <v>0</v>
      </c>
      <c r="BS50" s="62">
        <v>0</v>
      </c>
      <c r="BT50" s="61">
        <v>0</v>
      </c>
      <c r="BU50" s="62">
        <v>0</v>
      </c>
      <c r="BV50" s="61">
        <v>0</v>
      </c>
      <c r="BW50" s="62">
        <v>0</v>
      </c>
      <c r="BX50" s="61">
        <v>0</v>
      </c>
      <c r="BY50" s="62">
        <v>0</v>
      </c>
      <c r="BZ50" s="61">
        <v>0</v>
      </c>
      <c r="CA50" s="88">
        <v>0</v>
      </c>
      <c r="CB50" s="14"/>
    </row>
    <row r="51" spans="2:80" x14ac:dyDescent="0.3">
      <c r="B51" s="2"/>
      <c r="C51" s="21">
        <f t="shared" si="1"/>
        <v>45</v>
      </c>
      <c r="D51" s="90" t="s">
        <v>62</v>
      </c>
      <c r="E51" s="79" t="s">
        <v>83</v>
      </c>
      <c r="F51" s="90" t="s">
        <v>129</v>
      </c>
      <c r="G51" s="79" t="s">
        <v>65</v>
      </c>
      <c r="H51" s="90" t="s">
        <v>121</v>
      </c>
      <c r="I51" s="79" t="s">
        <v>78</v>
      </c>
      <c r="J51" s="90">
        <v>2014</v>
      </c>
      <c r="K51" s="79" t="s">
        <v>104</v>
      </c>
      <c r="L51" s="90"/>
      <c r="M51" s="79" t="s">
        <v>122</v>
      </c>
      <c r="N51" s="90" t="s">
        <v>80</v>
      </c>
      <c r="O51" s="24">
        <v>11</v>
      </c>
      <c r="P51" s="23"/>
      <c r="Q51" s="82"/>
      <c r="R51" s="3"/>
      <c r="S51" s="91">
        <v>0</v>
      </c>
      <c r="T51" s="24">
        <v>0</v>
      </c>
      <c r="U51" s="23">
        <v>0</v>
      </c>
      <c r="V51" s="24">
        <v>8.83643</v>
      </c>
      <c r="W51" s="23">
        <v>0</v>
      </c>
      <c r="X51" s="24">
        <v>0</v>
      </c>
      <c r="Y51" s="23">
        <v>0</v>
      </c>
      <c r="Z51" s="24">
        <v>0</v>
      </c>
      <c r="AA51" s="23">
        <v>0</v>
      </c>
      <c r="AB51" s="24">
        <v>0</v>
      </c>
      <c r="AC51" s="23">
        <v>0</v>
      </c>
      <c r="AD51" s="24">
        <v>0</v>
      </c>
      <c r="AE51" s="23">
        <v>0</v>
      </c>
      <c r="AF51" s="24">
        <v>0</v>
      </c>
      <c r="AG51" s="23">
        <v>0</v>
      </c>
      <c r="AH51" s="24">
        <v>0</v>
      </c>
      <c r="AI51" s="23">
        <v>0</v>
      </c>
      <c r="AJ51" s="24">
        <v>0</v>
      </c>
      <c r="AK51" s="23">
        <v>0</v>
      </c>
      <c r="AL51" s="24">
        <v>0</v>
      </c>
      <c r="AM51" s="23">
        <v>0</v>
      </c>
      <c r="AN51" s="24">
        <v>0</v>
      </c>
      <c r="AO51" s="23">
        <v>0</v>
      </c>
      <c r="AP51" s="24">
        <v>0</v>
      </c>
      <c r="AQ51" s="23">
        <v>0</v>
      </c>
      <c r="AR51" s="24">
        <v>0</v>
      </c>
      <c r="AS51" s="23">
        <v>0</v>
      </c>
      <c r="AT51" s="24">
        <v>0</v>
      </c>
      <c r="AU51" s="23">
        <v>0</v>
      </c>
      <c r="AV51" s="82">
        <v>0</v>
      </c>
      <c r="AW51" s="3"/>
      <c r="AX51" s="91">
        <v>0</v>
      </c>
      <c r="AY51" s="24">
        <v>0</v>
      </c>
      <c r="AZ51" s="23">
        <v>0</v>
      </c>
      <c r="BA51" s="24">
        <v>0</v>
      </c>
      <c r="BB51" s="23">
        <v>0</v>
      </c>
      <c r="BC51" s="24">
        <v>0</v>
      </c>
      <c r="BD51" s="23">
        <v>0</v>
      </c>
      <c r="BE51" s="24">
        <v>0</v>
      </c>
      <c r="BF51" s="23">
        <v>0</v>
      </c>
      <c r="BG51" s="24">
        <v>0</v>
      </c>
      <c r="BH51" s="23">
        <v>0</v>
      </c>
      <c r="BI51" s="24">
        <v>0</v>
      </c>
      <c r="BJ51" s="23">
        <v>0</v>
      </c>
      <c r="BK51" s="24">
        <v>0</v>
      </c>
      <c r="BL51" s="23">
        <v>0</v>
      </c>
      <c r="BM51" s="24">
        <v>0</v>
      </c>
      <c r="BN51" s="23">
        <v>0</v>
      </c>
      <c r="BO51" s="24">
        <v>0</v>
      </c>
      <c r="BP51" s="23">
        <v>0</v>
      </c>
      <c r="BQ51" s="24">
        <v>0</v>
      </c>
      <c r="BR51" s="23">
        <v>0</v>
      </c>
      <c r="BS51" s="24">
        <v>0</v>
      </c>
      <c r="BT51" s="23">
        <v>0</v>
      </c>
      <c r="BU51" s="24">
        <v>0</v>
      </c>
      <c r="BV51" s="23">
        <v>0</v>
      </c>
      <c r="BW51" s="24">
        <v>0</v>
      </c>
      <c r="BX51" s="23">
        <v>0</v>
      </c>
      <c r="BY51" s="24">
        <v>0</v>
      </c>
      <c r="BZ51" s="23">
        <v>0</v>
      </c>
      <c r="CA51" s="82">
        <v>0</v>
      </c>
      <c r="CB51" s="14"/>
    </row>
    <row r="52" spans="2:80" x14ac:dyDescent="0.3">
      <c r="B52" s="2"/>
      <c r="C52" s="44">
        <f t="shared" si="1"/>
        <v>46</v>
      </c>
      <c r="D52" s="86" t="s">
        <v>62</v>
      </c>
      <c r="E52" s="87" t="s">
        <v>63</v>
      </c>
      <c r="F52" s="86" t="s">
        <v>77</v>
      </c>
      <c r="G52" s="87" t="s">
        <v>65</v>
      </c>
      <c r="H52" s="86" t="s">
        <v>66</v>
      </c>
      <c r="I52" s="87" t="s">
        <v>78</v>
      </c>
      <c r="J52" s="86">
        <v>2009</v>
      </c>
      <c r="K52" s="87" t="s">
        <v>104</v>
      </c>
      <c r="L52" s="86"/>
      <c r="M52" s="87" t="s">
        <v>122</v>
      </c>
      <c r="N52" s="86" t="s">
        <v>80</v>
      </c>
      <c r="O52" s="62">
        <v>5</v>
      </c>
      <c r="P52" s="61"/>
      <c r="Q52" s="88"/>
      <c r="R52" s="3"/>
      <c r="S52" s="89">
        <v>0</v>
      </c>
      <c r="T52" s="62">
        <v>0</v>
      </c>
      <c r="U52" s="61">
        <v>0</v>
      </c>
      <c r="V52" s="62">
        <v>2.2859750000000001</v>
      </c>
      <c r="W52" s="61">
        <v>0</v>
      </c>
      <c r="X52" s="62">
        <v>0</v>
      </c>
      <c r="Y52" s="61">
        <v>0</v>
      </c>
      <c r="Z52" s="62">
        <v>0</v>
      </c>
      <c r="AA52" s="61">
        <v>0</v>
      </c>
      <c r="AB52" s="62">
        <v>0</v>
      </c>
      <c r="AC52" s="61">
        <v>0</v>
      </c>
      <c r="AD52" s="62">
        <v>0</v>
      </c>
      <c r="AE52" s="61">
        <v>0</v>
      </c>
      <c r="AF52" s="62">
        <v>0</v>
      </c>
      <c r="AG52" s="61">
        <v>0</v>
      </c>
      <c r="AH52" s="62">
        <v>0</v>
      </c>
      <c r="AI52" s="61">
        <v>0</v>
      </c>
      <c r="AJ52" s="62">
        <v>0</v>
      </c>
      <c r="AK52" s="61">
        <v>0</v>
      </c>
      <c r="AL52" s="62">
        <v>0</v>
      </c>
      <c r="AM52" s="61">
        <v>0</v>
      </c>
      <c r="AN52" s="62">
        <v>0</v>
      </c>
      <c r="AO52" s="61">
        <v>0</v>
      </c>
      <c r="AP52" s="62">
        <v>0</v>
      </c>
      <c r="AQ52" s="61">
        <v>0</v>
      </c>
      <c r="AR52" s="62">
        <v>0</v>
      </c>
      <c r="AS52" s="61">
        <v>0</v>
      </c>
      <c r="AT52" s="62">
        <v>0</v>
      </c>
      <c r="AU52" s="61">
        <v>0</v>
      </c>
      <c r="AV52" s="88">
        <v>0</v>
      </c>
      <c r="AW52" s="3"/>
      <c r="AX52" s="89">
        <v>0</v>
      </c>
      <c r="AY52" s="62">
        <v>0</v>
      </c>
      <c r="AZ52" s="61">
        <v>0</v>
      </c>
      <c r="BA52" s="62">
        <v>0</v>
      </c>
      <c r="BB52" s="61">
        <v>0</v>
      </c>
      <c r="BC52" s="62">
        <v>0</v>
      </c>
      <c r="BD52" s="61">
        <v>0</v>
      </c>
      <c r="BE52" s="62">
        <v>0</v>
      </c>
      <c r="BF52" s="61">
        <v>0</v>
      </c>
      <c r="BG52" s="62">
        <v>0</v>
      </c>
      <c r="BH52" s="61">
        <v>0</v>
      </c>
      <c r="BI52" s="62">
        <v>0</v>
      </c>
      <c r="BJ52" s="61">
        <v>0</v>
      </c>
      <c r="BK52" s="62">
        <v>0</v>
      </c>
      <c r="BL52" s="61">
        <v>0</v>
      </c>
      <c r="BM52" s="62">
        <v>0</v>
      </c>
      <c r="BN52" s="61">
        <v>0</v>
      </c>
      <c r="BO52" s="62">
        <v>0</v>
      </c>
      <c r="BP52" s="61">
        <v>0</v>
      </c>
      <c r="BQ52" s="62">
        <v>0</v>
      </c>
      <c r="BR52" s="61">
        <v>0</v>
      </c>
      <c r="BS52" s="62">
        <v>0</v>
      </c>
      <c r="BT52" s="61">
        <v>0</v>
      </c>
      <c r="BU52" s="62">
        <v>0</v>
      </c>
      <c r="BV52" s="61">
        <v>0</v>
      </c>
      <c r="BW52" s="62">
        <v>0</v>
      </c>
      <c r="BX52" s="61">
        <v>0</v>
      </c>
      <c r="BY52" s="62">
        <v>0</v>
      </c>
      <c r="BZ52" s="61">
        <v>0</v>
      </c>
      <c r="CA52" s="88">
        <v>0</v>
      </c>
      <c r="CB52" s="14"/>
    </row>
    <row r="53" spans="2:80" x14ac:dyDescent="0.3">
      <c r="B53" s="2"/>
      <c r="C53" s="21">
        <f t="shared" si="1"/>
        <v>47</v>
      </c>
      <c r="D53" s="90" t="s">
        <v>62</v>
      </c>
      <c r="E53" s="79" t="s">
        <v>63</v>
      </c>
      <c r="F53" s="90" t="s">
        <v>77</v>
      </c>
      <c r="G53" s="79" t="s">
        <v>65</v>
      </c>
      <c r="H53" s="90" t="s">
        <v>66</v>
      </c>
      <c r="I53" s="79" t="s">
        <v>78</v>
      </c>
      <c r="J53" s="90">
        <v>2010</v>
      </c>
      <c r="K53" s="79" t="s">
        <v>104</v>
      </c>
      <c r="L53" s="90"/>
      <c r="M53" s="79" t="s">
        <v>122</v>
      </c>
      <c r="N53" s="90" t="s">
        <v>80</v>
      </c>
      <c r="O53" s="24">
        <v>3</v>
      </c>
      <c r="P53" s="23"/>
      <c r="Q53" s="82"/>
      <c r="R53" s="3"/>
      <c r="S53" s="91">
        <v>0</v>
      </c>
      <c r="T53" s="24">
        <v>0</v>
      </c>
      <c r="U53" s="23">
        <v>0</v>
      </c>
      <c r="V53" s="24">
        <v>1.2143898</v>
      </c>
      <c r="W53" s="23">
        <v>0</v>
      </c>
      <c r="X53" s="24">
        <v>0</v>
      </c>
      <c r="Y53" s="23">
        <v>0</v>
      </c>
      <c r="Z53" s="24">
        <v>0</v>
      </c>
      <c r="AA53" s="23">
        <v>0</v>
      </c>
      <c r="AB53" s="24">
        <v>0</v>
      </c>
      <c r="AC53" s="23">
        <v>0</v>
      </c>
      <c r="AD53" s="24">
        <v>0</v>
      </c>
      <c r="AE53" s="23">
        <v>0</v>
      </c>
      <c r="AF53" s="24">
        <v>0</v>
      </c>
      <c r="AG53" s="23">
        <v>0</v>
      </c>
      <c r="AH53" s="24">
        <v>0</v>
      </c>
      <c r="AI53" s="23">
        <v>0</v>
      </c>
      <c r="AJ53" s="24">
        <v>0</v>
      </c>
      <c r="AK53" s="23">
        <v>0</v>
      </c>
      <c r="AL53" s="24">
        <v>0</v>
      </c>
      <c r="AM53" s="23">
        <v>0</v>
      </c>
      <c r="AN53" s="24">
        <v>0</v>
      </c>
      <c r="AO53" s="23">
        <v>0</v>
      </c>
      <c r="AP53" s="24">
        <v>0</v>
      </c>
      <c r="AQ53" s="23">
        <v>0</v>
      </c>
      <c r="AR53" s="24">
        <v>0</v>
      </c>
      <c r="AS53" s="23">
        <v>0</v>
      </c>
      <c r="AT53" s="24">
        <v>0</v>
      </c>
      <c r="AU53" s="23">
        <v>0</v>
      </c>
      <c r="AV53" s="82">
        <v>0</v>
      </c>
      <c r="AW53" s="3"/>
      <c r="AX53" s="91">
        <v>0</v>
      </c>
      <c r="AY53" s="24">
        <v>0</v>
      </c>
      <c r="AZ53" s="23">
        <v>0</v>
      </c>
      <c r="BA53" s="24">
        <v>0</v>
      </c>
      <c r="BB53" s="23">
        <v>0</v>
      </c>
      <c r="BC53" s="24">
        <v>0</v>
      </c>
      <c r="BD53" s="23">
        <v>0</v>
      </c>
      <c r="BE53" s="24">
        <v>0</v>
      </c>
      <c r="BF53" s="23">
        <v>0</v>
      </c>
      <c r="BG53" s="24">
        <v>0</v>
      </c>
      <c r="BH53" s="23">
        <v>0</v>
      </c>
      <c r="BI53" s="24">
        <v>0</v>
      </c>
      <c r="BJ53" s="23">
        <v>0</v>
      </c>
      <c r="BK53" s="24">
        <v>0</v>
      </c>
      <c r="BL53" s="23">
        <v>0</v>
      </c>
      <c r="BM53" s="24">
        <v>0</v>
      </c>
      <c r="BN53" s="23">
        <v>0</v>
      </c>
      <c r="BO53" s="24">
        <v>0</v>
      </c>
      <c r="BP53" s="23">
        <v>0</v>
      </c>
      <c r="BQ53" s="24">
        <v>0</v>
      </c>
      <c r="BR53" s="23">
        <v>0</v>
      </c>
      <c r="BS53" s="24">
        <v>0</v>
      </c>
      <c r="BT53" s="23">
        <v>0</v>
      </c>
      <c r="BU53" s="24">
        <v>0</v>
      </c>
      <c r="BV53" s="23">
        <v>0</v>
      </c>
      <c r="BW53" s="24">
        <v>0</v>
      </c>
      <c r="BX53" s="23">
        <v>0</v>
      </c>
      <c r="BY53" s="24">
        <v>0</v>
      </c>
      <c r="BZ53" s="23">
        <v>0</v>
      </c>
      <c r="CA53" s="82">
        <v>0</v>
      </c>
      <c r="CB53" s="14"/>
    </row>
    <row r="54" spans="2:80" x14ac:dyDescent="0.3">
      <c r="B54" s="2"/>
      <c r="C54" s="44">
        <f t="shared" si="1"/>
        <v>48</v>
      </c>
      <c r="D54" s="86" t="s">
        <v>62</v>
      </c>
      <c r="E54" s="87" t="s">
        <v>63</v>
      </c>
      <c r="F54" s="86" t="s">
        <v>77</v>
      </c>
      <c r="G54" s="87" t="s">
        <v>65</v>
      </c>
      <c r="H54" s="86" t="s">
        <v>66</v>
      </c>
      <c r="I54" s="87" t="s">
        <v>78</v>
      </c>
      <c r="J54" s="86">
        <v>2011</v>
      </c>
      <c r="K54" s="87" t="s">
        <v>104</v>
      </c>
      <c r="L54" s="86"/>
      <c r="M54" s="87" t="s">
        <v>122</v>
      </c>
      <c r="N54" s="86" t="s">
        <v>80</v>
      </c>
      <c r="O54" s="62">
        <v>1</v>
      </c>
      <c r="P54" s="61"/>
      <c r="Q54" s="88"/>
      <c r="R54" s="3"/>
      <c r="S54" s="89">
        <v>0</v>
      </c>
      <c r="T54" s="62">
        <v>0</v>
      </c>
      <c r="U54" s="61">
        <v>0</v>
      </c>
      <c r="V54" s="62">
        <v>0.3</v>
      </c>
      <c r="W54" s="61">
        <v>0</v>
      </c>
      <c r="X54" s="62">
        <v>0</v>
      </c>
      <c r="Y54" s="61">
        <v>0</v>
      </c>
      <c r="Z54" s="62">
        <v>0</v>
      </c>
      <c r="AA54" s="61">
        <v>0</v>
      </c>
      <c r="AB54" s="62">
        <v>0</v>
      </c>
      <c r="AC54" s="61">
        <v>0</v>
      </c>
      <c r="AD54" s="62">
        <v>0</v>
      </c>
      <c r="AE54" s="61">
        <v>0</v>
      </c>
      <c r="AF54" s="62">
        <v>0</v>
      </c>
      <c r="AG54" s="61">
        <v>0</v>
      </c>
      <c r="AH54" s="62">
        <v>0</v>
      </c>
      <c r="AI54" s="61">
        <v>0</v>
      </c>
      <c r="AJ54" s="62">
        <v>0</v>
      </c>
      <c r="AK54" s="61">
        <v>0</v>
      </c>
      <c r="AL54" s="62">
        <v>0</v>
      </c>
      <c r="AM54" s="61">
        <v>0</v>
      </c>
      <c r="AN54" s="62">
        <v>0</v>
      </c>
      <c r="AO54" s="61">
        <v>0</v>
      </c>
      <c r="AP54" s="62">
        <v>0</v>
      </c>
      <c r="AQ54" s="61">
        <v>0</v>
      </c>
      <c r="AR54" s="62">
        <v>0</v>
      </c>
      <c r="AS54" s="61">
        <v>0</v>
      </c>
      <c r="AT54" s="62">
        <v>0</v>
      </c>
      <c r="AU54" s="61">
        <v>0</v>
      </c>
      <c r="AV54" s="88">
        <v>0</v>
      </c>
      <c r="AW54" s="3"/>
      <c r="AX54" s="89">
        <v>0</v>
      </c>
      <c r="AY54" s="62">
        <v>0</v>
      </c>
      <c r="AZ54" s="61">
        <v>0</v>
      </c>
      <c r="BA54" s="62">
        <v>0</v>
      </c>
      <c r="BB54" s="61">
        <v>0</v>
      </c>
      <c r="BC54" s="62">
        <v>0</v>
      </c>
      <c r="BD54" s="61">
        <v>0</v>
      </c>
      <c r="BE54" s="62">
        <v>0</v>
      </c>
      <c r="BF54" s="61">
        <v>0</v>
      </c>
      <c r="BG54" s="62">
        <v>0</v>
      </c>
      <c r="BH54" s="61">
        <v>0</v>
      </c>
      <c r="BI54" s="62">
        <v>0</v>
      </c>
      <c r="BJ54" s="61">
        <v>0</v>
      </c>
      <c r="BK54" s="62">
        <v>0</v>
      </c>
      <c r="BL54" s="61">
        <v>0</v>
      </c>
      <c r="BM54" s="62">
        <v>0</v>
      </c>
      <c r="BN54" s="61">
        <v>0</v>
      </c>
      <c r="BO54" s="62">
        <v>0</v>
      </c>
      <c r="BP54" s="61">
        <v>0</v>
      </c>
      <c r="BQ54" s="62">
        <v>0</v>
      </c>
      <c r="BR54" s="61">
        <v>0</v>
      </c>
      <c r="BS54" s="62">
        <v>0</v>
      </c>
      <c r="BT54" s="61">
        <v>0</v>
      </c>
      <c r="BU54" s="62">
        <v>0</v>
      </c>
      <c r="BV54" s="61">
        <v>0</v>
      </c>
      <c r="BW54" s="62">
        <v>0</v>
      </c>
      <c r="BX54" s="61">
        <v>0</v>
      </c>
      <c r="BY54" s="62">
        <v>0</v>
      </c>
      <c r="BZ54" s="61">
        <v>0</v>
      </c>
      <c r="CA54" s="88">
        <v>0</v>
      </c>
      <c r="CB54" s="14"/>
    </row>
    <row r="55" spans="2:80" x14ac:dyDescent="0.3">
      <c r="B55" s="2"/>
      <c r="C55" s="21">
        <f t="shared" si="1"/>
        <v>49</v>
      </c>
      <c r="D55" s="90" t="s">
        <v>62</v>
      </c>
      <c r="E55" s="79" t="s">
        <v>63</v>
      </c>
      <c r="F55" s="90" t="s">
        <v>77</v>
      </c>
      <c r="G55" s="79" t="s">
        <v>65</v>
      </c>
      <c r="H55" s="90" t="s">
        <v>66</v>
      </c>
      <c r="I55" s="79" t="s">
        <v>78</v>
      </c>
      <c r="J55" s="90">
        <v>2012</v>
      </c>
      <c r="K55" s="79" t="s">
        <v>104</v>
      </c>
      <c r="L55" s="90"/>
      <c r="M55" s="79" t="s">
        <v>122</v>
      </c>
      <c r="N55" s="90" t="s">
        <v>80</v>
      </c>
      <c r="O55" s="24">
        <v>8486</v>
      </c>
      <c r="P55" s="23"/>
      <c r="Q55" s="82"/>
      <c r="R55" s="3"/>
      <c r="S55" s="91">
        <v>0</v>
      </c>
      <c r="T55" s="24">
        <v>0</v>
      </c>
      <c r="U55" s="23">
        <v>0</v>
      </c>
      <c r="V55" s="24">
        <v>2630.047</v>
      </c>
      <c r="W55" s="23">
        <v>0</v>
      </c>
      <c r="X55" s="24">
        <v>0</v>
      </c>
      <c r="Y55" s="23">
        <v>0</v>
      </c>
      <c r="Z55" s="24">
        <v>0</v>
      </c>
      <c r="AA55" s="23">
        <v>0</v>
      </c>
      <c r="AB55" s="24">
        <v>0</v>
      </c>
      <c r="AC55" s="23">
        <v>0</v>
      </c>
      <c r="AD55" s="24">
        <v>0</v>
      </c>
      <c r="AE55" s="23">
        <v>0</v>
      </c>
      <c r="AF55" s="24">
        <v>0</v>
      </c>
      <c r="AG55" s="23">
        <v>0</v>
      </c>
      <c r="AH55" s="24">
        <v>0</v>
      </c>
      <c r="AI55" s="23">
        <v>0</v>
      </c>
      <c r="AJ55" s="24">
        <v>0</v>
      </c>
      <c r="AK55" s="23">
        <v>0</v>
      </c>
      <c r="AL55" s="24">
        <v>0</v>
      </c>
      <c r="AM55" s="23">
        <v>0</v>
      </c>
      <c r="AN55" s="24">
        <v>0</v>
      </c>
      <c r="AO55" s="23">
        <v>0</v>
      </c>
      <c r="AP55" s="24">
        <v>0</v>
      </c>
      <c r="AQ55" s="23">
        <v>0</v>
      </c>
      <c r="AR55" s="24">
        <v>0</v>
      </c>
      <c r="AS55" s="23">
        <v>0</v>
      </c>
      <c r="AT55" s="24">
        <v>0</v>
      </c>
      <c r="AU55" s="23">
        <v>0</v>
      </c>
      <c r="AV55" s="82">
        <v>0</v>
      </c>
      <c r="AW55" s="3"/>
      <c r="AX55" s="91">
        <v>0</v>
      </c>
      <c r="AY55" s="24">
        <v>0</v>
      </c>
      <c r="AZ55" s="23">
        <v>0</v>
      </c>
      <c r="BA55" s="24">
        <v>0</v>
      </c>
      <c r="BB55" s="23">
        <v>0</v>
      </c>
      <c r="BC55" s="24">
        <v>0</v>
      </c>
      <c r="BD55" s="23">
        <v>0</v>
      </c>
      <c r="BE55" s="24">
        <v>0</v>
      </c>
      <c r="BF55" s="23">
        <v>0</v>
      </c>
      <c r="BG55" s="24">
        <v>0</v>
      </c>
      <c r="BH55" s="23">
        <v>0</v>
      </c>
      <c r="BI55" s="24">
        <v>0</v>
      </c>
      <c r="BJ55" s="23">
        <v>0</v>
      </c>
      <c r="BK55" s="24">
        <v>0</v>
      </c>
      <c r="BL55" s="23">
        <v>0</v>
      </c>
      <c r="BM55" s="24">
        <v>0</v>
      </c>
      <c r="BN55" s="23">
        <v>0</v>
      </c>
      <c r="BO55" s="24">
        <v>0</v>
      </c>
      <c r="BP55" s="23">
        <v>0</v>
      </c>
      <c r="BQ55" s="24">
        <v>0</v>
      </c>
      <c r="BR55" s="23">
        <v>0</v>
      </c>
      <c r="BS55" s="24">
        <v>0</v>
      </c>
      <c r="BT55" s="23">
        <v>0</v>
      </c>
      <c r="BU55" s="24">
        <v>0</v>
      </c>
      <c r="BV55" s="23">
        <v>0</v>
      </c>
      <c r="BW55" s="24">
        <v>0</v>
      </c>
      <c r="BX55" s="23">
        <v>0</v>
      </c>
      <c r="BY55" s="24">
        <v>0</v>
      </c>
      <c r="BZ55" s="23">
        <v>0</v>
      </c>
      <c r="CA55" s="82">
        <v>0</v>
      </c>
      <c r="CB55" s="14"/>
    </row>
    <row r="56" spans="2:80" x14ac:dyDescent="0.3">
      <c r="B56" s="2"/>
      <c r="C56" s="44">
        <f t="shared" si="1"/>
        <v>50</v>
      </c>
      <c r="D56" s="86" t="s">
        <v>62</v>
      </c>
      <c r="E56" s="87" t="s">
        <v>63</v>
      </c>
      <c r="F56" s="86" t="s">
        <v>77</v>
      </c>
      <c r="G56" s="87" t="s">
        <v>65</v>
      </c>
      <c r="H56" s="86" t="s">
        <v>66</v>
      </c>
      <c r="I56" s="87" t="s">
        <v>78</v>
      </c>
      <c r="J56" s="86">
        <v>2013</v>
      </c>
      <c r="K56" s="87" t="s">
        <v>104</v>
      </c>
      <c r="L56" s="86"/>
      <c r="M56" s="87" t="s">
        <v>122</v>
      </c>
      <c r="N56" s="86" t="s">
        <v>80</v>
      </c>
      <c r="O56" s="62">
        <v>592</v>
      </c>
      <c r="P56" s="61"/>
      <c r="Q56" s="88"/>
      <c r="R56" s="3"/>
      <c r="S56" s="89">
        <v>0</v>
      </c>
      <c r="T56" s="62">
        <v>0</v>
      </c>
      <c r="U56" s="61">
        <v>0</v>
      </c>
      <c r="V56" s="62">
        <v>253.56659999999997</v>
      </c>
      <c r="W56" s="61">
        <v>0</v>
      </c>
      <c r="X56" s="62">
        <v>0</v>
      </c>
      <c r="Y56" s="61">
        <v>0</v>
      </c>
      <c r="Z56" s="62">
        <v>0</v>
      </c>
      <c r="AA56" s="61">
        <v>0</v>
      </c>
      <c r="AB56" s="62">
        <v>0</v>
      </c>
      <c r="AC56" s="61">
        <v>0</v>
      </c>
      <c r="AD56" s="62">
        <v>0</v>
      </c>
      <c r="AE56" s="61">
        <v>0</v>
      </c>
      <c r="AF56" s="62">
        <v>0</v>
      </c>
      <c r="AG56" s="61">
        <v>0</v>
      </c>
      <c r="AH56" s="62">
        <v>0</v>
      </c>
      <c r="AI56" s="61">
        <v>0</v>
      </c>
      <c r="AJ56" s="62">
        <v>0</v>
      </c>
      <c r="AK56" s="61">
        <v>0</v>
      </c>
      <c r="AL56" s="62">
        <v>0</v>
      </c>
      <c r="AM56" s="61">
        <v>0</v>
      </c>
      <c r="AN56" s="62">
        <v>0</v>
      </c>
      <c r="AO56" s="61">
        <v>0</v>
      </c>
      <c r="AP56" s="62">
        <v>0</v>
      </c>
      <c r="AQ56" s="61">
        <v>0</v>
      </c>
      <c r="AR56" s="62">
        <v>0</v>
      </c>
      <c r="AS56" s="61">
        <v>0</v>
      </c>
      <c r="AT56" s="62">
        <v>0</v>
      </c>
      <c r="AU56" s="61">
        <v>0</v>
      </c>
      <c r="AV56" s="88">
        <v>0</v>
      </c>
      <c r="AW56" s="3"/>
      <c r="AX56" s="89">
        <v>0</v>
      </c>
      <c r="AY56" s="62">
        <v>0</v>
      </c>
      <c r="AZ56" s="61">
        <v>0</v>
      </c>
      <c r="BA56" s="62">
        <v>0</v>
      </c>
      <c r="BB56" s="61">
        <v>0</v>
      </c>
      <c r="BC56" s="62">
        <v>0</v>
      </c>
      <c r="BD56" s="61">
        <v>0</v>
      </c>
      <c r="BE56" s="62">
        <v>0</v>
      </c>
      <c r="BF56" s="61">
        <v>0</v>
      </c>
      <c r="BG56" s="62">
        <v>0</v>
      </c>
      <c r="BH56" s="61">
        <v>0</v>
      </c>
      <c r="BI56" s="62">
        <v>0</v>
      </c>
      <c r="BJ56" s="61">
        <v>0</v>
      </c>
      <c r="BK56" s="62">
        <v>0</v>
      </c>
      <c r="BL56" s="61">
        <v>0</v>
      </c>
      <c r="BM56" s="62">
        <v>0</v>
      </c>
      <c r="BN56" s="61">
        <v>0</v>
      </c>
      <c r="BO56" s="62">
        <v>0</v>
      </c>
      <c r="BP56" s="61">
        <v>0</v>
      </c>
      <c r="BQ56" s="62">
        <v>0</v>
      </c>
      <c r="BR56" s="61">
        <v>0</v>
      </c>
      <c r="BS56" s="62">
        <v>0</v>
      </c>
      <c r="BT56" s="61">
        <v>0</v>
      </c>
      <c r="BU56" s="62">
        <v>0</v>
      </c>
      <c r="BV56" s="61">
        <v>0</v>
      </c>
      <c r="BW56" s="62">
        <v>0</v>
      </c>
      <c r="BX56" s="61">
        <v>0</v>
      </c>
      <c r="BY56" s="62">
        <v>0</v>
      </c>
      <c r="BZ56" s="61">
        <v>0</v>
      </c>
      <c r="CA56" s="88">
        <v>0</v>
      </c>
      <c r="CB56" s="14"/>
    </row>
    <row r="57" spans="2:80" x14ac:dyDescent="0.3">
      <c r="B57" s="2"/>
      <c r="C57" s="21">
        <f t="shared" si="1"/>
        <v>51</v>
      </c>
      <c r="D57" s="90" t="s">
        <v>62</v>
      </c>
      <c r="E57" s="79" t="s">
        <v>63</v>
      </c>
      <c r="F57" s="90" t="s">
        <v>77</v>
      </c>
      <c r="G57" s="79" t="s">
        <v>65</v>
      </c>
      <c r="H57" s="90" t="s">
        <v>66</v>
      </c>
      <c r="I57" s="79" t="s">
        <v>78</v>
      </c>
      <c r="J57" s="90">
        <v>2014</v>
      </c>
      <c r="K57" s="79" t="s">
        <v>104</v>
      </c>
      <c r="L57" s="90"/>
      <c r="M57" s="79" t="s">
        <v>122</v>
      </c>
      <c r="N57" s="90" t="s">
        <v>80</v>
      </c>
      <c r="O57" s="24">
        <v>256</v>
      </c>
      <c r="P57" s="23"/>
      <c r="Q57" s="82"/>
      <c r="R57" s="3"/>
      <c r="S57" s="91">
        <v>0</v>
      </c>
      <c r="T57" s="24">
        <v>0</v>
      </c>
      <c r="U57" s="23">
        <v>0</v>
      </c>
      <c r="V57" s="24">
        <v>115.072</v>
      </c>
      <c r="W57" s="23">
        <v>0</v>
      </c>
      <c r="X57" s="24">
        <v>0</v>
      </c>
      <c r="Y57" s="23">
        <v>0</v>
      </c>
      <c r="Z57" s="24">
        <v>0</v>
      </c>
      <c r="AA57" s="23">
        <v>0</v>
      </c>
      <c r="AB57" s="24">
        <v>0</v>
      </c>
      <c r="AC57" s="23">
        <v>0</v>
      </c>
      <c r="AD57" s="24">
        <v>0</v>
      </c>
      <c r="AE57" s="23">
        <v>0</v>
      </c>
      <c r="AF57" s="24">
        <v>0</v>
      </c>
      <c r="AG57" s="23">
        <v>0</v>
      </c>
      <c r="AH57" s="24">
        <v>0</v>
      </c>
      <c r="AI57" s="23">
        <v>0</v>
      </c>
      <c r="AJ57" s="24">
        <v>0</v>
      </c>
      <c r="AK57" s="23">
        <v>0</v>
      </c>
      <c r="AL57" s="24">
        <v>0</v>
      </c>
      <c r="AM57" s="23">
        <v>0</v>
      </c>
      <c r="AN57" s="24">
        <v>0</v>
      </c>
      <c r="AO57" s="23">
        <v>0</v>
      </c>
      <c r="AP57" s="24">
        <v>0</v>
      </c>
      <c r="AQ57" s="23">
        <v>0</v>
      </c>
      <c r="AR57" s="24">
        <v>0</v>
      </c>
      <c r="AS57" s="23">
        <v>0</v>
      </c>
      <c r="AT57" s="24">
        <v>0</v>
      </c>
      <c r="AU57" s="23">
        <v>0</v>
      </c>
      <c r="AV57" s="82">
        <v>0</v>
      </c>
      <c r="AW57" s="3"/>
      <c r="AX57" s="91">
        <v>0</v>
      </c>
      <c r="AY57" s="24">
        <v>0</v>
      </c>
      <c r="AZ57" s="23">
        <v>0</v>
      </c>
      <c r="BA57" s="24">
        <v>0</v>
      </c>
      <c r="BB57" s="23">
        <v>0</v>
      </c>
      <c r="BC57" s="24">
        <v>0</v>
      </c>
      <c r="BD57" s="23">
        <v>0</v>
      </c>
      <c r="BE57" s="24">
        <v>0</v>
      </c>
      <c r="BF57" s="23">
        <v>0</v>
      </c>
      <c r="BG57" s="24">
        <v>0</v>
      </c>
      <c r="BH57" s="23">
        <v>0</v>
      </c>
      <c r="BI57" s="24">
        <v>0</v>
      </c>
      <c r="BJ57" s="23">
        <v>0</v>
      </c>
      <c r="BK57" s="24">
        <v>0</v>
      </c>
      <c r="BL57" s="23">
        <v>0</v>
      </c>
      <c r="BM57" s="24">
        <v>0</v>
      </c>
      <c r="BN57" s="23">
        <v>0</v>
      </c>
      <c r="BO57" s="24">
        <v>0</v>
      </c>
      <c r="BP57" s="23">
        <v>0</v>
      </c>
      <c r="BQ57" s="24">
        <v>0</v>
      </c>
      <c r="BR57" s="23">
        <v>0</v>
      </c>
      <c r="BS57" s="24">
        <v>0</v>
      </c>
      <c r="BT57" s="23">
        <v>0</v>
      </c>
      <c r="BU57" s="24">
        <v>0</v>
      </c>
      <c r="BV57" s="23">
        <v>0</v>
      </c>
      <c r="BW57" s="24">
        <v>0</v>
      </c>
      <c r="BX57" s="23">
        <v>0</v>
      </c>
      <c r="BY57" s="24">
        <v>0</v>
      </c>
      <c r="BZ57" s="23">
        <v>0</v>
      </c>
      <c r="CA57" s="82">
        <v>0</v>
      </c>
      <c r="CB57" s="14"/>
    </row>
    <row r="58" spans="2:80" x14ac:dyDescent="0.3">
      <c r="B58" s="2"/>
      <c r="C58" s="44">
        <f t="shared" si="1"/>
        <v>52</v>
      </c>
      <c r="D58" s="86" t="s">
        <v>62</v>
      </c>
      <c r="E58" s="87" t="s">
        <v>88</v>
      </c>
      <c r="F58" s="86" t="s">
        <v>98</v>
      </c>
      <c r="G58" s="87" t="s">
        <v>65</v>
      </c>
      <c r="H58" s="86" t="s">
        <v>88</v>
      </c>
      <c r="I58" s="87" t="s">
        <v>78</v>
      </c>
      <c r="J58" s="86">
        <v>2014</v>
      </c>
      <c r="K58" s="87" t="s">
        <v>104</v>
      </c>
      <c r="L58" s="86"/>
      <c r="M58" s="87" t="s">
        <v>122</v>
      </c>
      <c r="N58" s="86" t="s">
        <v>99</v>
      </c>
      <c r="O58" s="62">
        <v>1</v>
      </c>
      <c r="P58" s="61"/>
      <c r="Q58" s="88"/>
      <c r="R58" s="3"/>
      <c r="S58" s="89">
        <v>0</v>
      </c>
      <c r="T58" s="62">
        <v>0</v>
      </c>
      <c r="U58" s="61">
        <v>0</v>
      </c>
      <c r="V58" s="62">
        <v>416.7516</v>
      </c>
      <c r="W58" s="61">
        <v>0</v>
      </c>
      <c r="X58" s="62">
        <v>0</v>
      </c>
      <c r="Y58" s="61">
        <v>0</v>
      </c>
      <c r="Z58" s="62">
        <v>0</v>
      </c>
      <c r="AA58" s="61">
        <v>0</v>
      </c>
      <c r="AB58" s="62">
        <v>0</v>
      </c>
      <c r="AC58" s="61">
        <v>0</v>
      </c>
      <c r="AD58" s="62">
        <v>0</v>
      </c>
      <c r="AE58" s="61">
        <v>0</v>
      </c>
      <c r="AF58" s="62">
        <v>0</v>
      </c>
      <c r="AG58" s="61">
        <v>0</v>
      </c>
      <c r="AH58" s="62">
        <v>0</v>
      </c>
      <c r="AI58" s="61">
        <v>0</v>
      </c>
      <c r="AJ58" s="62">
        <v>0</v>
      </c>
      <c r="AK58" s="61">
        <v>0</v>
      </c>
      <c r="AL58" s="62">
        <v>0</v>
      </c>
      <c r="AM58" s="61">
        <v>0</v>
      </c>
      <c r="AN58" s="62">
        <v>0</v>
      </c>
      <c r="AO58" s="61">
        <v>0</v>
      </c>
      <c r="AP58" s="62">
        <v>0</v>
      </c>
      <c r="AQ58" s="61">
        <v>0</v>
      </c>
      <c r="AR58" s="62">
        <v>0</v>
      </c>
      <c r="AS58" s="61">
        <v>0</v>
      </c>
      <c r="AT58" s="62">
        <v>0</v>
      </c>
      <c r="AU58" s="61">
        <v>0</v>
      </c>
      <c r="AV58" s="88">
        <v>0</v>
      </c>
      <c r="AW58" s="3"/>
      <c r="AX58" s="89">
        <v>0</v>
      </c>
      <c r="AY58" s="62">
        <v>0</v>
      </c>
      <c r="AZ58" s="61">
        <v>0</v>
      </c>
      <c r="BA58" s="62">
        <v>0</v>
      </c>
      <c r="BB58" s="61">
        <v>0</v>
      </c>
      <c r="BC58" s="62">
        <v>0</v>
      </c>
      <c r="BD58" s="61">
        <v>0</v>
      </c>
      <c r="BE58" s="62">
        <v>0</v>
      </c>
      <c r="BF58" s="61">
        <v>0</v>
      </c>
      <c r="BG58" s="62">
        <v>0</v>
      </c>
      <c r="BH58" s="61">
        <v>0</v>
      </c>
      <c r="BI58" s="62">
        <v>0</v>
      </c>
      <c r="BJ58" s="61">
        <v>0</v>
      </c>
      <c r="BK58" s="62">
        <v>0</v>
      </c>
      <c r="BL58" s="61">
        <v>0</v>
      </c>
      <c r="BM58" s="62">
        <v>0</v>
      </c>
      <c r="BN58" s="61">
        <v>0</v>
      </c>
      <c r="BO58" s="62">
        <v>0</v>
      </c>
      <c r="BP58" s="61">
        <v>0</v>
      </c>
      <c r="BQ58" s="62">
        <v>0</v>
      </c>
      <c r="BR58" s="61">
        <v>0</v>
      </c>
      <c r="BS58" s="62">
        <v>0</v>
      </c>
      <c r="BT58" s="61">
        <v>0</v>
      </c>
      <c r="BU58" s="62">
        <v>0</v>
      </c>
      <c r="BV58" s="61">
        <v>0</v>
      </c>
      <c r="BW58" s="62">
        <v>0</v>
      </c>
      <c r="BX58" s="61">
        <v>0</v>
      </c>
      <c r="BY58" s="62">
        <v>0</v>
      </c>
      <c r="BZ58" s="61">
        <v>0</v>
      </c>
      <c r="CA58" s="88">
        <v>0</v>
      </c>
      <c r="CB58" s="14"/>
    </row>
    <row r="59" spans="2:80" x14ac:dyDescent="0.3">
      <c r="B59" s="2"/>
      <c r="C59" s="21">
        <f t="shared" si="1"/>
        <v>53</v>
      </c>
      <c r="D59" s="90" t="s">
        <v>62</v>
      </c>
      <c r="E59" s="79" t="s">
        <v>88</v>
      </c>
      <c r="F59" s="90" t="s">
        <v>131</v>
      </c>
      <c r="G59" s="79" t="s">
        <v>65</v>
      </c>
      <c r="H59" s="90" t="s">
        <v>88</v>
      </c>
      <c r="I59" s="79" t="s">
        <v>67</v>
      </c>
      <c r="J59" s="90">
        <v>2012</v>
      </c>
      <c r="K59" s="79" t="s">
        <v>104</v>
      </c>
      <c r="L59" s="90"/>
      <c r="M59" s="79" t="s">
        <v>122</v>
      </c>
      <c r="N59" s="90" t="s">
        <v>69</v>
      </c>
      <c r="O59" s="24">
        <v>1</v>
      </c>
      <c r="P59" s="23">
        <v>0.85499999999999998</v>
      </c>
      <c r="Q59" s="82">
        <v>23652</v>
      </c>
      <c r="R59" s="3"/>
      <c r="S59" s="91">
        <v>0</v>
      </c>
      <c r="T59" s="24">
        <v>0.85499999999999998</v>
      </c>
      <c r="U59" s="23">
        <v>0.85499999999999998</v>
      </c>
      <c r="V59" s="24">
        <v>0.85499999999999998</v>
      </c>
      <c r="W59" s="23">
        <v>0.85499999999999998</v>
      </c>
      <c r="X59" s="24">
        <v>0.85499999999999998</v>
      </c>
      <c r="Y59" s="23">
        <v>0.85499999999999998</v>
      </c>
      <c r="Z59" s="24">
        <v>0.85499999999999998</v>
      </c>
      <c r="AA59" s="23">
        <v>0.85499999999999998</v>
      </c>
      <c r="AB59" s="24">
        <v>0.85499999999999998</v>
      </c>
      <c r="AC59" s="23">
        <v>0.85499999999999998</v>
      </c>
      <c r="AD59" s="24">
        <v>0.85499999999999998</v>
      </c>
      <c r="AE59" s="23">
        <v>0.85499999999999998</v>
      </c>
      <c r="AF59" s="24">
        <v>0.85499999999999998</v>
      </c>
      <c r="AG59" s="23">
        <v>0.85499999999999998</v>
      </c>
      <c r="AH59" s="24">
        <v>0.85499999999999998</v>
      </c>
      <c r="AI59" s="23">
        <v>0</v>
      </c>
      <c r="AJ59" s="24">
        <v>0</v>
      </c>
      <c r="AK59" s="23">
        <v>0</v>
      </c>
      <c r="AL59" s="24">
        <v>0</v>
      </c>
      <c r="AM59" s="23">
        <v>0</v>
      </c>
      <c r="AN59" s="24">
        <v>0</v>
      </c>
      <c r="AO59" s="23">
        <v>0</v>
      </c>
      <c r="AP59" s="24">
        <v>0</v>
      </c>
      <c r="AQ59" s="23">
        <v>0</v>
      </c>
      <c r="AR59" s="24">
        <v>0</v>
      </c>
      <c r="AS59" s="23">
        <v>0</v>
      </c>
      <c r="AT59" s="24">
        <v>0</v>
      </c>
      <c r="AU59" s="23">
        <v>0</v>
      </c>
      <c r="AV59" s="82">
        <v>0</v>
      </c>
      <c r="AW59" s="3"/>
      <c r="AX59" s="91">
        <v>0</v>
      </c>
      <c r="AY59" s="24">
        <v>7884</v>
      </c>
      <c r="AZ59" s="23">
        <v>7884</v>
      </c>
      <c r="BA59" s="24">
        <v>7884</v>
      </c>
      <c r="BB59" s="23">
        <v>7884</v>
      </c>
      <c r="BC59" s="24">
        <v>7884</v>
      </c>
      <c r="BD59" s="23">
        <v>7884</v>
      </c>
      <c r="BE59" s="24">
        <v>7884</v>
      </c>
      <c r="BF59" s="23">
        <v>7884</v>
      </c>
      <c r="BG59" s="24">
        <v>7884</v>
      </c>
      <c r="BH59" s="23">
        <v>7884</v>
      </c>
      <c r="BI59" s="24">
        <v>7884</v>
      </c>
      <c r="BJ59" s="23">
        <v>7884</v>
      </c>
      <c r="BK59" s="24">
        <v>7884</v>
      </c>
      <c r="BL59" s="23">
        <v>7884</v>
      </c>
      <c r="BM59" s="24">
        <v>7884</v>
      </c>
      <c r="BN59" s="23">
        <v>0</v>
      </c>
      <c r="BO59" s="24">
        <v>0</v>
      </c>
      <c r="BP59" s="23">
        <v>0</v>
      </c>
      <c r="BQ59" s="24">
        <v>0</v>
      </c>
      <c r="BR59" s="23">
        <v>0</v>
      </c>
      <c r="BS59" s="24">
        <v>0</v>
      </c>
      <c r="BT59" s="23">
        <v>0</v>
      </c>
      <c r="BU59" s="24">
        <v>0</v>
      </c>
      <c r="BV59" s="23">
        <v>0</v>
      </c>
      <c r="BW59" s="24">
        <v>0</v>
      </c>
      <c r="BX59" s="23">
        <v>0</v>
      </c>
      <c r="BY59" s="24">
        <v>0</v>
      </c>
      <c r="BZ59" s="23">
        <v>0</v>
      </c>
      <c r="CA59" s="82">
        <v>0</v>
      </c>
      <c r="CB59" s="14"/>
    </row>
    <row r="60" spans="2:80" x14ac:dyDescent="0.3">
      <c r="B60" s="2"/>
      <c r="C60" s="44">
        <f t="shared" si="1"/>
        <v>54</v>
      </c>
      <c r="D60" s="86" t="s">
        <v>62</v>
      </c>
      <c r="E60" s="87" t="s">
        <v>88</v>
      </c>
      <c r="F60" s="86" t="s">
        <v>131</v>
      </c>
      <c r="G60" s="87" t="s">
        <v>65</v>
      </c>
      <c r="H60" s="86" t="s">
        <v>88</v>
      </c>
      <c r="I60" s="87" t="s">
        <v>67</v>
      </c>
      <c r="J60" s="86">
        <v>2013</v>
      </c>
      <c r="K60" s="87" t="s">
        <v>104</v>
      </c>
      <c r="L60" s="86"/>
      <c r="M60" s="87" t="s">
        <v>122</v>
      </c>
      <c r="N60" s="86" t="s">
        <v>69</v>
      </c>
      <c r="O60" s="62">
        <v>0</v>
      </c>
      <c r="P60" s="61">
        <v>19.6371</v>
      </c>
      <c r="Q60" s="88">
        <v>144898.416</v>
      </c>
      <c r="R60" s="3"/>
      <c r="S60" s="89">
        <v>0</v>
      </c>
      <c r="T60" s="62">
        <v>0</v>
      </c>
      <c r="U60" s="61">
        <v>1.4120999999999999</v>
      </c>
      <c r="V60" s="62">
        <v>19.6371</v>
      </c>
      <c r="W60" s="61">
        <v>2.5371000000000001</v>
      </c>
      <c r="X60" s="62">
        <v>2.5371000000000001</v>
      </c>
      <c r="Y60" s="61">
        <v>2.5371000000000001</v>
      </c>
      <c r="Z60" s="62">
        <v>9.7299000000000007</v>
      </c>
      <c r="AA60" s="61">
        <v>9.7299000000000007</v>
      </c>
      <c r="AB60" s="62">
        <v>9.7299000000000007</v>
      </c>
      <c r="AC60" s="61">
        <v>9.7299000000000007</v>
      </c>
      <c r="AD60" s="62">
        <v>9.7299000000000007</v>
      </c>
      <c r="AE60" s="61">
        <v>9.7299000000000007</v>
      </c>
      <c r="AF60" s="62">
        <v>9.7299000000000007</v>
      </c>
      <c r="AG60" s="61">
        <v>2.2913999999999999</v>
      </c>
      <c r="AH60" s="62">
        <v>2.2913999999999999</v>
      </c>
      <c r="AI60" s="61">
        <v>0</v>
      </c>
      <c r="AJ60" s="62">
        <v>0</v>
      </c>
      <c r="AK60" s="61">
        <v>0</v>
      </c>
      <c r="AL60" s="62">
        <v>0</v>
      </c>
      <c r="AM60" s="61">
        <v>0</v>
      </c>
      <c r="AN60" s="62">
        <v>0</v>
      </c>
      <c r="AO60" s="61">
        <v>0</v>
      </c>
      <c r="AP60" s="62">
        <v>0</v>
      </c>
      <c r="AQ60" s="61">
        <v>0</v>
      </c>
      <c r="AR60" s="62">
        <v>0</v>
      </c>
      <c r="AS60" s="61">
        <v>0</v>
      </c>
      <c r="AT60" s="62">
        <v>0</v>
      </c>
      <c r="AU60" s="61">
        <v>0</v>
      </c>
      <c r="AV60" s="88">
        <v>0</v>
      </c>
      <c r="AW60" s="3"/>
      <c r="AX60" s="89">
        <v>0</v>
      </c>
      <c r="AY60" s="62">
        <v>0</v>
      </c>
      <c r="AZ60" s="61">
        <v>15587.208000000001</v>
      </c>
      <c r="BA60" s="62">
        <v>129311.208</v>
      </c>
      <c r="BB60" s="61">
        <v>16991.207999999999</v>
      </c>
      <c r="BC60" s="62">
        <v>16991.207999999999</v>
      </c>
      <c r="BD60" s="61">
        <v>16991.207999999999</v>
      </c>
      <c r="BE60" s="62">
        <v>34454.160000000003</v>
      </c>
      <c r="BF60" s="61">
        <v>34454.160000000003</v>
      </c>
      <c r="BG60" s="62">
        <v>34454.160000000003</v>
      </c>
      <c r="BH60" s="61">
        <v>34454.160000000003</v>
      </c>
      <c r="BI60" s="62">
        <v>34454.160000000003</v>
      </c>
      <c r="BJ60" s="61">
        <v>34454.160000000003</v>
      </c>
      <c r="BK60" s="62">
        <v>34454.160000000003</v>
      </c>
      <c r="BL60" s="61">
        <v>15050.88</v>
      </c>
      <c r="BM60" s="62">
        <v>15050.88</v>
      </c>
      <c r="BN60" s="61">
        <v>0</v>
      </c>
      <c r="BO60" s="62">
        <v>0</v>
      </c>
      <c r="BP60" s="61">
        <v>0</v>
      </c>
      <c r="BQ60" s="62">
        <v>0</v>
      </c>
      <c r="BR60" s="61">
        <v>0</v>
      </c>
      <c r="BS60" s="62">
        <v>0</v>
      </c>
      <c r="BT60" s="61">
        <v>0</v>
      </c>
      <c r="BU60" s="62">
        <v>0</v>
      </c>
      <c r="BV60" s="61">
        <v>0</v>
      </c>
      <c r="BW60" s="62">
        <v>0</v>
      </c>
      <c r="BX60" s="61">
        <v>0</v>
      </c>
      <c r="BY60" s="62">
        <v>0</v>
      </c>
      <c r="BZ60" s="61">
        <v>0</v>
      </c>
      <c r="CA60" s="88">
        <v>0</v>
      </c>
      <c r="CB60" s="14"/>
    </row>
    <row r="61" spans="2:80" x14ac:dyDescent="0.3">
      <c r="B61" s="2"/>
      <c r="C61" s="26">
        <f t="shared" si="1"/>
        <v>55</v>
      </c>
      <c r="D61" s="97" t="s">
        <v>62</v>
      </c>
      <c r="E61" s="80" t="s">
        <v>88</v>
      </c>
      <c r="F61" s="97" t="s">
        <v>131</v>
      </c>
      <c r="G61" s="80" t="s">
        <v>65</v>
      </c>
      <c r="H61" s="97" t="s">
        <v>88</v>
      </c>
      <c r="I61" s="80" t="s">
        <v>67</v>
      </c>
      <c r="J61" s="97">
        <v>2014</v>
      </c>
      <c r="K61" s="80" t="s">
        <v>104</v>
      </c>
      <c r="L61" s="97"/>
      <c r="M61" s="80" t="s">
        <v>122</v>
      </c>
      <c r="N61" s="97" t="s">
        <v>69</v>
      </c>
      <c r="O61" s="29">
        <v>3</v>
      </c>
      <c r="P61" s="28">
        <v>262.28474999999997</v>
      </c>
      <c r="Q61" s="83">
        <v>2383593.696</v>
      </c>
      <c r="R61" s="3"/>
      <c r="S61" s="98">
        <v>0</v>
      </c>
      <c r="T61" s="29">
        <v>0</v>
      </c>
      <c r="U61" s="28">
        <v>0</v>
      </c>
      <c r="V61" s="29">
        <v>262.28474999999997</v>
      </c>
      <c r="W61" s="28">
        <v>262.28474999999997</v>
      </c>
      <c r="X61" s="29">
        <v>30.507750000000001</v>
      </c>
      <c r="Y61" s="28">
        <v>30.507750000000001</v>
      </c>
      <c r="Z61" s="29">
        <v>30.507750000000001</v>
      </c>
      <c r="AA61" s="28">
        <v>30.507750000000001</v>
      </c>
      <c r="AB61" s="29">
        <v>30.507750000000001</v>
      </c>
      <c r="AC61" s="28">
        <v>30.507750000000001</v>
      </c>
      <c r="AD61" s="29">
        <v>30.507750000000001</v>
      </c>
      <c r="AE61" s="28">
        <v>30.507750000000001</v>
      </c>
      <c r="AF61" s="29">
        <v>0</v>
      </c>
      <c r="AG61" s="28">
        <v>0</v>
      </c>
      <c r="AH61" s="29">
        <v>0</v>
      </c>
      <c r="AI61" s="28">
        <v>0</v>
      </c>
      <c r="AJ61" s="29">
        <v>0</v>
      </c>
      <c r="AK61" s="28">
        <v>0</v>
      </c>
      <c r="AL61" s="29">
        <v>0</v>
      </c>
      <c r="AM61" s="28">
        <v>0</v>
      </c>
      <c r="AN61" s="29">
        <v>0</v>
      </c>
      <c r="AO61" s="28">
        <v>0</v>
      </c>
      <c r="AP61" s="29">
        <v>0</v>
      </c>
      <c r="AQ61" s="28">
        <v>0</v>
      </c>
      <c r="AR61" s="29">
        <v>0</v>
      </c>
      <c r="AS61" s="28">
        <v>0</v>
      </c>
      <c r="AT61" s="29">
        <v>0</v>
      </c>
      <c r="AU61" s="28">
        <v>0</v>
      </c>
      <c r="AV61" s="83">
        <v>0</v>
      </c>
      <c r="AW61" s="3"/>
      <c r="AX61" s="98">
        <v>0</v>
      </c>
      <c r="AY61" s="29">
        <v>0</v>
      </c>
      <c r="AZ61" s="28">
        <v>0</v>
      </c>
      <c r="BA61" s="29">
        <v>2383593.696</v>
      </c>
      <c r="BB61" s="28">
        <v>2383593.696</v>
      </c>
      <c r="BC61" s="29">
        <v>253660.89600000001</v>
      </c>
      <c r="BD61" s="28">
        <v>253660.89600000001</v>
      </c>
      <c r="BE61" s="29">
        <v>253660.89600000001</v>
      </c>
      <c r="BF61" s="28">
        <v>253660.89600000001</v>
      </c>
      <c r="BG61" s="29">
        <v>253660.89600000001</v>
      </c>
      <c r="BH61" s="28">
        <v>253660.89600000001</v>
      </c>
      <c r="BI61" s="29">
        <v>253660.89600000001</v>
      </c>
      <c r="BJ61" s="28">
        <v>253660.89600000001</v>
      </c>
      <c r="BK61" s="29">
        <v>0</v>
      </c>
      <c r="BL61" s="28">
        <v>0</v>
      </c>
      <c r="BM61" s="29">
        <v>0</v>
      </c>
      <c r="BN61" s="28">
        <v>0</v>
      </c>
      <c r="BO61" s="29">
        <v>0</v>
      </c>
      <c r="BP61" s="28">
        <v>0</v>
      </c>
      <c r="BQ61" s="29">
        <v>0</v>
      </c>
      <c r="BR61" s="28">
        <v>0</v>
      </c>
      <c r="BS61" s="29">
        <v>0</v>
      </c>
      <c r="BT61" s="28">
        <v>0</v>
      </c>
      <c r="BU61" s="29">
        <v>0</v>
      </c>
      <c r="BV61" s="28">
        <v>0</v>
      </c>
      <c r="BW61" s="29">
        <v>0</v>
      </c>
      <c r="BX61" s="28">
        <v>0</v>
      </c>
      <c r="BY61" s="29">
        <v>0</v>
      </c>
      <c r="BZ61" s="28">
        <v>0</v>
      </c>
      <c r="CA61" s="83">
        <v>0</v>
      </c>
      <c r="CB61" s="14"/>
    </row>
    <row r="62" spans="2:80" s="9" customFormat="1" ht="5.4" x14ac:dyDescent="0.3">
      <c r="B62" s="6"/>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8"/>
    </row>
    <row r="63" spans="2:80" x14ac:dyDescent="0.3">
      <c r="B63" s="2"/>
      <c r="C63" s="4" t="s">
        <v>11</v>
      </c>
      <c r="D63" s="96"/>
      <c r="E63" s="96"/>
      <c r="F63" s="96"/>
      <c r="G63" s="96"/>
      <c r="H63" s="96"/>
      <c r="I63" s="96"/>
      <c r="J63" s="96"/>
      <c r="K63" s="96"/>
      <c r="L63" s="96"/>
      <c r="M63" s="96"/>
      <c r="N63" s="96"/>
      <c r="O63" s="96"/>
      <c r="P63" s="10">
        <f>SUM(P$7:P61)</f>
        <v>1235.2456700037837</v>
      </c>
      <c r="Q63" s="10">
        <f>SUM(Q$7:Q61)</f>
        <v>6442989.0257068612</v>
      </c>
      <c r="R63" s="3"/>
      <c r="S63" s="10">
        <f>SUM(S$7:S61)</f>
        <v>0</v>
      </c>
      <c r="T63" s="10">
        <f>SUM(T$7:T61)</f>
        <v>30.785954211</v>
      </c>
      <c r="U63" s="10">
        <f>SUM(U$7:U61)</f>
        <v>70.191039321000005</v>
      </c>
      <c r="V63" s="10">
        <f>SUM(V$7:V61)</f>
        <v>5131.7307003637825</v>
      </c>
      <c r="W63" s="10">
        <f>SUM(W$7:W61)</f>
        <v>849.24204774378381</v>
      </c>
      <c r="X63" s="10">
        <f>SUM(X$7:X61)</f>
        <v>576.52430479278382</v>
      </c>
      <c r="Y63" s="10">
        <f>SUM(Y$7:Y61)</f>
        <v>505.74283898378383</v>
      </c>
      <c r="Z63" s="10">
        <f>SUM(Z$7:Z61)</f>
        <v>496.84102810172379</v>
      </c>
      <c r="AA63" s="10">
        <f>SUM(AA$7:AA61)</f>
        <v>491.61748511000002</v>
      </c>
      <c r="AB63" s="10">
        <f>SUM(AB$7:AB61)</f>
        <v>487.92884140999996</v>
      </c>
      <c r="AC63" s="10">
        <f>SUM(AC$7:AC61)</f>
        <v>487.85321374000006</v>
      </c>
      <c r="AD63" s="10">
        <f>SUM(AD$7:AD61)</f>
        <v>474.89974439300005</v>
      </c>
      <c r="AE63" s="10">
        <f>SUM(AE$7:AE61)</f>
        <v>446.24919270000004</v>
      </c>
      <c r="AF63" s="10">
        <f>SUM(AF$7:AF61)</f>
        <v>387.04235771300006</v>
      </c>
      <c r="AG63" s="10">
        <f>SUM(AG$7:AG61)</f>
        <v>338.73287434700006</v>
      </c>
      <c r="AH63" s="10">
        <f>SUM(AH$7:AH61)</f>
        <v>264.00105305700004</v>
      </c>
      <c r="AI63" s="10">
        <f>SUM(AI$7:AI61)</f>
        <v>260.67713160100004</v>
      </c>
      <c r="AJ63" s="10">
        <f>SUM(AJ$7:AJ61)</f>
        <v>244.69385322100001</v>
      </c>
      <c r="AK63" s="10">
        <f>SUM(AK$7:AK61)</f>
        <v>222.89105383399999</v>
      </c>
      <c r="AL63" s="10">
        <f>SUM(AL$7:AL61)</f>
        <v>202.08524162200001</v>
      </c>
      <c r="AM63" s="10">
        <f>SUM(AM$7:AM61)</f>
        <v>200.32256397100002</v>
      </c>
      <c r="AN63" s="10">
        <f>SUM(AN$7:AN61)</f>
        <v>183.21785282299999</v>
      </c>
      <c r="AO63" s="10">
        <f>SUM(AO$7:AO61)</f>
        <v>47.584656822999996</v>
      </c>
      <c r="AP63" s="10">
        <f>SUM(AP$7:AP61)</f>
        <v>0.94490001400000001</v>
      </c>
      <c r="AQ63" s="10">
        <f>SUM(AQ$7:AQ61)</f>
        <v>0</v>
      </c>
      <c r="AR63" s="10">
        <f>SUM(AR$7:AR61)</f>
        <v>0</v>
      </c>
      <c r="AS63" s="10">
        <f>SUM(AS$7:AS61)</f>
        <v>0</v>
      </c>
      <c r="AT63" s="10">
        <f>SUM(AT$7:AT61)</f>
        <v>0</v>
      </c>
      <c r="AU63" s="10">
        <f>SUM(AU$7:AU61)</f>
        <v>0</v>
      </c>
      <c r="AV63" s="10">
        <f>SUM(AV$7:AV61)</f>
        <v>0</v>
      </c>
      <c r="AW63" s="3"/>
      <c r="AX63" s="10">
        <f>SUM(AX$7:AX61)</f>
        <v>0</v>
      </c>
      <c r="AY63" s="10">
        <f>SUM(AY$7:AY61)</f>
        <v>154388.65377300003</v>
      </c>
      <c r="AZ63" s="10">
        <f>SUM(AZ$7:AZ61)</f>
        <v>297327.84430960001</v>
      </c>
      <c r="BA63" s="10">
        <f>SUM(BA$7:BA61)</f>
        <v>5835303.2189237606</v>
      </c>
      <c r="BB63" s="10">
        <f>SUM(BB$7:BB61)</f>
        <v>5586810.482923761</v>
      </c>
      <c r="BC63" s="10">
        <f>SUM(BC$7:BC61)</f>
        <v>3206174.6771947602</v>
      </c>
      <c r="BD63" s="10">
        <f>SUM(BD$7:BD61)</f>
        <v>2965665.4758251607</v>
      </c>
      <c r="BE63" s="10">
        <f>SUM(BE$7:BE61)</f>
        <v>2928736.3243360138</v>
      </c>
      <c r="BF63" s="10">
        <f>SUM(BF$7:BF61)</f>
        <v>2893193.3507550005</v>
      </c>
      <c r="BG63" s="10">
        <f>SUM(BG$7:BG61)</f>
        <v>2864054.6927550002</v>
      </c>
      <c r="BH63" s="10">
        <f>SUM(BH$7:BH61)</f>
        <v>2863378.9542550002</v>
      </c>
      <c r="BI63" s="10">
        <f>SUM(BI$7:BI61)</f>
        <v>2750060.8649950004</v>
      </c>
      <c r="BJ63" s="10">
        <f>SUM(BJ$7:BJ61)</f>
        <v>2514460.2887800001</v>
      </c>
      <c r="BK63" s="10">
        <f>SUM(BK$7:BK61)</f>
        <v>2046778.5017399997</v>
      </c>
      <c r="BL63" s="10">
        <f>SUM(BL$7:BL61)</f>
        <v>1780982.7275115997</v>
      </c>
      <c r="BM63" s="10">
        <f>SUM(BM$7:BM61)</f>
        <v>1383659.4773335999</v>
      </c>
      <c r="BN63" s="10">
        <f>SUM(BN$7:BN61)</f>
        <v>1352223.2118336</v>
      </c>
      <c r="BO63" s="10">
        <f>SUM(BO$7:BO61)</f>
        <v>1299886.0808585999</v>
      </c>
      <c r="BP63" s="10">
        <f>SUM(BP$7:BP61)</f>
        <v>1221561.3140525997</v>
      </c>
      <c r="BQ63" s="10">
        <f>SUM(BQ$7:BQ61)</f>
        <v>846304.33904260001</v>
      </c>
      <c r="BR63" s="10">
        <f>SUM(BR$7:BR61)</f>
        <v>842441.78558399994</v>
      </c>
      <c r="BS63" s="10">
        <f>SUM(BS$7:BS61)</f>
        <v>818332.38948999997</v>
      </c>
      <c r="BT63" s="10">
        <f>SUM(BT$7:BT61)</f>
        <v>553114.20359000005</v>
      </c>
      <c r="BU63" s="10">
        <f>SUM(BU$7:BU61)</f>
        <v>6963</v>
      </c>
      <c r="BV63" s="10">
        <f>SUM(BV$7:BV61)</f>
        <v>0</v>
      </c>
      <c r="BW63" s="10">
        <f>SUM(BW$7:BW61)</f>
        <v>0</v>
      </c>
      <c r="BX63" s="10">
        <f>SUM(BX$7:BX61)</f>
        <v>0</v>
      </c>
      <c r="BY63" s="10">
        <f>SUM(BY$7:BY61)</f>
        <v>0</v>
      </c>
      <c r="BZ63" s="10">
        <f>SUM(BZ$7:BZ61)</f>
        <v>0</v>
      </c>
      <c r="CA63" s="10">
        <f>SUM(CA$7:CA61)</f>
        <v>0</v>
      </c>
      <c r="CB63" s="14"/>
    </row>
    <row r="64" spans="2:80" x14ac:dyDescent="0.3">
      <c r="B64" s="33"/>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61 S7:AV61 AX7:CA61">
    <cfRule type="cellIs" dxfId="1" priority="1"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BO37"/>
  <sheetViews>
    <sheetView zoomScale="90" zoomScaleNormal="90" workbookViewId="0">
      <pane ySplit="6" topLeftCell="A10" activePane="bottomLeft" state="frozen"/>
      <selection pane="bottomLeft" activeCell="AO14" sqref="AO14"/>
    </sheetView>
  </sheetViews>
  <sheetFormatPr defaultColWidth="9.21875" defaultRowHeight="14.4" x14ac:dyDescent="0.3"/>
  <cols>
    <col min="1" max="2" width="2.77734375" style="5" customWidth="1"/>
    <col min="3" max="3" width="4.77734375" style="5" customWidth="1"/>
    <col min="4" max="4" width="73.21875" style="5" customWidth="1"/>
    <col min="5" max="5" width="1.21875" style="5" customWidth="1"/>
    <col min="6" max="9" width="3.21875" style="5" customWidth="1"/>
    <col min="10" max="28" width="4.77734375" style="5" customWidth="1"/>
    <col min="29" max="29" width="3.5546875" style="5" customWidth="1"/>
    <col min="30" max="35" width="3.21875" style="5" customWidth="1"/>
    <col min="36" max="36" width="1.21875" style="5" customWidth="1"/>
    <col min="37" max="40" width="3.21875" style="5" customWidth="1"/>
    <col min="41" max="59" width="10.44140625" style="5" customWidth="1"/>
    <col min="60" max="60" width="8.77734375" style="5" customWidth="1"/>
    <col min="61" max="61" width="6.44140625" style="5" customWidth="1"/>
    <col min="62" max="66" width="3.21875" style="5" customWidth="1"/>
    <col min="67" max="68" width="2.77734375" style="5" customWidth="1"/>
    <col min="69" max="16384" width="9.21875" style="5"/>
  </cols>
  <sheetData>
    <row r="2" spans="2:67" ht="120" customHeight="1" x14ac:dyDescent="0.3">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3"/>
    </row>
    <row r="3" spans="2:67" ht="22.5" customHeight="1" x14ac:dyDescent="0.3">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14"/>
    </row>
    <row r="4" spans="2:67" ht="15" customHeight="1" x14ac:dyDescent="0.3">
      <c r="B4" s="2"/>
      <c r="C4" s="104" t="s">
        <v>0</v>
      </c>
      <c r="D4" s="104" t="s">
        <v>21</v>
      </c>
      <c r="E4" s="3"/>
      <c r="F4" s="4" t="s">
        <v>2</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c r="AJ4" s="3"/>
      <c r="AK4" s="4" t="s">
        <v>1</v>
      </c>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6"/>
      <c r="BO4" s="14"/>
    </row>
    <row r="5" spans="2:67" ht="31.5" customHeight="1" x14ac:dyDescent="0.3">
      <c r="B5" s="2"/>
      <c r="C5" s="104"/>
      <c r="D5" s="105"/>
      <c r="E5" s="3"/>
      <c r="F5" s="45">
        <v>2011</v>
      </c>
      <c r="G5" s="45">
        <f>F5+1</f>
        <v>2012</v>
      </c>
      <c r="H5" s="45">
        <f t="shared" ref="H5:AI5" si="0">G5+1</f>
        <v>2013</v>
      </c>
      <c r="I5" s="45">
        <f t="shared" si="0"/>
        <v>2014</v>
      </c>
      <c r="J5" s="45">
        <f t="shared" si="0"/>
        <v>2015</v>
      </c>
      <c r="K5" s="45">
        <f t="shared" si="0"/>
        <v>2016</v>
      </c>
      <c r="L5" s="45">
        <f t="shared" si="0"/>
        <v>2017</v>
      </c>
      <c r="M5" s="45">
        <f t="shared" si="0"/>
        <v>2018</v>
      </c>
      <c r="N5" s="45">
        <f t="shared" si="0"/>
        <v>2019</v>
      </c>
      <c r="O5" s="45">
        <f t="shared" si="0"/>
        <v>2020</v>
      </c>
      <c r="P5" s="45">
        <f t="shared" si="0"/>
        <v>2021</v>
      </c>
      <c r="Q5" s="45">
        <f t="shared" si="0"/>
        <v>2022</v>
      </c>
      <c r="R5" s="45">
        <f t="shared" si="0"/>
        <v>2023</v>
      </c>
      <c r="S5" s="45">
        <f t="shared" si="0"/>
        <v>2024</v>
      </c>
      <c r="T5" s="45">
        <f t="shared" si="0"/>
        <v>2025</v>
      </c>
      <c r="U5" s="45">
        <f t="shared" si="0"/>
        <v>2026</v>
      </c>
      <c r="V5" s="45">
        <f t="shared" si="0"/>
        <v>2027</v>
      </c>
      <c r="W5" s="45">
        <f t="shared" si="0"/>
        <v>2028</v>
      </c>
      <c r="X5" s="45">
        <f t="shared" si="0"/>
        <v>2029</v>
      </c>
      <c r="Y5" s="45">
        <f t="shared" si="0"/>
        <v>2030</v>
      </c>
      <c r="Z5" s="45">
        <f t="shared" si="0"/>
        <v>2031</v>
      </c>
      <c r="AA5" s="45">
        <f t="shared" si="0"/>
        <v>2032</v>
      </c>
      <c r="AB5" s="45">
        <f t="shared" si="0"/>
        <v>2033</v>
      </c>
      <c r="AC5" s="45">
        <f t="shared" si="0"/>
        <v>2034</v>
      </c>
      <c r="AD5" s="45">
        <f t="shared" si="0"/>
        <v>2035</v>
      </c>
      <c r="AE5" s="45">
        <f t="shared" si="0"/>
        <v>2036</v>
      </c>
      <c r="AF5" s="45">
        <f t="shared" si="0"/>
        <v>2037</v>
      </c>
      <c r="AG5" s="45">
        <f t="shared" si="0"/>
        <v>2038</v>
      </c>
      <c r="AH5" s="45">
        <f t="shared" si="0"/>
        <v>2039</v>
      </c>
      <c r="AI5" s="45">
        <f t="shared" si="0"/>
        <v>2040</v>
      </c>
      <c r="AJ5" s="3"/>
      <c r="AK5" s="45">
        <v>2011</v>
      </c>
      <c r="AL5" s="45">
        <f>AK5+1</f>
        <v>2012</v>
      </c>
      <c r="AM5" s="45">
        <f t="shared" ref="AM5:BN5" si="1">AL5+1</f>
        <v>2013</v>
      </c>
      <c r="AN5" s="45">
        <f t="shared" si="1"/>
        <v>2014</v>
      </c>
      <c r="AO5" s="45">
        <f t="shared" si="1"/>
        <v>2015</v>
      </c>
      <c r="AP5" s="45">
        <f t="shared" si="1"/>
        <v>2016</v>
      </c>
      <c r="AQ5" s="45">
        <f t="shared" si="1"/>
        <v>2017</v>
      </c>
      <c r="AR5" s="45">
        <f t="shared" si="1"/>
        <v>2018</v>
      </c>
      <c r="AS5" s="45">
        <f t="shared" si="1"/>
        <v>2019</v>
      </c>
      <c r="AT5" s="45">
        <f t="shared" si="1"/>
        <v>2020</v>
      </c>
      <c r="AU5" s="45">
        <f t="shared" si="1"/>
        <v>2021</v>
      </c>
      <c r="AV5" s="45">
        <f t="shared" si="1"/>
        <v>2022</v>
      </c>
      <c r="AW5" s="45">
        <f t="shared" si="1"/>
        <v>2023</v>
      </c>
      <c r="AX5" s="45">
        <f t="shared" si="1"/>
        <v>2024</v>
      </c>
      <c r="AY5" s="45">
        <f t="shared" si="1"/>
        <v>2025</v>
      </c>
      <c r="AZ5" s="45">
        <f t="shared" si="1"/>
        <v>2026</v>
      </c>
      <c r="BA5" s="45">
        <f t="shared" si="1"/>
        <v>2027</v>
      </c>
      <c r="BB5" s="45">
        <f t="shared" si="1"/>
        <v>2028</v>
      </c>
      <c r="BC5" s="45">
        <f t="shared" si="1"/>
        <v>2029</v>
      </c>
      <c r="BD5" s="45">
        <f t="shared" si="1"/>
        <v>2030</v>
      </c>
      <c r="BE5" s="45">
        <f t="shared" si="1"/>
        <v>2031</v>
      </c>
      <c r="BF5" s="45">
        <f t="shared" si="1"/>
        <v>2032</v>
      </c>
      <c r="BG5" s="45">
        <f t="shared" si="1"/>
        <v>2033</v>
      </c>
      <c r="BH5" s="45">
        <f t="shared" si="1"/>
        <v>2034</v>
      </c>
      <c r="BI5" s="45">
        <f t="shared" si="1"/>
        <v>2035</v>
      </c>
      <c r="BJ5" s="45">
        <f t="shared" si="1"/>
        <v>2036</v>
      </c>
      <c r="BK5" s="45">
        <f t="shared" si="1"/>
        <v>2037</v>
      </c>
      <c r="BL5" s="45">
        <f t="shared" si="1"/>
        <v>2038</v>
      </c>
      <c r="BM5" s="45">
        <f t="shared" si="1"/>
        <v>2039</v>
      </c>
      <c r="BN5" s="45">
        <f t="shared" si="1"/>
        <v>2040</v>
      </c>
      <c r="BO5" s="14"/>
    </row>
    <row r="6" spans="2:67" s="9" customFormat="1" ht="5.4" x14ac:dyDescent="0.3">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8"/>
    </row>
    <row r="7" spans="2:67" x14ac:dyDescent="0.3">
      <c r="B7" s="2"/>
      <c r="C7" s="1" t="s">
        <v>22</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14"/>
    </row>
    <row r="8" spans="2:67" x14ac:dyDescent="0.3">
      <c r="B8" s="2"/>
      <c r="C8" s="17">
        <v>1</v>
      </c>
      <c r="D8" s="54" t="s">
        <v>26</v>
      </c>
      <c r="E8" s="3"/>
      <c r="F8" s="18">
        <v>0</v>
      </c>
      <c r="G8" s="19">
        <v>0</v>
      </c>
      <c r="H8" s="20">
        <v>0</v>
      </c>
      <c r="I8" s="19">
        <v>0</v>
      </c>
      <c r="J8" s="20">
        <v>25</v>
      </c>
      <c r="K8" s="19">
        <v>25</v>
      </c>
      <c r="L8" s="20">
        <v>25</v>
      </c>
      <c r="M8" s="19">
        <v>25</v>
      </c>
      <c r="N8" s="20">
        <v>25</v>
      </c>
      <c r="O8" s="19">
        <v>25</v>
      </c>
      <c r="P8" s="20">
        <v>25</v>
      </c>
      <c r="Q8" s="19">
        <v>25</v>
      </c>
      <c r="R8" s="20">
        <v>25</v>
      </c>
      <c r="S8" s="19">
        <v>25</v>
      </c>
      <c r="T8" s="20">
        <v>22</v>
      </c>
      <c r="U8" s="19">
        <v>22</v>
      </c>
      <c r="V8" s="20">
        <v>22</v>
      </c>
      <c r="W8" s="19">
        <v>22</v>
      </c>
      <c r="X8" s="20">
        <v>22</v>
      </c>
      <c r="Y8" s="19">
        <v>22</v>
      </c>
      <c r="Z8" s="20">
        <v>8</v>
      </c>
      <c r="AA8" s="19">
        <v>8</v>
      </c>
      <c r="AB8" s="20">
        <v>8</v>
      </c>
      <c r="AC8" s="19">
        <v>8</v>
      </c>
      <c r="AD8" s="20">
        <v>0</v>
      </c>
      <c r="AE8" s="19">
        <v>0</v>
      </c>
      <c r="AF8" s="20">
        <v>0</v>
      </c>
      <c r="AG8" s="19">
        <v>0</v>
      </c>
      <c r="AH8" s="20">
        <v>0</v>
      </c>
      <c r="AI8" s="59">
        <v>0</v>
      </c>
      <c r="AJ8" s="3"/>
      <c r="AK8" s="18">
        <v>0</v>
      </c>
      <c r="AL8" s="19">
        <v>0</v>
      </c>
      <c r="AM8" s="20">
        <v>0</v>
      </c>
      <c r="AN8" s="19">
        <v>0</v>
      </c>
      <c r="AO8" s="20">
        <v>381023</v>
      </c>
      <c r="AP8" s="19">
        <v>377575</v>
      </c>
      <c r="AQ8" s="20">
        <v>377575</v>
      </c>
      <c r="AR8" s="19">
        <v>377575</v>
      </c>
      <c r="AS8" s="20">
        <v>377575</v>
      </c>
      <c r="AT8" s="19">
        <v>377575</v>
      </c>
      <c r="AU8" s="20">
        <v>377575</v>
      </c>
      <c r="AV8" s="19">
        <v>377497</v>
      </c>
      <c r="AW8" s="20">
        <v>377497</v>
      </c>
      <c r="AX8" s="19">
        <v>377497</v>
      </c>
      <c r="AY8" s="20">
        <v>345234</v>
      </c>
      <c r="AZ8" s="19">
        <v>344031</v>
      </c>
      <c r="BA8" s="20">
        <v>344031</v>
      </c>
      <c r="BB8" s="19">
        <v>342804</v>
      </c>
      <c r="BC8" s="20">
        <v>342804</v>
      </c>
      <c r="BD8" s="19">
        <v>342663</v>
      </c>
      <c r="BE8" s="20">
        <v>130385</v>
      </c>
      <c r="BF8" s="19">
        <v>130385</v>
      </c>
      <c r="BG8" s="20">
        <v>130385</v>
      </c>
      <c r="BH8" s="19">
        <v>130385</v>
      </c>
      <c r="BI8" s="20">
        <v>0</v>
      </c>
      <c r="BJ8" s="19">
        <v>0</v>
      </c>
      <c r="BK8" s="20">
        <v>0</v>
      </c>
      <c r="BL8" s="19">
        <v>0</v>
      </c>
      <c r="BM8" s="20">
        <v>0</v>
      </c>
      <c r="BN8" s="59">
        <v>0</v>
      </c>
      <c r="BO8" s="14"/>
    </row>
    <row r="9" spans="2:67" x14ac:dyDescent="0.3">
      <c r="B9" s="2"/>
      <c r="C9" s="44">
        <f>C8+1</f>
        <v>2</v>
      </c>
      <c r="D9" s="55" t="s">
        <v>27</v>
      </c>
      <c r="E9" s="14"/>
      <c r="F9" s="60">
        <v>0</v>
      </c>
      <c r="G9" s="61">
        <v>0</v>
      </c>
      <c r="H9" s="62">
        <v>0</v>
      </c>
      <c r="I9" s="61">
        <v>0</v>
      </c>
      <c r="J9" s="62">
        <v>45</v>
      </c>
      <c r="K9" s="61">
        <v>44</v>
      </c>
      <c r="L9" s="62">
        <v>44</v>
      </c>
      <c r="M9" s="61">
        <v>44</v>
      </c>
      <c r="N9" s="62">
        <v>44</v>
      </c>
      <c r="O9" s="61">
        <v>44</v>
      </c>
      <c r="P9" s="62">
        <v>44</v>
      </c>
      <c r="Q9" s="61">
        <v>44</v>
      </c>
      <c r="R9" s="62">
        <v>44</v>
      </c>
      <c r="S9" s="61">
        <v>44</v>
      </c>
      <c r="T9" s="62">
        <v>37</v>
      </c>
      <c r="U9" s="61">
        <v>36</v>
      </c>
      <c r="V9" s="62">
        <v>36</v>
      </c>
      <c r="W9" s="61">
        <v>35</v>
      </c>
      <c r="X9" s="62">
        <v>35</v>
      </c>
      <c r="Y9" s="61">
        <v>35</v>
      </c>
      <c r="Z9" s="62">
        <v>13</v>
      </c>
      <c r="AA9" s="61">
        <v>13</v>
      </c>
      <c r="AB9" s="62">
        <v>13</v>
      </c>
      <c r="AC9" s="61">
        <v>13</v>
      </c>
      <c r="AD9" s="62">
        <v>0</v>
      </c>
      <c r="AE9" s="61">
        <v>0</v>
      </c>
      <c r="AF9" s="62">
        <v>0</v>
      </c>
      <c r="AG9" s="61">
        <v>0</v>
      </c>
      <c r="AH9" s="62">
        <v>0</v>
      </c>
      <c r="AI9" s="63">
        <v>0</v>
      </c>
      <c r="AJ9" s="3"/>
      <c r="AK9" s="60">
        <v>0</v>
      </c>
      <c r="AL9" s="61">
        <v>0</v>
      </c>
      <c r="AM9" s="62">
        <v>0</v>
      </c>
      <c r="AN9" s="61">
        <v>0</v>
      </c>
      <c r="AO9" s="62">
        <v>669590</v>
      </c>
      <c r="AP9" s="61">
        <v>657690</v>
      </c>
      <c r="AQ9" s="62">
        <v>657690</v>
      </c>
      <c r="AR9" s="61">
        <v>657690</v>
      </c>
      <c r="AS9" s="62">
        <v>657690</v>
      </c>
      <c r="AT9" s="61">
        <v>657690</v>
      </c>
      <c r="AU9" s="62">
        <v>657690</v>
      </c>
      <c r="AV9" s="61">
        <v>657346</v>
      </c>
      <c r="AW9" s="62">
        <v>657346</v>
      </c>
      <c r="AX9" s="61">
        <v>657346</v>
      </c>
      <c r="AY9" s="62">
        <v>606167</v>
      </c>
      <c r="AZ9" s="61">
        <v>574955</v>
      </c>
      <c r="BA9" s="62">
        <v>574955</v>
      </c>
      <c r="BB9" s="61">
        <v>562589</v>
      </c>
      <c r="BC9" s="62">
        <v>562589</v>
      </c>
      <c r="BD9" s="61">
        <v>561277</v>
      </c>
      <c r="BE9" s="62">
        <v>207932</v>
      </c>
      <c r="BF9" s="61">
        <v>207932</v>
      </c>
      <c r="BG9" s="62">
        <v>207932</v>
      </c>
      <c r="BH9" s="61">
        <v>207932</v>
      </c>
      <c r="BI9" s="62">
        <v>0</v>
      </c>
      <c r="BJ9" s="61">
        <v>0</v>
      </c>
      <c r="BK9" s="62">
        <v>0</v>
      </c>
      <c r="BL9" s="61">
        <v>0</v>
      </c>
      <c r="BM9" s="62">
        <v>0</v>
      </c>
      <c r="BN9" s="63">
        <v>0</v>
      </c>
      <c r="BO9" s="14"/>
    </row>
    <row r="10" spans="2:67" x14ac:dyDescent="0.3">
      <c r="B10" s="2"/>
      <c r="C10" s="21">
        <f t="shared" ref="C10:C34" si="2">C9+1</f>
        <v>3</v>
      </c>
      <c r="D10" s="56" t="s">
        <v>28</v>
      </c>
      <c r="E10" s="14"/>
      <c r="F10" s="22">
        <v>0</v>
      </c>
      <c r="G10" s="23">
        <v>0</v>
      </c>
      <c r="H10" s="24">
        <v>0</v>
      </c>
      <c r="I10" s="23">
        <v>0</v>
      </c>
      <c r="J10" s="24">
        <v>5</v>
      </c>
      <c r="K10" s="23">
        <v>5</v>
      </c>
      <c r="L10" s="24">
        <v>5</v>
      </c>
      <c r="M10" s="23">
        <v>5</v>
      </c>
      <c r="N10" s="24">
        <v>3</v>
      </c>
      <c r="O10" s="23">
        <v>0</v>
      </c>
      <c r="P10" s="24">
        <v>0</v>
      </c>
      <c r="Q10" s="23">
        <v>0</v>
      </c>
      <c r="R10" s="24">
        <v>0</v>
      </c>
      <c r="S10" s="23">
        <v>0</v>
      </c>
      <c r="T10" s="24">
        <v>0</v>
      </c>
      <c r="U10" s="23">
        <v>0</v>
      </c>
      <c r="V10" s="24">
        <v>0</v>
      </c>
      <c r="W10" s="23">
        <v>0</v>
      </c>
      <c r="X10" s="24">
        <v>0</v>
      </c>
      <c r="Y10" s="23">
        <v>0</v>
      </c>
      <c r="Z10" s="24">
        <v>0</v>
      </c>
      <c r="AA10" s="23">
        <v>0</v>
      </c>
      <c r="AB10" s="24">
        <v>0</v>
      </c>
      <c r="AC10" s="23">
        <v>0</v>
      </c>
      <c r="AD10" s="24">
        <v>0</v>
      </c>
      <c r="AE10" s="23">
        <v>0</v>
      </c>
      <c r="AF10" s="24">
        <v>0</v>
      </c>
      <c r="AG10" s="23">
        <v>0</v>
      </c>
      <c r="AH10" s="24">
        <v>0</v>
      </c>
      <c r="AI10" s="25">
        <v>0</v>
      </c>
      <c r="AJ10" s="3"/>
      <c r="AK10" s="22">
        <v>0</v>
      </c>
      <c r="AL10" s="23">
        <v>0</v>
      </c>
      <c r="AM10" s="24">
        <v>0</v>
      </c>
      <c r="AN10" s="23">
        <v>0</v>
      </c>
      <c r="AO10" s="24">
        <v>31684</v>
      </c>
      <c r="AP10" s="23">
        <v>31684</v>
      </c>
      <c r="AQ10" s="24">
        <v>31684</v>
      </c>
      <c r="AR10" s="23">
        <v>31684</v>
      </c>
      <c r="AS10" s="24">
        <v>17500</v>
      </c>
      <c r="AT10" s="23">
        <v>0</v>
      </c>
      <c r="AU10" s="24">
        <v>0</v>
      </c>
      <c r="AV10" s="23">
        <v>0</v>
      </c>
      <c r="AW10" s="24">
        <v>0</v>
      </c>
      <c r="AX10" s="23">
        <v>0</v>
      </c>
      <c r="AY10" s="24">
        <v>0</v>
      </c>
      <c r="AZ10" s="23">
        <v>0</v>
      </c>
      <c r="BA10" s="24">
        <v>0</v>
      </c>
      <c r="BB10" s="23">
        <v>0</v>
      </c>
      <c r="BC10" s="24">
        <v>0</v>
      </c>
      <c r="BD10" s="23">
        <v>0</v>
      </c>
      <c r="BE10" s="24">
        <v>0</v>
      </c>
      <c r="BF10" s="23">
        <v>0</v>
      </c>
      <c r="BG10" s="24">
        <v>0</v>
      </c>
      <c r="BH10" s="23">
        <v>0</v>
      </c>
      <c r="BI10" s="24">
        <v>0</v>
      </c>
      <c r="BJ10" s="23">
        <v>0</v>
      </c>
      <c r="BK10" s="24">
        <v>0</v>
      </c>
      <c r="BL10" s="23">
        <v>0</v>
      </c>
      <c r="BM10" s="24">
        <v>0</v>
      </c>
      <c r="BN10" s="25">
        <v>0</v>
      </c>
      <c r="BO10" s="14"/>
    </row>
    <row r="11" spans="2:67" x14ac:dyDescent="0.3">
      <c r="B11" s="2"/>
      <c r="C11" s="44">
        <f t="shared" si="2"/>
        <v>4</v>
      </c>
      <c r="D11" s="55" t="s">
        <v>29</v>
      </c>
      <c r="E11" s="14"/>
      <c r="F11" s="60">
        <v>0</v>
      </c>
      <c r="G11" s="61">
        <v>0</v>
      </c>
      <c r="H11" s="62">
        <v>0</v>
      </c>
      <c r="I11" s="61">
        <v>0</v>
      </c>
      <c r="J11" s="62">
        <v>266</v>
      </c>
      <c r="K11" s="61">
        <v>266</v>
      </c>
      <c r="L11" s="62">
        <v>266</v>
      </c>
      <c r="M11" s="61">
        <v>266</v>
      </c>
      <c r="N11" s="62">
        <v>266</v>
      </c>
      <c r="O11" s="61">
        <v>266</v>
      </c>
      <c r="P11" s="62">
        <v>266</v>
      </c>
      <c r="Q11" s="61">
        <v>266</v>
      </c>
      <c r="R11" s="62">
        <v>266</v>
      </c>
      <c r="S11" s="61">
        <v>266</v>
      </c>
      <c r="T11" s="62">
        <v>266</v>
      </c>
      <c r="U11" s="61">
        <v>266</v>
      </c>
      <c r="V11" s="62">
        <v>266</v>
      </c>
      <c r="W11" s="61">
        <v>266</v>
      </c>
      <c r="X11" s="62">
        <v>266</v>
      </c>
      <c r="Y11" s="61">
        <v>266</v>
      </c>
      <c r="Z11" s="62">
        <v>266</v>
      </c>
      <c r="AA11" s="61">
        <v>266</v>
      </c>
      <c r="AB11" s="62">
        <v>254</v>
      </c>
      <c r="AC11" s="61">
        <v>0</v>
      </c>
      <c r="AD11" s="62">
        <v>0</v>
      </c>
      <c r="AE11" s="61">
        <v>0</v>
      </c>
      <c r="AF11" s="62">
        <v>0</v>
      </c>
      <c r="AG11" s="61">
        <v>0</v>
      </c>
      <c r="AH11" s="62">
        <v>0</v>
      </c>
      <c r="AI11" s="63">
        <v>0</v>
      </c>
      <c r="AJ11" s="3"/>
      <c r="AK11" s="60">
        <v>0</v>
      </c>
      <c r="AL11" s="61">
        <v>0</v>
      </c>
      <c r="AM11" s="62">
        <v>0</v>
      </c>
      <c r="AN11" s="61">
        <v>0</v>
      </c>
      <c r="AO11" s="62">
        <v>520885</v>
      </c>
      <c r="AP11" s="61">
        <v>520885</v>
      </c>
      <c r="AQ11" s="62">
        <v>520885</v>
      </c>
      <c r="AR11" s="61">
        <v>520885</v>
      </c>
      <c r="AS11" s="62">
        <v>520885</v>
      </c>
      <c r="AT11" s="61">
        <v>520885</v>
      </c>
      <c r="AU11" s="62">
        <v>520885</v>
      </c>
      <c r="AV11" s="61">
        <v>520885</v>
      </c>
      <c r="AW11" s="62">
        <v>520885</v>
      </c>
      <c r="AX11" s="61">
        <v>520885</v>
      </c>
      <c r="AY11" s="62">
        <v>520885</v>
      </c>
      <c r="AZ11" s="61">
        <v>520885</v>
      </c>
      <c r="BA11" s="62">
        <v>520885</v>
      </c>
      <c r="BB11" s="61">
        <v>520885</v>
      </c>
      <c r="BC11" s="62">
        <v>520885</v>
      </c>
      <c r="BD11" s="61">
        <v>520885</v>
      </c>
      <c r="BE11" s="62">
        <v>520885</v>
      </c>
      <c r="BF11" s="61">
        <v>520885</v>
      </c>
      <c r="BG11" s="62">
        <v>509695</v>
      </c>
      <c r="BH11" s="61">
        <v>0</v>
      </c>
      <c r="BI11" s="62">
        <v>0</v>
      </c>
      <c r="BJ11" s="61">
        <v>0</v>
      </c>
      <c r="BK11" s="62">
        <v>0</v>
      </c>
      <c r="BL11" s="61">
        <v>0</v>
      </c>
      <c r="BM11" s="62">
        <v>0</v>
      </c>
      <c r="BN11" s="63">
        <v>0</v>
      </c>
      <c r="BO11" s="14"/>
    </row>
    <row r="12" spans="2:67" x14ac:dyDescent="0.3">
      <c r="B12" s="2"/>
      <c r="C12" s="21">
        <f t="shared" si="2"/>
        <v>5</v>
      </c>
      <c r="D12" s="56" t="s">
        <v>30</v>
      </c>
      <c r="E12" s="14"/>
      <c r="F12" s="22">
        <v>0</v>
      </c>
      <c r="G12" s="23">
        <v>0</v>
      </c>
      <c r="H12" s="24">
        <v>0</v>
      </c>
      <c r="I12" s="23">
        <v>0</v>
      </c>
      <c r="J12" s="24">
        <v>0</v>
      </c>
      <c r="K12" s="23">
        <v>0</v>
      </c>
      <c r="L12" s="24">
        <v>0</v>
      </c>
      <c r="M12" s="23">
        <v>0</v>
      </c>
      <c r="N12" s="24">
        <v>0</v>
      </c>
      <c r="O12" s="23">
        <v>0</v>
      </c>
      <c r="P12" s="24">
        <v>0</v>
      </c>
      <c r="Q12" s="23">
        <v>0</v>
      </c>
      <c r="R12" s="24">
        <v>0</v>
      </c>
      <c r="S12" s="23">
        <v>0</v>
      </c>
      <c r="T12" s="24">
        <v>0</v>
      </c>
      <c r="U12" s="23">
        <v>0</v>
      </c>
      <c r="V12" s="24">
        <v>0</v>
      </c>
      <c r="W12" s="23">
        <v>0</v>
      </c>
      <c r="X12" s="24">
        <v>0</v>
      </c>
      <c r="Y12" s="23">
        <v>0</v>
      </c>
      <c r="Z12" s="24">
        <v>0</v>
      </c>
      <c r="AA12" s="23">
        <v>0</v>
      </c>
      <c r="AB12" s="24">
        <v>0</v>
      </c>
      <c r="AC12" s="23">
        <v>0</v>
      </c>
      <c r="AD12" s="24">
        <v>0</v>
      </c>
      <c r="AE12" s="23">
        <v>0</v>
      </c>
      <c r="AF12" s="24">
        <v>0</v>
      </c>
      <c r="AG12" s="23">
        <v>0</v>
      </c>
      <c r="AH12" s="24">
        <v>0</v>
      </c>
      <c r="AI12" s="25">
        <v>0</v>
      </c>
      <c r="AJ12" s="3"/>
      <c r="AK12" s="22">
        <v>0</v>
      </c>
      <c r="AL12" s="23">
        <v>0</v>
      </c>
      <c r="AM12" s="24">
        <v>0</v>
      </c>
      <c r="AN12" s="23">
        <v>0</v>
      </c>
      <c r="AO12" s="24">
        <v>0</v>
      </c>
      <c r="AP12" s="23">
        <v>0</v>
      </c>
      <c r="AQ12" s="24">
        <v>0</v>
      </c>
      <c r="AR12" s="23">
        <v>0</v>
      </c>
      <c r="AS12" s="24">
        <v>0</v>
      </c>
      <c r="AT12" s="23">
        <v>0</v>
      </c>
      <c r="AU12" s="24">
        <v>0</v>
      </c>
      <c r="AV12" s="23">
        <v>0</v>
      </c>
      <c r="AW12" s="24">
        <v>0</v>
      </c>
      <c r="AX12" s="23">
        <v>0</v>
      </c>
      <c r="AY12" s="24">
        <v>0</v>
      </c>
      <c r="AZ12" s="23">
        <v>0</v>
      </c>
      <c r="BA12" s="24">
        <v>0</v>
      </c>
      <c r="BB12" s="23">
        <v>0</v>
      </c>
      <c r="BC12" s="24">
        <v>0</v>
      </c>
      <c r="BD12" s="23">
        <v>0</v>
      </c>
      <c r="BE12" s="24">
        <v>0</v>
      </c>
      <c r="BF12" s="23">
        <v>0</v>
      </c>
      <c r="BG12" s="24">
        <v>0</v>
      </c>
      <c r="BH12" s="23">
        <v>0</v>
      </c>
      <c r="BI12" s="24">
        <v>0</v>
      </c>
      <c r="BJ12" s="23">
        <v>0</v>
      </c>
      <c r="BK12" s="24">
        <v>0</v>
      </c>
      <c r="BL12" s="23">
        <v>0</v>
      </c>
      <c r="BM12" s="24">
        <v>0</v>
      </c>
      <c r="BN12" s="25">
        <v>0</v>
      </c>
      <c r="BO12" s="14"/>
    </row>
    <row r="13" spans="2:67" x14ac:dyDescent="0.3">
      <c r="B13" s="2"/>
      <c r="C13" s="44">
        <f t="shared" si="2"/>
        <v>6</v>
      </c>
      <c r="D13" s="55" t="s">
        <v>31</v>
      </c>
      <c r="E13" s="14"/>
      <c r="F13" s="60">
        <v>0</v>
      </c>
      <c r="G13" s="61">
        <v>0</v>
      </c>
      <c r="H13" s="62">
        <v>0</v>
      </c>
      <c r="I13" s="61">
        <v>0</v>
      </c>
      <c r="J13" s="62">
        <v>0</v>
      </c>
      <c r="K13" s="61">
        <v>0</v>
      </c>
      <c r="L13" s="62">
        <v>0</v>
      </c>
      <c r="M13" s="61">
        <v>0</v>
      </c>
      <c r="N13" s="62">
        <v>0</v>
      </c>
      <c r="O13" s="61">
        <v>0</v>
      </c>
      <c r="P13" s="62">
        <v>0</v>
      </c>
      <c r="Q13" s="61">
        <v>0</v>
      </c>
      <c r="R13" s="62">
        <v>0</v>
      </c>
      <c r="S13" s="61">
        <v>0</v>
      </c>
      <c r="T13" s="62">
        <v>0</v>
      </c>
      <c r="U13" s="61">
        <v>0</v>
      </c>
      <c r="V13" s="62">
        <v>0</v>
      </c>
      <c r="W13" s="61">
        <v>0</v>
      </c>
      <c r="X13" s="62">
        <v>0</v>
      </c>
      <c r="Y13" s="61">
        <v>0</v>
      </c>
      <c r="Z13" s="62">
        <v>0</v>
      </c>
      <c r="AA13" s="61">
        <v>0</v>
      </c>
      <c r="AB13" s="62">
        <v>0</v>
      </c>
      <c r="AC13" s="61">
        <v>0</v>
      </c>
      <c r="AD13" s="62">
        <v>0</v>
      </c>
      <c r="AE13" s="61">
        <v>0</v>
      </c>
      <c r="AF13" s="62">
        <v>0</v>
      </c>
      <c r="AG13" s="61">
        <v>0</v>
      </c>
      <c r="AH13" s="62">
        <v>0</v>
      </c>
      <c r="AI13" s="63">
        <v>0</v>
      </c>
      <c r="AJ13" s="3"/>
      <c r="AK13" s="60">
        <v>0</v>
      </c>
      <c r="AL13" s="61">
        <v>0</v>
      </c>
      <c r="AM13" s="62">
        <v>0</v>
      </c>
      <c r="AN13" s="61">
        <v>0</v>
      </c>
      <c r="AO13" s="62">
        <v>0</v>
      </c>
      <c r="AP13" s="61">
        <v>0</v>
      </c>
      <c r="AQ13" s="62">
        <v>0</v>
      </c>
      <c r="AR13" s="61">
        <v>0</v>
      </c>
      <c r="AS13" s="62">
        <v>0</v>
      </c>
      <c r="AT13" s="61">
        <v>0</v>
      </c>
      <c r="AU13" s="62">
        <v>0</v>
      </c>
      <c r="AV13" s="61">
        <v>0</v>
      </c>
      <c r="AW13" s="62">
        <v>0</v>
      </c>
      <c r="AX13" s="61">
        <v>0</v>
      </c>
      <c r="AY13" s="62">
        <v>0</v>
      </c>
      <c r="AZ13" s="61">
        <v>0</v>
      </c>
      <c r="BA13" s="62">
        <v>0</v>
      </c>
      <c r="BB13" s="61">
        <v>0</v>
      </c>
      <c r="BC13" s="62">
        <v>0</v>
      </c>
      <c r="BD13" s="61">
        <v>0</v>
      </c>
      <c r="BE13" s="62">
        <v>0</v>
      </c>
      <c r="BF13" s="61">
        <v>0</v>
      </c>
      <c r="BG13" s="62">
        <v>0</v>
      </c>
      <c r="BH13" s="61">
        <v>0</v>
      </c>
      <c r="BI13" s="62">
        <v>0</v>
      </c>
      <c r="BJ13" s="61">
        <v>0</v>
      </c>
      <c r="BK13" s="62">
        <v>0</v>
      </c>
      <c r="BL13" s="61">
        <v>0</v>
      </c>
      <c r="BM13" s="62">
        <v>0</v>
      </c>
      <c r="BN13" s="63">
        <v>0</v>
      </c>
      <c r="BO13" s="14"/>
    </row>
    <row r="14" spans="2:67" x14ac:dyDescent="0.3">
      <c r="B14" s="2"/>
      <c r="C14" s="21">
        <f t="shared" si="2"/>
        <v>7</v>
      </c>
      <c r="D14" s="56" t="s">
        <v>32</v>
      </c>
      <c r="E14" s="14"/>
      <c r="F14" s="22">
        <v>0</v>
      </c>
      <c r="G14" s="23">
        <v>0</v>
      </c>
      <c r="H14" s="24">
        <v>0</v>
      </c>
      <c r="I14" s="23">
        <v>0</v>
      </c>
      <c r="J14" s="24">
        <v>433</v>
      </c>
      <c r="K14" s="23">
        <v>433</v>
      </c>
      <c r="L14" s="24">
        <v>431</v>
      </c>
      <c r="M14" s="23">
        <v>431</v>
      </c>
      <c r="N14" s="24">
        <v>431</v>
      </c>
      <c r="O14" s="23">
        <v>431</v>
      </c>
      <c r="P14" s="24">
        <v>419</v>
      </c>
      <c r="Q14" s="23">
        <v>419</v>
      </c>
      <c r="R14" s="24">
        <v>416</v>
      </c>
      <c r="S14" s="23">
        <v>378</v>
      </c>
      <c r="T14" s="24">
        <v>285</v>
      </c>
      <c r="U14" s="23">
        <v>285</v>
      </c>
      <c r="V14" s="24">
        <v>184</v>
      </c>
      <c r="W14" s="23">
        <v>184</v>
      </c>
      <c r="X14" s="24">
        <v>184</v>
      </c>
      <c r="Y14" s="23">
        <v>138</v>
      </c>
      <c r="Z14" s="24">
        <v>49</v>
      </c>
      <c r="AA14" s="23">
        <v>49</v>
      </c>
      <c r="AB14" s="24">
        <v>49</v>
      </c>
      <c r="AC14" s="23">
        <v>49</v>
      </c>
      <c r="AD14" s="24">
        <v>0</v>
      </c>
      <c r="AE14" s="23">
        <v>0</v>
      </c>
      <c r="AF14" s="24">
        <v>0</v>
      </c>
      <c r="AG14" s="23">
        <v>0</v>
      </c>
      <c r="AH14" s="24">
        <v>0</v>
      </c>
      <c r="AI14" s="25">
        <v>0</v>
      </c>
      <c r="AJ14" s="3"/>
      <c r="AK14" s="22">
        <v>0</v>
      </c>
      <c r="AL14" s="23">
        <v>0</v>
      </c>
      <c r="AM14" s="24">
        <v>0</v>
      </c>
      <c r="AN14" s="23">
        <v>0</v>
      </c>
      <c r="AO14" s="24">
        <v>2685245</v>
      </c>
      <c r="AP14" s="23">
        <v>2685245</v>
      </c>
      <c r="AQ14" s="24">
        <v>2678557</v>
      </c>
      <c r="AR14" s="23">
        <v>2678557</v>
      </c>
      <c r="AS14" s="24">
        <v>2678557</v>
      </c>
      <c r="AT14" s="23">
        <v>2678557</v>
      </c>
      <c r="AU14" s="24">
        <v>2607124</v>
      </c>
      <c r="AV14" s="23">
        <v>2607124</v>
      </c>
      <c r="AW14" s="24">
        <v>2589135</v>
      </c>
      <c r="AX14" s="23">
        <v>2353597</v>
      </c>
      <c r="AY14" s="24">
        <v>1733216</v>
      </c>
      <c r="AZ14" s="23">
        <v>1714387</v>
      </c>
      <c r="BA14" s="24">
        <v>729597</v>
      </c>
      <c r="BB14" s="23">
        <v>729597</v>
      </c>
      <c r="BC14" s="24">
        <v>729597</v>
      </c>
      <c r="BD14" s="23">
        <v>538814</v>
      </c>
      <c r="BE14" s="24">
        <v>148233</v>
      </c>
      <c r="BF14" s="23">
        <v>148233</v>
      </c>
      <c r="BG14" s="24">
        <v>148233</v>
      </c>
      <c r="BH14" s="23">
        <v>148233</v>
      </c>
      <c r="BI14" s="24">
        <v>0</v>
      </c>
      <c r="BJ14" s="23">
        <v>0</v>
      </c>
      <c r="BK14" s="24">
        <v>0</v>
      </c>
      <c r="BL14" s="23">
        <v>0</v>
      </c>
      <c r="BM14" s="24">
        <v>0</v>
      </c>
      <c r="BN14" s="25">
        <v>0</v>
      </c>
      <c r="BO14" s="14"/>
    </row>
    <row r="15" spans="2:67" x14ac:dyDescent="0.3">
      <c r="B15" s="2"/>
      <c r="C15" s="44">
        <f t="shared" si="2"/>
        <v>8</v>
      </c>
      <c r="D15" s="55" t="s">
        <v>33</v>
      </c>
      <c r="E15" s="14"/>
      <c r="F15" s="60">
        <v>0</v>
      </c>
      <c r="G15" s="61">
        <v>0</v>
      </c>
      <c r="H15" s="62">
        <v>0</v>
      </c>
      <c r="I15" s="61">
        <v>0</v>
      </c>
      <c r="J15" s="62">
        <v>147</v>
      </c>
      <c r="K15" s="61">
        <v>140</v>
      </c>
      <c r="L15" s="62">
        <v>81</v>
      </c>
      <c r="M15" s="61">
        <v>81</v>
      </c>
      <c r="N15" s="62">
        <v>81</v>
      </c>
      <c r="O15" s="61">
        <v>81</v>
      </c>
      <c r="P15" s="62">
        <v>81</v>
      </c>
      <c r="Q15" s="61">
        <v>81</v>
      </c>
      <c r="R15" s="62">
        <v>81</v>
      </c>
      <c r="S15" s="61">
        <v>81</v>
      </c>
      <c r="T15" s="62">
        <v>78</v>
      </c>
      <c r="U15" s="61">
        <v>28</v>
      </c>
      <c r="V15" s="62">
        <v>4</v>
      </c>
      <c r="W15" s="61">
        <v>4</v>
      </c>
      <c r="X15" s="62">
        <v>4</v>
      </c>
      <c r="Y15" s="61">
        <v>0</v>
      </c>
      <c r="Z15" s="62">
        <v>0</v>
      </c>
      <c r="AA15" s="61">
        <v>0</v>
      </c>
      <c r="AB15" s="62">
        <v>0</v>
      </c>
      <c r="AC15" s="61">
        <v>0</v>
      </c>
      <c r="AD15" s="62">
        <v>0</v>
      </c>
      <c r="AE15" s="61">
        <v>0</v>
      </c>
      <c r="AF15" s="62">
        <v>0</v>
      </c>
      <c r="AG15" s="61">
        <v>0</v>
      </c>
      <c r="AH15" s="62">
        <v>0</v>
      </c>
      <c r="AI15" s="63">
        <v>0</v>
      </c>
      <c r="AJ15" s="3"/>
      <c r="AK15" s="60">
        <v>0</v>
      </c>
      <c r="AL15" s="61">
        <v>0</v>
      </c>
      <c r="AM15" s="62">
        <v>0</v>
      </c>
      <c r="AN15" s="61">
        <v>0</v>
      </c>
      <c r="AO15" s="62">
        <v>595113</v>
      </c>
      <c r="AP15" s="61">
        <v>564840</v>
      </c>
      <c r="AQ15" s="62">
        <v>343760</v>
      </c>
      <c r="AR15" s="61">
        <v>341091</v>
      </c>
      <c r="AS15" s="62">
        <v>341091</v>
      </c>
      <c r="AT15" s="61">
        <v>341091</v>
      </c>
      <c r="AU15" s="62">
        <v>341091</v>
      </c>
      <c r="AV15" s="61">
        <v>341091</v>
      </c>
      <c r="AW15" s="62">
        <v>341091</v>
      </c>
      <c r="AX15" s="61">
        <v>341091</v>
      </c>
      <c r="AY15" s="62">
        <v>312169</v>
      </c>
      <c r="AZ15" s="61">
        <v>95768</v>
      </c>
      <c r="BA15" s="62">
        <v>3600</v>
      </c>
      <c r="BB15" s="61">
        <v>3600</v>
      </c>
      <c r="BC15" s="62">
        <v>3600</v>
      </c>
      <c r="BD15" s="61">
        <v>0</v>
      </c>
      <c r="BE15" s="62">
        <v>0</v>
      </c>
      <c r="BF15" s="61">
        <v>0</v>
      </c>
      <c r="BG15" s="62">
        <v>0</v>
      </c>
      <c r="BH15" s="61">
        <v>0</v>
      </c>
      <c r="BI15" s="62">
        <v>0</v>
      </c>
      <c r="BJ15" s="61">
        <v>0</v>
      </c>
      <c r="BK15" s="62">
        <v>0</v>
      </c>
      <c r="BL15" s="61">
        <v>0</v>
      </c>
      <c r="BM15" s="62">
        <v>0</v>
      </c>
      <c r="BN15" s="63">
        <v>0</v>
      </c>
      <c r="BO15" s="14"/>
    </row>
    <row r="16" spans="2:67" x14ac:dyDescent="0.3">
      <c r="B16" s="2"/>
      <c r="C16" s="21">
        <f t="shared" si="2"/>
        <v>9</v>
      </c>
      <c r="D16" s="56" t="s">
        <v>34</v>
      </c>
      <c r="E16" s="14"/>
      <c r="F16" s="22">
        <v>0</v>
      </c>
      <c r="G16" s="23">
        <v>0</v>
      </c>
      <c r="H16" s="24">
        <v>0</v>
      </c>
      <c r="I16" s="23">
        <v>0</v>
      </c>
      <c r="J16" s="24">
        <v>11</v>
      </c>
      <c r="K16" s="23">
        <v>11</v>
      </c>
      <c r="L16" s="24">
        <v>11</v>
      </c>
      <c r="M16" s="23">
        <v>11</v>
      </c>
      <c r="N16" s="24">
        <v>11</v>
      </c>
      <c r="O16" s="23">
        <v>11</v>
      </c>
      <c r="P16" s="24">
        <v>11</v>
      </c>
      <c r="Q16" s="23">
        <v>11</v>
      </c>
      <c r="R16" s="24">
        <v>11</v>
      </c>
      <c r="S16" s="23">
        <v>11</v>
      </c>
      <c r="T16" s="24">
        <v>11</v>
      </c>
      <c r="U16" s="23">
        <v>11</v>
      </c>
      <c r="V16" s="24">
        <v>11</v>
      </c>
      <c r="W16" s="23">
        <v>11</v>
      </c>
      <c r="X16" s="24">
        <v>5</v>
      </c>
      <c r="Y16" s="23">
        <v>0</v>
      </c>
      <c r="Z16" s="24">
        <v>0</v>
      </c>
      <c r="AA16" s="23">
        <v>0</v>
      </c>
      <c r="AB16" s="24">
        <v>0</v>
      </c>
      <c r="AC16" s="23">
        <v>0</v>
      </c>
      <c r="AD16" s="24">
        <v>0</v>
      </c>
      <c r="AE16" s="23">
        <v>0</v>
      </c>
      <c r="AF16" s="24">
        <v>0</v>
      </c>
      <c r="AG16" s="23">
        <v>0</v>
      </c>
      <c r="AH16" s="24">
        <v>0</v>
      </c>
      <c r="AI16" s="25">
        <v>0</v>
      </c>
      <c r="AJ16" s="3"/>
      <c r="AK16" s="22">
        <v>0</v>
      </c>
      <c r="AL16" s="23">
        <v>0</v>
      </c>
      <c r="AM16" s="24">
        <v>0</v>
      </c>
      <c r="AN16" s="23">
        <v>0</v>
      </c>
      <c r="AO16" s="24">
        <v>125976</v>
      </c>
      <c r="AP16" s="23">
        <v>125976</v>
      </c>
      <c r="AQ16" s="24">
        <v>125976</v>
      </c>
      <c r="AR16" s="23">
        <v>125976</v>
      </c>
      <c r="AS16" s="24">
        <v>125976</v>
      </c>
      <c r="AT16" s="23">
        <v>125976</v>
      </c>
      <c r="AU16" s="24">
        <v>125976</v>
      </c>
      <c r="AV16" s="23">
        <v>125976</v>
      </c>
      <c r="AW16" s="24">
        <v>125976</v>
      </c>
      <c r="AX16" s="23">
        <v>125976</v>
      </c>
      <c r="AY16" s="24">
        <v>125976</v>
      </c>
      <c r="AZ16" s="23">
        <v>125976</v>
      </c>
      <c r="BA16" s="24">
        <v>125976</v>
      </c>
      <c r="BB16" s="23">
        <v>125976</v>
      </c>
      <c r="BC16" s="24">
        <v>69516</v>
      </c>
      <c r="BD16" s="23">
        <v>0</v>
      </c>
      <c r="BE16" s="24">
        <v>0</v>
      </c>
      <c r="BF16" s="23">
        <v>0</v>
      </c>
      <c r="BG16" s="24">
        <v>0</v>
      </c>
      <c r="BH16" s="23">
        <v>0</v>
      </c>
      <c r="BI16" s="24">
        <v>0</v>
      </c>
      <c r="BJ16" s="23">
        <v>0</v>
      </c>
      <c r="BK16" s="24">
        <v>0</v>
      </c>
      <c r="BL16" s="23">
        <v>0</v>
      </c>
      <c r="BM16" s="24">
        <v>0</v>
      </c>
      <c r="BN16" s="25">
        <v>0</v>
      </c>
      <c r="BO16" s="14"/>
    </row>
    <row r="17" spans="2:67" x14ac:dyDescent="0.3">
      <c r="B17" s="2"/>
      <c r="C17" s="44">
        <f t="shared" si="2"/>
        <v>10</v>
      </c>
      <c r="D17" s="55" t="s">
        <v>35</v>
      </c>
      <c r="E17" s="14"/>
      <c r="F17" s="60">
        <v>0</v>
      </c>
      <c r="G17" s="61">
        <v>0</v>
      </c>
      <c r="H17" s="62">
        <v>0</v>
      </c>
      <c r="I17" s="61">
        <v>0</v>
      </c>
      <c r="J17" s="62">
        <v>0</v>
      </c>
      <c r="K17" s="61">
        <v>0</v>
      </c>
      <c r="L17" s="62">
        <v>0</v>
      </c>
      <c r="M17" s="61">
        <v>0</v>
      </c>
      <c r="N17" s="62">
        <v>0</v>
      </c>
      <c r="O17" s="61">
        <v>0</v>
      </c>
      <c r="P17" s="62">
        <v>0</v>
      </c>
      <c r="Q17" s="61">
        <v>0</v>
      </c>
      <c r="R17" s="62">
        <v>0</v>
      </c>
      <c r="S17" s="61">
        <v>0</v>
      </c>
      <c r="T17" s="62">
        <v>0</v>
      </c>
      <c r="U17" s="61">
        <v>0</v>
      </c>
      <c r="V17" s="62">
        <v>0</v>
      </c>
      <c r="W17" s="61">
        <v>0</v>
      </c>
      <c r="X17" s="62">
        <v>0</v>
      </c>
      <c r="Y17" s="61">
        <v>0</v>
      </c>
      <c r="Z17" s="62">
        <v>0</v>
      </c>
      <c r="AA17" s="61">
        <v>0</v>
      </c>
      <c r="AB17" s="62">
        <v>0</v>
      </c>
      <c r="AC17" s="61">
        <v>0</v>
      </c>
      <c r="AD17" s="62">
        <v>0</v>
      </c>
      <c r="AE17" s="61">
        <v>0</v>
      </c>
      <c r="AF17" s="62">
        <v>0</v>
      </c>
      <c r="AG17" s="61">
        <v>0</v>
      </c>
      <c r="AH17" s="62">
        <v>0</v>
      </c>
      <c r="AI17" s="63">
        <v>0</v>
      </c>
      <c r="AJ17" s="3"/>
      <c r="AK17" s="60">
        <v>0</v>
      </c>
      <c r="AL17" s="61">
        <v>0</v>
      </c>
      <c r="AM17" s="62">
        <v>0</v>
      </c>
      <c r="AN17" s="61">
        <v>0</v>
      </c>
      <c r="AO17" s="62">
        <v>0</v>
      </c>
      <c r="AP17" s="61">
        <v>0</v>
      </c>
      <c r="AQ17" s="62">
        <v>0</v>
      </c>
      <c r="AR17" s="61">
        <v>0</v>
      </c>
      <c r="AS17" s="62">
        <v>0</v>
      </c>
      <c r="AT17" s="61">
        <v>0</v>
      </c>
      <c r="AU17" s="62">
        <v>0</v>
      </c>
      <c r="AV17" s="61">
        <v>0</v>
      </c>
      <c r="AW17" s="62">
        <v>0</v>
      </c>
      <c r="AX17" s="61">
        <v>0</v>
      </c>
      <c r="AY17" s="62">
        <v>0</v>
      </c>
      <c r="AZ17" s="61">
        <v>0</v>
      </c>
      <c r="BA17" s="62">
        <v>0</v>
      </c>
      <c r="BB17" s="61">
        <v>0</v>
      </c>
      <c r="BC17" s="62">
        <v>0</v>
      </c>
      <c r="BD17" s="61">
        <v>0</v>
      </c>
      <c r="BE17" s="62">
        <v>0</v>
      </c>
      <c r="BF17" s="61">
        <v>0</v>
      </c>
      <c r="BG17" s="62">
        <v>0</v>
      </c>
      <c r="BH17" s="61">
        <v>0</v>
      </c>
      <c r="BI17" s="62">
        <v>0</v>
      </c>
      <c r="BJ17" s="61">
        <v>0</v>
      </c>
      <c r="BK17" s="62">
        <v>0</v>
      </c>
      <c r="BL17" s="61">
        <v>0</v>
      </c>
      <c r="BM17" s="62">
        <v>0</v>
      </c>
      <c r="BN17" s="63">
        <v>0</v>
      </c>
      <c r="BO17" s="14"/>
    </row>
    <row r="18" spans="2:67" x14ac:dyDescent="0.3">
      <c r="B18" s="2"/>
      <c r="C18" s="21">
        <f t="shared" si="2"/>
        <v>11</v>
      </c>
      <c r="D18" s="56" t="s">
        <v>36</v>
      </c>
      <c r="E18" s="14"/>
      <c r="F18" s="22">
        <v>0</v>
      </c>
      <c r="G18" s="23">
        <v>0</v>
      </c>
      <c r="H18" s="24">
        <v>0</v>
      </c>
      <c r="I18" s="23">
        <v>0</v>
      </c>
      <c r="J18" s="24">
        <v>0</v>
      </c>
      <c r="K18" s="23">
        <v>0</v>
      </c>
      <c r="L18" s="24">
        <v>0</v>
      </c>
      <c r="M18" s="23">
        <v>0</v>
      </c>
      <c r="N18" s="24">
        <v>0</v>
      </c>
      <c r="O18" s="23">
        <v>0</v>
      </c>
      <c r="P18" s="24">
        <v>0</v>
      </c>
      <c r="Q18" s="23">
        <v>0</v>
      </c>
      <c r="R18" s="24">
        <v>0</v>
      </c>
      <c r="S18" s="23">
        <v>0</v>
      </c>
      <c r="T18" s="24">
        <v>0</v>
      </c>
      <c r="U18" s="23">
        <v>0</v>
      </c>
      <c r="V18" s="24">
        <v>0</v>
      </c>
      <c r="W18" s="23">
        <v>0</v>
      </c>
      <c r="X18" s="24">
        <v>0</v>
      </c>
      <c r="Y18" s="23">
        <v>0</v>
      </c>
      <c r="Z18" s="24">
        <v>0</v>
      </c>
      <c r="AA18" s="23">
        <v>0</v>
      </c>
      <c r="AB18" s="24">
        <v>0</v>
      </c>
      <c r="AC18" s="23">
        <v>0</v>
      </c>
      <c r="AD18" s="24">
        <v>0</v>
      </c>
      <c r="AE18" s="23">
        <v>0</v>
      </c>
      <c r="AF18" s="24">
        <v>0</v>
      </c>
      <c r="AG18" s="23">
        <v>0</v>
      </c>
      <c r="AH18" s="24">
        <v>0</v>
      </c>
      <c r="AI18" s="25">
        <v>0</v>
      </c>
      <c r="AJ18" s="3"/>
      <c r="AK18" s="22">
        <v>0</v>
      </c>
      <c r="AL18" s="23">
        <v>0</v>
      </c>
      <c r="AM18" s="24">
        <v>0</v>
      </c>
      <c r="AN18" s="23">
        <v>0</v>
      </c>
      <c r="AO18" s="24">
        <v>0</v>
      </c>
      <c r="AP18" s="23">
        <v>0</v>
      </c>
      <c r="AQ18" s="24">
        <v>0</v>
      </c>
      <c r="AR18" s="23">
        <v>0</v>
      </c>
      <c r="AS18" s="24">
        <v>0</v>
      </c>
      <c r="AT18" s="23">
        <v>0</v>
      </c>
      <c r="AU18" s="24">
        <v>0</v>
      </c>
      <c r="AV18" s="23">
        <v>0</v>
      </c>
      <c r="AW18" s="24">
        <v>0</v>
      </c>
      <c r="AX18" s="23">
        <v>0</v>
      </c>
      <c r="AY18" s="24">
        <v>0</v>
      </c>
      <c r="AZ18" s="23">
        <v>0</v>
      </c>
      <c r="BA18" s="24">
        <v>0</v>
      </c>
      <c r="BB18" s="23">
        <v>0</v>
      </c>
      <c r="BC18" s="24">
        <v>0</v>
      </c>
      <c r="BD18" s="23">
        <v>0</v>
      </c>
      <c r="BE18" s="24">
        <v>0</v>
      </c>
      <c r="BF18" s="23">
        <v>0</v>
      </c>
      <c r="BG18" s="24">
        <v>0</v>
      </c>
      <c r="BH18" s="23">
        <v>0</v>
      </c>
      <c r="BI18" s="24">
        <v>0</v>
      </c>
      <c r="BJ18" s="23">
        <v>0</v>
      </c>
      <c r="BK18" s="24">
        <v>0</v>
      </c>
      <c r="BL18" s="23">
        <v>0</v>
      </c>
      <c r="BM18" s="24">
        <v>0</v>
      </c>
      <c r="BN18" s="25">
        <v>0</v>
      </c>
      <c r="BO18" s="14"/>
    </row>
    <row r="19" spans="2:67" x14ac:dyDescent="0.3">
      <c r="B19" s="2"/>
      <c r="C19" s="44">
        <f t="shared" si="2"/>
        <v>12</v>
      </c>
      <c r="D19" s="55" t="s">
        <v>37</v>
      </c>
      <c r="E19" s="14"/>
      <c r="F19" s="60">
        <v>0</v>
      </c>
      <c r="G19" s="61">
        <v>0</v>
      </c>
      <c r="H19" s="62">
        <v>0</v>
      </c>
      <c r="I19" s="61">
        <v>0</v>
      </c>
      <c r="J19" s="62">
        <v>11</v>
      </c>
      <c r="K19" s="61">
        <v>11</v>
      </c>
      <c r="L19" s="62">
        <v>11</v>
      </c>
      <c r="M19" s="61">
        <v>11</v>
      </c>
      <c r="N19" s="62">
        <v>11</v>
      </c>
      <c r="O19" s="61">
        <v>11</v>
      </c>
      <c r="P19" s="62">
        <v>11</v>
      </c>
      <c r="Q19" s="61">
        <v>11</v>
      </c>
      <c r="R19" s="62">
        <v>11</v>
      </c>
      <c r="S19" s="61">
        <v>6</v>
      </c>
      <c r="T19" s="62">
        <v>0</v>
      </c>
      <c r="U19" s="61">
        <v>0</v>
      </c>
      <c r="V19" s="62">
        <v>0</v>
      </c>
      <c r="W19" s="61">
        <v>0</v>
      </c>
      <c r="X19" s="62">
        <v>0</v>
      </c>
      <c r="Y19" s="61">
        <v>0</v>
      </c>
      <c r="Z19" s="62">
        <v>0</v>
      </c>
      <c r="AA19" s="61">
        <v>0</v>
      </c>
      <c r="AB19" s="62">
        <v>0</v>
      </c>
      <c r="AC19" s="61">
        <v>0</v>
      </c>
      <c r="AD19" s="62">
        <v>0</v>
      </c>
      <c r="AE19" s="61">
        <v>0</v>
      </c>
      <c r="AF19" s="62">
        <v>0</v>
      </c>
      <c r="AG19" s="61">
        <v>0</v>
      </c>
      <c r="AH19" s="62">
        <v>0</v>
      </c>
      <c r="AI19" s="63">
        <v>0</v>
      </c>
      <c r="AJ19" s="3"/>
      <c r="AK19" s="60">
        <v>0</v>
      </c>
      <c r="AL19" s="61">
        <v>0</v>
      </c>
      <c r="AM19" s="62">
        <v>0</v>
      </c>
      <c r="AN19" s="61">
        <v>0</v>
      </c>
      <c r="AO19" s="62">
        <v>149278</v>
      </c>
      <c r="AP19" s="61">
        <v>149278</v>
      </c>
      <c r="AQ19" s="62">
        <v>149278</v>
      </c>
      <c r="AR19" s="61">
        <v>149278</v>
      </c>
      <c r="AS19" s="62">
        <v>149278</v>
      </c>
      <c r="AT19" s="61">
        <v>149278</v>
      </c>
      <c r="AU19" s="62">
        <v>149278</v>
      </c>
      <c r="AV19" s="61">
        <v>149278</v>
      </c>
      <c r="AW19" s="62">
        <v>149278</v>
      </c>
      <c r="AX19" s="61">
        <v>20315</v>
      </c>
      <c r="AY19" s="62">
        <v>0</v>
      </c>
      <c r="AZ19" s="61">
        <v>0</v>
      </c>
      <c r="BA19" s="62">
        <v>0</v>
      </c>
      <c r="BB19" s="61">
        <v>0</v>
      </c>
      <c r="BC19" s="62">
        <v>0</v>
      </c>
      <c r="BD19" s="61">
        <v>0</v>
      </c>
      <c r="BE19" s="62">
        <v>0</v>
      </c>
      <c r="BF19" s="61">
        <v>0</v>
      </c>
      <c r="BG19" s="62">
        <v>0</v>
      </c>
      <c r="BH19" s="61">
        <v>0</v>
      </c>
      <c r="BI19" s="62">
        <v>0</v>
      </c>
      <c r="BJ19" s="61">
        <v>0</v>
      </c>
      <c r="BK19" s="62">
        <v>0</v>
      </c>
      <c r="BL19" s="61">
        <v>0</v>
      </c>
      <c r="BM19" s="62">
        <v>0</v>
      </c>
      <c r="BN19" s="63">
        <v>0</v>
      </c>
      <c r="BO19" s="14"/>
    </row>
    <row r="20" spans="2:67" x14ac:dyDescent="0.3">
      <c r="B20" s="2"/>
      <c r="C20" s="21">
        <f t="shared" si="2"/>
        <v>13</v>
      </c>
      <c r="D20" s="56" t="s">
        <v>38</v>
      </c>
      <c r="E20" s="14"/>
      <c r="F20" s="22">
        <v>0</v>
      </c>
      <c r="G20" s="23">
        <v>0</v>
      </c>
      <c r="H20" s="24">
        <v>0</v>
      </c>
      <c r="I20" s="23">
        <v>0</v>
      </c>
      <c r="J20" s="24">
        <v>0</v>
      </c>
      <c r="K20" s="23">
        <v>0</v>
      </c>
      <c r="L20" s="24">
        <v>0</v>
      </c>
      <c r="M20" s="23">
        <v>0</v>
      </c>
      <c r="N20" s="24">
        <v>0</v>
      </c>
      <c r="O20" s="23">
        <v>0</v>
      </c>
      <c r="P20" s="24">
        <v>0</v>
      </c>
      <c r="Q20" s="23">
        <v>0</v>
      </c>
      <c r="R20" s="24">
        <v>0</v>
      </c>
      <c r="S20" s="23">
        <v>0</v>
      </c>
      <c r="T20" s="24">
        <v>0</v>
      </c>
      <c r="U20" s="23">
        <v>0</v>
      </c>
      <c r="V20" s="24">
        <v>0</v>
      </c>
      <c r="W20" s="23">
        <v>0</v>
      </c>
      <c r="X20" s="24">
        <v>0</v>
      </c>
      <c r="Y20" s="23">
        <v>0</v>
      </c>
      <c r="Z20" s="24">
        <v>0</v>
      </c>
      <c r="AA20" s="23">
        <v>0</v>
      </c>
      <c r="AB20" s="24">
        <v>0</v>
      </c>
      <c r="AC20" s="23">
        <v>0</v>
      </c>
      <c r="AD20" s="24">
        <v>0</v>
      </c>
      <c r="AE20" s="23">
        <v>0</v>
      </c>
      <c r="AF20" s="24">
        <v>0</v>
      </c>
      <c r="AG20" s="23">
        <v>0</v>
      </c>
      <c r="AH20" s="24">
        <v>0</v>
      </c>
      <c r="AI20" s="25">
        <v>0</v>
      </c>
      <c r="AJ20" s="3"/>
      <c r="AK20" s="22">
        <v>0</v>
      </c>
      <c r="AL20" s="23">
        <v>0</v>
      </c>
      <c r="AM20" s="24">
        <v>0</v>
      </c>
      <c r="AN20" s="23">
        <v>0</v>
      </c>
      <c r="AO20" s="24">
        <v>0</v>
      </c>
      <c r="AP20" s="23">
        <v>0</v>
      </c>
      <c r="AQ20" s="24">
        <v>0</v>
      </c>
      <c r="AR20" s="23">
        <v>0</v>
      </c>
      <c r="AS20" s="24">
        <v>0</v>
      </c>
      <c r="AT20" s="23">
        <v>0</v>
      </c>
      <c r="AU20" s="24">
        <v>0</v>
      </c>
      <c r="AV20" s="23">
        <v>0</v>
      </c>
      <c r="AW20" s="24">
        <v>0</v>
      </c>
      <c r="AX20" s="23">
        <v>0</v>
      </c>
      <c r="AY20" s="24">
        <v>0</v>
      </c>
      <c r="AZ20" s="23">
        <v>0</v>
      </c>
      <c r="BA20" s="24">
        <v>0</v>
      </c>
      <c r="BB20" s="23">
        <v>0</v>
      </c>
      <c r="BC20" s="24">
        <v>0</v>
      </c>
      <c r="BD20" s="23">
        <v>0</v>
      </c>
      <c r="BE20" s="24">
        <v>0</v>
      </c>
      <c r="BF20" s="23">
        <v>0</v>
      </c>
      <c r="BG20" s="24">
        <v>0</v>
      </c>
      <c r="BH20" s="23">
        <v>0</v>
      </c>
      <c r="BI20" s="24">
        <v>0</v>
      </c>
      <c r="BJ20" s="23">
        <v>0</v>
      </c>
      <c r="BK20" s="24">
        <v>0</v>
      </c>
      <c r="BL20" s="23">
        <v>0</v>
      </c>
      <c r="BM20" s="24">
        <v>0</v>
      </c>
      <c r="BN20" s="25">
        <v>0</v>
      </c>
      <c r="BO20" s="14"/>
    </row>
    <row r="21" spans="2:67" x14ac:dyDescent="0.3">
      <c r="B21" s="2"/>
      <c r="C21" s="44">
        <f t="shared" si="2"/>
        <v>14</v>
      </c>
      <c r="D21" s="55" t="s">
        <v>39</v>
      </c>
      <c r="E21" s="14"/>
      <c r="F21" s="60">
        <v>0</v>
      </c>
      <c r="G21" s="61">
        <v>0</v>
      </c>
      <c r="H21" s="62">
        <v>0</v>
      </c>
      <c r="I21" s="61">
        <v>0</v>
      </c>
      <c r="J21" s="62">
        <v>17</v>
      </c>
      <c r="K21" s="61">
        <v>15</v>
      </c>
      <c r="L21" s="62">
        <v>15</v>
      </c>
      <c r="M21" s="61">
        <v>15</v>
      </c>
      <c r="N21" s="62">
        <v>15</v>
      </c>
      <c r="O21" s="61">
        <v>15</v>
      </c>
      <c r="P21" s="62">
        <v>14</v>
      </c>
      <c r="Q21" s="61">
        <v>14</v>
      </c>
      <c r="R21" s="62">
        <v>12</v>
      </c>
      <c r="S21" s="61">
        <v>10</v>
      </c>
      <c r="T21" s="62">
        <v>9</v>
      </c>
      <c r="U21" s="61">
        <v>9</v>
      </c>
      <c r="V21" s="62">
        <v>8</v>
      </c>
      <c r="W21" s="61">
        <v>8</v>
      </c>
      <c r="X21" s="62">
        <v>1</v>
      </c>
      <c r="Y21" s="61">
        <v>1</v>
      </c>
      <c r="Z21" s="62">
        <v>1</v>
      </c>
      <c r="AA21" s="61">
        <v>1</v>
      </c>
      <c r="AB21" s="62">
        <v>1</v>
      </c>
      <c r="AC21" s="61">
        <v>1</v>
      </c>
      <c r="AD21" s="62">
        <v>1</v>
      </c>
      <c r="AE21" s="61">
        <v>0</v>
      </c>
      <c r="AF21" s="62">
        <v>0</v>
      </c>
      <c r="AG21" s="61">
        <v>0</v>
      </c>
      <c r="AH21" s="62">
        <v>0</v>
      </c>
      <c r="AI21" s="63">
        <v>0</v>
      </c>
      <c r="AJ21" s="3"/>
      <c r="AK21" s="60">
        <v>0</v>
      </c>
      <c r="AL21" s="61">
        <v>0</v>
      </c>
      <c r="AM21" s="62">
        <v>0</v>
      </c>
      <c r="AN21" s="61">
        <v>0</v>
      </c>
      <c r="AO21" s="62">
        <v>170298</v>
      </c>
      <c r="AP21" s="61">
        <v>138504</v>
      </c>
      <c r="AQ21" s="62">
        <v>133716</v>
      </c>
      <c r="AR21" s="61">
        <v>128927</v>
      </c>
      <c r="AS21" s="62">
        <v>128927</v>
      </c>
      <c r="AT21" s="61">
        <v>128927</v>
      </c>
      <c r="AU21" s="62">
        <v>124592</v>
      </c>
      <c r="AV21" s="61">
        <v>124592</v>
      </c>
      <c r="AW21" s="62">
        <v>77187</v>
      </c>
      <c r="AX21" s="61">
        <v>75335</v>
      </c>
      <c r="AY21" s="62">
        <v>68085</v>
      </c>
      <c r="AZ21" s="61">
        <v>68085</v>
      </c>
      <c r="BA21" s="62">
        <v>65524</v>
      </c>
      <c r="BB21" s="61">
        <v>65524</v>
      </c>
      <c r="BC21" s="62">
        <v>8003</v>
      </c>
      <c r="BD21" s="61">
        <v>7097</v>
      </c>
      <c r="BE21" s="62">
        <v>7097</v>
      </c>
      <c r="BF21" s="61">
        <v>7097</v>
      </c>
      <c r="BG21" s="62">
        <v>7097</v>
      </c>
      <c r="BH21" s="61">
        <v>7097</v>
      </c>
      <c r="BI21" s="62">
        <v>7097</v>
      </c>
      <c r="BJ21" s="61">
        <v>0</v>
      </c>
      <c r="BK21" s="62">
        <v>0</v>
      </c>
      <c r="BL21" s="61">
        <v>0</v>
      </c>
      <c r="BM21" s="62">
        <v>0</v>
      </c>
      <c r="BN21" s="63">
        <v>0</v>
      </c>
      <c r="BO21" s="14"/>
    </row>
    <row r="22" spans="2:67" x14ac:dyDescent="0.3">
      <c r="B22" s="2"/>
      <c r="C22" s="21">
        <f t="shared" si="2"/>
        <v>15</v>
      </c>
      <c r="D22" s="56" t="s">
        <v>3</v>
      </c>
      <c r="E22" s="14"/>
      <c r="F22" s="22">
        <v>0</v>
      </c>
      <c r="G22" s="23">
        <v>0</v>
      </c>
      <c r="H22" s="24">
        <v>0</v>
      </c>
      <c r="I22" s="23">
        <v>0</v>
      </c>
      <c r="J22" s="24">
        <v>0</v>
      </c>
      <c r="K22" s="23">
        <v>0</v>
      </c>
      <c r="L22" s="24">
        <v>0</v>
      </c>
      <c r="M22" s="23">
        <v>0</v>
      </c>
      <c r="N22" s="24">
        <v>0</v>
      </c>
      <c r="O22" s="23">
        <v>0</v>
      </c>
      <c r="P22" s="24">
        <v>0</v>
      </c>
      <c r="Q22" s="23">
        <v>0</v>
      </c>
      <c r="R22" s="24">
        <v>0</v>
      </c>
      <c r="S22" s="23">
        <v>0</v>
      </c>
      <c r="T22" s="24">
        <v>0</v>
      </c>
      <c r="U22" s="23">
        <v>0</v>
      </c>
      <c r="V22" s="24">
        <v>0</v>
      </c>
      <c r="W22" s="23">
        <v>0</v>
      </c>
      <c r="X22" s="24">
        <v>0</v>
      </c>
      <c r="Y22" s="23">
        <v>0</v>
      </c>
      <c r="Z22" s="24">
        <v>0</v>
      </c>
      <c r="AA22" s="23">
        <v>0</v>
      </c>
      <c r="AB22" s="24">
        <v>0</v>
      </c>
      <c r="AC22" s="23">
        <v>0</v>
      </c>
      <c r="AD22" s="24">
        <v>0</v>
      </c>
      <c r="AE22" s="23">
        <v>0</v>
      </c>
      <c r="AF22" s="24">
        <v>0</v>
      </c>
      <c r="AG22" s="23">
        <v>0</v>
      </c>
      <c r="AH22" s="24">
        <v>0</v>
      </c>
      <c r="AI22" s="25">
        <v>0</v>
      </c>
      <c r="AJ22" s="3"/>
      <c r="AK22" s="22">
        <v>0</v>
      </c>
      <c r="AL22" s="23">
        <v>0</v>
      </c>
      <c r="AM22" s="24">
        <v>0</v>
      </c>
      <c r="AN22" s="23">
        <v>0</v>
      </c>
      <c r="AO22" s="24">
        <v>0</v>
      </c>
      <c r="AP22" s="23">
        <v>0</v>
      </c>
      <c r="AQ22" s="24">
        <v>0</v>
      </c>
      <c r="AR22" s="23">
        <v>0</v>
      </c>
      <c r="AS22" s="24">
        <v>0</v>
      </c>
      <c r="AT22" s="23">
        <v>0</v>
      </c>
      <c r="AU22" s="24">
        <v>0</v>
      </c>
      <c r="AV22" s="23">
        <v>0</v>
      </c>
      <c r="AW22" s="24">
        <v>0</v>
      </c>
      <c r="AX22" s="23">
        <v>0</v>
      </c>
      <c r="AY22" s="24">
        <v>0</v>
      </c>
      <c r="AZ22" s="23">
        <v>0</v>
      </c>
      <c r="BA22" s="24">
        <v>0</v>
      </c>
      <c r="BB22" s="23">
        <v>0</v>
      </c>
      <c r="BC22" s="24">
        <v>0</v>
      </c>
      <c r="BD22" s="23">
        <v>0</v>
      </c>
      <c r="BE22" s="24">
        <v>0</v>
      </c>
      <c r="BF22" s="23">
        <v>0</v>
      </c>
      <c r="BG22" s="24">
        <v>0</v>
      </c>
      <c r="BH22" s="23">
        <v>0</v>
      </c>
      <c r="BI22" s="24">
        <v>0</v>
      </c>
      <c r="BJ22" s="23">
        <v>0</v>
      </c>
      <c r="BK22" s="24">
        <v>0</v>
      </c>
      <c r="BL22" s="23">
        <v>0</v>
      </c>
      <c r="BM22" s="24">
        <v>0</v>
      </c>
      <c r="BN22" s="25">
        <v>0</v>
      </c>
      <c r="BO22" s="14"/>
    </row>
    <row r="23" spans="2:67" x14ac:dyDescent="0.3">
      <c r="B23" s="2"/>
      <c r="C23" s="57">
        <f t="shared" si="2"/>
        <v>16</v>
      </c>
      <c r="D23" s="58" t="s">
        <v>4</v>
      </c>
      <c r="E23" s="14"/>
      <c r="F23" s="64">
        <v>0</v>
      </c>
      <c r="G23" s="65">
        <v>0</v>
      </c>
      <c r="H23" s="66">
        <v>0</v>
      </c>
      <c r="I23" s="65">
        <v>0</v>
      </c>
      <c r="J23" s="66">
        <v>0</v>
      </c>
      <c r="K23" s="65">
        <v>0</v>
      </c>
      <c r="L23" s="66">
        <v>0</v>
      </c>
      <c r="M23" s="65">
        <v>0</v>
      </c>
      <c r="N23" s="66">
        <v>0</v>
      </c>
      <c r="O23" s="65">
        <v>0</v>
      </c>
      <c r="P23" s="66">
        <v>0</v>
      </c>
      <c r="Q23" s="65">
        <v>0</v>
      </c>
      <c r="R23" s="66">
        <v>0</v>
      </c>
      <c r="S23" s="65">
        <v>0</v>
      </c>
      <c r="T23" s="66">
        <v>0</v>
      </c>
      <c r="U23" s="65">
        <v>0</v>
      </c>
      <c r="V23" s="66">
        <v>0</v>
      </c>
      <c r="W23" s="65">
        <v>0</v>
      </c>
      <c r="X23" s="66">
        <v>0</v>
      </c>
      <c r="Y23" s="65">
        <v>0</v>
      </c>
      <c r="Z23" s="66">
        <v>0</v>
      </c>
      <c r="AA23" s="65">
        <v>0</v>
      </c>
      <c r="AB23" s="66">
        <v>0</v>
      </c>
      <c r="AC23" s="65">
        <v>0</v>
      </c>
      <c r="AD23" s="66">
        <v>0</v>
      </c>
      <c r="AE23" s="65">
        <v>0</v>
      </c>
      <c r="AF23" s="66">
        <v>0</v>
      </c>
      <c r="AG23" s="65">
        <v>0</v>
      </c>
      <c r="AH23" s="66">
        <v>0</v>
      </c>
      <c r="AI23" s="67">
        <v>0</v>
      </c>
      <c r="AJ23" s="3"/>
      <c r="AK23" s="64">
        <v>0</v>
      </c>
      <c r="AL23" s="65">
        <v>0</v>
      </c>
      <c r="AM23" s="66">
        <v>0</v>
      </c>
      <c r="AN23" s="65">
        <v>0</v>
      </c>
      <c r="AO23" s="66">
        <v>0</v>
      </c>
      <c r="AP23" s="65">
        <v>0</v>
      </c>
      <c r="AQ23" s="66">
        <v>0</v>
      </c>
      <c r="AR23" s="65">
        <v>0</v>
      </c>
      <c r="AS23" s="66">
        <v>0</v>
      </c>
      <c r="AT23" s="65">
        <v>0</v>
      </c>
      <c r="AU23" s="66">
        <v>0</v>
      </c>
      <c r="AV23" s="65">
        <v>0</v>
      </c>
      <c r="AW23" s="66">
        <v>0</v>
      </c>
      <c r="AX23" s="65">
        <v>0</v>
      </c>
      <c r="AY23" s="66">
        <v>0</v>
      </c>
      <c r="AZ23" s="65">
        <v>0</v>
      </c>
      <c r="BA23" s="66">
        <v>0</v>
      </c>
      <c r="BB23" s="65">
        <v>0</v>
      </c>
      <c r="BC23" s="66">
        <v>0</v>
      </c>
      <c r="BD23" s="65">
        <v>0</v>
      </c>
      <c r="BE23" s="66">
        <v>0</v>
      </c>
      <c r="BF23" s="65">
        <v>0</v>
      </c>
      <c r="BG23" s="66">
        <v>0</v>
      </c>
      <c r="BH23" s="65">
        <v>0</v>
      </c>
      <c r="BI23" s="66">
        <v>0</v>
      </c>
      <c r="BJ23" s="65">
        <v>0</v>
      </c>
      <c r="BK23" s="66">
        <v>0</v>
      </c>
      <c r="BL23" s="65">
        <v>0</v>
      </c>
      <c r="BM23" s="66">
        <v>0</v>
      </c>
      <c r="BN23" s="67">
        <v>0</v>
      </c>
      <c r="BO23" s="14"/>
    </row>
    <row r="24" spans="2:67" s="52" customFormat="1" ht="23.1" customHeight="1" x14ac:dyDescent="0.3">
      <c r="B24" s="68"/>
      <c r="C24" s="53" t="s">
        <v>43</v>
      </c>
      <c r="BO24" s="69"/>
    </row>
    <row r="25" spans="2:67" x14ac:dyDescent="0.3">
      <c r="B25" s="2"/>
      <c r="C25" s="17">
        <f>C21+1</f>
        <v>15</v>
      </c>
      <c r="D25" s="54" t="s">
        <v>8</v>
      </c>
      <c r="E25" s="14"/>
      <c r="F25" s="18">
        <v>0</v>
      </c>
      <c r="G25" s="19">
        <v>0</v>
      </c>
      <c r="H25" s="20">
        <v>0</v>
      </c>
      <c r="I25" s="19">
        <v>0</v>
      </c>
      <c r="J25" s="20">
        <v>0</v>
      </c>
      <c r="K25" s="19">
        <v>0</v>
      </c>
      <c r="L25" s="20">
        <v>0</v>
      </c>
      <c r="M25" s="19">
        <v>0</v>
      </c>
      <c r="N25" s="20">
        <v>0</v>
      </c>
      <c r="O25" s="19">
        <v>0</v>
      </c>
      <c r="P25" s="20">
        <v>0</v>
      </c>
      <c r="Q25" s="19">
        <v>0</v>
      </c>
      <c r="R25" s="20">
        <v>0</v>
      </c>
      <c r="S25" s="19">
        <v>0</v>
      </c>
      <c r="T25" s="20">
        <v>0</v>
      </c>
      <c r="U25" s="19">
        <v>0</v>
      </c>
      <c r="V25" s="20">
        <v>0</v>
      </c>
      <c r="W25" s="19">
        <v>0</v>
      </c>
      <c r="X25" s="20">
        <v>0</v>
      </c>
      <c r="Y25" s="19">
        <v>0</v>
      </c>
      <c r="Z25" s="20">
        <v>0</v>
      </c>
      <c r="AA25" s="19">
        <v>0</v>
      </c>
      <c r="AB25" s="20">
        <v>0</v>
      </c>
      <c r="AC25" s="19">
        <v>0</v>
      </c>
      <c r="AD25" s="20">
        <v>0</v>
      </c>
      <c r="AE25" s="19">
        <v>0</v>
      </c>
      <c r="AF25" s="20">
        <v>0</v>
      </c>
      <c r="AG25" s="19">
        <v>0</v>
      </c>
      <c r="AH25" s="20">
        <v>0</v>
      </c>
      <c r="AI25" s="59">
        <v>0</v>
      </c>
      <c r="AJ25" s="3"/>
      <c r="AK25" s="18">
        <v>0</v>
      </c>
      <c r="AL25" s="19">
        <v>0</v>
      </c>
      <c r="AM25" s="20">
        <v>0</v>
      </c>
      <c r="AN25" s="19">
        <v>0</v>
      </c>
      <c r="AO25" s="20">
        <v>0</v>
      </c>
      <c r="AP25" s="19">
        <v>0</v>
      </c>
      <c r="AQ25" s="20">
        <v>0</v>
      </c>
      <c r="AR25" s="19">
        <v>0</v>
      </c>
      <c r="AS25" s="20">
        <v>0</v>
      </c>
      <c r="AT25" s="19">
        <v>0</v>
      </c>
      <c r="AU25" s="20">
        <v>0</v>
      </c>
      <c r="AV25" s="19">
        <v>0</v>
      </c>
      <c r="AW25" s="20">
        <v>0</v>
      </c>
      <c r="AX25" s="19">
        <v>0</v>
      </c>
      <c r="AY25" s="20">
        <v>0</v>
      </c>
      <c r="AZ25" s="19">
        <v>0</v>
      </c>
      <c r="BA25" s="20">
        <v>0</v>
      </c>
      <c r="BB25" s="19">
        <v>0</v>
      </c>
      <c r="BC25" s="20">
        <v>0</v>
      </c>
      <c r="BD25" s="19">
        <v>0</v>
      </c>
      <c r="BE25" s="20">
        <v>0</v>
      </c>
      <c r="BF25" s="19">
        <v>0</v>
      </c>
      <c r="BG25" s="20">
        <v>0</v>
      </c>
      <c r="BH25" s="19">
        <v>0</v>
      </c>
      <c r="BI25" s="20">
        <v>0</v>
      </c>
      <c r="BJ25" s="19">
        <v>0</v>
      </c>
      <c r="BK25" s="20">
        <v>0</v>
      </c>
      <c r="BL25" s="19">
        <v>0</v>
      </c>
      <c r="BM25" s="20">
        <v>0</v>
      </c>
      <c r="BN25" s="59">
        <v>0</v>
      </c>
      <c r="BO25" s="14"/>
    </row>
    <row r="26" spans="2:67" x14ac:dyDescent="0.3">
      <c r="B26" s="2"/>
      <c r="C26" s="44">
        <f t="shared" si="2"/>
        <v>16</v>
      </c>
      <c r="D26" s="55" t="s">
        <v>42</v>
      </c>
      <c r="E26" s="14"/>
      <c r="F26" s="60">
        <v>0</v>
      </c>
      <c r="G26" s="61">
        <v>0</v>
      </c>
      <c r="H26" s="62">
        <v>0</v>
      </c>
      <c r="I26" s="61">
        <v>0</v>
      </c>
      <c r="J26" s="62">
        <v>0</v>
      </c>
      <c r="K26" s="61">
        <v>0</v>
      </c>
      <c r="L26" s="62">
        <v>0</v>
      </c>
      <c r="M26" s="61">
        <v>0</v>
      </c>
      <c r="N26" s="62">
        <v>0</v>
      </c>
      <c r="O26" s="61">
        <v>0</v>
      </c>
      <c r="P26" s="62">
        <v>0</v>
      </c>
      <c r="Q26" s="61">
        <v>0</v>
      </c>
      <c r="R26" s="62">
        <v>0</v>
      </c>
      <c r="S26" s="61">
        <v>0</v>
      </c>
      <c r="T26" s="62">
        <v>0</v>
      </c>
      <c r="U26" s="61">
        <v>0</v>
      </c>
      <c r="V26" s="62">
        <v>0</v>
      </c>
      <c r="W26" s="61">
        <v>0</v>
      </c>
      <c r="X26" s="62">
        <v>0</v>
      </c>
      <c r="Y26" s="61">
        <v>0</v>
      </c>
      <c r="Z26" s="62">
        <v>0</v>
      </c>
      <c r="AA26" s="61">
        <v>0</v>
      </c>
      <c r="AB26" s="62">
        <v>0</v>
      </c>
      <c r="AC26" s="61">
        <v>0</v>
      </c>
      <c r="AD26" s="62">
        <v>0</v>
      </c>
      <c r="AE26" s="61">
        <v>0</v>
      </c>
      <c r="AF26" s="62">
        <v>0</v>
      </c>
      <c r="AG26" s="61">
        <v>0</v>
      </c>
      <c r="AH26" s="62">
        <v>0</v>
      </c>
      <c r="AI26" s="63">
        <v>0</v>
      </c>
      <c r="AJ26" s="3"/>
      <c r="AK26" s="60">
        <v>0</v>
      </c>
      <c r="AL26" s="61">
        <v>0</v>
      </c>
      <c r="AM26" s="62">
        <v>0</v>
      </c>
      <c r="AN26" s="61">
        <v>0</v>
      </c>
      <c r="AO26" s="62">
        <v>0</v>
      </c>
      <c r="AP26" s="61">
        <v>0</v>
      </c>
      <c r="AQ26" s="62">
        <v>0</v>
      </c>
      <c r="AR26" s="61">
        <v>0</v>
      </c>
      <c r="AS26" s="62">
        <v>0</v>
      </c>
      <c r="AT26" s="61">
        <v>0</v>
      </c>
      <c r="AU26" s="62">
        <v>0</v>
      </c>
      <c r="AV26" s="61">
        <v>0</v>
      </c>
      <c r="AW26" s="62">
        <v>0</v>
      </c>
      <c r="AX26" s="61">
        <v>0</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3">
        <v>0</v>
      </c>
      <c r="BO26" s="14"/>
    </row>
    <row r="27" spans="2:67" x14ac:dyDescent="0.3">
      <c r="B27" s="2"/>
      <c r="C27" s="21">
        <f t="shared" si="2"/>
        <v>17</v>
      </c>
      <c r="D27" s="56" t="s">
        <v>9</v>
      </c>
      <c r="E27" s="14"/>
      <c r="F27" s="22">
        <v>0</v>
      </c>
      <c r="G27" s="23">
        <v>0</v>
      </c>
      <c r="H27" s="24">
        <v>0</v>
      </c>
      <c r="I27" s="23">
        <v>0</v>
      </c>
      <c r="J27" s="24">
        <v>0</v>
      </c>
      <c r="K27" s="23">
        <v>0</v>
      </c>
      <c r="L27" s="24">
        <v>0</v>
      </c>
      <c r="M27" s="23">
        <v>0</v>
      </c>
      <c r="N27" s="24">
        <v>0</v>
      </c>
      <c r="O27" s="23">
        <v>0</v>
      </c>
      <c r="P27" s="24">
        <v>0</v>
      </c>
      <c r="Q27" s="23">
        <v>0</v>
      </c>
      <c r="R27" s="24">
        <v>0</v>
      </c>
      <c r="S27" s="23">
        <v>0</v>
      </c>
      <c r="T27" s="24">
        <v>0</v>
      </c>
      <c r="U27" s="23">
        <v>0</v>
      </c>
      <c r="V27" s="24">
        <v>0</v>
      </c>
      <c r="W27" s="23">
        <v>0</v>
      </c>
      <c r="X27" s="24">
        <v>0</v>
      </c>
      <c r="Y27" s="23">
        <v>0</v>
      </c>
      <c r="Z27" s="24">
        <v>0</v>
      </c>
      <c r="AA27" s="23">
        <v>0</v>
      </c>
      <c r="AB27" s="24">
        <v>0</v>
      </c>
      <c r="AC27" s="23">
        <v>0</v>
      </c>
      <c r="AD27" s="24">
        <v>0</v>
      </c>
      <c r="AE27" s="23">
        <v>0</v>
      </c>
      <c r="AF27" s="24">
        <v>0</v>
      </c>
      <c r="AG27" s="23">
        <v>0</v>
      </c>
      <c r="AH27" s="24">
        <v>0</v>
      </c>
      <c r="AI27" s="25">
        <v>0</v>
      </c>
      <c r="AJ27" s="3"/>
      <c r="AK27" s="22">
        <v>0</v>
      </c>
      <c r="AL27" s="23">
        <v>0</v>
      </c>
      <c r="AM27" s="24">
        <v>0</v>
      </c>
      <c r="AN27" s="23">
        <v>0</v>
      </c>
      <c r="AO27" s="24">
        <v>0</v>
      </c>
      <c r="AP27" s="23">
        <v>0</v>
      </c>
      <c r="AQ27" s="24">
        <v>0</v>
      </c>
      <c r="AR27" s="23">
        <v>0</v>
      </c>
      <c r="AS27" s="24">
        <v>0</v>
      </c>
      <c r="AT27" s="23">
        <v>0</v>
      </c>
      <c r="AU27" s="24">
        <v>0</v>
      </c>
      <c r="AV27" s="23">
        <v>0</v>
      </c>
      <c r="AW27" s="24">
        <v>0</v>
      </c>
      <c r="AX27" s="23">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5">
        <v>0</v>
      </c>
      <c r="BO27" s="14"/>
    </row>
    <row r="28" spans="2:67" x14ac:dyDescent="0.3">
      <c r="B28" s="2"/>
      <c r="C28" s="57">
        <f t="shared" si="2"/>
        <v>18</v>
      </c>
      <c r="D28" s="58" t="s">
        <v>10</v>
      </c>
      <c r="E28" s="14"/>
      <c r="F28" s="64">
        <v>0</v>
      </c>
      <c r="G28" s="65">
        <v>0</v>
      </c>
      <c r="H28" s="66">
        <v>0</v>
      </c>
      <c r="I28" s="65">
        <v>0</v>
      </c>
      <c r="J28" s="66">
        <v>0</v>
      </c>
      <c r="K28" s="65">
        <v>0</v>
      </c>
      <c r="L28" s="66">
        <v>0</v>
      </c>
      <c r="M28" s="65">
        <v>0</v>
      </c>
      <c r="N28" s="66">
        <v>0</v>
      </c>
      <c r="O28" s="65">
        <v>0</v>
      </c>
      <c r="P28" s="66">
        <v>0</v>
      </c>
      <c r="Q28" s="65">
        <v>0</v>
      </c>
      <c r="R28" s="66">
        <v>0</v>
      </c>
      <c r="S28" s="65">
        <v>0</v>
      </c>
      <c r="T28" s="66">
        <v>0</v>
      </c>
      <c r="U28" s="65">
        <v>0</v>
      </c>
      <c r="V28" s="66">
        <v>0</v>
      </c>
      <c r="W28" s="65">
        <v>0</v>
      </c>
      <c r="X28" s="66">
        <v>0</v>
      </c>
      <c r="Y28" s="65">
        <v>0</v>
      </c>
      <c r="Z28" s="66">
        <v>0</v>
      </c>
      <c r="AA28" s="65">
        <v>0</v>
      </c>
      <c r="AB28" s="66">
        <v>0</v>
      </c>
      <c r="AC28" s="65">
        <v>0</v>
      </c>
      <c r="AD28" s="66">
        <v>0</v>
      </c>
      <c r="AE28" s="65">
        <v>0</v>
      </c>
      <c r="AF28" s="66">
        <v>0</v>
      </c>
      <c r="AG28" s="65">
        <v>0</v>
      </c>
      <c r="AH28" s="66">
        <v>0</v>
      </c>
      <c r="AI28" s="67">
        <v>0</v>
      </c>
      <c r="AJ28" s="3"/>
      <c r="AK28" s="64">
        <v>0</v>
      </c>
      <c r="AL28" s="65">
        <v>0</v>
      </c>
      <c r="AM28" s="66">
        <v>0</v>
      </c>
      <c r="AN28" s="65">
        <v>0</v>
      </c>
      <c r="AO28" s="66">
        <v>0</v>
      </c>
      <c r="AP28" s="65">
        <v>0</v>
      </c>
      <c r="AQ28" s="66">
        <v>0</v>
      </c>
      <c r="AR28" s="65">
        <v>0</v>
      </c>
      <c r="AS28" s="66">
        <v>0</v>
      </c>
      <c r="AT28" s="65">
        <v>0</v>
      </c>
      <c r="AU28" s="66">
        <v>0</v>
      </c>
      <c r="AV28" s="65">
        <v>0</v>
      </c>
      <c r="AW28" s="66">
        <v>0</v>
      </c>
      <c r="AX28" s="65">
        <v>0</v>
      </c>
      <c r="AY28" s="66">
        <v>0</v>
      </c>
      <c r="AZ28" s="65">
        <v>0</v>
      </c>
      <c r="BA28" s="66">
        <v>0</v>
      </c>
      <c r="BB28" s="65">
        <v>0</v>
      </c>
      <c r="BC28" s="66">
        <v>0</v>
      </c>
      <c r="BD28" s="65">
        <v>0</v>
      </c>
      <c r="BE28" s="66">
        <v>0</v>
      </c>
      <c r="BF28" s="65">
        <v>0</v>
      </c>
      <c r="BG28" s="66">
        <v>0</v>
      </c>
      <c r="BH28" s="65">
        <v>0</v>
      </c>
      <c r="BI28" s="66">
        <v>0</v>
      </c>
      <c r="BJ28" s="65">
        <v>0</v>
      </c>
      <c r="BK28" s="66">
        <v>0</v>
      </c>
      <c r="BL28" s="65">
        <v>0</v>
      </c>
      <c r="BM28" s="66">
        <v>0</v>
      </c>
      <c r="BN28" s="67">
        <v>0</v>
      </c>
      <c r="BO28" s="14"/>
    </row>
    <row r="29" spans="2:67" s="52" customFormat="1" ht="23.1" customHeight="1" x14ac:dyDescent="0.3">
      <c r="B29" s="68"/>
      <c r="C29" s="53" t="s">
        <v>23</v>
      </c>
      <c r="BO29" s="69"/>
    </row>
    <row r="30" spans="2:67" x14ac:dyDescent="0.3">
      <c r="B30" s="2"/>
      <c r="C30" s="17">
        <f>C28+1</f>
        <v>19</v>
      </c>
      <c r="D30" s="54" t="s">
        <v>5</v>
      </c>
      <c r="E30" s="14"/>
      <c r="F30" s="18">
        <v>0</v>
      </c>
      <c r="G30" s="19">
        <v>0</v>
      </c>
      <c r="H30" s="20">
        <v>0</v>
      </c>
      <c r="I30" s="19">
        <v>0</v>
      </c>
      <c r="J30" s="20">
        <v>0</v>
      </c>
      <c r="K30" s="19">
        <v>0</v>
      </c>
      <c r="L30" s="20">
        <v>0</v>
      </c>
      <c r="M30" s="19">
        <v>0</v>
      </c>
      <c r="N30" s="20">
        <v>0</v>
      </c>
      <c r="O30" s="19">
        <v>0</v>
      </c>
      <c r="P30" s="20">
        <v>0</v>
      </c>
      <c r="Q30" s="19">
        <v>0</v>
      </c>
      <c r="R30" s="20">
        <v>0</v>
      </c>
      <c r="S30" s="19">
        <v>0</v>
      </c>
      <c r="T30" s="20">
        <v>0</v>
      </c>
      <c r="U30" s="19">
        <v>0</v>
      </c>
      <c r="V30" s="20">
        <v>0</v>
      </c>
      <c r="W30" s="19">
        <v>0</v>
      </c>
      <c r="X30" s="20">
        <v>0</v>
      </c>
      <c r="Y30" s="19">
        <v>0</v>
      </c>
      <c r="Z30" s="20">
        <v>0</v>
      </c>
      <c r="AA30" s="19">
        <v>0</v>
      </c>
      <c r="AB30" s="20">
        <v>0</v>
      </c>
      <c r="AC30" s="19">
        <v>0</v>
      </c>
      <c r="AD30" s="20">
        <v>0</v>
      </c>
      <c r="AE30" s="19">
        <v>0</v>
      </c>
      <c r="AF30" s="20">
        <v>0</v>
      </c>
      <c r="AG30" s="19">
        <v>0</v>
      </c>
      <c r="AH30" s="20">
        <v>0</v>
      </c>
      <c r="AI30" s="59">
        <v>0</v>
      </c>
      <c r="AJ30" s="3"/>
      <c r="AK30" s="18">
        <v>0</v>
      </c>
      <c r="AL30" s="19">
        <v>0</v>
      </c>
      <c r="AM30" s="20">
        <v>0</v>
      </c>
      <c r="AN30" s="19">
        <v>0</v>
      </c>
      <c r="AO30" s="20">
        <v>0</v>
      </c>
      <c r="AP30" s="19">
        <v>0</v>
      </c>
      <c r="AQ30" s="20">
        <v>0</v>
      </c>
      <c r="AR30" s="19">
        <v>0</v>
      </c>
      <c r="AS30" s="20">
        <v>0</v>
      </c>
      <c r="AT30" s="19">
        <v>0</v>
      </c>
      <c r="AU30" s="20">
        <v>0</v>
      </c>
      <c r="AV30" s="19">
        <v>0</v>
      </c>
      <c r="AW30" s="20">
        <v>0</v>
      </c>
      <c r="AX30" s="19">
        <v>0</v>
      </c>
      <c r="AY30" s="20">
        <v>0</v>
      </c>
      <c r="AZ30" s="19">
        <v>0</v>
      </c>
      <c r="BA30" s="20">
        <v>0</v>
      </c>
      <c r="BB30" s="19">
        <v>0</v>
      </c>
      <c r="BC30" s="20">
        <v>0</v>
      </c>
      <c r="BD30" s="19">
        <v>0</v>
      </c>
      <c r="BE30" s="20">
        <v>0</v>
      </c>
      <c r="BF30" s="19">
        <v>0</v>
      </c>
      <c r="BG30" s="20">
        <v>0</v>
      </c>
      <c r="BH30" s="19">
        <v>0</v>
      </c>
      <c r="BI30" s="20">
        <v>0</v>
      </c>
      <c r="BJ30" s="19">
        <v>0</v>
      </c>
      <c r="BK30" s="20">
        <v>0</v>
      </c>
      <c r="BL30" s="19">
        <v>0</v>
      </c>
      <c r="BM30" s="20">
        <v>0</v>
      </c>
      <c r="BN30" s="59">
        <v>0</v>
      </c>
      <c r="BO30" s="14"/>
    </row>
    <row r="31" spans="2:67" x14ac:dyDescent="0.3">
      <c r="B31" s="2"/>
      <c r="C31" s="44">
        <f t="shared" si="2"/>
        <v>20</v>
      </c>
      <c r="D31" s="55" t="s">
        <v>24</v>
      </c>
      <c r="E31" s="14"/>
      <c r="F31" s="60">
        <v>0</v>
      </c>
      <c r="G31" s="61">
        <v>0</v>
      </c>
      <c r="H31" s="62">
        <v>0</v>
      </c>
      <c r="I31" s="61">
        <v>0</v>
      </c>
      <c r="J31" s="62">
        <v>0</v>
      </c>
      <c r="K31" s="61">
        <v>0</v>
      </c>
      <c r="L31" s="62">
        <v>0</v>
      </c>
      <c r="M31" s="61">
        <v>0</v>
      </c>
      <c r="N31" s="62">
        <v>0</v>
      </c>
      <c r="O31" s="61">
        <v>0</v>
      </c>
      <c r="P31" s="62">
        <v>0</v>
      </c>
      <c r="Q31" s="61">
        <v>0</v>
      </c>
      <c r="R31" s="62">
        <v>0</v>
      </c>
      <c r="S31" s="61">
        <v>0</v>
      </c>
      <c r="T31" s="62">
        <v>0</v>
      </c>
      <c r="U31" s="61">
        <v>0</v>
      </c>
      <c r="V31" s="62">
        <v>0</v>
      </c>
      <c r="W31" s="61">
        <v>0</v>
      </c>
      <c r="X31" s="62">
        <v>0</v>
      </c>
      <c r="Y31" s="61">
        <v>0</v>
      </c>
      <c r="Z31" s="62">
        <v>0</v>
      </c>
      <c r="AA31" s="61">
        <v>0</v>
      </c>
      <c r="AB31" s="62">
        <v>0</v>
      </c>
      <c r="AC31" s="61">
        <v>0</v>
      </c>
      <c r="AD31" s="62">
        <v>0</v>
      </c>
      <c r="AE31" s="61">
        <v>0</v>
      </c>
      <c r="AF31" s="62">
        <v>0</v>
      </c>
      <c r="AG31" s="61">
        <v>0</v>
      </c>
      <c r="AH31" s="62">
        <v>0</v>
      </c>
      <c r="AI31" s="63">
        <v>0</v>
      </c>
      <c r="AJ31" s="3"/>
      <c r="AK31" s="60">
        <v>0</v>
      </c>
      <c r="AL31" s="61">
        <v>0</v>
      </c>
      <c r="AM31" s="62">
        <v>0</v>
      </c>
      <c r="AN31" s="61">
        <v>0</v>
      </c>
      <c r="AO31" s="62">
        <v>0</v>
      </c>
      <c r="AP31" s="61">
        <v>0</v>
      </c>
      <c r="AQ31" s="62">
        <v>0</v>
      </c>
      <c r="AR31" s="61">
        <v>0</v>
      </c>
      <c r="AS31" s="62">
        <v>0</v>
      </c>
      <c r="AT31" s="61">
        <v>0</v>
      </c>
      <c r="AU31" s="62">
        <v>0</v>
      </c>
      <c r="AV31" s="61">
        <v>0</v>
      </c>
      <c r="AW31" s="62">
        <v>0</v>
      </c>
      <c r="AX31" s="61">
        <v>0</v>
      </c>
      <c r="AY31" s="62">
        <v>0</v>
      </c>
      <c r="AZ31" s="61">
        <v>0</v>
      </c>
      <c r="BA31" s="62">
        <v>0</v>
      </c>
      <c r="BB31" s="61">
        <v>0</v>
      </c>
      <c r="BC31" s="62">
        <v>0</v>
      </c>
      <c r="BD31" s="61">
        <v>0</v>
      </c>
      <c r="BE31" s="62">
        <v>0</v>
      </c>
      <c r="BF31" s="61">
        <v>0</v>
      </c>
      <c r="BG31" s="62">
        <v>0</v>
      </c>
      <c r="BH31" s="61">
        <v>0</v>
      </c>
      <c r="BI31" s="62">
        <v>0</v>
      </c>
      <c r="BJ31" s="61">
        <v>0</v>
      </c>
      <c r="BK31" s="62">
        <v>0</v>
      </c>
      <c r="BL31" s="61">
        <v>0</v>
      </c>
      <c r="BM31" s="62">
        <v>0</v>
      </c>
      <c r="BN31" s="63">
        <v>0</v>
      </c>
      <c r="BO31" s="14"/>
    </row>
    <row r="32" spans="2:67" x14ac:dyDescent="0.3">
      <c r="B32" s="2"/>
      <c r="C32" s="21">
        <f t="shared" si="2"/>
        <v>21</v>
      </c>
      <c r="D32" s="56" t="s">
        <v>6</v>
      </c>
      <c r="E32" s="14"/>
      <c r="F32" s="22">
        <v>0</v>
      </c>
      <c r="G32" s="23">
        <v>0</v>
      </c>
      <c r="H32" s="24">
        <v>0</v>
      </c>
      <c r="I32" s="23">
        <v>0</v>
      </c>
      <c r="J32" s="24">
        <v>0</v>
      </c>
      <c r="K32" s="23">
        <v>0</v>
      </c>
      <c r="L32" s="24">
        <v>0</v>
      </c>
      <c r="M32" s="23">
        <v>0</v>
      </c>
      <c r="N32" s="24">
        <v>0</v>
      </c>
      <c r="O32" s="23">
        <v>0</v>
      </c>
      <c r="P32" s="24">
        <v>0</v>
      </c>
      <c r="Q32" s="23">
        <v>0</v>
      </c>
      <c r="R32" s="24">
        <v>0</v>
      </c>
      <c r="S32" s="23">
        <v>0</v>
      </c>
      <c r="T32" s="24">
        <v>0</v>
      </c>
      <c r="U32" s="23">
        <v>0</v>
      </c>
      <c r="V32" s="24">
        <v>0</v>
      </c>
      <c r="W32" s="23">
        <v>0</v>
      </c>
      <c r="X32" s="24">
        <v>0</v>
      </c>
      <c r="Y32" s="23">
        <v>0</v>
      </c>
      <c r="Z32" s="24">
        <v>0</v>
      </c>
      <c r="AA32" s="23">
        <v>0</v>
      </c>
      <c r="AB32" s="24">
        <v>0</v>
      </c>
      <c r="AC32" s="23">
        <v>0</v>
      </c>
      <c r="AD32" s="24">
        <v>0</v>
      </c>
      <c r="AE32" s="23">
        <v>0</v>
      </c>
      <c r="AF32" s="24">
        <v>0</v>
      </c>
      <c r="AG32" s="23">
        <v>0</v>
      </c>
      <c r="AH32" s="24">
        <v>0</v>
      </c>
      <c r="AI32" s="25">
        <v>0</v>
      </c>
      <c r="AJ32" s="3"/>
      <c r="AK32" s="22">
        <v>0</v>
      </c>
      <c r="AL32" s="23">
        <v>0</v>
      </c>
      <c r="AM32" s="24">
        <v>0</v>
      </c>
      <c r="AN32" s="23">
        <v>0</v>
      </c>
      <c r="AO32" s="24">
        <v>0</v>
      </c>
      <c r="AP32" s="23">
        <v>0</v>
      </c>
      <c r="AQ32" s="24">
        <v>0</v>
      </c>
      <c r="AR32" s="23">
        <v>0</v>
      </c>
      <c r="AS32" s="24">
        <v>0</v>
      </c>
      <c r="AT32" s="23">
        <v>0</v>
      </c>
      <c r="AU32" s="24">
        <v>0</v>
      </c>
      <c r="AV32" s="23">
        <v>0</v>
      </c>
      <c r="AW32" s="24">
        <v>0</v>
      </c>
      <c r="AX32" s="23">
        <v>0</v>
      </c>
      <c r="AY32" s="24">
        <v>0</v>
      </c>
      <c r="AZ32" s="23">
        <v>0</v>
      </c>
      <c r="BA32" s="24">
        <v>0</v>
      </c>
      <c r="BB32" s="23">
        <v>0</v>
      </c>
      <c r="BC32" s="24">
        <v>0</v>
      </c>
      <c r="BD32" s="23">
        <v>0</v>
      </c>
      <c r="BE32" s="24">
        <v>0</v>
      </c>
      <c r="BF32" s="23">
        <v>0</v>
      </c>
      <c r="BG32" s="24">
        <v>0</v>
      </c>
      <c r="BH32" s="23">
        <v>0</v>
      </c>
      <c r="BI32" s="24">
        <v>0</v>
      </c>
      <c r="BJ32" s="23">
        <v>0</v>
      </c>
      <c r="BK32" s="24">
        <v>0</v>
      </c>
      <c r="BL32" s="23">
        <v>0</v>
      </c>
      <c r="BM32" s="24">
        <v>0</v>
      </c>
      <c r="BN32" s="25">
        <v>0</v>
      </c>
      <c r="BO32" s="14"/>
    </row>
    <row r="33" spans="2:67" x14ac:dyDescent="0.3">
      <c r="B33" s="2"/>
      <c r="C33" s="44">
        <f t="shared" si="2"/>
        <v>22</v>
      </c>
      <c r="D33" s="55" t="s">
        <v>25</v>
      </c>
      <c r="E33" s="14"/>
      <c r="F33" s="60">
        <v>0</v>
      </c>
      <c r="G33" s="61">
        <v>0</v>
      </c>
      <c r="H33" s="62">
        <v>0</v>
      </c>
      <c r="I33" s="61">
        <v>0</v>
      </c>
      <c r="J33" s="62">
        <v>0</v>
      </c>
      <c r="K33" s="61">
        <v>0</v>
      </c>
      <c r="L33" s="62">
        <v>0</v>
      </c>
      <c r="M33" s="61">
        <v>0</v>
      </c>
      <c r="N33" s="62">
        <v>0</v>
      </c>
      <c r="O33" s="61">
        <v>0</v>
      </c>
      <c r="P33" s="62">
        <v>0</v>
      </c>
      <c r="Q33" s="61">
        <v>0</v>
      </c>
      <c r="R33" s="62">
        <v>0</v>
      </c>
      <c r="S33" s="61">
        <v>0</v>
      </c>
      <c r="T33" s="62">
        <v>0</v>
      </c>
      <c r="U33" s="61">
        <v>0</v>
      </c>
      <c r="V33" s="62">
        <v>0</v>
      </c>
      <c r="W33" s="61">
        <v>0</v>
      </c>
      <c r="X33" s="62">
        <v>0</v>
      </c>
      <c r="Y33" s="61">
        <v>0</v>
      </c>
      <c r="Z33" s="62">
        <v>0</v>
      </c>
      <c r="AA33" s="61">
        <v>0</v>
      </c>
      <c r="AB33" s="62">
        <v>0</v>
      </c>
      <c r="AC33" s="61">
        <v>0</v>
      </c>
      <c r="AD33" s="62">
        <v>0</v>
      </c>
      <c r="AE33" s="61">
        <v>0</v>
      </c>
      <c r="AF33" s="62">
        <v>0</v>
      </c>
      <c r="AG33" s="61">
        <v>0</v>
      </c>
      <c r="AH33" s="62">
        <v>0</v>
      </c>
      <c r="AI33" s="63">
        <v>0</v>
      </c>
      <c r="AJ33" s="3"/>
      <c r="AK33" s="60">
        <v>0</v>
      </c>
      <c r="AL33" s="61">
        <v>0</v>
      </c>
      <c r="AM33" s="62">
        <v>0</v>
      </c>
      <c r="AN33" s="61">
        <v>0</v>
      </c>
      <c r="AO33" s="62">
        <v>0</v>
      </c>
      <c r="AP33" s="61">
        <v>0</v>
      </c>
      <c r="AQ33" s="62">
        <v>0</v>
      </c>
      <c r="AR33" s="61">
        <v>0</v>
      </c>
      <c r="AS33" s="62">
        <v>0</v>
      </c>
      <c r="AT33" s="61">
        <v>0</v>
      </c>
      <c r="AU33" s="62">
        <v>0</v>
      </c>
      <c r="AV33" s="61">
        <v>0</v>
      </c>
      <c r="AW33" s="62">
        <v>0</v>
      </c>
      <c r="AX33" s="61">
        <v>0</v>
      </c>
      <c r="AY33" s="62">
        <v>0</v>
      </c>
      <c r="AZ33" s="61">
        <v>0</v>
      </c>
      <c r="BA33" s="62">
        <v>0</v>
      </c>
      <c r="BB33" s="61">
        <v>0</v>
      </c>
      <c r="BC33" s="62">
        <v>0</v>
      </c>
      <c r="BD33" s="61">
        <v>0</v>
      </c>
      <c r="BE33" s="62">
        <v>0</v>
      </c>
      <c r="BF33" s="61">
        <v>0</v>
      </c>
      <c r="BG33" s="62">
        <v>0</v>
      </c>
      <c r="BH33" s="61">
        <v>0</v>
      </c>
      <c r="BI33" s="62">
        <v>0</v>
      </c>
      <c r="BJ33" s="61">
        <v>0</v>
      </c>
      <c r="BK33" s="62">
        <v>0</v>
      </c>
      <c r="BL33" s="61">
        <v>0</v>
      </c>
      <c r="BM33" s="62">
        <v>0</v>
      </c>
      <c r="BN33" s="63">
        <v>0</v>
      </c>
      <c r="BO33" s="14"/>
    </row>
    <row r="34" spans="2:67" x14ac:dyDescent="0.3">
      <c r="B34" s="2"/>
      <c r="C34" s="26">
        <f t="shared" si="2"/>
        <v>23</v>
      </c>
      <c r="D34" s="71" t="s">
        <v>7</v>
      </c>
      <c r="E34" s="14"/>
      <c r="F34" s="27">
        <v>0</v>
      </c>
      <c r="G34" s="28">
        <v>0</v>
      </c>
      <c r="H34" s="29">
        <v>0</v>
      </c>
      <c r="I34" s="28">
        <v>0</v>
      </c>
      <c r="J34" s="29">
        <v>0</v>
      </c>
      <c r="K34" s="28">
        <v>0</v>
      </c>
      <c r="L34" s="29">
        <v>0</v>
      </c>
      <c r="M34" s="28">
        <v>0</v>
      </c>
      <c r="N34" s="29">
        <v>0</v>
      </c>
      <c r="O34" s="28">
        <v>0</v>
      </c>
      <c r="P34" s="29">
        <v>0</v>
      </c>
      <c r="Q34" s="28">
        <v>0</v>
      </c>
      <c r="R34" s="29">
        <v>0</v>
      </c>
      <c r="S34" s="28">
        <v>0</v>
      </c>
      <c r="T34" s="29">
        <v>0</v>
      </c>
      <c r="U34" s="28">
        <v>0</v>
      </c>
      <c r="V34" s="29">
        <v>0</v>
      </c>
      <c r="W34" s="28">
        <v>0</v>
      </c>
      <c r="X34" s="29">
        <v>0</v>
      </c>
      <c r="Y34" s="28">
        <v>0</v>
      </c>
      <c r="Z34" s="29">
        <v>0</v>
      </c>
      <c r="AA34" s="28">
        <v>0</v>
      </c>
      <c r="AB34" s="29">
        <v>0</v>
      </c>
      <c r="AC34" s="28">
        <v>0</v>
      </c>
      <c r="AD34" s="29">
        <v>0</v>
      </c>
      <c r="AE34" s="28">
        <v>0</v>
      </c>
      <c r="AF34" s="29">
        <v>0</v>
      </c>
      <c r="AG34" s="28">
        <v>0</v>
      </c>
      <c r="AH34" s="29">
        <v>0</v>
      </c>
      <c r="AI34" s="30">
        <v>0</v>
      </c>
      <c r="AJ34" s="3"/>
      <c r="AK34" s="27">
        <v>0</v>
      </c>
      <c r="AL34" s="28">
        <v>0</v>
      </c>
      <c r="AM34" s="29">
        <v>0</v>
      </c>
      <c r="AN34" s="28">
        <v>0</v>
      </c>
      <c r="AO34" s="29">
        <v>0</v>
      </c>
      <c r="AP34" s="28">
        <v>0</v>
      </c>
      <c r="AQ34" s="29">
        <v>0</v>
      </c>
      <c r="AR34" s="28">
        <v>0</v>
      </c>
      <c r="AS34" s="29">
        <v>0</v>
      </c>
      <c r="AT34" s="28">
        <v>0</v>
      </c>
      <c r="AU34" s="29">
        <v>0</v>
      </c>
      <c r="AV34" s="28">
        <v>0</v>
      </c>
      <c r="AW34" s="29">
        <v>0</v>
      </c>
      <c r="AX34" s="28">
        <v>0</v>
      </c>
      <c r="AY34" s="29">
        <v>0</v>
      </c>
      <c r="AZ34" s="28">
        <v>0</v>
      </c>
      <c r="BA34" s="29">
        <v>0</v>
      </c>
      <c r="BB34" s="28">
        <v>0</v>
      </c>
      <c r="BC34" s="29">
        <v>0</v>
      </c>
      <c r="BD34" s="28">
        <v>0</v>
      </c>
      <c r="BE34" s="29">
        <v>0</v>
      </c>
      <c r="BF34" s="28">
        <v>0</v>
      </c>
      <c r="BG34" s="29">
        <v>0</v>
      </c>
      <c r="BH34" s="28">
        <v>0</v>
      </c>
      <c r="BI34" s="29">
        <v>0</v>
      </c>
      <c r="BJ34" s="28">
        <v>0</v>
      </c>
      <c r="BK34" s="29">
        <v>0</v>
      </c>
      <c r="BL34" s="28">
        <v>0</v>
      </c>
      <c r="BM34" s="29">
        <v>0</v>
      </c>
      <c r="BN34" s="30">
        <v>0</v>
      </c>
      <c r="BO34" s="14"/>
    </row>
    <row r="35" spans="2:67" s="9" customFormat="1" ht="5.4" x14ac:dyDescent="0.3">
      <c r="B35" s="6"/>
      <c r="C35" s="7"/>
      <c r="D35" s="7"/>
      <c r="E35" s="7"/>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8"/>
    </row>
    <row r="36" spans="2:67" x14ac:dyDescent="0.3">
      <c r="B36" s="2"/>
      <c r="C36" s="4" t="s">
        <v>11</v>
      </c>
      <c r="D36" s="15"/>
      <c r="E36" s="31"/>
      <c r="F36" s="10">
        <f t="shared" ref="F36:AI36" si="3">SUM(F8:F28,F30:F34)</f>
        <v>0</v>
      </c>
      <c r="G36" s="10">
        <f t="shared" si="3"/>
        <v>0</v>
      </c>
      <c r="H36" s="10">
        <f t="shared" si="3"/>
        <v>0</v>
      </c>
      <c r="I36" s="10">
        <f t="shared" si="3"/>
        <v>0</v>
      </c>
      <c r="J36" s="10">
        <f t="shared" si="3"/>
        <v>960</v>
      </c>
      <c r="K36" s="10">
        <f t="shared" si="3"/>
        <v>950</v>
      </c>
      <c r="L36" s="10">
        <f t="shared" si="3"/>
        <v>889</v>
      </c>
      <c r="M36" s="10">
        <f t="shared" si="3"/>
        <v>889</v>
      </c>
      <c r="N36" s="10">
        <f t="shared" si="3"/>
        <v>887</v>
      </c>
      <c r="O36" s="10">
        <f t="shared" si="3"/>
        <v>884</v>
      </c>
      <c r="P36" s="10">
        <f t="shared" si="3"/>
        <v>871</v>
      </c>
      <c r="Q36" s="10">
        <f t="shared" si="3"/>
        <v>871</v>
      </c>
      <c r="R36" s="10">
        <f t="shared" si="3"/>
        <v>866</v>
      </c>
      <c r="S36" s="10">
        <f t="shared" si="3"/>
        <v>821</v>
      </c>
      <c r="T36" s="10">
        <f t="shared" si="3"/>
        <v>708</v>
      </c>
      <c r="U36" s="10">
        <f t="shared" si="3"/>
        <v>657</v>
      </c>
      <c r="V36" s="10">
        <f t="shared" si="3"/>
        <v>531</v>
      </c>
      <c r="W36" s="10">
        <f t="shared" si="3"/>
        <v>530</v>
      </c>
      <c r="X36" s="10">
        <f t="shared" si="3"/>
        <v>517</v>
      </c>
      <c r="Y36" s="10">
        <f t="shared" si="3"/>
        <v>462</v>
      </c>
      <c r="Z36" s="10">
        <f t="shared" si="3"/>
        <v>337</v>
      </c>
      <c r="AA36" s="10">
        <f t="shared" si="3"/>
        <v>337</v>
      </c>
      <c r="AB36" s="10">
        <f t="shared" si="3"/>
        <v>325</v>
      </c>
      <c r="AC36" s="10">
        <f t="shared" si="3"/>
        <v>71</v>
      </c>
      <c r="AD36" s="10">
        <f t="shared" si="3"/>
        <v>1</v>
      </c>
      <c r="AE36" s="10">
        <f t="shared" si="3"/>
        <v>0</v>
      </c>
      <c r="AF36" s="10">
        <f t="shared" si="3"/>
        <v>0</v>
      </c>
      <c r="AG36" s="10">
        <f t="shared" si="3"/>
        <v>0</v>
      </c>
      <c r="AH36" s="10">
        <f t="shared" si="3"/>
        <v>0</v>
      </c>
      <c r="AI36" s="10">
        <f t="shared" si="3"/>
        <v>0</v>
      </c>
      <c r="AJ36" s="32"/>
      <c r="AK36" s="10">
        <f t="shared" ref="AK36:BN36" si="4">SUM(AK8:AK28,AK30:AK34)</f>
        <v>0</v>
      </c>
      <c r="AL36" s="10">
        <f t="shared" si="4"/>
        <v>0</v>
      </c>
      <c r="AM36" s="10">
        <f t="shared" si="4"/>
        <v>0</v>
      </c>
      <c r="AN36" s="10">
        <f t="shared" si="4"/>
        <v>0</v>
      </c>
      <c r="AO36" s="10">
        <f t="shared" si="4"/>
        <v>5329092</v>
      </c>
      <c r="AP36" s="10">
        <f t="shared" si="4"/>
        <v>5251677</v>
      </c>
      <c r="AQ36" s="10">
        <f t="shared" si="4"/>
        <v>5019121</v>
      </c>
      <c r="AR36" s="10">
        <f t="shared" si="4"/>
        <v>5011663</v>
      </c>
      <c r="AS36" s="10">
        <f t="shared" si="4"/>
        <v>4997479</v>
      </c>
      <c r="AT36" s="10">
        <f t="shared" si="4"/>
        <v>4979979</v>
      </c>
      <c r="AU36" s="10">
        <f t="shared" si="4"/>
        <v>4904211</v>
      </c>
      <c r="AV36" s="10">
        <f t="shared" si="4"/>
        <v>4903789</v>
      </c>
      <c r="AW36" s="10">
        <f t="shared" si="4"/>
        <v>4838395</v>
      </c>
      <c r="AX36" s="10">
        <f t="shared" si="4"/>
        <v>4472042</v>
      </c>
      <c r="AY36" s="10">
        <f t="shared" si="4"/>
        <v>3711732</v>
      </c>
      <c r="AZ36" s="10">
        <f t="shared" si="4"/>
        <v>3444087</v>
      </c>
      <c r="BA36" s="10">
        <f t="shared" si="4"/>
        <v>2364568</v>
      </c>
      <c r="BB36" s="10">
        <f t="shared" si="4"/>
        <v>2350975</v>
      </c>
      <c r="BC36" s="10">
        <f t="shared" si="4"/>
        <v>2236994</v>
      </c>
      <c r="BD36" s="10">
        <f t="shared" si="4"/>
        <v>1970736</v>
      </c>
      <c r="BE36" s="10">
        <f t="shared" si="4"/>
        <v>1014532</v>
      </c>
      <c r="BF36" s="10">
        <f t="shared" si="4"/>
        <v>1014532</v>
      </c>
      <c r="BG36" s="10">
        <f t="shared" si="4"/>
        <v>1003342</v>
      </c>
      <c r="BH36" s="10">
        <f t="shared" si="4"/>
        <v>493647</v>
      </c>
      <c r="BI36" s="10">
        <f t="shared" si="4"/>
        <v>7097</v>
      </c>
      <c r="BJ36" s="10">
        <f t="shared" si="4"/>
        <v>0</v>
      </c>
      <c r="BK36" s="10">
        <f t="shared" si="4"/>
        <v>0</v>
      </c>
      <c r="BL36" s="10">
        <f t="shared" si="4"/>
        <v>0</v>
      </c>
      <c r="BM36" s="10">
        <f t="shared" si="4"/>
        <v>0</v>
      </c>
      <c r="BN36" s="10">
        <f t="shared" si="4"/>
        <v>0</v>
      </c>
      <c r="BO36" s="32"/>
    </row>
    <row r="37" spans="2:67" x14ac:dyDescent="0.3">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5"/>
    </row>
  </sheetData>
  <mergeCells count="2">
    <mergeCell ref="C4:C5"/>
    <mergeCell ref="D4:D5"/>
  </mergeCells>
  <conditionalFormatting sqref="F8:AI23 F25:AI28 F30:AI34 AK8:BN23 AK25:BN28 AK30:BN34">
    <cfRule type="cellIs" dxfId="0" priority="1" operator="equal">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34" ma:contentTypeDescription="Create a new document." ma:contentTypeScope="" ma:versionID="47e458ee8ae073f21608b0752d5aca93">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a5004bf5cb76c40fbcbc3a7d3f384b2f"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Witness_x0020_Internal"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RA_x0020_Director_x0020_Approved" minOccurs="0"/>
                <xsd:element ref="ns2:Legal_x0020_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Witness_x0020_Internal" ma:index="21" nillable="true" ma:displayName="Witness Internal" ma:list="UserInfo" ma:SharePointGroup="0" ma:internalName="Witness_x0020_Internal"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 ma:index="22"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3" nillable="true" ma:displayName="Draft Ready" ma:format="Dropdown" ma:internalName="DraftReady">
      <xsd:simpleType>
        <xsd:restriction base="dms:Choice">
          <xsd:enumeration value="No"/>
          <xsd:enumeration value="Almost"/>
          <xsd:enumeration value="Done"/>
        </xsd:restriction>
      </xsd:simpleType>
    </xsd:element>
    <xsd:element name="TitleofExhibit" ma:index="24" nillable="true" ma:displayName="Title of Exhibit" ma:format="Dropdown" ma:internalName="TitleofExhibit">
      <xsd:simpleType>
        <xsd:restriction base="dms:Text">
          <xsd:maxLength value="255"/>
        </xsd:restriction>
      </xsd:simpleType>
    </xsd:element>
    <xsd:element name="TypeofDocument" ma:index="25"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6" nillable="true" ma:displayName="Case Number/Docket Number" ma:format="Dropdown" ma:internalName="CaseNumber_x002f_DocketNumber">
      <xsd:simpleType>
        <xsd:restriction base="dms:Note"/>
      </xsd:simpleType>
    </xsd:element>
    <xsd:element name="RAContact" ma:index="27"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D'ANDREA Frank"/>
              <xsd:enumeration value="RICHARDSON Joanne"/>
              <xsd:enumeration value="SMITH Jeffrey"/>
              <xsd:enumeration value="VETSIS Stephen"/>
            </xsd:restriction>
          </xsd:simpleType>
        </xsd:union>
      </xsd:simpleType>
    </xsd:element>
    <xsd:element name="Applicant" ma:index="28"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Environmental Defence - ED"/>
              <xsd:enumeration value="Anwaatin"/>
              <xsd:enumeration value="Electric Vehicle Society - EVS"/>
              <xsd:enumeration value="Canadian Energy Regulator - CER"/>
              <xsd:enumeration value="Wataynikaneyap Power LP - WPLP"/>
            </xsd:restriction>
          </xsd:simpleType>
        </xsd:union>
      </xsd:simpleType>
    </xsd:element>
    <xsd:element name="Applicant0" ma:index="29" nillable="true" ma:displayName="Applicant" ma:format="RadioButtons" ma:internalName="Applicant0">
      <xsd:simpleType>
        <xsd:union memberTypes="dms:Text">
          <xsd:simpleType>
            <xsd:restriction base="dms:Choice">
              <xsd:enumeration value="Hydro One Networks Inc. - HONI"/>
              <xsd:enumeration value="Ontario Energy Board - OEB"/>
              <xsd:enumeration value="Toronto Hydro Electric System"/>
              <xsd:enumeration value="Enersource"/>
              <xsd:enumeration value="Hydro Ottawa"/>
              <xsd:enumeration value="Powerstream"/>
              <xsd:enumeration value="Veridian Connections"/>
              <xsd:enumeration value="Great Lakes Power"/>
              <xsd:enumeration value="Independent Electricity System Operator"/>
              <xsd:enumeration value="Ontario Power Authority - OPG"/>
              <xsd:enumeration value="Hydro One Brampton"/>
              <xsd:enumeration value="Hydro One Remote Communities - HORCI"/>
              <xsd:enumeration value="B2M Limited Partnership"/>
              <xsd:enumeration value="Hydro One Sault Ste Marie Inc."/>
              <xsd:enumeration value="Niagara Reinforcement Limited Partnership"/>
              <xsd:enumeration value="Wataynikaneyap Power LP - WPLP"/>
            </xsd:restriction>
          </xsd:simpleType>
        </xsd:union>
      </xsd:simpleType>
    </xsd:element>
    <xsd:element name="IssueDate" ma:index="30" nillable="true" ma:displayName="Issue Date" ma:format="DateOnly" ma:internalName="IssueDate">
      <xsd:simpleType>
        <xsd:restriction base="dms:DateTime"/>
      </xsd:simpleType>
    </xsd:element>
    <xsd:element name="DocumentType" ma:index="31"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Docket" ma:index="32" nillable="true" ma:displayName="Docket" ma:description="Docket of the proceeding as provided by the regulator" ma:format="Dropdown" ma:internalName="Docket">
      <xsd:simpleType>
        <xsd:restriction base="dms:Text">
          <xsd:maxLength value="255"/>
        </xsd:restriction>
      </xsd:simpleType>
    </xsd:element>
    <xsd:element name="Author0" ma:index="33"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4" nillable="true" ma:displayName="Witness Approved" ma:default="0" ma:format="Dropdown" ma:internalName="WitnessApproved">
      <xsd:simpleType>
        <xsd:restriction base="dms:Boolean"/>
      </xsd:simpleType>
    </xsd:element>
    <xsd:element name="RAApproved" ma:index="35" nillable="true" ma:displayName="RA Approved" ma:default="0" ma:format="Dropdown" ma:internalName="RAApproved">
      <xsd:simpleType>
        <xsd:restriction base="dms:Boolean"/>
      </xsd:simpleType>
    </xsd:element>
    <xsd:element name="Strategic" ma:index="36" nillable="true" ma:displayName="Strategic" ma:default="0" ma:format="Dropdown" ma:internalName="Strategic">
      <xsd:simpleType>
        <xsd:restriction base="dms:Boolean"/>
      </xsd:simpleType>
    </xsd:element>
    <xsd:element name="MediaLengthInSeconds" ma:index="37" nillable="true" ma:displayName="MediaLengthInSeconds" ma:hidden="true" ma:internalName="MediaLengthInSeconds" ma:readOnly="true">
      <xsd:simpleType>
        <xsd:restriction base="dms:Unknown"/>
      </xsd:simpleType>
    </xsd:element>
    <xsd:element name="RA_x0020_Director_x0020_Approved" ma:index="38" nillable="true" ma:displayName="RA Director Approved" ma:default="1" ma:internalName="RA_x0020_Director_x0020_Approved">
      <xsd:simpleType>
        <xsd:restriction base="dms:Boolean"/>
      </xsd:simpleType>
    </xsd:element>
    <xsd:element name="Legal_x0020_Review" ma:index="39" nillable="true" ma:displayName="Legal Review" ma:default="1" ma:internalName="Legal_x0020_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
        <AccountId xsi:nil="true"/>
        <AccountType/>
      </UserInfo>
    </RA>
    <RAContact xmlns="7e651a3a-8d05-4ee0-9344-b668032e30e0">BURKE Kathleen</RAContact>
    <DraftReady xmlns="7e651a3a-8d05-4ee0-9344-b668032e30e0" xsi:nil="true"/>
    <DocumentType xmlns="7e651a3a-8d05-4ee0-9344-b668032e30e0">Prefiled Evidence</DocumentType>
    <RAApproved xmlns="7e651a3a-8d05-4ee0-9344-b668032e30e0">false</RAApproved>
    <Author0 xmlns="7e651a3a-8d05-4ee0-9344-b668032e30e0">
      <UserInfo>
        <DisplayName/>
        <AccountId xsi:nil="true"/>
        <AccountType/>
      </UserInfo>
    </Author0>
    <CaseNumber_x002f_DocketNumber xmlns="7e651a3a-8d05-4ee0-9344-b668032e30e0">EB-2022-0040</CaseNumber_x002f_DocketNumber>
    <Legal_x0020_Review xmlns="7e651a3a-8d05-4ee0-9344-b668032e30e0">true</Legal_x0020_Review>
    <TaxCatchAll xmlns="1f5e108a-442b-424d-88d6-fdac133e65d6" xsi:nil="true"/>
    <IssueDate xmlns="7e651a3a-8d05-4ee0-9344-b668032e30e0">2022-08-03T04:00:00+00:00</IssueDate>
    <Applicant xmlns="7e651a3a-8d05-4ee0-9344-b668032e30e0">Hydro One Networks Inc. - HONI</Applicant>
    <WitnessApproved xmlns="7e651a3a-8d05-4ee0-9344-b668032e30e0">false</WitnessApproved>
    <Strategic xmlns="7e651a3a-8d05-4ee0-9344-b668032e30e0">false</Strategic>
    <Docket xmlns="7e651a3a-8d05-4ee0-9344-b668032e30e0" xsi:nil="true"/>
    <Applicant0 xmlns="7e651a3a-8d05-4ee0-9344-b668032e30e0">Hydro One Networks Inc. - HONI</Applicant0>
    <RA_x0020_Director_x0020_Approved xmlns="7e651a3a-8d05-4ee0-9344-b668032e30e0">true</RA_x0020_Director_x0020_Approved>
    <lcf76f155ced4ddcb4097134ff3c332f xmlns="7e651a3a-8d05-4ee0-9344-b668032e30e0">
      <Terms xmlns="http://schemas.microsoft.com/office/infopath/2007/PartnerControls"/>
    </lcf76f155ced4ddcb4097134ff3c332f>
    <Witness_x0020_Internal xmlns="7e651a3a-8d05-4ee0-9344-b668032e30e0">
      <UserInfo>
        <DisplayName/>
        <AccountId xsi:nil="true"/>
        <AccountType/>
      </UserInfo>
    </Witness_x0020_Internal>
    <TitleofExhibit xmlns="7e651a3a-8d05-4ee0-9344-b668032e30e0" xsi:nil="true"/>
    <TypeofDocument xmlns="7e651a3a-8d05-4ee0-9344-b668032e30e0" xsi:nil="true"/>
  </documentManagement>
</p:properties>
</file>

<file path=customXml/itemProps1.xml><?xml version="1.0" encoding="utf-8"?>
<ds:datastoreItem xmlns:ds="http://schemas.openxmlformats.org/officeDocument/2006/customXml" ds:itemID="{991EE5E0-F9D2-42D9-8639-BD63F537112F}"/>
</file>

<file path=customXml/itemProps2.xml><?xml version="1.0" encoding="utf-8"?>
<ds:datastoreItem xmlns:ds="http://schemas.openxmlformats.org/officeDocument/2006/customXml" ds:itemID="{F9FF2DE3-B143-4434-957A-F451A7810FB1}"/>
</file>

<file path=customXml/itemProps3.xml><?xml version="1.0" encoding="utf-8"?>
<ds:datastoreItem xmlns:ds="http://schemas.openxmlformats.org/officeDocument/2006/customXml" ds:itemID="{D8AE5664-E647-4DCF-980E-D6D1E8D9C6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How to Use this Report</vt:lpstr>
      <vt:lpstr>2011 Results Persistence</vt:lpstr>
      <vt:lpstr>2012 Results Persistence</vt:lpstr>
      <vt:lpstr>2013 Results Persistence</vt:lpstr>
      <vt:lpstr>2014 Results Persistence</vt:lpstr>
      <vt:lpstr>2015 Results Persistence</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BUT Judy</cp:lastModifiedBy>
  <dcterms:created xsi:type="dcterms:W3CDTF">2017-01-04T17:15:31Z</dcterms:created>
  <dcterms:modified xsi:type="dcterms:W3CDTF">2022-07-25T20:11:13Z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