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11" documentId="13_ncr:1_{4D2038B3-5A3E-4906-B46C-041F6B3B83E4}" xr6:coauthVersionLast="47" xr6:coauthVersionMax="47" xr10:uidLastSave="{5C5D22A6-E5DE-4BA4-B7FB-A377694DFC48}"/>
  <bookViews>
    <workbookView xWindow="-108" yWindow="-108" windowWidth="23256" windowHeight="12576" xr2:uid="{00000000-000D-0000-FFFF-FFFF00000000}"/>
  </bookViews>
  <sheets>
    <sheet name="Example-IRM Escalation Propos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\">'[1]Query 3'!$A$1:$G$478</definedName>
    <definedName name="______SUM1">#N/A</definedName>
    <definedName name="______SUM2">#REF!</definedName>
    <definedName name="______SUM3">[2]OPEB!$A$1:$G$45</definedName>
    <definedName name="_____dec08">#REF!</definedName>
    <definedName name="_____grp255">#REF!</definedName>
    <definedName name="_____jan09">#REF!</definedName>
    <definedName name="_____N4">'[3]Revenue Forecast_Chg'!#REF!</definedName>
    <definedName name="_____N6">'[3]Revenue Forecast_Old'!#REF!</definedName>
    <definedName name="_____nov08">#REF!</definedName>
    <definedName name="_____SUM1">#N/A</definedName>
    <definedName name="_____SUM2">#REF!</definedName>
    <definedName name="_____SUM3">[4]OPEB!$A$1:$G$45</definedName>
    <definedName name="_____tb2">#REF!</definedName>
    <definedName name="____dec08">#REF!</definedName>
    <definedName name="____feb8">#REF!</definedName>
    <definedName name="____grp255">#REF!</definedName>
    <definedName name="____jan09">#REF!</definedName>
    <definedName name="____may1">#REF!</definedName>
    <definedName name="____N4">'[5]Revenue Forecast_Chg'!#REF!</definedName>
    <definedName name="____N6">'[5]Revenue Forecast_Old'!#REF!</definedName>
    <definedName name="____nov08">#REF!</definedName>
    <definedName name="____oct6">#REF!</definedName>
    <definedName name="____SUM1">#N/A</definedName>
    <definedName name="____SUM2">#REF!</definedName>
    <definedName name="____SUM3">[6]OPEB!$A$1:$G$45</definedName>
    <definedName name="____tb2">#REF!</definedName>
    <definedName name="___dec08">#REF!</definedName>
    <definedName name="___feb8">#REF!</definedName>
    <definedName name="___grp255">#REF!</definedName>
    <definedName name="___jan09">#REF!</definedName>
    <definedName name="___may1">#REF!</definedName>
    <definedName name="___N4">'[5]Revenue Forecast_Chg'!#REF!</definedName>
    <definedName name="___N6">'[5]Revenue Forecast_Old'!#REF!</definedName>
    <definedName name="___nov08">#REF!</definedName>
    <definedName name="___oct6">#REF!</definedName>
    <definedName name="___SUM1">#N/A</definedName>
    <definedName name="___SUM2">#REF!</definedName>
    <definedName name="___SUM3">[6]OPEB!$A$1:$G$45</definedName>
    <definedName name="___tb2">#REF!</definedName>
    <definedName name="__dec08">#REF!</definedName>
    <definedName name="__feb8">#REF!</definedName>
    <definedName name="__grp255">#REF!</definedName>
    <definedName name="__jan09">#REF!</definedName>
    <definedName name="__may1">#REF!</definedName>
    <definedName name="__N4">'[5]Revenue Forecast_Chg'!#REF!</definedName>
    <definedName name="__N6">'[5]Revenue Forecast_Old'!#REF!</definedName>
    <definedName name="__nov08">#REF!</definedName>
    <definedName name="__oct6">#REF!</definedName>
    <definedName name="__SUM1">#N/A</definedName>
    <definedName name="__SUM2">#REF!</definedName>
    <definedName name="__SUM3">[6]OPEB!$A$1:$G$45</definedName>
    <definedName name="__tb2">#REF!</definedName>
    <definedName name="_dec08">#REF!</definedName>
    <definedName name="_feb8">#REF!</definedName>
    <definedName name="_FilA" hidden="1">#REF!</definedName>
    <definedName name="_Fill" hidden="1">#REF!</definedName>
    <definedName name="_Fill2" hidden="1">#REF!</definedName>
    <definedName name="_grp255">#REF!</definedName>
    <definedName name="_jan09">#REF!</definedName>
    <definedName name="_may1">#REF!</definedName>
    <definedName name="_N4">'[7]Revenue Forecast_Chg'!#REF!</definedName>
    <definedName name="_N6">'[7]Revenue Forecast_Old'!#REF!</definedName>
    <definedName name="_nov08">#REF!</definedName>
    <definedName name="_oct6">#REF!</definedName>
    <definedName name="_Regression_Int">1</definedName>
    <definedName name="_Sort" hidden="1">#REF!</definedName>
    <definedName name="_SUM1">#N/A</definedName>
    <definedName name="_SUM2">#REF!</definedName>
    <definedName name="_SUM3">[2]OPEB!$A$1:$G$45</definedName>
    <definedName name="_tb2">#REF!</definedName>
    <definedName name="_tr1">#REF!</definedName>
    <definedName name="_tr3">#REF!</definedName>
    <definedName name="_tr4">#REF!</definedName>
    <definedName name="A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AB">#REF!</definedName>
    <definedName name="ACBAL">'[8]GL BAL JAN 31, 2007 sum'!#REF!</definedName>
    <definedName name="Acc_Dep_CA">'[9]MAY 2006 FA GRP CONTNUITY SCHED'!$D$24:$K$38</definedName>
    <definedName name="Acc_Dep_MJR_Minor_NORMAL_Special_RET_CA">#REF!</definedName>
    <definedName name="Account">'[10]Query 1'!$A$1:$B$213</definedName>
    <definedName name="Account2">'[11]Query 1'!$A$1:$B$201</definedName>
    <definedName name="AccountCM">'[10]Query 8'!$A$2:$B$198</definedName>
    <definedName name="AccountCM2">'[11]Query 8'!$A$2:$B$184</definedName>
    <definedName name="AccountD">'[12]Query 1'!$A$1:$B$195</definedName>
    <definedName name="AccountDescription">#REF!</definedName>
    <definedName name="AccountDM">'[13]Query 8'!$A$2:$B$197</definedName>
    <definedName name="accrange">#REF!</definedName>
    <definedName name="acct_name">#REF!</definedName>
    <definedName name="accum_depr">'[14]for vlookup'!$A$23:$D$42</definedName>
    <definedName name="ActDirect">'[15]Total Directs and LDCs'!$A$8:$W$13</definedName>
    <definedName name="ActDirectApr">'[16]Total Directs and LDCs'!$A$8:$X$9</definedName>
    <definedName name="ActDirectAug">'[17]Total Directs and LDCs'!$A$8:$X$9</definedName>
    <definedName name="ActDirectDec">'[18]Total Directs and LDCs'!$A$8:$X$9</definedName>
    <definedName name="ActDirectFeb">'[19]Total Directs and LDCs'!$A$8:$X$9</definedName>
    <definedName name="ActDirectJan">'[20]Total Directs and LDCs'!$A$8:$X$9</definedName>
    <definedName name="ActDirectJuly">'[21]Total Directs and LDCs'!$A$8:$X$9</definedName>
    <definedName name="ActDirectJune">'[22]Total Directs and LDCs'!$A$8:$X$9</definedName>
    <definedName name="ActDirectMar">'[23]Total Directs and LDCs'!$A$8:$X$9</definedName>
    <definedName name="ActDirectMay">'[24]Total Directs and LDCs'!$A$8:$X$9</definedName>
    <definedName name="ActDirectNov">'[25]Total Directs and LDCs'!$A$8:$X$9</definedName>
    <definedName name="ActDirectOct">'[26]Total Directs and LDCs'!$A$8:$X$9</definedName>
    <definedName name="ActDirectSept">'[27]Total Directs and LDCs'!$A$8:$X$9</definedName>
    <definedName name="ActELDC">'[15]Total Directs and LDCs'!$A$16:$W$21</definedName>
    <definedName name="ActELDCApr">'[16]Total Directs and LDCs'!$A$13:$X$14</definedName>
    <definedName name="ActELDCAug">'[17]Total Directs and LDCs'!$A$13:$X$14</definedName>
    <definedName name="ActELDCDec">'[18]Total Directs and LDCs'!$A$13:$X$14</definedName>
    <definedName name="ActELDCFeb">'[19]Total Directs and LDCs'!$A$13:$X$14</definedName>
    <definedName name="ActELDCJan">'[20]Total Directs and LDCs'!$A$13:$X$14</definedName>
    <definedName name="ActELDCJuly">'[21]Total Directs and LDCs'!$A$13:$X$14</definedName>
    <definedName name="ActELDCJune">'[22]Total Directs and LDCs'!$A$13:$X$14</definedName>
    <definedName name="ActELDCMar">'[23]Total Directs and LDCs'!$A$13:$X$14</definedName>
    <definedName name="ActELDCMay">'[24]Total Directs and LDCs'!$A$13:$X$14</definedName>
    <definedName name="ActELDCNov">'[25]Total Directs and LDCs'!$A$13:$X$14</definedName>
    <definedName name="ActELDCOct">'[26]Total Directs and LDCs'!$A$13:$X$14</definedName>
    <definedName name="ActELDCSept">'[27]Total Directs and LDCs'!$A$13:$X$14</definedName>
    <definedName name="ActOMEU">'[28]Total from CSS (Retail and MEU)'!$A$111:$U$123</definedName>
    <definedName name="ActOMEUApr">'[29]Total from CSS (Retail and MEU)'!$A$98:$X$110</definedName>
    <definedName name="ActOMEUAug">'[30]Total from CSS (Retail and MEU)'!$A$98:$X$110</definedName>
    <definedName name="ActOMEUDec">'[31]Total from CSS (Retail and MEU)'!$A$98:$X$110</definedName>
    <definedName name="ActOMEUFeb">'[32]Total from CSS (Retail and MEU)'!$A$98:$X$110</definedName>
    <definedName name="ActOMEUJan">'[33]Total from CSS (Retail and MEU)'!$A$98:$X$110</definedName>
    <definedName name="ActOMEUJuly">'[34]Total from CSS (Retail and MEU)'!$A$98:$X$110</definedName>
    <definedName name="ActOMEUJune">'[35]Total from CSS (Retail and MEU)'!$A$98:$X$110</definedName>
    <definedName name="ActOMEUMar">'[36]Total from CSS (Retail and MEU)'!$A$98:$X$110</definedName>
    <definedName name="ActOMEUMay">'[37]Total from CSS (Retail and MEU)'!$A$98:$X$110</definedName>
    <definedName name="ActOMEUNov">'[38]Total from CSS (Retail and MEU)'!$A$98:$X$110</definedName>
    <definedName name="ActOMEUOct">'[39]Total from CSS (Retail and MEU)'!$A$98:$X$110</definedName>
    <definedName name="ActOMEUSept">'[40]Total from CSS (Retail and MEU)'!$A$98:$X$110</definedName>
    <definedName name="ActRetail">'[28]Total from CSS (Retail and MEU)'!$A$8:$U$95</definedName>
    <definedName name="ActRetailApr">'[29]Total from CSS (Retail and MEU)'!$A$9:$X$80</definedName>
    <definedName name="ActRetailAug">'[30]Total from CSS (Retail and MEU)'!$A$9:$X$80</definedName>
    <definedName name="ActRetailDec">'[31]Total from CSS (Retail and MEU)'!$A$9:$X$80</definedName>
    <definedName name="ActRetailFeb">'[32]Total from CSS (Retail and MEU)'!$A$9:$X$80</definedName>
    <definedName name="ActRetailJan">'[33]Total from CSS (Retail and MEU)'!$A$9:$W$79</definedName>
    <definedName name="ActRetailJuly">'[34]Total from CSS (Retail and MEU)'!$A$9:$X$80</definedName>
    <definedName name="ActRetailJune">'[35]Total from CSS (Retail and MEU)'!$A$9:$X$80</definedName>
    <definedName name="ActRetailMar">'[36]Total from CSS (Retail and MEU)'!$A$9:$X$80</definedName>
    <definedName name="ActRetailMay">'[37]Total from CSS (Retail and MEU)'!$A$9:$X$80</definedName>
    <definedName name="ActRetailNov">'[38]Total from CSS (Retail and MEU)'!$A$9:$X$80</definedName>
    <definedName name="ActRetailOct">'[39]Total from CSS (Retail and MEU)'!$A$9:$X$80</definedName>
    <definedName name="ActRetailSept">'[40]Total from CSS (Retail and MEU)'!$A$9:$X$80</definedName>
    <definedName name="ActRetJan">'[33]Total from CSS (Retail and MEU)'!$A$9:$W$79</definedName>
    <definedName name="ActTXLDC">'[15]Total Directs and LDCs'!$A$15:$W$15</definedName>
    <definedName name="ActTXLDCApr">'[16]Total Directs and LDCs'!$A$12:$X$12</definedName>
    <definedName name="ActTXLDCAug">'[17]Total Directs and LDCs'!$A$12:$X$12</definedName>
    <definedName name="ActTXLDCDec">'[18]Total Directs and LDCs'!$A$12:$X$12</definedName>
    <definedName name="ActTXLDCFeb">'[19]Total Directs and LDCs'!$A$12:$X$12</definedName>
    <definedName name="ActTXLDCJan">'[20]Total Directs and LDCs'!$A$12:$X$12</definedName>
    <definedName name="ActTXLDCJuly">'[21]Total Directs and LDCs'!$A$12:$X$12</definedName>
    <definedName name="ActTXLDCJune">'[22]Total Directs and LDCs'!$A$12:$X$12</definedName>
    <definedName name="ActTXLDCMar">'[23]Total Directs and LDCs'!$A$12:$X$12</definedName>
    <definedName name="ActTXLDCMay">'[24]Total Directs and LDCs'!$A$12:$X$12</definedName>
    <definedName name="ActTXLDCNov">'[25]Total Directs and LDCs'!$A$12:$X$12</definedName>
    <definedName name="ActTXLDCOct">'[26]Total Directs and LDCs'!$A$12:$X$12</definedName>
    <definedName name="ActTXLDCSept">'[27]Total Directs and LDCs'!$A$12:$X$12</definedName>
    <definedName name="ActTXMEU">'[28]Total from CSS (Retail and MEU)'!$A$98:$T$109</definedName>
    <definedName name="ActTXMEUApr">'[29]Total from CSS (Retail and MEU)'!$A$85:$W$96</definedName>
    <definedName name="ActTXMEUAug">'[30]Total from CSS (Retail and MEU)'!$A$85:$W$96</definedName>
    <definedName name="ActTXMEUDec">'[31]Total from CSS (Retail and MEU)'!$A$85:$W$96</definedName>
    <definedName name="ActTXMEUFeb">'[32]Total from CSS (Retail and MEU)'!$A$85:$W$96</definedName>
    <definedName name="ActTXMEUJan">'[33]Total from CSS (Retail and MEU)'!$A$85:$W$96</definedName>
    <definedName name="ActTXMEUJuly">'[34]Total from CSS (Retail and MEU)'!$A$85:$W$96</definedName>
    <definedName name="ActTXMEUJune">'[35]Total from CSS (Retail and MEU)'!$A$85:$W$96</definedName>
    <definedName name="ActTXMEUMar">'[36]Total from CSS (Retail and MEU)'!$A$85:$W$96</definedName>
    <definedName name="ActTXMEUMay">'[37]Total from CSS (Retail and MEU)'!$A$85:$W$96</definedName>
    <definedName name="ActTXMEUNov">'[38]Total from CSS (Retail and MEU)'!$A$85:$W$96</definedName>
    <definedName name="ActTXMEUOct">'[39]Total from CSS (Retail and MEU)'!$A$85:$W$96</definedName>
    <definedName name="ActTXMEUSept">'[40]Total from CSS (Retail and MEU)'!$A$85:$W$96</definedName>
    <definedName name="Actual">'[41]Actual details'!$A$5:$O$97</definedName>
    <definedName name="adfadsfe">[42]INCOME!#REF!</definedName>
    <definedName name="adfasdfsdfsd">#REF!</definedName>
    <definedName name="afds">#REF!</definedName>
    <definedName name="Age">'[43]Emp List'!$AI$2:$AI$59996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'[44]CCCM-Drivers'!$A$4:$A$84</definedName>
    <definedName name="am">#REF!</definedName>
    <definedName name="AM_ACDEPN_CONT_SCHED">'[45]SUPPORT 1B - PIVOT PSAM CONT  '!$B$71:$O$129</definedName>
    <definedName name="am_cost_cont_sched">'[45]SUPPORT 1B - PIVOT PSAM CONT  '!$B$3:$O$69</definedName>
    <definedName name="am_cost_cont_sched_TXDX">#REF!</definedName>
    <definedName name="Amounts">#REF!</definedName>
    <definedName name="an">'[46]Annual Budget'!$A$1:$B$189</definedName>
    <definedName name="ANALYSIS_TYPES">#REF!</definedName>
    <definedName name="Annual_Budegt2">#REF!</definedName>
    <definedName name="Annual_Budget">#REF!</definedName>
    <definedName name="Annualbudget">'[46]Annual Budget'!$A$1:$B$189</definedName>
    <definedName name="APN">#REF!</definedName>
    <definedName name="ApprovedYr">'[47]Z1.ModelVariables'!$C$12</definedName>
    <definedName name="as">'[48]NVISION statement'!$I$1285</definedName>
    <definedName name="ASD">#REF!</definedName>
    <definedName name="asdfadfsdfsdfassdfdsf">#REF!</definedName>
    <definedName name="aso">#REF!</definedName>
    <definedName name="ASOFDATE">#REF!</definedName>
    <definedName name="at">#REF!</definedName>
    <definedName name="ATS_Table">#REF!</definedName>
    <definedName name="aug05data">#REF!</definedName>
    <definedName name="AvgSeverance">#REF!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yr">'[49]2. Index'!$M$3</definedName>
    <definedName name="BI_LDCLIST">'[50]3. Rate Class Selection'!$B$19:$B$21</definedName>
    <definedName name="bmhgjgjg">#REF!</definedName>
    <definedName name="BPO_s">[51]BPO_s!$A$1:$B$15</definedName>
    <definedName name="BRAMPTON_GLBAL_LOOKUP">'[45]SUPPORT 6 - GL ACCOUNT BALANCES'!#REF!</definedName>
    <definedName name="BridgeYear">'[52]LDC Info'!$E$26</definedName>
    <definedName name="BU">#REF!</definedName>
    <definedName name="bu200dept">#REF!</definedName>
    <definedName name="BU300_GL_ACCOUNTS">'[45]TXDX Support 1- Continuity'!#REF!</definedName>
    <definedName name="BU300_GL_CATEGORY">'[45]TXDX Support 1- Continuity'!#REF!</definedName>
    <definedName name="Budget">[53]Budget!$E$1:$R$112</definedName>
    <definedName name="Budget_Inflation">'[54]02-07-02'!$S$10</definedName>
    <definedName name="BUSINESS_UNIT">'[55]SUPPORT 6 - GL ACCOUNT BALANCES'!#REF!,'[55]SUPPORT 6 - GL ACCOUNT BALANCES'!#REF!</definedName>
    <definedName name="BUV">#REF!</definedName>
    <definedName name="buvv">#REF!</definedName>
    <definedName name="bvnvnv">[42]INCOME!#REF!</definedName>
    <definedName name="CAD">#REF!</definedName>
    <definedName name="cant">'[56]Groups in List Jan 09'!$H$229:$H$288</definedName>
    <definedName name="CapAdv2">'[11]Query 7'!$A$2:$F$200</definedName>
    <definedName name="capex_inserv_print">#REF!</definedName>
    <definedName name="capex_lookup">'[55] SUPPORT 3 - CIP CONT  DETAIL '!$E$18:$O$26</definedName>
    <definedName name="CapitalADVREM">'[10]Query 7'!$A$2:$F$200</definedName>
    <definedName name="cate">#REF!</definedName>
    <definedName name="Categ">'[57]account names '!$G$1:$I$12</definedName>
    <definedName name="Category">'[58]A. Level 1 Reconciliation'!#REF!</definedName>
    <definedName name="CGEY_Inflation">[59]Summary!$V$6</definedName>
    <definedName name="check">#REF!</definedName>
    <definedName name="checks_bal_fa_grp">#REF!</definedName>
    <definedName name="CIP">'[14]for vlookup'!$A$43:$D$62</definedName>
    <definedName name="CIP_CA">'[9]MAY 2006 FA GRP CONTNUITY SCHED'!$D$47:$M$60</definedName>
    <definedName name="CIP_CONTROL_CLSFY">'[45]CIP SUPPORT - C1e_FDM FOR CIP  '!$A$54:$I$69</definedName>
    <definedName name="CIP_LTD_GLBAL">'[45]CIP SUPPORT - C1e_FDM FOR CIP  '!#REF!</definedName>
    <definedName name="CIP_OTHER_LOOKUP">#REF!</definedName>
    <definedName name="CIP_SUSP_CLSFY">'[45]CIP SUPPORT - C1e_FDM FOR CIP  '!$A$74:$N$89</definedName>
    <definedName name="CL">[60]PL1!$K$1</definedName>
    <definedName name="Cmonths">#REF!</definedName>
    <definedName name="CN">[61]Sheet1!$C$1</definedName>
    <definedName name="cntl_mgr">#REF!</definedName>
    <definedName name="co">#REF!</definedName>
    <definedName name="coa">#REF!</definedName>
    <definedName name="coajuly30">#REF!</definedName>
    <definedName name="code_lookup">#REF!</definedName>
    <definedName name="COLA_1">'[62]Global Variables'!$B$9</definedName>
    <definedName name="COLA_2">'[62]Global Variables'!$C$9</definedName>
    <definedName name="COLA_5.1">'[63]Pension Schedule 2007'!#REF!</definedName>
    <definedName name="COLA_Actual">'[54]12-31-04'!$H$113:$R$113</definedName>
    <definedName name="COLA2.1">[64]COLA!$B$2</definedName>
    <definedName name="colActv">'[65]CCCM-Time'!$D$1:$D$65536</definedName>
    <definedName name="colActv0">'[66]General HOI-T&amp;D Study'!#REF!</definedName>
    <definedName name="colActvYr1">'[44]CCCM-Yr1'!$F$1:$F$65536</definedName>
    <definedName name="colD1">'[66]General HOI-T&amp;D Study'!#REF!</definedName>
    <definedName name="colDept">'[65]CCCM-Time'!$A$1:$A$65536</definedName>
    <definedName name="colDriver">'[66]General HOI-T&amp;D Study'!#REF!</definedName>
    <definedName name="colPctSvc">'[66]General HOI-T&amp;D Study'!#REF!</definedName>
    <definedName name="colSvc">'[65]CCCM-Time'!$B$1:$B$65536</definedName>
    <definedName name="colType">'[65]CCCM-Time'!$C$1:$C$65536</definedName>
    <definedName name="com">#REF!</definedName>
    <definedName name="Consolidated">'[67]14. CY Actual Summary Results'!#REF!</definedName>
    <definedName name="cont_sched_fa_grp">#REF!</definedName>
    <definedName name="contactf">#REF!</definedName>
    <definedName name="ContingencyIn">#REF!</definedName>
    <definedName name="CONTINUITY">#REF!</definedName>
    <definedName name="CustomerAdministration">[68]lists!$Z$1:$Z$36</definedName>
    <definedName name="cxl_lookup">#REF!</definedName>
    <definedName name="CXL_XCC_LOOKUP">'[55] SUPPORT 3 - CIP CONT  DETAIL '!$B$40:$S$48</definedName>
    <definedName name="dasdfeeferfer">[42]INCOME!$D$15:$H$1371,[42]INCOME!$J$15:$M$118,[42]INCOME!$J$1371:$M$1371,[42]INCOME!$P$15:$T$1371,[42]INCOME!$V$15:$Y$1371</definedName>
    <definedName name="DATA1">'[69]acct changes Remotes'!#REF!</definedName>
    <definedName name="DATA2">#REF!</definedName>
    <definedName name="data3">[70]data2!$B$1:$C$1420</definedName>
    <definedName name="DATA4">#REF!</definedName>
    <definedName name="DATA5">#REF!</definedName>
    <definedName name="DATA6">#REF!</definedName>
    <definedName name="_xlnm.Database">#REF!</definedName>
    <definedName name="DataChoice">'[71]Data Table'!#REF!</definedName>
    <definedName name="date">#REF!</definedName>
    <definedName name="DATEINC">[61]Sheet1!$C$2</definedName>
    <definedName name="de">0.00154386574286036</definedName>
    <definedName name="del">'[56]Groups in List Jan 09'!$A$288:$E$318</definedName>
    <definedName name="DeptID">#REF!</definedName>
    <definedName name="Desc">#REF!</definedName>
    <definedName name="Descr">#REF!</definedName>
    <definedName name="dfe">37350.4474895833</definedName>
    <definedName name="dferererer">#REF!</definedName>
    <definedName name="DirectLoad">'[72]Dx_Tariff&amp;COP'!#REF!</definedName>
    <definedName name="DirectRate">#REF!</definedName>
    <definedName name="Disc_Rate">'[54]02-07-02'!$S$13</definedName>
    <definedName name="DME_BeforeCloseCompleted" hidden="1">"False"</definedName>
    <definedName name="do">#REF!</definedName>
    <definedName name="doll">#REF!</definedName>
    <definedName name="DollarFormat">#REF!</definedName>
    <definedName name="DollarFormat_Area">#REF!</definedName>
    <definedName name="download">'[73]Download by month'!$A$3:$R$141</definedName>
    <definedName name="dsa">"V920"</definedName>
    <definedName name="DXDepr99">#REF!</definedName>
    <definedName name="EBNUMBER">'[52]LDC Info'!$E$16</definedName>
    <definedName name="ELDCLoad">'[72]Dx_Tariff&amp;COP'!#REF!</definedName>
    <definedName name="ELDCRate">#REF!</definedName>
    <definedName name="EmpClass">'[43]Emp List'!$AF$2:$AF$59996</definedName>
    <definedName name="Escalation_Status">'[54]02-07-02'!$W$10</definedName>
    <definedName name="ETS_Taxable">'[54]12-31-04'!$V$7</definedName>
    <definedName name="etswork0405">#REF!</definedName>
    <definedName name="etswork0408">#REF!</definedName>
    <definedName name="etswork0408b">#REF!</definedName>
    <definedName name="etswork0408c">[74]etswork0408c!$A$1:$AC$226</definedName>
    <definedName name="etsworkAll">#REF!</definedName>
    <definedName name="exclude">#REF!</definedName>
    <definedName name="FA_AccDep_Reconciliations_CA">#REF!</definedName>
    <definedName name="FA_CA">'[9]MAY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'[55] SUPPORT 2 -FA CONT GROUP SCHD '!$C$42:$K$56</definedName>
    <definedName name="FA2c_lookup">'[55] SUPPORT 2 -FA CONT GROUP SCHD '!$C$23:$J$35</definedName>
    <definedName name="FA2c1_GLBAL_LOOKUP">'[45]SUPPORT 6 - GL ACCOUNT BALANCES'!#REF!</definedName>
    <definedName name="FA2d_accdep_lookup">'[55] SUPPORT 2 -FA CONT GROUP SCHD '!$C$64:$H$75</definedName>
    <definedName name="FA2d_COST_lookup">'[55] SUPPORT 2 -FA CONT GROUP SCHD '!$C$4:$M$15</definedName>
    <definedName name="FA2d_lookup">#REF!</definedName>
    <definedName name="FA2e_lookup">#REF!</definedName>
    <definedName name="FDMbudget">'[73]budget - FDM'!$A$19:$M$34</definedName>
    <definedName name="feb_lookup">#REF!</definedName>
    <definedName name="FebActRetail">'[32]Total from CSS (Retail and MEU)'!$A$9:$X$80</definedName>
    <definedName name="febtb">#REF!</definedName>
    <definedName name="figures">#REF!</definedName>
    <definedName name="first">#REF!</definedName>
    <definedName name="First_Page">#REF!</definedName>
    <definedName name="fixed_assets">'[14]for vlookup'!$A$3:$D$22</definedName>
    <definedName name="Fixed_Charges">[68]lists!$I$1:$I$212</definedName>
    <definedName name="Footer">#REF!</definedName>
    <definedName name="Forecast">[75]Sheet1!$A$1:$A$3</definedName>
    <definedName name="Format">#REF!</definedName>
    <definedName name="Formulas">'[67]14. CY Actual Summary Results'!#REF!</definedName>
    <definedName name="Fringe_Rate">[76]Global_Variables!$G$52</definedName>
    <definedName name="fs">#REF!</definedName>
    <definedName name="FVRate0">'[77]Input - Proj Info'!$K$113</definedName>
    <definedName name="FVRate1">'[77]Input - Proj Info'!$K$114</definedName>
    <definedName name="FVRate2">'[77]Input - Proj Info'!$K$115</definedName>
    <definedName name="FVRate3">'[77]Input - Proj Info'!$K$116</definedName>
    <definedName name="FVRate4">'[77]Input - Proj Info'!$K$117</definedName>
    <definedName name="FY4nv">#REF!</definedName>
    <definedName name="GL">'[53]GL Input'!$A$9:$N$91</definedName>
    <definedName name="GL_ACCDEPN_LOOKUP">'[78]SUPPORT 6A - LEDGER BAL CONTROL'!$J$1:$O$55</definedName>
    <definedName name="gl_acdepn_susp">'[45]SUPPORT 6B - LEDGER BAL SUSP'!$S$1:$AF$56</definedName>
    <definedName name="GL_BAL_ALLBU_LOOKUP">'[45]SUPPORT 6 - GL ACCOUNT BALANCES'!$M$8:$Z$500</definedName>
    <definedName name="GL_Bal_summary">#REF!</definedName>
    <definedName name="GL_COLUMN_NBR">'[45]SUPPORT 6 - GL ACCOUNT BALANCES'!#REF!</definedName>
    <definedName name="GL_cost_susp">'[45]SUPPORT 6B - LEDGER BAL SUSP'!$B$1:$P$91</definedName>
    <definedName name="GL_Prior_Year">'[79]2004GL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oup">[80]Accumulator!$B$2:$C$16</definedName>
    <definedName name="grp">#REF!</definedName>
    <definedName name="H1_consol">'[81]6 Other_Continuity'!#REF!</definedName>
    <definedName name="H1_dx">'[81]6 Other_Continuity'!#REF!</definedName>
    <definedName name="H1_networks">'[81]6 Other_Continuity'!#REF!</definedName>
    <definedName name="H1_other">'[81]6 Other_Continuity'!#REF!</definedName>
    <definedName name="H1_tx">'[81]6 Other_Continuity'!#REF!</definedName>
    <definedName name="HEADER1">[61]Sheet1!$A$4</definedName>
    <definedName name="histdate">[82]Financials!$E$76</definedName>
    <definedName name="HOI_HONI_">#REF!</definedName>
    <definedName name="HOI_HONI_Prior_Year">#REF!</definedName>
    <definedName name="HTM" hidden="1">{"'2003 05 15'!$W$11:$AI$18","'2003 05 15'!$A$1:$V$30"}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_Brampton_Inc.">'[67]14. CY Actual Summary Results'!#REF!</definedName>
    <definedName name="Hydro_One_Remote_Communities_Inc.">'[67]14. CY Actual Summary Results'!#REF!</definedName>
    <definedName name="Hydro_One_Telecom_Inc.">'[67]14. CY Actual Summary Results'!#REF!</definedName>
    <definedName name="IN_SERVICE_ADDS">#REF!</definedName>
    <definedName name="Incr2000">#REF!</definedName>
    <definedName name="InergiTitle">[83]INInrCSO!$B$2</definedName>
    <definedName name="Inflation">#REF!</definedName>
    <definedName name="INSERV_LOOKUP">'[55] SUPPORT 3 - CIP CONT  DETAIL '!$B$29:$S$37</definedName>
    <definedName name="inservice_lookup">#REF!</definedName>
    <definedName name="jjj">#REF!</definedName>
    <definedName name="july">#REF!</definedName>
    <definedName name="june">#REF!</definedName>
    <definedName name="la">#REF!</definedName>
    <definedName name="Language">#REF!</definedName>
    <definedName name="LAR">#REF!</definedName>
    <definedName name="LDC">'[72]Dx_Tariff&amp;COP'!#REF!</definedName>
    <definedName name="LDC_LIST">[84]lists!$AM$1:$AM$80</definedName>
    <definedName name="LDCkWh">'[72]Dx_Tariff&amp;COP'!#REF!</definedName>
    <definedName name="LDCkWh2">'[72]Dx_Tariff&amp;COP'!#REF!</definedName>
    <definedName name="LDCkWh3">'[72]Dx_Tariff&amp;COP'!#REF!</definedName>
    <definedName name="LDCLIST">#REF!</definedName>
    <definedName name="LDCLoads">'[72]Dx_Tariff&amp;COP'!#REF!</definedName>
    <definedName name="LDCRates">#REF!</definedName>
    <definedName name="LDCRates2">#REF!</definedName>
    <definedName name="LEDGER">#REF!</definedName>
    <definedName name="LIMIT">#REF!</definedName>
    <definedName name="LoadForecast">'[72]Dx_Tariff&amp;COP'!#REF!</definedName>
    <definedName name="Loads">'[72]Dx_Tariff&amp;COP'!#REF!</definedName>
    <definedName name="LOB">'[43]Emp List'!$AG$2:$AG$59996</definedName>
    <definedName name="lookup">#REF!</definedName>
    <definedName name="lookup_1110190">#REF!</definedName>
    <definedName name="lookup_bu">#REF!</definedName>
    <definedName name="lookup_class">#REF!</definedName>
    <definedName name="LossFactors">[68]lists!$L$2:$L$15</definedName>
    <definedName name="ly">#REF!</definedName>
    <definedName name="LYN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'[53]Manual Input'!$A$7:$N$24</definedName>
    <definedName name="Manual_Prior_Year">'[79]2004Manual Input'!$A$8:$N$34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EULoads">'[72]Dx_Tariff&amp;COP'!#REF!</definedName>
    <definedName name="MEUR">#REF!</definedName>
    <definedName name="MEURates">#REF!</definedName>
    <definedName name="MEURTXLoad">'[72]Dx_Tariff&amp;COP'!#REF!</definedName>
    <definedName name="MEURTXRate">#REF!</definedName>
    <definedName name="MFA_BU_CATG_LOOKUP">#REF!</definedName>
    <definedName name="mg">#REF!</definedName>
    <definedName name="mgr">#REF!</definedName>
    <definedName name="MINOR_CONT_AM_LOOKUP">#REF!</definedName>
    <definedName name="missing">#REF!</definedName>
    <definedName name="mo">#REF!</definedName>
    <definedName name="Month">[53]Month!$B$1</definedName>
    <definedName name="Month_Prior">[61]Dx!#REF!</definedName>
    <definedName name="MONTHS">#REF!</definedName>
    <definedName name="mrr">#REF!</definedName>
    <definedName name="name">#REF!</definedName>
    <definedName name="NELDC_kWhs">#REF!</definedName>
    <definedName name="new">#REF!</definedName>
    <definedName name="nmbmbm">"V2002-03-29"</definedName>
    <definedName name="nnbbmb">[42]INCOME!$I$15:$I$1371,[42]INCOME!$N$15:$N$1371,[42]INCOME!$U$15:$U$1371,[42]INCOME!$Z$15:$Z$1371</definedName>
    <definedName name="NNELDCkWhs">'[72]Dx_Tariff&amp;COP'!#REF!</definedName>
    <definedName name="NonPayment">[68]lists!$AA$1:$AA$71</definedName>
    <definedName name="NT">'[85]Global Variables'!$B$9</definedName>
    <definedName name="nv">"V2000-12-29"</definedName>
    <definedName name="nvs">"VY"</definedName>
    <definedName name="NvsAnswerCol">"[Drill1]JRNLLAYOUT!$A$4:$A$79"</definedName>
    <definedName name="NvsASD">"V2006-10-27"</definedName>
    <definedName name="NvsAutoDrillOk">"VN"</definedName>
    <definedName name="NvsDateToNumber">"Y"</definedName>
    <definedName name="nvse">0.00393599536619149</definedName>
    <definedName name="NvsElapsedTime">0.000416666662204079</definedName>
    <definedName name="nvsen">36900.4069362268</definedName>
    <definedName name="NvsEndTime">39016.4085416667</definedName>
    <definedName name="NvsInstLang">"VENG"</definedName>
    <definedName name="NvsInstSpec">"%,LS_ACCT_ACT,SBAL,FCURRENCY_CD,V ,VCAD,FBUSINESS_UNIT,V620,FACCOUNT,V213050,FBUSINESS_UNIT,TOHSC_CONSOLIDATED1,NOHSC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">"%,X,RZF..,CZF.."</definedName>
    <definedName name="NvsNplSpec">"%,X,RZF..OHnplode,CZF.."</definedName>
    <definedName name="nvsp">"V1998-01-01"</definedName>
    <definedName name="NvsPanelEffdt">"V1901-01-01"</definedName>
    <definedName name="NvsPanelSetid">"V900"</definedName>
    <definedName name="NvsParentRef">"'[900-HO Trail Balance Statement-2006-10-27.xls]Trial_Balance'!$P$480"</definedName>
    <definedName name="nvsr">"V300"</definedName>
    <definedName name="nvsre">"VY"</definedName>
    <definedName name="NvsReqBU">"V900"</definedName>
    <definedName name="NvsReqBUOnly">"VN"</definedName>
    <definedName name="nvstr">"V2000-12-29"</definedName>
    <definedName name="NvsTransLed">"VY"</definedName>
    <definedName name="NvsTreeASD">"V2006-10-27"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nw">#REF!</definedName>
    <definedName name="OHSC_GC_S_BOARD_OF_DIRECTORS">#REF!</definedName>
    <definedName name="OK" hidden="1">{"'2003 05 15'!$W$11:$AI$18","'2003 05 15'!$A$1:$V$30"}</definedName>
    <definedName name="old">#REF!</definedName>
    <definedName name="Old_Print_Area_A">#REF!</definedName>
    <definedName name="OLOL">'[85]Global Variables'!$B$23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'[67]14. CY Actual Summary Results'!#REF!</definedName>
    <definedName name="othNYbud">#REF!</definedName>
    <definedName name="othPYACT">#REF!</definedName>
    <definedName name="OTHSTART">#REF!</definedName>
    <definedName name="overhead">'[77]Input - Proj Info'!$I$148</definedName>
    <definedName name="Page_Count">#REF!</definedName>
    <definedName name="PAGE1">#REF!</definedName>
    <definedName name="parta">#REF!</definedName>
    <definedName name="partb">#REF!</definedName>
    <definedName name="PC">'[53]PC Input'!$A$9:$N$38</definedName>
    <definedName name="PC_Prior_Year">'[79]2004PC Input'!$A$8:$N$116</definedName>
    <definedName name="per">[86]INCOME!$I$15:$I$50,[86]INCOME!$N$15:$N$50,[86]INCOME!$X$15:$X$50,[86]INCOME!$AC$15:$AC$50</definedName>
    <definedName name="Percent_Area">[87]INCOME!$I$15:$I$50,[87]INCOME!$N$15:$N$50,[87]INCOME!$X$15:$X$50,[87]INCOME!$AC$15:$AC$50</definedName>
    <definedName name="piv">#REF!</definedName>
    <definedName name="pivo">#REF!</definedName>
    <definedName name="pivot">#REF!</definedName>
    <definedName name="pivot_110190">#REF!</definedName>
    <definedName name="pivot_174090">#REF!</definedName>
    <definedName name="popoiuo">"V900"</definedName>
    <definedName name="pp">#REF!</definedName>
    <definedName name="pr">#REF!</definedName>
    <definedName name="pre">#REF!</definedName>
    <definedName name="prelaug">#REF!</definedName>
    <definedName name="pres">#REF!</definedName>
    <definedName name="presc">#REF!</definedName>
    <definedName name="Prescribed_Option">#REF!</definedName>
    <definedName name="Prescribed_Table">#REF!</definedName>
    <definedName name="pri">#REF!</definedName>
    <definedName name="prin">#REF!</definedName>
    <definedName name="print">#REF!</definedName>
    <definedName name="_xlnm.Print_Area">#REF!</definedName>
    <definedName name="Print_Area_MI">#REF!</definedName>
    <definedName name="Print_Area2">#REF!</definedName>
    <definedName name="PRINT_BDCOMMSEC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2">#REF!</definedName>
    <definedName name="pro">#REF!</definedName>
    <definedName name="proce">#REF!</definedName>
    <definedName name="Procedure">#REF!</definedName>
    <definedName name="Procedure_ID">#REF!</definedName>
    <definedName name="Procedure_Table">#REF!</definedName>
    <definedName name="Proj">#REF!</definedName>
    <definedName name="PROJECT_ID">#REF!</definedName>
    <definedName name="Project_Subtotals">'[10]Query 3'!$A$1:$G$478</definedName>
    <definedName name="projectinfo0409">#REF!</definedName>
    <definedName name="projectinfo0502">[74]projectinfo0502!$A$2:$AD$40</definedName>
    <definedName name="projectinfo0502a">[88]projectinfo0502a!$A$1:$AD$38</definedName>
    <definedName name="PrSu2">'[89]Query 3'!$A$1:$G$479</definedName>
    <definedName name="q1bpe">'[90]q1 2002'!$A$15:$F$21</definedName>
    <definedName name="R_GL_AD_N">'[91]SUPPORT 1B - PIVOT PSAM ACDEPN'!$B$199:$H$220</definedName>
    <definedName name="R_GL_AD_R">'[91]SUPPORT 1B - PIVOT PSAM ACDEPN'!$B$228:$I$238</definedName>
    <definedName name="R_GL_AD_S">'[91]SUPPORT 1B - PIVOT PSAM ACDEPN'!$B$246:$H$265</definedName>
    <definedName name="R_GL_COST_ACCT_TYPE">'[91]SUPPORT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ate_Class">[68]lists!$A$1:$A$104</definedName>
    <definedName name="ratedescription">[92]hidden1!$D$1:$D$122</definedName>
    <definedName name="RateLookup">#REF!</definedName>
    <definedName name="ratesemploy">#REF!</definedName>
    <definedName name="RatesScenarios">[93]Fcst!#REF!</definedName>
    <definedName name="rb">#REF!</definedName>
    <definedName name="RBN">#REF!</definedName>
    <definedName name="RBU">#REF!</definedName>
    <definedName name="rbuu">#REF!</definedName>
    <definedName name="re">#REF!</definedName>
    <definedName name="RebaseYear">'[94]LDC Info'!$E$28</definedName>
    <definedName name="Recalculation_Flag">#REF!</definedName>
    <definedName name="RecdTbl">'[95]TS Received Table'!$A$6:$Z$494</definedName>
    <definedName name="redi">#REF!</definedName>
    <definedName name="redis">#REF!</definedName>
    <definedName name="Redistribution">#REF!</definedName>
    <definedName name="Redistribution_Table">#REF!</definedName>
    <definedName name="REM_Inventory">#REF!</definedName>
    <definedName name="res">#REF!</definedName>
    <definedName name="RES_CAT">#REF!</definedName>
    <definedName name="RES_SUB_CAT">#REF!</definedName>
    <definedName name="RES_TYPE">#REF!</definedName>
    <definedName name="reso">#REF!</definedName>
    <definedName name="resource">#REF!</definedName>
    <definedName name="ResultsData">'[95]TS Results Summ 2a'!$A$6:$O$494</definedName>
    <definedName name="RetailRates">#REF!</definedName>
    <definedName name="REVERSAL_VAL">'[96]valid values'!$AB$2:$AB$3</definedName>
    <definedName name="ri">[86]INCOME!#REF!</definedName>
    <definedName name="RID">[87]INCOME!#REF!</definedName>
    <definedName name="RMDepr">#REF!</definedName>
    <definedName name="rollup_code">#REF!</definedName>
    <definedName name="RTT">#REF!</definedName>
    <definedName name="rttt">#REF!</definedName>
    <definedName name="rundate">#REF!</definedName>
    <definedName name="s">'[97]Global Variables'!$B$9</definedName>
    <definedName name="Salary">'[43]Emp List'!$Z$2:$Z$59996</definedName>
    <definedName name="SALBENF">#REF!</definedName>
    <definedName name="salreg">#REF!</definedName>
    <definedName name="SALREGF">#REF!</definedName>
    <definedName name="salv">#REF!</definedName>
    <definedName name="Salvage_Option">#REF!</definedName>
    <definedName name="Salvage_Switch">'[98]Net Salvage'!#REF!</definedName>
    <definedName name="Salvage_Table">#REF!</definedName>
    <definedName name="salvagsw">'[98]Net Salvage'!#REF!</definedName>
    <definedName name="salvat">#REF!</definedName>
    <definedName name="Savings_Factor">'[54]02-07-02'!$S$14</definedName>
    <definedName name="SCN">#REF!</definedName>
    <definedName name="scnn">#REF!</definedName>
    <definedName name="Scope_Inflation">'[54]02-07-02'!$S$11</definedName>
    <definedName name="servco_switch">#REF!</definedName>
    <definedName name="Service">'[43]Emp List'!$AJ$2:$AJ$59996</definedName>
    <definedName name="SFD">#REF!</definedName>
    <definedName name="sfdd">#REF!</definedName>
    <definedName name="SFV">#REF!</definedName>
    <definedName name="sfvv">#REF!</definedName>
    <definedName name="SLD">#REF!</definedName>
    <definedName name="source">#REF!</definedName>
    <definedName name="st">#REF!</definedName>
    <definedName name="staff">[42]INCOME!#REF!</definedName>
    <definedName name="START_YR">'[77]Input - Proj Info'!$M$27</definedName>
    <definedName name="STAT_CODE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mmary">#REF!</definedName>
    <definedName name="sus">'[99]account names '!#REF!</definedName>
    <definedName name="susp">'[99]account names '!#REF!</definedName>
    <definedName name="susp_name">'[99]account names '!#REF!</definedName>
    <definedName name="TAX">'[85]Global Variables'!$B$8</definedName>
    <definedName name="Tax_Provision">#REF!</definedName>
    <definedName name="taxrate06">'[100]Tony Paul'!#REF!</definedName>
    <definedName name="taxrate08">'[100]Tony Paul'!#REF!</definedName>
    <definedName name="taxrate09">'[100]Tony Paul'!#REF!</definedName>
    <definedName name="taxrate10">'[100]Tony Paul'!#REF!</definedName>
    <definedName name="TB">[101]Trial_Balance!$A$7:$CZ$530</definedName>
    <definedName name="tb_data">'[102]Trial_Balance-Dec 05'!$B$420:$AE$941</definedName>
    <definedName name="tb_data_dec_04">'[103]Trial_Balance-Dec 04'!$B$410:$CI$914</definedName>
    <definedName name="tb_data_dec_05">'[103]Trial_Balance-Dec 05'!$B$420:$AE$941</definedName>
    <definedName name="tb_data_mar_06">'[103]Trial_Balance_Mar 06'!$B$383:$CI$899</definedName>
    <definedName name="tb_data_sep_05">'[102]Trial_Balance-Sep 05'!$B$13:$CI$918</definedName>
    <definedName name="tbdec31">#REF!</definedName>
    <definedName name="tbmatch">#REF!</definedName>
    <definedName name="tbmay">#REF!</definedName>
    <definedName name="TEMPA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stYear">'[52]LDC Info'!$E$24</definedName>
    <definedName name="TestYr">'[47]A1.Admin'!$C$13</definedName>
    <definedName name="Title">[104]Index!$B$4</definedName>
    <definedName name="Title1">#REF!</definedName>
    <definedName name="Title2">#REF!</definedName>
    <definedName name="Title3">#REF!</definedName>
    <definedName name="TOTAL">'[55]SUPPORT 6 - GL ACCOUNT BALANCES'!#REF!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b">'[46]Trend Factors'!$B$2:$N$148</definedName>
    <definedName name="tren">#REF!</definedName>
    <definedName name="TREND">#REF!</definedName>
    <definedName name="Trend_Factors">'[10]Trend Factors'!$B$2:$O$232</definedName>
    <definedName name="Trend2">'[89]Trend Factors'!$B$2:$O$200</definedName>
    <definedName name="Trends">'[105]Trend Data'!$P$1:$AA$93</definedName>
    <definedName name="Trial">#REF!</definedName>
    <definedName name="Trial1">#REF!</definedName>
    <definedName name="Trial3">#REF!</definedName>
    <definedName name="Trial4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WE_adds__fr_MFA_worksheet">#REF!</definedName>
    <definedName name="txdx_acdepn_cont_sched">'[45]TXDX Support 1- Continuity'!$A$213+'[45]TXDX Support 1- Continuity'!$A$213:$Q$239:'[45]TXDX Support 1- Continuity'!$P$121</definedName>
    <definedName name="txdx_cip_cont_sched_LTD2006">'[45]CIP SUPPORT - C1e_FDM FOR CIP  '!#REF!</definedName>
    <definedName name="TXDX_CIP_CONT_SCHED_YTD">'[45]CIP SUPPORT - C1e_FDM FOR CIP  '!#REF!</definedName>
    <definedName name="TXDX_CONT_LOOKUP">#REF!</definedName>
    <definedName name="txdx_cost_cont">#REF!</definedName>
    <definedName name="txdx_cost_cont300">#REF!</definedName>
    <definedName name="TXLDCLoad">'[72]Dx_Tariff&amp;COP'!#REF!</definedName>
    <definedName name="TXLDCRate">#REF!</definedName>
    <definedName name="unassigned">[101]Unassigned!$D$3:$P$213</definedName>
    <definedName name="Union">'[43]Emp List'!$AE$2:$AE$59996</definedName>
    <definedName name="Units">[68]lists!$N$2:$N$5</definedName>
    <definedName name="Update_Date">'[106]47. 2003 Comp&amp;Benefits Summary'!$AB$1</definedName>
    <definedName name="usoa">'[107]USoA Map fBrmptn Eff Jan20,09'!$A$3:$D$552</definedName>
    <definedName name="usofa">'[108]usofa mapping for brampton'!$A$2:$C$1688</definedName>
    <definedName name="Utility">[82]Financials!$A$1</definedName>
    <definedName name="utitliy1">[109]Financials!$A$1</definedName>
    <definedName name="WAGBENF">#REF!</definedName>
    <definedName name="wagdob">#REF!</definedName>
    <definedName name="wagdobf">#REF!</definedName>
    <definedName name="wageinfl06">[110]Summary!#REF!</definedName>
    <definedName name="wageinfl08">[100]Summary!#REF!</definedName>
    <definedName name="wageinfl09">[100]Summary!#REF!</definedName>
    <definedName name="wageinfl10">[100]Summary!#REF!</definedName>
    <definedName name="wageinfla09">[100]Summary!#REF!</definedName>
    <definedName name="wageinfla10">[100]Summary!#REF!</definedName>
    <definedName name="wagreg">#REF!</definedName>
    <definedName name="wagregf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xcvbc">#REF!</definedName>
    <definedName name="YesorNo">[111]Input!$I$3</definedName>
    <definedName name="zero">#REF!</definedName>
    <definedName name="zxzx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G15" i="1"/>
  <c r="F15" i="1"/>
  <c r="E15" i="1"/>
  <c r="D16" i="1"/>
  <c r="E16" i="1"/>
  <c r="F16" i="1" l="1"/>
  <c r="H15" i="1"/>
  <c r="G16" i="1"/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4" i="1"/>
  <c r="H13" i="1"/>
  <c r="G38" i="1" l="1"/>
  <c r="F38" i="1"/>
  <c r="E38" i="1"/>
  <c r="D38" i="1"/>
  <c r="F21" i="1"/>
  <c r="D21" i="1"/>
  <c r="G21" i="1"/>
  <c r="E21" i="1"/>
  <c r="E8" i="1"/>
  <c r="F8" i="1" s="1"/>
  <c r="G8" i="1" s="1"/>
  <c r="H38" i="1" l="1"/>
  <c r="H16" i="1"/>
  <c r="H21" i="1"/>
  <c r="F40" i="1"/>
  <c r="D42" i="1"/>
  <c r="E11" i="1" s="1"/>
  <c r="E40" i="1"/>
  <c r="G40" i="1"/>
  <c r="E42" i="1" l="1"/>
  <c r="F11" i="1" s="1"/>
  <c r="H40" i="1"/>
  <c r="F42" i="1" l="1"/>
  <c r="G11" i="1" s="1"/>
  <c r="G42" i="1" l="1"/>
</calcChain>
</file>

<file path=xl/sharedStrings.xml><?xml version="1.0" encoding="utf-8"?>
<sst xmlns="http://schemas.openxmlformats.org/spreadsheetml/2006/main" count="44" uniqueCount="41">
  <si>
    <t>HYDRO ONE REMOTES COMMUNITIES INC</t>
  </si>
  <si>
    <t xml:space="preserve"> Example of the RRRP (Remotes Operating) Subsidy IRM Rate Change Escalation </t>
  </si>
  <si>
    <t>based on Remotes 2018 to 2021 Actuals</t>
  </si>
  <si>
    <t>(in $K)</t>
  </si>
  <si>
    <t>Actuals</t>
  </si>
  <si>
    <t>Total</t>
  </si>
  <si>
    <t>RRRP Variance Account, Opening Balance</t>
  </si>
  <si>
    <t>Annual Rural and Remote Rate Protection</t>
  </si>
  <si>
    <t>Note 1</t>
  </si>
  <si>
    <t>Subsidy increase deferred</t>
  </si>
  <si>
    <t>RRRP - IRM Increase (Historical/Proposed)</t>
  </si>
  <si>
    <t>Note 2</t>
  </si>
  <si>
    <t xml:space="preserve">Total RRRP </t>
  </si>
  <si>
    <t>Revenues</t>
  </si>
  <si>
    <t>Energy</t>
  </si>
  <si>
    <t>Other - Late Payment, Service Fees, External</t>
  </si>
  <si>
    <t>Total Revenues</t>
  </si>
  <si>
    <t>Costs - OM&amp;A</t>
  </si>
  <si>
    <t>Generation</t>
  </si>
  <si>
    <t>Distribution</t>
  </si>
  <si>
    <t>Customer Care</t>
  </si>
  <si>
    <t>Community Relations</t>
  </si>
  <si>
    <t>Bad debt expense (recovery)</t>
  </si>
  <si>
    <t>Administrative and General Expenses</t>
  </si>
  <si>
    <t>External costs</t>
  </si>
  <si>
    <t>Fuel</t>
  </si>
  <si>
    <t>Cost of power</t>
  </si>
  <si>
    <t>Depreciation</t>
  </si>
  <si>
    <t>Amortization of environmental assets</t>
  </si>
  <si>
    <t>Interest</t>
  </si>
  <si>
    <t>Gain on asset disposition</t>
  </si>
  <si>
    <t>Income taxes</t>
  </si>
  <si>
    <t>Total Costs</t>
  </si>
  <si>
    <t>Net (Income)/Loss [change in RRRP]</t>
  </si>
  <si>
    <t>Note 3</t>
  </si>
  <si>
    <t>RRRP Variance Account, Ending Balance</t>
  </si>
  <si>
    <t>Note 4</t>
  </si>
  <si>
    <t>Note 1 - Based on the actuals data presented in Remotes RRRPVA Reconciliation Summary 2018-2021 in Exhibit H-2-1-6.</t>
  </si>
  <si>
    <t>Note 2 - The additional amount if the RRRP (Remotes Operating) subsidy grew in conjunction with the approved IRM customer rates (i.e.+1.5% -2019 Rates in EB-2018-0043; +1.5% -2020 Rates in EB-2019-0045; +2.2% - 2021 Rates in EB-2020-0032)</t>
  </si>
  <si>
    <t xml:space="preserve">Note 3 - Represents the summation of RRRP subsidy (including the IRM proposal amount), Total Revenue and Total Costs.
</t>
  </si>
  <si>
    <t xml:space="preserve">Note 4 - The resultant RRRP variance account balance assuming the proposal for an IRM rate adjusted RRRP subsidy.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</si>
</sst>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u/>
      <sz val="10"/>
      <name val="Times New Roman"/>
      <family val="1"/>
    </font>
    <font>
      <strike/>
      <sz val="10"/>
      <name val="Times New Roman"/>
      <family val="1"/>
    </font>
    <font>
      <b/>
      <strike/>
      <sz val="1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7" fontId="3" fillId="0" borderId="0" xfId="0" applyNumberFormat="1" applyFont="1"/>
    <xf numFmtId="0" fontId="5" fillId="0" borderId="0" xfId="0" applyFont="1"/>
    <xf numFmtId="37" fontId="1" fillId="0" borderId="2" xfId="0" applyNumberFormat="1" applyFont="1" applyBorder="1"/>
    <xf numFmtId="37" fontId="2" fillId="0" borderId="0" xfId="0" applyNumberFormat="1" applyFont="1"/>
    <xf numFmtId="37" fontId="1" fillId="0" borderId="3" xfId="0" applyNumberFormat="1" applyFont="1" applyBorder="1"/>
    <xf numFmtId="0" fontId="4" fillId="0" borderId="0" xfId="0" applyFont="1" applyAlignment="1">
      <alignment horizontal="center"/>
    </xf>
    <xf numFmtId="37" fontId="6" fillId="0" borderId="0" xfId="0" applyNumberFormat="1" applyFont="1"/>
    <xf numFmtId="37" fontId="7" fillId="0" borderId="0" xfId="0" applyNumberFormat="1" applyFont="1"/>
    <xf numFmtId="0" fontId="6" fillId="0" borderId="0" xfId="0" applyFont="1"/>
    <xf numFmtId="0" fontId="2" fillId="2" borderId="0" xfId="0" applyFont="1" applyFill="1"/>
    <xf numFmtId="37" fontId="3" fillId="2" borderId="0" xfId="0" applyNumberFormat="1" applyFont="1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customXml" Target="../customXml/item1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theme" Target="theme/theme1.xml"/><Relationship Id="rId118" Type="http://schemas.openxmlformats.org/officeDocument/2006/relationships/customXml" Target="../customXml/item2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styles" Target="styles.xml"/><Relationship Id="rId119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SERVICES\Actuals\2019%20Actuals\12%20December\Remotes%20PDR%20Actuals%20-%20December%202019%20V3%20Jan%2020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7%20Actuals\02%20February\Remotes%20PDR%20Actuals%20-%20February%202017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dgets\2007%20Budget\2007%20Income%20and%20Expense%20Budget%20trending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Account%20Analysis\2005\Q4%202005\Account%20Analysis%20Owners-Q4%202005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Documents%20and%20Settings\609434\Local%20Settings\Temporary%20Internet%20Files\OLKF2\Account%20Analysis%20Owners-Q1%202006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10364\Local%20Settings\Temporary%20Internet%20Files\OLK9\CCCM%202006%20Final%20(3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Actuals\2013%20Actuals\02%20February\zzzz%20FUEL%20KWH%20AND%20REVENUE%20INFO%20-%20February%202013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HydroOne%20Benefits%20Forecast%20%20May-29-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onth%20End\2009\1%20Jan%2009\Jnls%20TB%20Flash\Brampton%20Financial%20Statements%20Jan%2009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ccounting%20Files\Peoples%20Soft%20Accts\Matrix%20to%20PeopleSoft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9832\AppData\Local\Microsoft\Windows\Temporary%20Internet%20Files\Content.Outlook\K0ZOBHIP\Remotes%20PDR%20Actuals%20-%20April%202013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Budgets\2007%20Budget\2007%20Income%20and%20Expense%20Budget%20trending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ssachdevlocal\My%20Documents\Hydro%20One\Life%20of%20Deal%20Forecast\Business%20Support\Model\Project%20Initiative%20ChangeOrder%20Template%20-%20Symc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Actuals\2016%20Actuals\04%20April\ECM%20PROJECT%20-%202014\FINANCIAL%20SERVICES\Actuals\2015%20Actuals\06%20June\Remotes%20PDR%20Actuals%20-%20June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4\NOVEMBER%202004%20CAPITAL%20CONTINUITY\Dec2003_CapExp_Support%20Docs_Re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irects%20and%20LDCs%20Actuals%20-%20J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Direct%20LDC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Direct%20LD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Direct%20LDC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Retail%20and%20MEU%20Actuals%20-%20Ja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pr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2003%20Dx%20Tariff%20021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Aug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De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Feb%20CSS%20Actua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an%20CSS%20Actual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ly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June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r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May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Nov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Oct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203914$\DOCUME~1\TPAUL~1.HOB\LOCALS~1\Temp\notes6030C8\TEMP\Old%20011022\BIG%20DX%20010629a%20010719a%20B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Sept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6\CF&amp;S%20%20Monthly%20Reports\04-April\CFS%20Management%20Reports\CFS_Corp%20Level%20Adj%20model%20Apr%20prelim%20@%20May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My%20Documents\Clients\Inergi\2002%20Finance\Actuals\Mar2002%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Local%20Settings\Temporary%20Internet%20Files\OLK22\Employee%20Detai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CCAM%202007-11%20060512%202007-2011%20(Printing%20-%20Rudden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AN2007_CONTINUITY%20SCHEDUL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700%20Finance%20&amp;%20Accounting\2002%20Actuals\Dec%202002\Remotes%20PDR%20Actuals%20-%20DECEMBER%20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DOCUME~1\179832\LOCALS~1\Temp\Temporary%20Directory%202%20for%20Copy%20of%20Rate%20Model%20June%2012th%20Carrie%20V3.zip\Copy%20of%20Rate%20Model%20June%2012th%20Carrie%20V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Variance%20Template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155190\AppData\Local\Microsoft\Windows\Temporary%20Internet%20Files\Content.Outlook\D1Z9LDOP\2013-19%20HydroOne%20Benefits%20Forecast%20-%20July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2003%20Dx%20Tariff%200212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Vendor%20Acceptance%20Summary%20-%20July%203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FINANCIAL%20SERVICES\Business%20Plan_COS\2017%20COS\References\Filing%20Requirements\2017_Filing_Requirements_Chapter2_Appendices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Input%20-%20CFS_r1_Dec2004%20Final%20-%20Revised@Jan%201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raft%20Evidence%20File%201-14-05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6\MAY%202006%20CAPITAL%20CONTINUITY\MAY2006_CONTINUITY%20SCHEDULES_rev%20not%20pub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Users\Joyce\AppData\Local\Temp\Temp1_Accounts%20with%20Risk.zip\Group%20Recs%20Lis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pr2003_CapExp_V1_Revise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s\Business%20Plan%20and%20Budget\Budget%202009\Business%20Plan\4%20Inergi\7Inergi%20BP%20Tables%202009-2013%20R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ecision%20Support\Inergi%20Transition\Budget%20Info\Budget%20Send%20out%208-27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TPAUL~1.HOB\LOCALS~1\Temp\notes6030C8\TEMP\Old%20011022\BIG%20DX%20010629a%20010719a%20BAS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501116$\my%20documents\Inergi\purchase%20orders\2006%20PO%20Template_bpo%20set-u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404236\Local%20Settings\Temporary%20Internet%20Files\OLK56\2007%20Base%20PO_final_1218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SA%20for%20H1%20-%202006%20PO%20Setup%20Purpos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CCCM%202007-11%200605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Lei%20-%20CCAM%20Study%20Documents%202007-01-3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900-MSCA2005-2007-06-29%20after%20tax%20revised%20Jun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Business%20Plan_COS/2017%20COS%20FINAL/References/Guelph_Filing_Requirements_Chapter2_Appendices_2015042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7114\Local%20Settings\Temporary%20Internet%20Files\OLK26\SEPTEMBER2009_Capex%20Report%20-%20REVIS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2003%20Dx%20Tariff%200212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TEMP\Account%20Analysis%20Owners-with%20aug%2005%20ba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s\Budget\Projects%20Financial0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TEMP\DJC%20Retail%20Revenue%20020319d%20New%20LF%20020321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BSS\LBSS\Facilities\October\2003%20Facility%20Cost%20Statement%20October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us%20Reports%20&amp;%20Conceptual%20Work%20Plan\Status%20Reports%20-%20May%202002\Account%20Execs\Account%20Execs\APR%20MOR%20v0.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imit_pco\Financials\Financial%20Reports\2007\2007mo04\Project%20Financial%20Data%20Apr%2007%20no%20links\Report%20Tables%20Apr0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ST%2002027v22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H1_Fin_Models\TX%20Connection%20Model%20Development\Tx%20Connection%20Model%20%20Version%2003A%20Mar-13-03%20Test%20-%20Refined%20Version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UN2007_CONTINUITY%20SCHEDUL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-%20Dec%202005%20FINAL%20@%20Jan%2011-06%20v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9829\Local%20Settings\Temporary%20Internet%20Files\OLK187\2006%2003%20Time%20Survey%20Asset%20Mgt%20&amp;%20Etc.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9\08%20-%20AUGUST%202009%20CAPITAL%20CONTINUITY\FA-022_Capex%20Report%20-%20Aug2009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174\Local%20Settings\Temporary%20Internet%20Files\OLK6\3%20-%2006%20CCCM%20Input%20Inergi%202007-02-1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ergi%20Base%20Billing\2004\Jan%202004%20Base\January%202004%20Base%20V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My%20Documents\New%20Name%20XNV's\iscextss.xnv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Business\fs700\user\nVision\iscextss.xnv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us%20Reports%20&amp;%20Conceptual%20Work%20Plan\Status%20Reports%20-%20May%202002\Account%20Execs\APR%20MOR%20v0.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\700%20Finance%20&amp;%20Accounting\Actuals\2010%20Actuals\March\Remotes%20PDR%20Actuals%20-%20March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DEC%202007%20CAPITAL%20CONTINUITY\CIP_In%20Serv_Cap%20Exp%20vs%20Budget_Jun20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WINNT\Profiles\396116\Desktop\based%20pensionable%20earnings%20for%20Q4%20200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LY%202007%20CAPITAL%20CONTINUITY\JULY2007_CONTINUITY%20SCHEDULES_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4293$\DOCUME~1\TPAUL~1.HOB\LOCALS~1\Temp\notes6030C8\TEMP\RMDx%20CD030429a%20BP030429a%20ACMar03041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Users\Christine\Desktop\References\Filing%20Requirements\2017_Filing_Requirements_Chapter2_Appendices.xlsm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My%20Documents\FILES\Journals\GL%20JOURNAL%20-%20TEMPLATE-Simplified-Rev'd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ergi%20Base%20Billing\2006\May%202006%20Base\May%202006%20Basev3_ETS%20rebilled%20for%20Mkt%20Ready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2"/>
      <sheetName val="Query 2A"/>
      <sheetName val="Query 2B"/>
      <sheetName val="Query 2C"/>
      <sheetName val="Query 2D"/>
      <sheetName val="Query 2E"/>
      <sheetName val="Query 3"/>
      <sheetName val="Q3 Adj"/>
      <sheetName val="Query 4"/>
      <sheetName val="Query 6"/>
      <sheetName val="Query 7"/>
      <sheetName val="Query 8"/>
      <sheetName val="Query 9 (new)"/>
      <sheetName val="Query 10 (new)"/>
      <sheetName val="DASHBOARD"/>
      <sheetName val="ANALYSIS"/>
      <sheetName val="Net Income CM &amp; YTD"/>
      <sheetName val="Depreciation Analysis "/>
      <sheetName val="2018 Audit Adj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-Internal Summary"/>
      <sheetName val="Over-Under Analysis"/>
      <sheetName val="Over-Under Accounts"/>
      <sheetName val="OMA Account Summary"/>
      <sheetName val="Other Revenue"/>
      <sheetName val="Interest &amp; Financing"/>
      <sheetName val="CF&amp;S"/>
      <sheetName val="CF&amp;S Fee Schedule"/>
      <sheetName val="CH 2014-2019 Inc Stmt CM"/>
      <sheetName val="CH 2014-2019 Labour Hour Stats"/>
      <sheetName val="CH Labour Hour Trending"/>
      <sheetName val="CH 2015-2019 Overtime Stats"/>
      <sheetName val="2014-2019 Overhauls"/>
      <sheetName val="2014-2019 Distribution Stats"/>
      <sheetName val="Distribution Hour Trending"/>
      <sheetName val="2014-2019 Off-Grid Revenue"/>
      <sheetName val="2014-2019 Grid Revenue"/>
      <sheetName val="2014-2019 KWH Gen &amp; Purch Stats"/>
      <sheetName val="2016-2019 DSP Stats"/>
      <sheetName val="2013-2019 DSP Targets"/>
      <sheetName val="CH 2014-2019 OMA &amp; M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ME Report - Key Results"/>
      <sheetName val="DASHBOARD"/>
      <sheetName val="Net Income CM &amp; YTD"/>
      <sheetName val="Depreciation Analysis "/>
      <sheetName val="Project Spending Summaries"/>
      <sheetName val="Net Income Summary Acct"/>
      <sheetName val="OMA PDR Graph"/>
      <sheetName val="O&amp;MA Projects"/>
      <sheetName val="Capital Summary"/>
      <sheetName val="CAP PDR Graph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 - 2017 Distribution Stats"/>
      <sheetName val="Distribution Hour Trending"/>
      <sheetName val="2014-2017 Energy-Fuel Stats"/>
      <sheetName val="2014-2017 OMA &amp; MFA"/>
      <sheetName val="2014-2017 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  <sheetName val="Split_kWh_First_Balance_040405"/>
      <sheetName val="OP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    "/>
      <sheetName val="Key Measure Trends - 2013"/>
      <sheetName val="Trend Data"/>
      <sheetName val="Effect of Unbilled Revenue"/>
      <sheetName val="Revenue and Fuel vs. Trend"/>
      <sheetName val="Fuel  Monthly - Litres by Type"/>
      <sheetName val="Fuel  Monthly - litres 2013"/>
      <sheetName val="By Source"/>
      <sheetName val="Kwh Generated - 2013"/>
      <sheetName val="Fuel  Monthly - dollars 2013"/>
      <sheetName val="KWH LOAD LOSS"/>
      <sheetName val="PT Fuel Exp November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A Map fBrmptn Eff Jan20,09"/>
      <sheetName val="HO CoA"/>
      <sheetName val="PT"/>
      <sheetName val="TB Rev"/>
      <sheetName val="TB Raw"/>
      <sheetName val="H1 Fin Stmts"/>
      <sheetName val="Capital"/>
      <sheetName val="Fixed Asset Schedule H.O."/>
      <sheetName val="Regulatory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"/>
      <sheetName val="Summary"/>
      <sheetName val="Detail"/>
      <sheetName val="Job Grade Groupings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- Corp - Oher"/>
      <sheetName val="Old version"/>
      <sheetName val="Actual details"/>
      <sheetName val="CLA Budget"/>
      <sheetName val="Budget"/>
      <sheetName val="2004 Gregoria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 Demographics"/>
      <sheetName val="Emp List"/>
      <sheetName val="Contractor 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Annual Budget"/>
      <sheetName val="Query 1"/>
      <sheetName val="Query 2"/>
      <sheetName val="Query 3"/>
      <sheetName val="Query 4"/>
      <sheetName val="Query 5"/>
      <sheetName val="PT Dec 2002"/>
      <sheetName val="Net Income"/>
      <sheetName val="Net Income (Adjusted)"/>
      <sheetName val="Net Income Summary"/>
      <sheetName val="OMA Account Summary"/>
      <sheetName val="Project Spending Summary"/>
      <sheetName val="O&amp;M SLA Project - Summary"/>
      <sheetName val="O&amp;M SLA Project - Sum Combined"/>
      <sheetName val="Capital SLA Project - Summary"/>
      <sheetName val="External Project SLA - Summary"/>
      <sheetName val="Administration - Total"/>
      <sheetName val="Administration - Non Labour $"/>
      <sheetName val="Flight Summary"/>
      <sheetName val="Performance Indice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1a.LoadThresholds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5a.DemandCharges"/>
      <sheetName val="F5b.EnergyCharges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gh Level Actual to Budget"/>
      <sheetName val="High Lev Curr Fc'st to Previous"/>
      <sheetName val="JUNE Sustainment Forecast"/>
      <sheetName val="MAY Sustainment Forecast"/>
      <sheetName val="JUNE Project Forecast "/>
      <sheetName val="MAY Project Forecast"/>
      <sheetName val="HR YTD Budget"/>
      <sheetName val="June HR June actual"/>
      <sheetName val="NVISION statement"/>
      <sheetName val="DOCUM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PO_s"/>
      <sheetName val="1326"/>
      <sheetName val="2037"/>
      <sheetName val="2046"/>
      <sheetName val="2047 price"/>
      <sheetName val="2047"/>
      <sheetName val="2052 price"/>
      <sheetName val="2052"/>
      <sheetName val="2055 price"/>
      <sheetName val="2056 price"/>
      <sheetName val="2056"/>
      <sheetName val="2066"/>
      <sheetName val="2085a price"/>
      <sheetName val="2085a"/>
      <sheetName val="2085b price"/>
      <sheetName val="2085b"/>
      <sheetName val="2097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05-01"/>
      <sheetName val="02-07-02"/>
      <sheetName val="12-31-04"/>
    </sheetNames>
    <sheetDataSet>
      <sheetData sheetId="0"/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or to Nov 08"/>
      <sheetName val="Eff Nov 08 "/>
      <sheetName val="Eff Dec 08"/>
      <sheetName val="All Listed "/>
      <sheetName val="New Groups Developed Dec 08"/>
      <sheetName val="Groups in List Jan 09"/>
      <sheetName val="Eff for Jan09"/>
      <sheetName val="Eff for Feb09"/>
      <sheetName val="Eff for Apr09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-2013 Inergi-BIT"/>
      <sheetName val="2009-13 APD"/>
      <sheetName val="A. Level 1 Reconciliation"/>
      <sheetName val="Estimate Project Spend"/>
      <sheetName val="2008 BIT Business Plan"/>
      <sheetName val="2008-2012 BIT Submission"/>
      <sheetName val="BP 2008-2012 Approved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oard Table"/>
      <sheetName val="Summary"/>
      <sheetName val="5-Line-Summ"/>
      <sheetName val="Budget Impacts"/>
      <sheetName val="TxDx All"/>
      <sheetName val="TxDx All Calendar"/>
      <sheetName val="SOW Reports"/>
      <sheetName val="SMS"/>
      <sheetName val="ETS"/>
      <sheetName val="CSO"/>
      <sheetName val="Settlements"/>
      <sheetName val="Finance"/>
      <sheetName val="HR"/>
      <sheetName val="Admin"/>
      <sheetName val="Schedule C"/>
      <sheetName val="Pension Calc"/>
      <sheetName val="Pension Calc Adj"/>
      <sheetName val="CAPvsBP"/>
      <sheetName val="Surplus by LOB"/>
      <sheetName val="Retained by LOB"/>
      <sheetName val="Sheet1"/>
      <sheetName val="Ques"/>
      <sheetName val="Sheet2"/>
      <sheetName val="Chart1"/>
      <sheetName val="Chart2"/>
      <sheetName val="Chart3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Variables"/>
      <sheetName val="Tables"/>
      <sheetName val="CSO"/>
      <sheetName val="SMS"/>
      <sheetName val="HR"/>
      <sheetName val="ETS"/>
      <sheetName val="Fin"/>
      <sheetName val="Change Orders"/>
      <sheetName val="BPO Summary"/>
      <sheetName val="CSO PO "/>
      <sheetName val="SMS PO"/>
      <sheetName val="HR PO"/>
      <sheetName val="ETS PO "/>
      <sheetName val="Finance PO"/>
      <sheetName val="Settlements PO"/>
      <sheetName val="Pension Sch 2006"/>
      <sheetName val="Pension Credit Sch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 PO"/>
      <sheetName val="ETS PO "/>
      <sheetName val="SMS PO"/>
      <sheetName val="HR PO"/>
      <sheetName val="Settlements PO"/>
      <sheetName val="CSO PO "/>
      <sheetName val="Contract"/>
      <sheetName val="Pension Schedule 2007"/>
      <sheetName val="Pension Credit Schedule 2007"/>
      <sheetName val="Global Variables CY5"/>
      <sheetName val="Monthly Invoice CY5"/>
      <sheetName val="ETS Budget Breakdown (OLD &amp; NA)"/>
      <sheetName val="Tables"/>
      <sheetName val="Historical Adjustment Table CY5"/>
      <sheetName val="Historical Adjustment Table CY6"/>
      <sheetName val="Finance invoice CY5"/>
      <sheetName val="ETS Invoice CY5"/>
      <sheetName val="SMS Invoice CY5"/>
      <sheetName val="HR Invoice CY5"/>
      <sheetName val="Monthly Baseline ARC  RRC"/>
      <sheetName val="Annual Baseline ARC RRC-10Yr"/>
      <sheetName val="Settlements Invoice CY5"/>
      <sheetName val="CSO Invoice CY5"/>
      <sheetName val="Pension Tru-Up 2007"/>
      <sheetName val="Managed Contract Credit"/>
      <sheetName val="Pension tru-up Pymts Schedule"/>
      <sheetName val="open change orders"/>
      <sheetName val="Global Variables CY 6"/>
      <sheetName val="Monthly Invoice CY6"/>
      <sheetName val="Finance invoice CY6"/>
      <sheetName val="ETS Invoice CY6"/>
      <sheetName val="SMS Invoice CY6"/>
      <sheetName val="HR Invoice CY6"/>
      <sheetName val="Settlements Invoice CY6"/>
      <sheetName val="CSO Invoice CY6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A"/>
      <sheetName val="Tables"/>
      <sheetName val="Summary"/>
      <sheetName val="Pension tru-up Pymts Schedule"/>
      <sheetName val="CSO"/>
      <sheetName val="SMS"/>
      <sheetName val="HR"/>
      <sheetName val="ETS"/>
      <sheetName val="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MIFRS_DepExp_2012"/>
      <sheetName val="App.2-CC_MIFRS_DepExp_2013"/>
      <sheetName val="App.2-CD_MIFRS_DepExp_2014"/>
      <sheetName val="App.2-CE_MIFRSDepExp2015&amp;2016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rgiReport"/>
      <sheetName val="Transfer - DO NOT MODIFY"/>
      <sheetName val="2004 Report"/>
      <sheetName val="Data Table"/>
      <sheetName val="Lookup Table-Projects"/>
      <sheetName val="Contractors"/>
      <sheetName val="Checklist"/>
      <sheetName val="SR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O Report Table 1"/>
      <sheetName val="CFS OMA TABLE"/>
      <sheetName val="CFS CAPITAL TABLE"/>
      <sheetName val="CFS VERTICAL TABLE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_Variables"/>
      <sheetName val="Valuation @ 14%"/>
      <sheetName val="BS_&amp;_CF_Stmts"/>
      <sheetName val="Income Statement"/>
      <sheetName val="Revenue_Forecast"/>
      <sheetName val="Client_Retained"/>
      <sheetName val="Expense Summary"/>
      <sheetName val="HC_Total"/>
      <sheetName val="HC_CSO_Inbound"/>
      <sheetName val="HC_CSO_Billing"/>
      <sheetName val="HC_CSO_Retail_Settle"/>
      <sheetName val="HC_CSO_Collections"/>
      <sheetName val="HC_CSO_Data_Svcs"/>
      <sheetName val="HC_inf_telecomm"/>
      <sheetName val="HC_inf_BusOff&amp;QAlab"/>
      <sheetName val="HC_inf_entplan"/>
      <sheetName val="HC_inf_AV"/>
      <sheetName val="HC_CSO_Apps_Spt"/>
      <sheetName val="HC_CSO_e-Commerce"/>
      <sheetName val="HC_CSO_TBD"/>
      <sheetName val="HC_CSO_TBD2"/>
      <sheetName val="HC_Director"/>
      <sheetName val="HC_CGEY"/>
      <sheetName val="Rate_Card"/>
      <sheetName val="CGEY_Rate_Card"/>
      <sheetName val="$DL_CGEY_Rsrcs"/>
      <sheetName val="$DL_Mgmt"/>
      <sheetName val="$DL_Ops"/>
      <sheetName val="$DL_apps"/>
      <sheetName val="$Supplemental Pay"/>
      <sheetName val="HC_Related_Exp"/>
      <sheetName val="Misc_exp"/>
      <sheetName val="CapEx_&amp;_Depr_Hard_Assts"/>
      <sheetName val="Cap_Ex_&amp;_Amort_Soft_Assts"/>
      <sheetName val="salary_table"/>
      <sheetName val="Staff_Plan"/>
      <sheetName val="Consult Project Cost"/>
      <sheetName val="ver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Settlements"/>
      <sheetName val="CSO"/>
      <sheetName val="Monthly Baseline ARC  RRC"/>
      <sheetName val="Annual Baseline ARC RRC-10Yr"/>
      <sheetName val="Deferral of Summary Billing"/>
      <sheetName val="Supplier initiatives"/>
      <sheetName val="Temporary CSO Rebaseline"/>
      <sheetName val="Pension schedule"/>
      <sheetName val="Pension Credit Schedule"/>
      <sheetName val="Managed Contract Credit"/>
      <sheetName val="Contractor Credit"/>
      <sheetName val="INV. Process Adj.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nfo0502a"/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  <sheetName val=" Summary YTD JUL 05"/>
      <sheetName val="Sustainment Forecast-JUL 05"/>
      <sheetName val="CSO Business Report JUL 05"/>
      <sheetName val="Forecast Comparison JUN 05"/>
      <sheetName val="CSO Rev Per SL JUL _05 v2"/>
      <sheetName val="CSO Forecast Analysis"/>
      <sheetName val="PPT v3 MAR 05"/>
      <sheetName val="VTX MGT FEE Act vs Bud"/>
      <sheetName val="CSO Trend Bud Dec 17 Final"/>
      <sheetName val="CSO Wkg Bud Dec 17 Rt Chg Final"/>
      <sheetName val="MMR Act vs Fcst"/>
      <sheetName val="MMR MAR YTD"/>
      <sheetName val="MMR Act vs Bud"/>
      <sheetName val="CSO Trended Budget Jan 20_05"/>
      <sheetName val="CSO Wkg Bud Jan 20_05 Temp2P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cst"/>
      <sheetName val="Fcst_Chg"/>
      <sheetName val="Fcst_Prev"/>
      <sheetName val="Check_Fcst"/>
      <sheetName val="Out_Fcst_Summary"/>
      <sheetName val="Out_Fcst_Summary_Chg_Prev"/>
      <sheetName val="Out_Fcst_Summary_Chg_Prev_BP"/>
      <sheetName val="Out_Fcst_Summary_Prev"/>
      <sheetName val="Out_Fcst_Summary_Prev_BP"/>
      <sheetName val="Out_Fcst"/>
      <sheetName val="Out_Budget"/>
      <sheetName val="In_F_Loss_Factors"/>
      <sheetName val="F_Scaling"/>
      <sheetName val="In_F_Dx_Rates"/>
      <sheetName val="In_F_Flow_Thru_Rates"/>
      <sheetName val="In_F_Whls_Rates"/>
      <sheetName val="In_F_Hist_kWhs"/>
      <sheetName val="In_F_Hist_kWs"/>
      <sheetName val="R_Mstr_Cntrl"/>
      <sheetName val="Accrual"/>
      <sheetName val="RSVA_Tx_N&amp;Tx_C"/>
      <sheetName val="Out_Accrual"/>
      <sheetName val="Out_Rpt_PP&amp;E"/>
      <sheetName val="Var_Details_Bud"/>
      <sheetName val="Var_Summary_Bud"/>
      <sheetName val="Var_Details_YOY"/>
      <sheetName val="Var_Summary_YOY"/>
      <sheetName val="Out_Billed_Comp"/>
      <sheetName val="Out_OEB_Reporting"/>
      <sheetName val="In_Accrual_2002"/>
      <sheetName val="OEB_Rptg_Conv"/>
      <sheetName val="In_Rate_Class"/>
      <sheetName val="In_Rate_Category"/>
      <sheetName val="In_R_Dx_Rates"/>
      <sheetName val="In_R_Flow_Thru_Rates"/>
      <sheetName val="In_R_Whls_Rates"/>
      <sheetName val="In_R_Customers"/>
      <sheetName val="In_R_kWhs"/>
      <sheetName val="In_R_kWs"/>
      <sheetName val="In_R_Loss_Factors"/>
      <sheetName val="MEU_Incl_025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Monthly Baseline ARC  RRC"/>
      <sheetName val="Annual Baseline ARC RRC-10Yr"/>
      <sheetName val="Settlements"/>
      <sheetName val="CSO"/>
      <sheetName val="Pension Tru-Up "/>
      <sheetName val="Pension Schedule 2006"/>
      <sheetName val="Pension Credit Schedule 2006"/>
      <sheetName val="Managed Contract Credit"/>
      <sheetName val="Pension tru-up Pymts Schedule"/>
      <sheetName val="Historical Adjustment Table"/>
      <sheetName val="Notes"/>
      <sheetName val="Cost plus schedule"/>
      <sheetName val="Equipment refresh &amp; passthroug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B1:M48"/>
  <sheetViews>
    <sheetView tabSelected="1" workbookViewId="0">
      <selection activeCell="K35" sqref="K35"/>
    </sheetView>
  </sheetViews>
  <sheetFormatPr defaultColWidth="9.140625" defaultRowHeight="13.15"/>
  <cols>
    <col min="1" max="1" width="3.140625" style="1" customWidth="1"/>
    <col min="2" max="2" width="36.7109375" style="1" bestFit="1" customWidth="1"/>
    <col min="3" max="3" width="8.42578125" style="1" customWidth="1"/>
    <col min="4" max="7" width="9.85546875" style="4" customWidth="1"/>
    <col min="8" max="8" width="9.85546875" style="1" customWidth="1"/>
    <col min="9" max="9" width="2.85546875" style="1" customWidth="1"/>
    <col min="10" max="17" width="9.140625" style="1"/>
    <col min="18" max="18" width="19.7109375" style="1" customWidth="1"/>
    <col min="19" max="16384" width="9.140625" style="1"/>
  </cols>
  <sheetData>
    <row r="1" spans="2:9" ht="12.75" customHeight="1">
      <c r="B1" s="20"/>
      <c r="C1" s="20"/>
      <c r="D1" s="20"/>
      <c r="E1" s="20"/>
      <c r="F1" s="20"/>
      <c r="G1" s="20"/>
      <c r="H1" s="20"/>
      <c r="I1" s="20"/>
    </row>
    <row r="2" spans="2:9">
      <c r="B2" s="20" t="s">
        <v>0</v>
      </c>
      <c r="C2" s="20"/>
      <c r="D2" s="20"/>
      <c r="E2" s="20"/>
      <c r="F2" s="20"/>
      <c r="G2" s="20"/>
      <c r="H2" s="20"/>
      <c r="I2" s="20"/>
    </row>
    <row r="3" spans="2:9">
      <c r="B3" s="20" t="s">
        <v>1</v>
      </c>
      <c r="C3" s="20"/>
      <c r="D3" s="20"/>
      <c r="E3" s="20"/>
      <c r="F3" s="20"/>
      <c r="G3" s="20"/>
      <c r="H3" s="20"/>
      <c r="I3" s="20"/>
    </row>
    <row r="4" spans="2:9">
      <c r="B4" s="21" t="s">
        <v>2</v>
      </c>
      <c r="C4" s="21"/>
      <c r="D4" s="20"/>
      <c r="E4" s="20"/>
      <c r="F4" s="20"/>
      <c r="G4" s="20"/>
      <c r="H4" s="20"/>
      <c r="I4" s="20"/>
    </row>
    <row r="5" spans="2:9">
      <c r="B5" s="22" t="s">
        <v>3</v>
      </c>
      <c r="C5" s="22"/>
      <c r="D5" s="22"/>
      <c r="E5" s="22"/>
      <c r="F5" s="22"/>
      <c r="G5" s="22"/>
      <c r="H5" s="22"/>
      <c r="I5" s="22"/>
    </row>
    <row r="6" spans="2:9">
      <c r="B6" s="2"/>
      <c r="C6" s="2"/>
      <c r="D6" s="2"/>
      <c r="E6" s="2"/>
      <c r="F6" s="2"/>
      <c r="G6" s="2"/>
      <c r="H6" s="2"/>
      <c r="I6" s="2"/>
    </row>
    <row r="7" spans="2:9" ht="14.45" customHeight="1">
      <c r="B7" s="3"/>
      <c r="C7" s="3"/>
      <c r="D7" s="23" t="s">
        <v>4</v>
      </c>
      <c r="E7" s="23"/>
      <c r="F7" s="23"/>
      <c r="G7" s="23"/>
      <c r="H7" s="23"/>
      <c r="I7" s="12"/>
    </row>
    <row r="8" spans="2:9" ht="41.25" customHeight="1">
      <c r="B8" s="4"/>
      <c r="C8" s="4"/>
      <c r="D8" s="5">
        <v>2018</v>
      </c>
      <c r="E8" s="5">
        <f>D8+1</f>
        <v>2019</v>
      </c>
      <c r="F8" s="5">
        <f t="shared" ref="F8:G8" si="0">E8+1</f>
        <v>2020</v>
      </c>
      <c r="G8" s="5">
        <f t="shared" si="0"/>
        <v>2021</v>
      </c>
      <c r="H8" s="5" t="s">
        <v>5</v>
      </c>
      <c r="I8" s="5"/>
    </row>
    <row r="9" spans="2:9">
      <c r="B9" s="4"/>
      <c r="C9" s="4"/>
    </row>
    <row r="10" spans="2:9">
      <c r="B10" s="4"/>
      <c r="C10" s="4"/>
    </row>
    <row r="11" spans="2:9" ht="13.15" customHeight="1">
      <c r="B11" s="6" t="s">
        <v>6</v>
      </c>
      <c r="C11" s="4"/>
      <c r="D11" s="7">
        <v>1218.4170000000013</v>
      </c>
      <c r="E11" s="7">
        <f>D42</f>
        <v>4541.4170000000013</v>
      </c>
      <c r="F11" s="7">
        <f>E42</f>
        <v>5561.0720000000074</v>
      </c>
      <c r="G11" s="7">
        <f>F42</f>
        <v>4005.4568250000157</v>
      </c>
      <c r="H11" s="13"/>
      <c r="I11" s="13"/>
    </row>
    <row r="12" spans="2:9">
      <c r="B12" s="8"/>
      <c r="C12" s="8"/>
    </row>
    <row r="13" spans="2:9">
      <c r="B13" s="4" t="s">
        <v>7</v>
      </c>
      <c r="C13" s="4" t="s">
        <v>8</v>
      </c>
      <c r="D13" s="7">
        <v>-35223</v>
      </c>
      <c r="E13" s="7">
        <v>-35223</v>
      </c>
      <c r="F13" s="7">
        <v>-35223</v>
      </c>
      <c r="G13" s="7">
        <v>-35223</v>
      </c>
      <c r="H13" s="7">
        <f>SUM(D13:G13)</f>
        <v>-140892</v>
      </c>
      <c r="I13" s="7"/>
    </row>
    <row r="14" spans="2:9">
      <c r="B14" s="4" t="s">
        <v>9</v>
      </c>
      <c r="C14" s="4" t="s">
        <v>8</v>
      </c>
      <c r="D14" s="7">
        <v>2964</v>
      </c>
      <c r="E14" s="7">
        <v>-2964</v>
      </c>
      <c r="F14" s="7">
        <v>0</v>
      </c>
      <c r="G14" s="7">
        <v>0</v>
      </c>
      <c r="H14" s="7">
        <f>SUM(D14:G14)</f>
        <v>0</v>
      </c>
      <c r="I14" s="7"/>
    </row>
    <row r="15" spans="2:9">
      <c r="B15" s="16" t="s">
        <v>10</v>
      </c>
      <c r="C15" s="4" t="s">
        <v>11</v>
      </c>
      <c r="D15" s="17">
        <v>0</v>
      </c>
      <c r="E15" s="17">
        <f>(D13+D15)*1.015-E13</f>
        <v>-528.34499999999389</v>
      </c>
      <c r="F15" s="17">
        <f>(E13+E15)*1.015-F13</f>
        <v>-1064.6151749999917</v>
      </c>
      <c r="G15" s="17">
        <f>(F13+F15)*1.022-G13</f>
        <v>-1862.9427088499942</v>
      </c>
      <c r="H15" s="17">
        <f>SUM(D15:G15)</f>
        <v>-3455.9028838499798</v>
      </c>
      <c r="I15" s="7"/>
    </row>
    <row r="16" spans="2:9">
      <c r="B16" s="6" t="s">
        <v>12</v>
      </c>
      <c r="C16" s="6"/>
      <c r="D16" s="9">
        <f>SUM(D13:D15)</f>
        <v>-32259</v>
      </c>
      <c r="E16" s="9">
        <f>SUM(E13:E15)</f>
        <v>-38715.344999999994</v>
      </c>
      <c r="F16" s="9">
        <f>SUM(F13:F15)</f>
        <v>-36287.615174999992</v>
      </c>
      <c r="G16" s="9">
        <f>SUM(G13:G15)</f>
        <v>-37085.942708849994</v>
      </c>
      <c r="H16" s="9">
        <f>SUM(D16:G16)</f>
        <v>-144347.90288384998</v>
      </c>
      <c r="I16" s="4"/>
    </row>
    <row r="17" spans="2:9">
      <c r="B17" s="4"/>
      <c r="C17" s="4"/>
      <c r="D17" s="7"/>
      <c r="E17" s="7"/>
      <c r="F17" s="7"/>
      <c r="G17" s="7"/>
      <c r="H17" s="7"/>
      <c r="I17" s="4"/>
    </row>
    <row r="18" spans="2:9">
      <c r="B18" s="6" t="s">
        <v>13</v>
      </c>
      <c r="C18" s="4"/>
      <c r="H18" s="4"/>
      <c r="I18" s="4"/>
    </row>
    <row r="19" spans="2:9">
      <c r="B19" s="4" t="s">
        <v>14</v>
      </c>
      <c r="C19" s="4"/>
      <c r="D19" s="7">
        <v>-18104</v>
      </c>
      <c r="E19" s="7">
        <v>-20876</v>
      </c>
      <c r="F19" s="7">
        <v>-22348</v>
      </c>
      <c r="G19" s="7">
        <v>-22585</v>
      </c>
      <c r="H19" s="7">
        <f>SUM(D19:G19)</f>
        <v>-83913</v>
      </c>
      <c r="I19" s="4"/>
    </row>
    <row r="20" spans="2:9">
      <c r="B20" s="4" t="s">
        <v>15</v>
      </c>
      <c r="C20" s="4"/>
      <c r="D20" s="7">
        <v>-1394</v>
      </c>
      <c r="E20" s="7">
        <v>-1240</v>
      </c>
      <c r="F20" s="7">
        <v>-840</v>
      </c>
      <c r="G20" s="7">
        <v>-1330</v>
      </c>
      <c r="H20" s="7">
        <f>SUM(D20:G20)</f>
        <v>-4804</v>
      </c>
      <c r="I20" s="4"/>
    </row>
    <row r="21" spans="2:9">
      <c r="B21" s="6" t="s">
        <v>16</v>
      </c>
      <c r="C21" s="4" t="s">
        <v>8</v>
      </c>
      <c r="D21" s="9">
        <f t="shared" ref="D21:G21" si="1">SUM(D19:D20)</f>
        <v>-19498</v>
      </c>
      <c r="E21" s="9">
        <f t="shared" si="1"/>
        <v>-22116</v>
      </c>
      <c r="F21" s="9">
        <f t="shared" si="1"/>
        <v>-23188</v>
      </c>
      <c r="G21" s="9">
        <f t="shared" si="1"/>
        <v>-23915</v>
      </c>
      <c r="H21" s="9">
        <f>SUM(D21:G21)</f>
        <v>-88717</v>
      </c>
      <c r="I21" s="4"/>
    </row>
    <row r="22" spans="2:9">
      <c r="B22" s="4"/>
      <c r="C22" s="4"/>
      <c r="D22" s="7"/>
      <c r="E22" s="7"/>
      <c r="F22" s="7"/>
      <c r="G22" s="7"/>
      <c r="H22" s="7"/>
      <c r="I22" s="7"/>
    </row>
    <row r="23" spans="2:9">
      <c r="B23" s="6" t="s">
        <v>17</v>
      </c>
      <c r="C23" s="4"/>
      <c r="D23" s="7"/>
      <c r="E23" s="7"/>
      <c r="F23" s="7"/>
      <c r="G23" s="7"/>
      <c r="H23" s="7"/>
      <c r="I23" s="7"/>
    </row>
    <row r="24" spans="2:9">
      <c r="B24" s="4" t="s">
        <v>18</v>
      </c>
      <c r="C24" s="4"/>
      <c r="D24" s="7">
        <v>14080</v>
      </c>
      <c r="E24" s="7">
        <v>14546</v>
      </c>
      <c r="F24" s="7">
        <v>14234</v>
      </c>
      <c r="G24" s="7">
        <v>14290</v>
      </c>
      <c r="H24" s="7">
        <f t="shared" ref="H24:H38" si="2">SUM(D24:G24)</f>
        <v>57150</v>
      </c>
      <c r="I24" s="7"/>
    </row>
    <row r="25" spans="2:9">
      <c r="B25" s="4" t="s">
        <v>19</v>
      </c>
      <c r="C25" s="4"/>
      <c r="D25" s="7">
        <v>1758</v>
      </c>
      <c r="E25" s="7">
        <v>2078</v>
      </c>
      <c r="F25" s="7">
        <v>3075</v>
      </c>
      <c r="G25" s="7">
        <v>2590</v>
      </c>
      <c r="H25" s="7">
        <f t="shared" si="2"/>
        <v>9501</v>
      </c>
      <c r="I25" s="7"/>
    </row>
    <row r="26" spans="2:9">
      <c r="B26" s="4" t="s">
        <v>20</v>
      </c>
      <c r="C26" s="4"/>
      <c r="D26" s="7">
        <v>1800</v>
      </c>
      <c r="E26" s="7">
        <v>1860</v>
      </c>
      <c r="F26" s="7">
        <v>1563</v>
      </c>
      <c r="G26" s="7">
        <v>1556</v>
      </c>
      <c r="H26" s="7">
        <f t="shared" si="2"/>
        <v>6779</v>
      </c>
      <c r="I26" s="7"/>
    </row>
    <row r="27" spans="2:9">
      <c r="B27" s="4" t="s">
        <v>21</v>
      </c>
      <c r="C27" s="4"/>
      <c r="D27" s="7">
        <v>157</v>
      </c>
      <c r="E27" s="7">
        <v>703</v>
      </c>
      <c r="F27" s="7">
        <v>459</v>
      </c>
      <c r="G27" s="7">
        <v>407</v>
      </c>
      <c r="H27" s="7">
        <f t="shared" si="2"/>
        <v>1726</v>
      </c>
      <c r="I27" s="7"/>
    </row>
    <row r="28" spans="2:9">
      <c r="B28" s="4" t="s">
        <v>22</v>
      </c>
      <c r="C28" s="4"/>
      <c r="D28" s="7">
        <v>12</v>
      </c>
      <c r="E28" s="7">
        <v>122</v>
      </c>
      <c r="F28" s="7">
        <v>312</v>
      </c>
      <c r="G28" s="7">
        <v>-147</v>
      </c>
      <c r="H28" s="7">
        <f t="shared" si="2"/>
        <v>299</v>
      </c>
      <c r="I28" s="7"/>
    </row>
    <row r="29" spans="2:9">
      <c r="B29" s="4" t="s">
        <v>23</v>
      </c>
      <c r="C29" s="4"/>
      <c r="D29" s="7">
        <v>1212</v>
      </c>
      <c r="E29" s="7">
        <v>1088</v>
      </c>
      <c r="F29" s="7">
        <v>1053</v>
      </c>
      <c r="G29" s="7">
        <v>1179</v>
      </c>
      <c r="H29" s="7">
        <f t="shared" si="2"/>
        <v>4532</v>
      </c>
      <c r="I29" s="7"/>
    </row>
    <row r="30" spans="2:9">
      <c r="B30" s="4" t="s">
        <v>24</v>
      </c>
      <c r="C30" s="4"/>
      <c r="D30" s="7">
        <v>589</v>
      </c>
      <c r="E30" s="7">
        <v>691</v>
      </c>
      <c r="F30" s="7">
        <v>490</v>
      </c>
      <c r="G30" s="7">
        <v>731</v>
      </c>
      <c r="H30" s="7">
        <f t="shared" si="2"/>
        <v>2501</v>
      </c>
      <c r="I30" s="7"/>
    </row>
    <row r="31" spans="2:9">
      <c r="B31" s="4" t="s">
        <v>25</v>
      </c>
      <c r="C31" s="4"/>
      <c r="D31" s="7">
        <v>29406</v>
      </c>
      <c r="E31" s="7">
        <v>30251</v>
      </c>
      <c r="F31" s="7">
        <v>29166</v>
      </c>
      <c r="G31" s="7">
        <v>34481</v>
      </c>
      <c r="H31" s="7">
        <f t="shared" si="2"/>
        <v>123304</v>
      </c>
      <c r="I31" s="7"/>
    </row>
    <row r="32" spans="2:9">
      <c r="B32" s="4" t="s">
        <v>26</v>
      </c>
      <c r="C32" s="4"/>
      <c r="D32" s="7">
        <v>14</v>
      </c>
      <c r="E32" s="7">
        <v>1463</v>
      </c>
      <c r="F32" s="7">
        <v>1779</v>
      </c>
      <c r="G32" s="7">
        <v>1584</v>
      </c>
      <c r="H32" s="7">
        <f t="shared" si="2"/>
        <v>4840</v>
      </c>
      <c r="I32" s="7"/>
    </row>
    <row r="33" spans="2:13">
      <c r="B33" s="4" t="s">
        <v>27</v>
      </c>
      <c r="C33" s="4"/>
      <c r="D33" s="7">
        <v>3319</v>
      </c>
      <c r="E33" s="7">
        <v>3378</v>
      </c>
      <c r="F33" s="7">
        <v>3109</v>
      </c>
      <c r="G33" s="7">
        <v>3401</v>
      </c>
      <c r="H33" s="7">
        <f t="shared" si="2"/>
        <v>13207</v>
      </c>
      <c r="I33" s="7"/>
      <c r="K33" s="10"/>
      <c r="M33" s="10"/>
    </row>
    <row r="34" spans="2:13">
      <c r="B34" s="4" t="s">
        <v>28</v>
      </c>
      <c r="C34" s="4"/>
      <c r="D34" s="7">
        <v>942</v>
      </c>
      <c r="E34" s="7">
        <v>3851</v>
      </c>
      <c r="F34" s="7">
        <v>870</v>
      </c>
      <c r="G34" s="7">
        <v>1435</v>
      </c>
      <c r="H34" s="7">
        <f t="shared" si="2"/>
        <v>7098</v>
      </c>
      <c r="I34" s="7"/>
    </row>
    <row r="35" spans="2:13">
      <c r="B35" s="4" t="s">
        <v>29</v>
      </c>
      <c r="C35" s="4"/>
      <c r="D35" s="7">
        <v>1793</v>
      </c>
      <c r="E35" s="7">
        <v>1822</v>
      </c>
      <c r="F35" s="7">
        <v>1813</v>
      </c>
      <c r="G35" s="7">
        <v>1765</v>
      </c>
      <c r="H35" s="7">
        <f t="shared" si="2"/>
        <v>7193</v>
      </c>
      <c r="I35" s="7"/>
    </row>
    <row r="36" spans="2:13">
      <c r="B36" s="4" t="s">
        <v>30</v>
      </c>
      <c r="C36" s="4"/>
      <c r="D36" s="7">
        <v>0</v>
      </c>
      <c r="E36" s="7">
        <v>0</v>
      </c>
      <c r="F36" s="7">
        <v>0</v>
      </c>
      <c r="G36" s="7">
        <v>0</v>
      </c>
      <c r="H36" s="7">
        <f t="shared" si="2"/>
        <v>0</v>
      </c>
      <c r="I36" s="7"/>
    </row>
    <row r="37" spans="2:13">
      <c r="B37" s="4" t="s">
        <v>31</v>
      </c>
      <c r="C37" s="4"/>
      <c r="D37" s="7">
        <v>-2</v>
      </c>
      <c r="E37" s="7">
        <v>-2</v>
      </c>
      <c r="F37" s="7">
        <v>-3</v>
      </c>
      <c r="G37" s="7">
        <v>0</v>
      </c>
      <c r="H37" s="7">
        <f t="shared" si="2"/>
        <v>-7</v>
      </c>
      <c r="I37" s="7"/>
    </row>
    <row r="38" spans="2:13">
      <c r="B38" s="6" t="s">
        <v>32</v>
      </c>
      <c r="C38" s="4" t="s">
        <v>8</v>
      </c>
      <c r="D38" s="9">
        <f t="shared" ref="D38:G38" si="3">SUM(D24:D37)</f>
        <v>55080</v>
      </c>
      <c r="E38" s="9">
        <f t="shared" si="3"/>
        <v>61851</v>
      </c>
      <c r="F38" s="9">
        <f t="shared" si="3"/>
        <v>57920</v>
      </c>
      <c r="G38" s="9">
        <f t="shared" si="3"/>
        <v>63272</v>
      </c>
      <c r="H38" s="9">
        <f t="shared" si="2"/>
        <v>238123</v>
      </c>
      <c r="I38" s="4"/>
    </row>
    <row r="39" spans="2:13">
      <c r="B39" s="4"/>
      <c r="C39" s="4"/>
      <c r="D39" s="7"/>
      <c r="E39" s="7"/>
      <c r="F39" s="7"/>
      <c r="G39" s="7"/>
      <c r="H39" s="7"/>
      <c r="I39" s="4"/>
    </row>
    <row r="40" spans="2:13">
      <c r="B40" s="6" t="s">
        <v>33</v>
      </c>
      <c r="C40" s="4" t="s">
        <v>34</v>
      </c>
      <c r="D40" s="7">
        <f>D16+D21+D38</f>
        <v>3323</v>
      </c>
      <c r="E40" s="7">
        <f t="shared" ref="E40:G40" si="4">E16+E21+E38</f>
        <v>1019.6550000000061</v>
      </c>
      <c r="F40" s="7">
        <f t="shared" si="4"/>
        <v>-1555.6151749999917</v>
      </c>
      <c r="G40" s="7">
        <f t="shared" si="4"/>
        <v>2271.0572911500058</v>
      </c>
      <c r="H40" s="7">
        <f>SUM(D40:G40)</f>
        <v>5058.0971161500202</v>
      </c>
      <c r="I40" s="4"/>
    </row>
    <row r="41" spans="2:13">
      <c r="B41" s="4"/>
      <c r="C41" s="4"/>
      <c r="D41" s="7"/>
      <c r="E41" s="7"/>
      <c r="F41" s="7"/>
      <c r="G41" s="7"/>
      <c r="H41" s="7"/>
      <c r="I41" s="4"/>
    </row>
    <row r="42" spans="2:13" ht="13.9" thickBot="1">
      <c r="B42" s="6" t="s">
        <v>35</v>
      </c>
      <c r="C42" s="4" t="s">
        <v>36</v>
      </c>
      <c r="D42" s="11">
        <f t="shared" ref="D42:G42" si="5">D11+D16+D21+D38</f>
        <v>4541.4170000000013</v>
      </c>
      <c r="E42" s="11">
        <f>E11+E16+E21+E38</f>
        <v>5561.0720000000074</v>
      </c>
      <c r="F42" s="11">
        <f t="shared" si="5"/>
        <v>4005.4568250000157</v>
      </c>
      <c r="G42" s="11">
        <f t="shared" si="5"/>
        <v>6276.5141161500214</v>
      </c>
      <c r="H42" s="14"/>
      <c r="I42" s="15"/>
    </row>
    <row r="43" spans="2:13">
      <c r="B43" s="4"/>
      <c r="C43" s="4"/>
    </row>
    <row r="44" spans="2:13" ht="13.5" customHeight="1">
      <c r="B44" s="19" t="s">
        <v>37</v>
      </c>
      <c r="C44" s="19"/>
      <c r="D44" s="19"/>
      <c r="E44" s="19"/>
      <c r="F44" s="19"/>
      <c r="G44" s="19"/>
      <c r="H44" s="19"/>
    </row>
    <row r="45" spans="2:13" ht="36" customHeight="1">
      <c r="B45" s="18" t="s">
        <v>38</v>
      </c>
      <c r="C45" s="18"/>
      <c r="D45" s="18"/>
      <c r="E45" s="18"/>
      <c r="F45" s="18"/>
      <c r="G45" s="18"/>
      <c r="H45" s="18"/>
    </row>
    <row r="46" spans="2:13" ht="26.25" customHeight="1">
      <c r="B46" s="18" t="s">
        <v>39</v>
      </c>
      <c r="C46" s="18"/>
      <c r="D46" s="18"/>
      <c r="E46" s="18"/>
      <c r="F46" s="18"/>
      <c r="G46" s="18"/>
      <c r="H46" s="18"/>
    </row>
    <row r="47" spans="2:13">
      <c r="B47" s="19" t="s">
        <v>40</v>
      </c>
      <c r="C47" s="19"/>
      <c r="D47" s="19"/>
      <c r="E47" s="19"/>
      <c r="F47" s="19"/>
      <c r="G47" s="19"/>
      <c r="H47" s="19"/>
    </row>
    <row r="48" spans="2:13">
      <c r="B48" s="4"/>
      <c r="C48" s="4"/>
    </row>
  </sheetData>
  <mergeCells count="10">
    <mergeCell ref="B45:H45"/>
    <mergeCell ref="B44:H44"/>
    <mergeCell ref="B46:H46"/>
    <mergeCell ref="B47:H47"/>
    <mergeCell ref="B1:I1"/>
    <mergeCell ref="B2:I2"/>
    <mergeCell ref="B3:I3"/>
    <mergeCell ref="B4:I4"/>
    <mergeCell ref="B5:I5"/>
    <mergeCell ref="D7:H7"/>
  </mergeCells>
  <pageMargins left="0.7" right="0.7" top="0.75" bottom="0.75" header="0.3" footer="0.3"/>
  <pageSetup scale="86" orientation="portrait" r:id="rId1"/>
  <headerFooter>
    <oddHeader>&amp;R&amp;"Helv,Regular"Filed: August 24, 2017
EB-2012-0137
Exhibit J1-2-1
Appendix D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Heloise.Apesteguy-Reux@HydroOne.com</DisplayName>
        <AccountId>54</AccountId>
        <AccountType/>
      </UserInfo>
      <UserInfo>
        <DisplayName>Elise.Andrey@HydroOne.com</DisplayName>
        <AccountId>29</AccountId>
        <AccountType/>
      </UserInfo>
    </RA>
    <RAContact xmlns="7e651a3a-8d05-4ee0-9344-b668032e30e0">BURKE Kathleen</RAContact>
    <DraftReady xmlns="7e651a3a-8d05-4ee0-9344-b668032e30e0">Done</DraftReady>
    <DocumentType xmlns="7e651a3a-8d05-4ee0-9344-b668032e30e0">Prefiled Evidence</DocumentType>
    <RAApproved xmlns="7e651a3a-8d05-4ee0-9344-b668032e30e0">true</RAApproved>
    <Author0 xmlns="7e651a3a-8d05-4ee0-9344-b668032e30e0">
      <UserInfo>
        <DisplayName>NAPIERALA Christine</DisplayName>
        <AccountId>24</AccountId>
        <AccountType/>
      </UserInfo>
    </Author0>
    <CaseNumber_x002f_DocketNumber xmlns="7e651a3a-8d05-4ee0-9344-b668032e30e0">EB-2022-0041</CaseNumber_x002f_DocketNumber>
    <TaxCatchAll xmlns="1f5e108a-442b-424d-88d6-fdac133e65d6" xsi:nil="true"/>
    <IssueDate xmlns="7e651a3a-8d05-4ee0-9344-b668032e30e0">2022-08-31T04:00:00+00:00</IssueDate>
    <Applicant xmlns="7e651a3a-8d05-4ee0-9344-b668032e30e0">Hydro One Remote Communities Inc. - HORC</Applicant>
    <WitnessApproved xmlns="7e651a3a-8d05-4ee0-9344-b668032e30e0">true</WitnessApproved>
    <Docket xmlns="7e651a3a-8d05-4ee0-9344-b668032e30e0" xsi:nil="true"/>
    <Applicant0 xmlns="7e651a3a-8d05-4ee0-9344-b668032e30e0">Hydro One Remote Communities - HORCI</Applicant0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>NAPIERALA Christine</DisplayName>
        <AccountId>24</AccountId>
        <AccountType/>
      </UserInfo>
    </Witness_x0020_Internal>
    <TitleofExhibit xmlns="7e651a3a-8d05-4ee0-9344-b668032e30e0">Example of the RRRP (Remotes Operating) Subsidy IRM Rate Change Escalation based on Remotes 2018 to 2021 Actuals</TitleofExhibit>
    <TypeofDocument xmlns="7e651a3a-8d05-4ee0-9344-b668032e30e0" xsi:nil="true"/>
    <Strategic xmlns="7e651a3a-8d05-4ee0-9344-b668032e30e0">false</Strategic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F5D23-6346-466F-89D8-62030A5C4878}"/>
</file>

<file path=customXml/itemProps2.xml><?xml version="1.0" encoding="utf-8"?>
<ds:datastoreItem xmlns:ds="http://schemas.openxmlformats.org/officeDocument/2006/customXml" ds:itemID="{7E0CC41F-AB9E-4086-ACE4-7E1BBF54A951}"/>
</file>

<file path=customXml/itemProps3.xml><?xml version="1.0" encoding="utf-8"?>
<ds:datastoreItem xmlns:ds="http://schemas.openxmlformats.org/officeDocument/2006/customXml" ds:itemID="{4D492B24-B561-4E82-94E1-6994E695D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of the RRRP (Remotes Operating) Subsidy IRM Rate Change Escalation based on Remotes 2018 to 2021 Actuals</dc:title>
  <dc:subject/>
  <dc:creator>NAPIERALA Christine</dc:creator>
  <cp:keywords/>
  <dc:description/>
  <cp:lastModifiedBy>BUT Judy</cp:lastModifiedBy>
  <cp:revision/>
  <dcterms:created xsi:type="dcterms:W3CDTF">2022-06-09T12:28:21Z</dcterms:created>
  <dcterms:modified xsi:type="dcterms:W3CDTF">2022-08-31T15:47:02Z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