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3Panhan/Interrogatory Responses/"/>
    </mc:Choice>
  </mc:AlternateContent>
  <xr:revisionPtr revIDLastSave="0" documentId="13_ncr:1_{B0DE86B9-8F54-484B-8375-85065DD77844}" xr6:coauthVersionLast="47" xr6:coauthVersionMax="47" xr10:uidLastSave="{00000000-0000-0000-0000-000000000000}"/>
  <bookViews>
    <workbookView xWindow="-110" yWindow="-110" windowWidth="17510" windowHeight="11020" activeTab="2" xr2:uid="{00000000-000D-0000-FFFF-FFFF00000000}"/>
  </bookViews>
  <sheets>
    <sheet name="Working Data" sheetId="3" r:id="rId1"/>
    <sheet name="Low 20 - Windsor" sheetId="7" r:id="rId2"/>
    <sheet name="Windsor Market - 20 Lowest Days" sheetId="6" r:id="rId3"/>
  </sheets>
  <definedNames>
    <definedName name="_xlnm.Print_Titles" localSheetId="1">'Low 20 - Windsor'!$3:$4</definedName>
    <definedName name="_xlnm.Print_Titles" localSheetId="0">'Working Data'!$3:$3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6" l="1"/>
  <c r="G1762" i="3"/>
  <c r="E1673" i="3"/>
  <c r="G1673" i="3"/>
  <c r="E1705" i="3"/>
  <c r="G1705" i="3"/>
  <c r="E1706" i="3"/>
  <c r="G1706" i="3"/>
  <c r="E1707" i="3"/>
  <c r="G1707" i="3"/>
  <c r="E1708" i="3"/>
  <c r="G1708" i="3"/>
  <c r="G1696" i="3"/>
  <c r="G1697" i="3"/>
  <c r="G1698" i="3"/>
  <c r="G1699" i="3"/>
  <c r="G1700" i="3"/>
  <c r="E1696" i="3"/>
  <c r="E1697" i="3"/>
  <c r="E1698" i="3"/>
  <c r="E1699" i="3"/>
  <c r="AN5" i="7"/>
  <c r="AO5" i="7"/>
  <c r="AP5" i="7"/>
  <c r="AQ5" i="7"/>
  <c r="AR5" i="7"/>
  <c r="AS5" i="7"/>
  <c r="AT5" i="7"/>
  <c r="AU5" i="7"/>
  <c r="AV5" i="7"/>
  <c r="AW5" i="7"/>
  <c r="AX5" i="7"/>
  <c r="AY5" i="7"/>
  <c r="AZ5" i="7"/>
  <c r="BA5" i="7"/>
  <c r="BB5" i="7"/>
  <c r="BC5" i="7"/>
  <c r="BD5" i="7"/>
  <c r="BE5" i="7"/>
  <c r="BF5" i="7"/>
  <c r="BG5" i="7"/>
  <c r="AI5" i="7"/>
  <c r="AJ5" i="7"/>
  <c r="AK5" i="7"/>
  <c r="C7" i="6" l="1"/>
  <c r="D7" i="6" s="1"/>
  <c r="E8" i="6" s="1"/>
  <c r="F7" i="6"/>
  <c r="AM5" i="7"/>
  <c r="AL5" i="7" s="1"/>
  <c r="C8" i="6" l="1"/>
  <c r="D8" i="6"/>
  <c r="G7" i="6"/>
  <c r="F8" i="6"/>
  <c r="BG65" i="7"/>
  <c r="BF65" i="7"/>
  <c r="BE65" i="7"/>
  <c r="BD65" i="7"/>
  <c r="BC65" i="7"/>
  <c r="BB65" i="7"/>
  <c r="BA65" i="7"/>
  <c r="AZ65" i="7"/>
  <c r="AY65" i="7"/>
  <c r="AX65" i="7"/>
  <c r="AW65" i="7"/>
  <c r="AV65" i="7"/>
  <c r="AU65" i="7"/>
  <c r="AT65" i="7"/>
  <c r="AS65" i="7"/>
  <c r="AR65" i="7"/>
  <c r="AQ65" i="7"/>
  <c r="AP65" i="7"/>
  <c r="AO65" i="7"/>
  <c r="AN65" i="7"/>
  <c r="AK65" i="7"/>
  <c r="AJ65" i="7"/>
  <c r="AI65" i="7"/>
  <c r="BG64" i="7"/>
  <c r="BF64" i="7"/>
  <c r="BE64" i="7"/>
  <c r="BD64" i="7"/>
  <c r="BC64" i="7"/>
  <c r="BB64" i="7"/>
  <c r="BA64" i="7"/>
  <c r="AZ64" i="7"/>
  <c r="AY64" i="7"/>
  <c r="AX64" i="7"/>
  <c r="AW64" i="7"/>
  <c r="AV64" i="7"/>
  <c r="AU64" i="7"/>
  <c r="AT64" i="7"/>
  <c r="AS64" i="7"/>
  <c r="AR64" i="7"/>
  <c r="AQ64" i="7"/>
  <c r="AP64" i="7"/>
  <c r="AO64" i="7"/>
  <c r="AN64" i="7"/>
  <c r="AK64" i="7"/>
  <c r="AJ64" i="7"/>
  <c r="AI64" i="7"/>
  <c r="BG63" i="7"/>
  <c r="BF63" i="7"/>
  <c r="BE63" i="7"/>
  <c r="BD63" i="7"/>
  <c r="BC63" i="7"/>
  <c r="BB63" i="7"/>
  <c r="BA63" i="7"/>
  <c r="AZ63" i="7"/>
  <c r="AY63" i="7"/>
  <c r="AX63" i="7"/>
  <c r="AW63" i="7"/>
  <c r="AV63" i="7"/>
  <c r="AU63" i="7"/>
  <c r="AT63" i="7"/>
  <c r="AS63" i="7"/>
  <c r="AR63" i="7"/>
  <c r="AQ63" i="7"/>
  <c r="AP63" i="7"/>
  <c r="AO63" i="7"/>
  <c r="AN63" i="7"/>
  <c r="AK63" i="7"/>
  <c r="AJ63" i="7"/>
  <c r="AI63" i="7"/>
  <c r="BG62" i="7"/>
  <c r="BF62" i="7"/>
  <c r="BE62" i="7"/>
  <c r="BD62" i="7"/>
  <c r="BC62" i="7"/>
  <c r="BB62" i="7"/>
  <c r="BA62" i="7"/>
  <c r="AZ62" i="7"/>
  <c r="AY62" i="7"/>
  <c r="AX62" i="7"/>
  <c r="AW62" i="7"/>
  <c r="AV62" i="7"/>
  <c r="AU62" i="7"/>
  <c r="AT62" i="7"/>
  <c r="AS62" i="7"/>
  <c r="AR62" i="7"/>
  <c r="AQ62" i="7"/>
  <c r="AP62" i="7"/>
  <c r="AO62" i="7"/>
  <c r="AN62" i="7"/>
  <c r="AK62" i="7"/>
  <c r="AJ62" i="7"/>
  <c r="AI62" i="7"/>
  <c r="BG61" i="7"/>
  <c r="BF61" i="7"/>
  <c r="BE61" i="7"/>
  <c r="BD61" i="7"/>
  <c r="BC61" i="7"/>
  <c r="BB61" i="7"/>
  <c r="BA61" i="7"/>
  <c r="AZ61" i="7"/>
  <c r="AY61" i="7"/>
  <c r="AX61" i="7"/>
  <c r="AW61" i="7"/>
  <c r="AV61" i="7"/>
  <c r="AU61" i="7"/>
  <c r="AT61" i="7"/>
  <c r="AS61" i="7"/>
  <c r="AR61" i="7"/>
  <c r="AQ61" i="7"/>
  <c r="AP61" i="7"/>
  <c r="AO61" i="7"/>
  <c r="AN61" i="7"/>
  <c r="AK61" i="7"/>
  <c r="AJ61" i="7"/>
  <c r="AI61" i="7"/>
  <c r="BG60" i="7"/>
  <c r="BF60" i="7"/>
  <c r="BE60" i="7"/>
  <c r="BD60" i="7"/>
  <c r="BC60" i="7"/>
  <c r="BB60" i="7"/>
  <c r="BA60" i="7"/>
  <c r="AZ60" i="7"/>
  <c r="AY60" i="7"/>
  <c r="AX60" i="7"/>
  <c r="AW60" i="7"/>
  <c r="AV60" i="7"/>
  <c r="AU60" i="7"/>
  <c r="AT60" i="7"/>
  <c r="AS60" i="7"/>
  <c r="AR60" i="7"/>
  <c r="AQ60" i="7"/>
  <c r="AP60" i="7"/>
  <c r="AO60" i="7"/>
  <c r="AN60" i="7"/>
  <c r="AK60" i="7"/>
  <c r="AJ60" i="7"/>
  <c r="AI60" i="7"/>
  <c r="BG59" i="7"/>
  <c r="BF59" i="7"/>
  <c r="BE59" i="7"/>
  <c r="BD59" i="7"/>
  <c r="BC59" i="7"/>
  <c r="BB59" i="7"/>
  <c r="BA59" i="7"/>
  <c r="AZ59" i="7"/>
  <c r="AY59" i="7"/>
  <c r="AX59" i="7"/>
  <c r="AW59" i="7"/>
  <c r="AV59" i="7"/>
  <c r="AU59" i="7"/>
  <c r="AT59" i="7"/>
  <c r="AS59" i="7"/>
  <c r="AR59" i="7"/>
  <c r="AQ59" i="7"/>
  <c r="AP59" i="7"/>
  <c r="AO59" i="7"/>
  <c r="AN59" i="7"/>
  <c r="AK59" i="7"/>
  <c r="AJ59" i="7"/>
  <c r="AI59" i="7"/>
  <c r="BG58" i="7"/>
  <c r="BF58" i="7"/>
  <c r="BE58" i="7"/>
  <c r="BD58" i="7"/>
  <c r="BC58" i="7"/>
  <c r="BB58" i="7"/>
  <c r="BA58" i="7"/>
  <c r="AZ58" i="7"/>
  <c r="AY58" i="7"/>
  <c r="AX58" i="7"/>
  <c r="AW58" i="7"/>
  <c r="AV58" i="7"/>
  <c r="AU58" i="7"/>
  <c r="AT58" i="7"/>
  <c r="AS58" i="7"/>
  <c r="AR58" i="7"/>
  <c r="AQ58" i="7"/>
  <c r="AP58" i="7"/>
  <c r="AO58" i="7"/>
  <c r="AN58" i="7"/>
  <c r="AK58" i="7"/>
  <c r="AJ58" i="7"/>
  <c r="AI58" i="7"/>
  <c r="BG57" i="7"/>
  <c r="BF57" i="7"/>
  <c r="BE57" i="7"/>
  <c r="BD57" i="7"/>
  <c r="BC57" i="7"/>
  <c r="BB57" i="7"/>
  <c r="BA57" i="7"/>
  <c r="AZ57" i="7"/>
  <c r="AY57" i="7"/>
  <c r="AX57" i="7"/>
  <c r="AW57" i="7"/>
  <c r="AV57" i="7"/>
  <c r="AU57" i="7"/>
  <c r="AT57" i="7"/>
  <c r="AS57" i="7"/>
  <c r="AR57" i="7"/>
  <c r="AQ57" i="7"/>
  <c r="AP57" i="7"/>
  <c r="AO57" i="7"/>
  <c r="AN57" i="7"/>
  <c r="AK57" i="7"/>
  <c r="AJ57" i="7"/>
  <c r="AI57" i="7"/>
  <c r="BG56" i="7"/>
  <c r="BF56" i="7"/>
  <c r="BE56" i="7"/>
  <c r="BD56" i="7"/>
  <c r="BC56" i="7"/>
  <c r="BB56" i="7"/>
  <c r="BA56" i="7"/>
  <c r="AZ56" i="7"/>
  <c r="AY56" i="7"/>
  <c r="AX56" i="7"/>
  <c r="AW56" i="7"/>
  <c r="AV56" i="7"/>
  <c r="AU56" i="7"/>
  <c r="AT56" i="7"/>
  <c r="AS56" i="7"/>
  <c r="AR56" i="7"/>
  <c r="AQ56" i="7"/>
  <c r="AP56" i="7"/>
  <c r="AO56" i="7"/>
  <c r="AN56" i="7"/>
  <c r="AK56" i="7"/>
  <c r="AJ56" i="7"/>
  <c r="AI56" i="7"/>
  <c r="BG55" i="7"/>
  <c r="BF55" i="7"/>
  <c r="BE55" i="7"/>
  <c r="BD55" i="7"/>
  <c r="BC55" i="7"/>
  <c r="BB55" i="7"/>
  <c r="BA55" i="7"/>
  <c r="AZ55" i="7"/>
  <c r="AY55" i="7"/>
  <c r="AX55" i="7"/>
  <c r="AW55" i="7"/>
  <c r="AV55" i="7"/>
  <c r="AU55" i="7"/>
  <c r="AT55" i="7"/>
  <c r="AS55" i="7"/>
  <c r="AR55" i="7"/>
  <c r="AQ55" i="7"/>
  <c r="AP55" i="7"/>
  <c r="AO55" i="7"/>
  <c r="AN55" i="7"/>
  <c r="AK55" i="7"/>
  <c r="AJ55" i="7"/>
  <c r="AI55" i="7"/>
  <c r="BG54" i="7"/>
  <c r="BF54" i="7"/>
  <c r="BE54" i="7"/>
  <c r="BD54" i="7"/>
  <c r="BC54" i="7"/>
  <c r="BB54" i="7"/>
  <c r="BA54" i="7"/>
  <c r="AZ54" i="7"/>
  <c r="AY54" i="7"/>
  <c r="AX54" i="7"/>
  <c r="AW54" i="7"/>
  <c r="AV54" i="7"/>
  <c r="AU54" i="7"/>
  <c r="AT54" i="7"/>
  <c r="AS54" i="7"/>
  <c r="AR54" i="7"/>
  <c r="AQ54" i="7"/>
  <c r="AP54" i="7"/>
  <c r="AO54" i="7"/>
  <c r="AN54" i="7"/>
  <c r="AK54" i="7"/>
  <c r="AJ54" i="7"/>
  <c r="AI54" i="7"/>
  <c r="BG53" i="7"/>
  <c r="BF53" i="7"/>
  <c r="BE53" i="7"/>
  <c r="BD53" i="7"/>
  <c r="BC53" i="7"/>
  <c r="BB53" i="7"/>
  <c r="BA53" i="7"/>
  <c r="AZ53" i="7"/>
  <c r="AY53" i="7"/>
  <c r="AX53" i="7"/>
  <c r="AW53" i="7"/>
  <c r="AV53" i="7"/>
  <c r="AU53" i="7"/>
  <c r="AT53" i="7"/>
  <c r="AS53" i="7"/>
  <c r="AR53" i="7"/>
  <c r="AQ53" i="7"/>
  <c r="AP53" i="7"/>
  <c r="AO53" i="7"/>
  <c r="AN53" i="7"/>
  <c r="AK53" i="7"/>
  <c r="AJ53" i="7"/>
  <c r="AI53" i="7"/>
  <c r="BG52" i="7"/>
  <c r="BF52" i="7"/>
  <c r="BE52" i="7"/>
  <c r="BD52" i="7"/>
  <c r="BC52" i="7"/>
  <c r="BB52" i="7"/>
  <c r="BA52" i="7"/>
  <c r="AZ52" i="7"/>
  <c r="AY52" i="7"/>
  <c r="AX52" i="7"/>
  <c r="AW52" i="7"/>
  <c r="AV52" i="7"/>
  <c r="AU52" i="7"/>
  <c r="AT52" i="7"/>
  <c r="AS52" i="7"/>
  <c r="AR52" i="7"/>
  <c r="AQ52" i="7"/>
  <c r="AP52" i="7"/>
  <c r="AO52" i="7"/>
  <c r="AN52" i="7"/>
  <c r="AK52" i="7"/>
  <c r="AJ52" i="7"/>
  <c r="AI52" i="7"/>
  <c r="BG51" i="7"/>
  <c r="BF51" i="7"/>
  <c r="BE51" i="7"/>
  <c r="BD51" i="7"/>
  <c r="BC51" i="7"/>
  <c r="BB51" i="7"/>
  <c r="BA51" i="7"/>
  <c r="AZ51" i="7"/>
  <c r="AY51" i="7"/>
  <c r="AX51" i="7"/>
  <c r="AW51" i="7"/>
  <c r="AV51" i="7"/>
  <c r="AU51" i="7"/>
  <c r="AT51" i="7"/>
  <c r="AS51" i="7"/>
  <c r="AR51" i="7"/>
  <c r="AQ51" i="7"/>
  <c r="AP51" i="7"/>
  <c r="AO51" i="7"/>
  <c r="AN51" i="7"/>
  <c r="AK51" i="7"/>
  <c r="AJ51" i="7"/>
  <c r="AI51" i="7"/>
  <c r="BG50" i="7"/>
  <c r="BF50" i="7"/>
  <c r="BE50" i="7"/>
  <c r="BD50" i="7"/>
  <c r="BC50" i="7"/>
  <c r="BB50" i="7"/>
  <c r="BA50" i="7"/>
  <c r="AZ50" i="7"/>
  <c r="AY50" i="7"/>
  <c r="AX50" i="7"/>
  <c r="AW50" i="7"/>
  <c r="AV50" i="7"/>
  <c r="AU50" i="7"/>
  <c r="AT50" i="7"/>
  <c r="AS50" i="7"/>
  <c r="AR50" i="7"/>
  <c r="AQ50" i="7"/>
  <c r="AP50" i="7"/>
  <c r="AO50" i="7"/>
  <c r="AN50" i="7"/>
  <c r="AK50" i="7"/>
  <c r="AJ50" i="7"/>
  <c r="AI50" i="7"/>
  <c r="BG49" i="7"/>
  <c r="BF49" i="7"/>
  <c r="BE49" i="7"/>
  <c r="BD49" i="7"/>
  <c r="BC49" i="7"/>
  <c r="BB49" i="7"/>
  <c r="BA49" i="7"/>
  <c r="AZ49" i="7"/>
  <c r="AY49" i="7"/>
  <c r="AX49" i="7"/>
  <c r="AW49" i="7"/>
  <c r="AV49" i="7"/>
  <c r="AU49" i="7"/>
  <c r="AT49" i="7"/>
  <c r="AS49" i="7"/>
  <c r="AR49" i="7"/>
  <c r="AQ49" i="7"/>
  <c r="AP49" i="7"/>
  <c r="AO49" i="7"/>
  <c r="AN49" i="7"/>
  <c r="AK49" i="7"/>
  <c r="AJ49" i="7"/>
  <c r="AI49" i="7"/>
  <c r="BG48" i="7"/>
  <c r="BF48" i="7"/>
  <c r="BE48" i="7"/>
  <c r="BD48" i="7"/>
  <c r="BC48" i="7"/>
  <c r="BB48" i="7"/>
  <c r="BA48" i="7"/>
  <c r="AZ48" i="7"/>
  <c r="AY48" i="7"/>
  <c r="AX48" i="7"/>
  <c r="AW48" i="7"/>
  <c r="AV48" i="7"/>
  <c r="AU48" i="7"/>
  <c r="AT48" i="7"/>
  <c r="AS48" i="7"/>
  <c r="AR48" i="7"/>
  <c r="AQ48" i="7"/>
  <c r="AP48" i="7"/>
  <c r="AO48" i="7"/>
  <c r="AN48" i="7"/>
  <c r="AK48" i="7"/>
  <c r="AJ48" i="7"/>
  <c r="AI48" i="7"/>
  <c r="BG47" i="7"/>
  <c r="BF47" i="7"/>
  <c r="BE47" i="7"/>
  <c r="BD47" i="7"/>
  <c r="BC47" i="7"/>
  <c r="BB47" i="7"/>
  <c r="BA47" i="7"/>
  <c r="AZ47" i="7"/>
  <c r="AY47" i="7"/>
  <c r="AX47" i="7"/>
  <c r="AW47" i="7"/>
  <c r="AV47" i="7"/>
  <c r="AU47" i="7"/>
  <c r="AT47" i="7"/>
  <c r="AS47" i="7"/>
  <c r="AR47" i="7"/>
  <c r="AQ47" i="7"/>
  <c r="AP47" i="7"/>
  <c r="AO47" i="7"/>
  <c r="AN47" i="7"/>
  <c r="AK47" i="7"/>
  <c r="AJ47" i="7"/>
  <c r="AI47" i="7"/>
  <c r="BG46" i="7"/>
  <c r="BF46" i="7"/>
  <c r="BE46" i="7"/>
  <c r="BD46" i="7"/>
  <c r="BC46" i="7"/>
  <c r="BB46" i="7"/>
  <c r="BA46" i="7"/>
  <c r="AZ46" i="7"/>
  <c r="AY46" i="7"/>
  <c r="AX46" i="7"/>
  <c r="AW46" i="7"/>
  <c r="AV46" i="7"/>
  <c r="AU46" i="7"/>
  <c r="AT46" i="7"/>
  <c r="AS46" i="7"/>
  <c r="AR46" i="7"/>
  <c r="AQ46" i="7"/>
  <c r="AP46" i="7"/>
  <c r="AO46" i="7"/>
  <c r="AN46" i="7"/>
  <c r="AK46" i="7"/>
  <c r="AJ46" i="7"/>
  <c r="AI46" i="7"/>
  <c r="BG45" i="7"/>
  <c r="BF45" i="7"/>
  <c r="BE45" i="7"/>
  <c r="BD45" i="7"/>
  <c r="BC45" i="7"/>
  <c r="BB45" i="7"/>
  <c r="BA45" i="7"/>
  <c r="AZ45" i="7"/>
  <c r="AY45" i="7"/>
  <c r="AX45" i="7"/>
  <c r="AW45" i="7"/>
  <c r="AV45" i="7"/>
  <c r="AU45" i="7"/>
  <c r="AT45" i="7"/>
  <c r="AS45" i="7"/>
  <c r="AR45" i="7"/>
  <c r="AQ45" i="7"/>
  <c r="AP45" i="7"/>
  <c r="AO45" i="7"/>
  <c r="AN45" i="7"/>
  <c r="AK45" i="7"/>
  <c r="AJ45" i="7"/>
  <c r="AI45" i="7"/>
  <c r="BG44" i="7"/>
  <c r="BF44" i="7"/>
  <c r="BE44" i="7"/>
  <c r="BD44" i="7"/>
  <c r="BC44" i="7"/>
  <c r="BB44" i="7"/>
  <c r="BA44" i="7"/>
  <c r="AZ44" i="7"/>
  <c r="AY44" i="7"/>
  <c r="AX44" i="7"/>
  <c r="AW44" i="7"/>
  <c r="AV44" i="7"/>
  <c r="AU44" i="7"/>
  <c r="AT44" i="7"/>
  <c r="AS44" i="7"/>
  <c r="AR44" i="7"/>
  <c r="AQ44" i="7"/>
  <c r="AP44" i="7"/>
  <c r="AO44" i="7"/>
  <c r="AN44" i="7"/>
  <c r="AK44" i="7"/>
  <c r="AJ44" i="7"/>
  <c r="AI44" i="7"/>
  <c r="BG43" i="7"/>
  <c r="BF43" i="7"/>
  <c r="BE43" i="7"/>
  <c r="BD43" i="7"/>
  <c r="BC43" i="7"/>
  <c r="BB43" i="7"/>
  <c r="BA43" i="7"/>
  <c r="AZ43" i="7"/>
  <c r="AY43" i="7"/>
  <c r="AX43" i="7"/>
  <c r="AW43" i="7"/>
  <c r="AV43" i="7"/>
  <c r="AU43" i="7"/>
  <c r="AT43" i="7"/>
  <c r="AS43" i="7"/>
  <c r="AR43" i="7"/>
  <c r="AQ43" i="7"/>
  <c r="AP43" i="7"/>
  <c r="AO43" i="7"/>
  <c r="AN43" i="7"/>
  <c r="AK43" i="7"/>
  <c r="AJ43" i="7"/>
  <c r="AI43" i="7"/>
  <c r="BG42" i="7"/>
  <c r="BF42" i="7"/>
  <c r="BE42" i="7"/>
  <c r="BD42" i="7"/>
  <c r="BC42" i="7"/>
  <c r="BB42" i="7"/>
  <c r="BA42" i="7"/>
  <c r="AZ42" i="7"/>
  <c r="AY42" i="7"/>
  <c r="AX42" i="7"/>
  <c r="AW42" i="7"/>
  <c r="AV42" i="7"/>
  <c r="AU42" i="7"/>
  <c r="AT42" i="7"/>
  <c r="AS42" i="7"/>
  <c r="AR42" i="7"/>
  <c r="AQ42" i="7"/>
  <c r="AP42" i="7"/>
  <c r="AO42" i="7"/>
  <c r="AN42" i="7"/>
  <c r="AK42" i="7"/>
  <c r="AJ42" i="7"/>
  <c r="AI42" i="7"/>
  <c r="BG41" i="7"/>
  <c r="BF41" i="7"/>
  <c r="BE41" i="7"/>
  <c r="BD41" i="7"/>
  <c r="BC41" i="7"/>
  <c r="BB41" i="7"/>
  <c r="BA41" i="7"/>
  <c r="AZ41" i="7"/>
  <c r="AY41" i="7"/>
  <c r="AX41" i="7"/>
  <c r="AW41" i="7"/>
  <c r="AV41" i="7"/>
  <c r="AU41" i="7"/>
  <c r="AT41" i="7"/>
  <c r="AS41" i="7"/>
  <c r="AR41" i="7"/>
  <c r="AQ41" i="7"/>
  <c r="AP41" i="7"/>
  <c r="AO41" i="7"/>
  <c r="AN41" i="7"/>
  <c r="AK41" i="7"/>
  <c r="AJ41" i="7"/>
  <c r="AI41" i="7"/>
  <c r="BG40" i="7"/>
  <c r="BF40" i="7"/>
  <c r="BE40" i="7"/>
  <c r="BD40" i="7"/>
  <c r="BC40" i="7"/>
  <c r="BB40" i="7"/>
  <c r="BA40" i="7"/>
  <c r="AZ40" i="7"/>
  <c r="AY40" i="7"/>
  <c r="AX40" i="7"/>
  <c r="AW40" i="7"/>
  <c r="AV40" i="7"/>
  <c r="AU40" i="7"/>
  <c r="AT40" i="7"/>
  <c r="AS40" i="7"/>
  <c r="AR40" i="7"/>
  <c r="AQ40" i="7"/>
  <c r="AP40" i="7"/>
  <c r="AO40" i="7"/>
  <c r="AN40" i="7"/>
  <c r="AK40" i="7"/>
  <c r="AJ40" i="7"/>
  <c r="AI40" i="7"/>
  <c r="BG39" i="7"/>
  <c r="BF39" i="7"/>
  <c r="BE39" i="7"/>
  <c r="BD39" i="7"/>
  <c r="BC39" i="7"/>
  <c r="BB39" i="7"/>
  <c r="BA39" i="7"/>
  <c r="AZ39" i="7"/>
  <c r="AY39" i="7"/>
  <c r="AX39" i="7"/>
  <c r="AW39" i="7"/>
  <c r="AV39" i="7"/>
  <c r="AU39" i="7"/>
  <c r="AT39" i="7"/>
  <c r="AS39" i="7"/>
  <c r="AR39" i="7"/>
  <c r="AQ39" i="7"/>
  <c r="AP39" i="7"/>
  <c r="AO39" i="7"/>
  <c r="AN39" i="7"/>
  <c r="AK39" i="7"/>
  <c r="AJ39" i="7"/>
  <c r="AI39" i="7"/>
  <c r="BG38" i="7"/>
  <c r="BF38" i="7"/>
  <c r="BE38" i="7"/>
  <c r="BD38" i="7"/>
  <c r="BC38" i="7"/>
  <c r="BB38" i="7"/>
  <c r="BA38" i="7"/>
  <c r="AZ38" i="7"/>
  <c r="AY38" i="7"/>
  <c r="AX38" i="7"/>
  <c r="AW38" i="7"/>
  <c r="AV38" i="7"/>
  <c r="AU38" i="7"/>
  <c r="AT38" i="7"/>
  <c r="AS38" i="7"/>
  <c r="AR38" i="7"/>
  <c r="AQ38" i="7"/>
  <c r="AP38" i="7"/>
  <c r="AO38" i="7"/>
  <c r="AN38" i="7"/>
  <c r="AK38" i="7"/>
  <c r="AJ38" i="7"/>
  <c r="AI38" i="7"/>
  <c r="BG37" i="7"/>
  <c r="BF37" i="7"/>
  <c r="BE37" i="7"/>
  <c r="BD37" i="7"/>
  <c r="BC37" i="7"/>
  <c r="BB37" i="7"/>
  <c r="BA37" i="7"/>
  <c r="AZ37" i="7"/>
  <c r="AY37" i="7"/>
  <c r="AX37" i="7"/>
  <c r="AW37" i="7"/>
  <c r="AV37" i="7"/>
  <c r="AU37" i="7"/>
  <c r="AT37" i="7"/>
  <c r="AS37" i="7"/>
  <c r="AR37" i="7"/>
  <c r="AQ37" i="7"/>
  <c r="AP37" i="7"/>
  <c r="AO37" i="7"/>
  <c r="AN37" i="7"/>
  <c r="AK37" i="7"/>
  <c r="AJ37" i="7"/>
  <c r="AI37" i="7"/>
  <c r="BG36" i="7"/>
  <c r="BF36" i="7"/>
  <c r="BE36" i="7"/>
  <c r="BD36" i="7"/>
  <c r="BC36" i="7"/>
  <c r="BB36" i="7"/>
  <c r="BA36" i="7"/>
  <c r="AZ36" i="7"/>
  <c r="AY36" i="7"/>
  <c r="AX36" i="7"/>
  <c r="AW36" i="7"/>
  <c r="AV36" i="7"/>
  <c r="AU36" i="7"/>
  <c r="AT36" i="7"/>
  <c r="AS36" i="7"/>
  <c r="AR36" i="7"/>
  <c r="AQ36" i="7"/>
  <c r="AP36" i="7"/>
  <c r="AO36" i="7"/>
  <c r="AN36" i="7"/>
  <c r="AK36" i="7"/>
  <c r="AJ36" i="7"/>
  <c r="AI36" i="7"/>
  <c r="BG35" i="7"/>
  <c r="BF35" i="7"/>
  <c r="BE35" i="7"/>
  <c r="BD35" i="7"/>
  <c r="BC35" i="7"/>
  <c r="BB35" i="7"/>
  <c r="BA35" i="7"/>
  <c r="AZ35" i="7"/>
  <c r="AY35" i="7"/>
  <c r="AX35" i="7"/>
  <c r="AW35" i="7"/>
  <c r="AV35" i="7"/>
  <c r="AU35" i="7"/>
  <c r="AT35" i="7"/>
  <c r="AS35" i="7"/>
  <c r="AR35" i="7"/>
  <c r="AQ35" i="7"/>
  <c r="AP35" i="7"/>
  <c r="AO35" i="7"/>
  <c r="AN35" i="7"/>
  <c r="AK35" i="7"/>
  <c r="AJ35" i="7"/>
  <c r="AI35" i="7"/>
  <c r="BG34" i="7"/>
  <c r="BF34" i="7"/>
  <c r="BE34" i="7"/>
  <c r="BD34" i="7"/>
  <c r="BC34" i="7"/>
  <c r="BB34" i="7"/>
  <c r="BA34" i="7"/>
  <c r="AZ34" i="7"/>
  <c r="AY34" i="7"/>
  <c r="AX34" i="7"/>
  <c r="AW34" i="7"/>
  <c r="AV34" i="7"/>
  <c r="AU34" i="7"/>
  <c r="AT34" i="7"/>
  <c r="AS34" i="7"/>
  <c r="AR34" i="7"/>
  <c r="AQ34" i="7"/>
  <c r="AP34" i="7"/>
  <c r="AO34" i="7"/>
  <c r="AN34" i="7"/>
  <c r="AK34" i="7"/>
  <c r="AJ34" i="7"/>
  <c r="AI34" i="7"/>
  <c r="BG33" i="7"/>
  <c r="BF33" i="7"/>
  <c r="BE33" i="7"/>
  <c r="BD33" i="7"/>
  <c r="BC33" i="7"/>
  <c r="BB33" i="7"/>
  <c r="BA33" i="7"/>
  <c r="AZ33" i="7"/>
  <c r="AY33" i="7"/>
  <c r="AX33" i="7"/>
  <c r="AW33" i="7"/>
  <c r="AV33" i="7"/>
  <c r="AU33" i="7"/>
  <c r="AT33" i="7"/>
  <c r="AS33" i="7"/>
  <c r="AR33" i="7"/>
  <c r="AQ33" i="7"/>
  <c r="AP33" i="7"/>
  <c r="AO33" i="7"/>
  <c r="AN33" i="7"/>
  <c r="AK33" i="7"/>
  <c r="AJ33" i="7"/>
  <c r="AI33" i="7"/>
  <c r="BG32" i="7"/>
  <c r="BF32" i="7"/>
  <c r="BE32" i="7"/>
  <c r="BD32" i="7"/>
  <c r="BC32" i="7"/>
  <c r="BB32" i="7"/>
  <c r="BA32" i="7"/>
  <c r="AZ32" i="7"/>
  <c r="AY32" i="7"/>
  <c r="AX32" i="7"/>
  <c r="AW32" i="7"/>
  <c r="AV32" i="7"/>
  <c r="AU32" i="7"/>
  <c r="AT32" i="7"/>
  <c r="AS32" i="7"/>
  <c r="AR32" i="7"/>
  <c r="AQ32" i="7"/>
  <c r="AP32" i="7"/>
  <c r="AO32" i="7"/>
  <c r="AN32" i="7"/>
  <c r="AK32" i="7"/>
  <c r="AJ32" i="7"/>
  <c r="AI32" i="7"/>
  <c r="BG31" i="7"/>
  <c r="BF31" i="7"/>
  <c r="BE31" i="7"/>
  <c r="BD31" i="7"/>
  <c r="BC31" i="7"/>
  <c r="BB31" i="7"/>
  <c r="BA31" i="7"/>
  <c r="AZ31" i="7"/>
  <c r="AY31" i="7"/>
  <c r="AX31" i="7"/>
  <c r="AW31" i="7"/>
  <c r="AV31" i="7"/>
  <c r="AU31" i="7"/>
  <c r="AT31" i="7"/>
  <c r="AS31" i="7"/>
  <c r="AR31" i="7"/>
  <c r="AQ31" i="7"/>
  <c r="AP31" i="7"/>
  <c r="AO31" i="7"/>
  <c r="AN31" i="7"/>
  <c r="AK31" i="7"/>
  <c r="AJ31" i="7"/>
  <c r="AI31" i="7"/>
  <c r="BG30" i="7"/>
  <c r="BF30" i="7"/>
  <c r="BE30" i="7"/>
  <c r="BD30" i="7"/>
  <c r="BC30" i="7"/>
  <c r="BB30" i="7"/>
  <c r="BA30" i="7"/>
  <c r="AZ30" i="7"/>
  <c r="AY30" i="7"/>
  <c r="AX30" i="7"/>
  <c r="AW30" i="7"/>
  <c r="AV30" i="7"/>
  <c r="AU30" i="7"/>
  <c r="AT30" i="7"/>
  <c r="AS30" i="7"/>
  <c r="AR30" i="7"/>
  <c r="AQ30" i="7"/>
  <c r="AP30" i="7"/>
  <c r="AO30" i="7"/>
  <c r="AN30" i="7"/>
  <c r="AK30" i="7"/>
  <c r="AJ30" i="7"/>
  <c r="AI30" i="7"/>
  <c r="BG29" i="7"/>
  <c r="BF29" i="7"/>
  <c r="BE29" i="7"/>
  <c r="BD29" i="7"/>
  <c r="BC29" i="7"/>
  <c r="BB29" i="7"/>
  <c r="BA29" i="7"/>
  <c r="AZ29" i="7"/>
  <c r="AY29" i="7"/>
  <c r="AX29" i="7"/>
  <c r="AW29" i="7"/>
  <c r="AV29" i="7"/>
  <c r="AU29" i="7"/>
  <c r="AT29" i="7"/>
  <c r="AS29" i="7"/>
  <c r="AR29" i="7"/>
  <c r="AQ29" i="7"/>
  <c r="AP29" i="7"/>
  <c r="AO29" i="7"/>
  <c r="AN29" i="7"/>
  <c r="AK29" i="7"/>
  <c r="AJ29" i="7"/>
  <c r="AI29" i="7"/>
  <c r="BG28" i="7"/>
  <c r="BF28" i="7"/>
  <c r="BE28" i="7"/>
  <c r="BD28" i="7"/>
  <c r="BC28" i="7"/>
  <c r="BB28" i="7"/>
  <c r="BA28" i="7"/>
  <c r="AZ28" i="7"/>
  <c r="AY28" i="7"/>
  <c r="AX28" i="7"/>
  <c r="AW28" i="7"/>
  <c r="AV28" i="7"/>
  <c r="AU28" i="7"/>
  <c r="AT28" i="7"/>
  <c r="AS28" i="7"/>
  <c r="AR28" i="7"/>
  <c r="AQ28" i="7"/>
  <c r="AP28" i="7"/>
  <c r="AO28" i="7"/>
  <c r="AN28" i="7"/>
  <c r="AK28" i="7"/>
  <c r="AJ28" i="7"/>
  <c r="AI28" i="7"/>
  <c r="BG27" i="7"/>
  <c r="BF27" i="7"/>
  <c r="BE27" i="7"/>
  <c r="BD27" i="7"/>
  <c r="BC27" i="7"/>
  <c r="BB27" i="7"/>
  <c r="BA27" i="7"/>
  <c r="AZ27" i="7"/>
  <c r="AY27" i="7"/>
  <c r="AX27" i="7"/>
  <c r="AW27" i="7"/>
  <c r="AV27" i="7"/>
  <c r="AU27" i="7"/>
  <c r="AT27" i="7"/>
  <c r="AS27" i="7"/>
  <c r="AR27" i="7"/>
  <c r="AQ27" i="7"/>
  <c r="AP27" i="7"/>
  <c r="AO27" i="7"/>
  <c r="AN27" i="7"/>
  <c r="AK27" i="7"/>
  <c r="AJ27" i="7"/>
  <c r="AI27" i="7"/>
  <c r="BG26" i="7"/>
  <c r="BF26" i="7"/>
  <c r="BE26" i="7"/>
  <c r="BD26" i="7"/>
  <c r="BC26" i="7"/>
  <c r="BB26" i="7"/>
  <c r="BA26" i="7"/>
  <c r="AZ26" i="7"/>
  <c r="AY26" i="7"/>
  <c r="AX26" i="7"/>
  <c r="AW26" i="7"/>
  <c r="AV26" i="7"/>
  <c r="AU26" i="7"/>
  <c r="AT26" i="7"/>
  <c r="AS26" i="7"/>
  <c r="AR26" i="7"/>
  <c r="AQ26" i="7"/>
  <c r="AP26" i="7"/>
  <c r="AO26" i="7"/>
  <c r="AN26" i="7"/>
  <c r="AK26" i="7"/>
  <c r="AJ26" i="7"/>
  <c r="AI26" i="7"/>
  <c r="BG25" i="7"/>
  <c r="BF25" i="7"/>
  <c r="BE25" i="7"/>
  <c r="BD25" i="7"/>
  <c r="BC25" i="7"/>
  <c r="BB25" i="7"/>
  <c r="BA25" i="7"/>
  <c r="AZ25" i="7"/>
  <c r="AY25" i="7"/>
  <c r="AX25" i="7"/>
  <c r="AW25" i="7"/>
  <c r="AV25" i="7"/>
  <c r="AU25" i="7"/>
  <c r="AT25" i="7"/>
  <c r="AS25" i="7"/>
  <c r="AR25" i="7"/>
  <c r="AQ25" i="7"/>
  <c r="AP25" i="7"/>
  <c r="AO25" i="7"/>
  <c r="AN25" i="7"/>
  <c r="AK25" i="7"/>
  <c r="AJ25" i="7"/>
  <c r="AI25" i="7"/>
  <c r="BG24" i="7"/>
  <c r="BF24" i="7"/>
  <c r="BE24" i="7"/>
  <c r="BD24" i="7"/>
  <c r="BC24" i="7"/>
  <c r="BB24" i="7"/>
  <c r="BA24" i="7"/>
  <c r="AZ24" i="7"/>
  <c r="AY24" i="7"/>
  <c r="AX24" i="7"/>
  <c r="AW24" i="7"/>
  <c r="AV24" i="7"/>
  <c r="AU24" i="7"/>
  <c r="AT24" i="7"/>
  <c r="AS24" i="7"/>
  <c r="AR24" i="7"/>
  <c r="AQ24" i="7"/>
  <c r="AP24" i="7"/>
  <c r="AO24" i="7"/>
  <c r="AN24" i="7"/>
  <c r="AK24" i="7"/>
  <c r="AJ24" i="7"/>
  <c r="AI24" i="7"/>
  <c r="BG23" i="7"/>
  <c r="BF23" i="7"/>
  <c r="BE23" i="7"/>
  <c r="BD23" i="7"/>
  <c r="BC23" i="7"/>
  <c r="BB23" i="7"/>
  <c r="BA23" i="7"/>
  <c r="AZ23" i="7"/>
  <c r="AY23" i="7"/>
  <c r="AX23" i="7"/>
  <c r="AW23" i="7"/>
  <c r="AV23" i="7"/>
  <c r="AU23" i="7"/>
  <c r="AT23" i="7"/>
  <c r="AS23" i="7"/>
  <c r="AR23" i="7"/>
  <c r="AQ23" i="7"/>
  <c r="AP23" i="7"/>
  <c r="AO23" i="7"/>
  <c r="AN23" i="7"/>
  <c r="AK23" i="7"/>
  <c r="AJ23" i="7"/>
  <c r="AI23" i="7"/>
  <c r="BG22" i="7"/>
  <c r="BF22" i="7"/>
  <c r="BE22" i="7"/>
  <c r="BD22" i="7"/>
  <c r="BC22" i="7"/>
  <c r="BB22" i="7"/>
  <c r="BA22" i="7"/>
  <c r="AZ22" i="7"/>
  <c r="AY22" i="7"/>
  <c r="AX22" i="7"/>
  <c r="AW22" i="7"/>
  <c r="AV22" i="7"/>
  <c r="AU22" i="7"/>
  <c r="AT22" i="7"/>
  <c r="AS22" i="7"/>
  <c r="AR22" i="7"/>
  <c r="AQ22" i="7"/>
  <c r="AP22" i="7"/>
  <c r="AO22" i="7"/>
  <c r="AN22" i="7"/>
  <c r="AK22" i="7"/>
  <c r="AJ22" i="7"/>
  <c r="AI22" i="7"/>
  <c r="BG21" i="7"/>
  <c r="BF21" i="7"/>
  <c r="BE21" i="7"/>
  <c r="BD21" i="7"/>
  <c r="BC21" i="7"/>
  <c r="BB21" i="7"/>
  <c r="BA21" i="7"/>
  <c r="AZ21" i="7"/>
  <c r="AY21" i="7"/>
  <c r="AX21" i="7"/>
  <c r="AW21" i="7"/>
  <c r="AV21" i="7"/>
  <c r="AU21" i="7"/>
  <c r="AT21" i="7"/>
  <c r="AS21" i="7"/>
  <c r="AR21" i="7"/>
  <c r="AQ21" i="7"/>
  <c r="AP21" i="7"/>
  <c r="AO21" i="7"/>
  <c r="AN21" i="7"/>
  <c r="AK21" i="7"/>
  <c r="AJ21" i="7"/>
  <c r="AI21" i="7"/>
  <c r="BG20" i="7"/>
  <c r="BF20" i="7"/>
  <c r="BE20" i="7"/>
  <c r="BD20" i="7"/>
  <c r="BC20" i="7"/>
  <c r="BB20" i="7"/>
  <c r="BA20" i="7"/>
  <c r="AZ20" i="7"/>
  <c r="AY20" i="7"/>
  <c r="AX20" i="7"/>
  <c r="AW20" i="7"/>
  <c r="AV20" i="7"/>
  <c r="AU20" i="7"/>
  <c r="AT20" i="7"/>
  <c r="AS20" i="7"/>
  <c r="AR20" i="7"/>
  <c r="AQ20" i="7"/>
  <c r="AP20" i="7"/>
  <c r="AO20" i="7"/>
  <c r="AN20" i="7"/>
  <c r="AK20" i="7"/>
  <c r="AJ20" i="7"/>
  <c r="AI20" i="7"/>
  <c r="BG19" i="7"/>
  <c r="BF19" i="7"/>
  <c r="BE19" i="7"/>
  <c r="BD19" i="7"/>
  <c r="BC19" i="7"/>
  <c r="BB19" i="7"/>
  <c r="BA19" i="7"/>
  <c r="AZ19" i="7"/>
  <c r="AY19" i="7"/>
  <c r="AX19" i="7"/>
  <c r="AW19" i="7"/>
  <c r="AV19" i="7"/>
  <c r="AU19" i="7"/>
  <c r="AT19" i="7"/>
  <c r="AS19" i="7"/>
  <c r="AR19" i="7"/>
  <c r="AQ19" i="7"/>
  <c r="AP19" i="7"/>
  <c r="AO19" i="7"/>
  <c r="AN19" i="7"/>
  <c r="AK19" i="7"/>
  <c r="AJ19" i="7"/>
  <c r="AI19" i="7"/>
  <c r="BG18" i="7"/>
  <c r="BF18" i="7"/>
  <c r="BE18" i="7"/>
  <c r="BD18" i="7"/>
  <c r="BC18" i="7"/>
  <c r="BB18" i="7"/>
  <c r="BA18" i="7"/>
  <c r="AZ18" i="7"/>
  <c r="AY18" i="7"/>
  <c r="AX18" i="7"/>
  <c r="AW18" i="7"/>
  <c r="AV18" i="7"/>
  <c r="AU18" i="7"/>
  <c r="AT18" i="7"/>
  <c r="AS18" i="7"/>
  <c r="AR18" i="7"/>
  <c r="AQ18" i="7"/>
  <c r="AP18" i="7"/>
  <c r="AO18" i="7"/>
  <c r="AN18" i="7"/>
  <c r="AK18" i="7"/>
  <c r="AJ18" i="7"/>
  <c r="AI18" i="7"/>
  <c r="BG17" i="7"/>
  <c r="BF17" i="7"/>
  <c r="BE17" i="7"/>
  <c r="BD17" i="7"/>
  <c r="BC17" i="7"/>
  <c r="BB17" i="7"/>
  <c r="BA17" i="7"/>
  <c r="AZ17" i="7"/>
  <c r="AY17" i="7"/>
  <c r="AX17" i="7"/>
  <c r="AW17" i="7"/>
  <c r="AV17" i="7"/>
  <c r="AU17" i="7"/>
  <c r="AT17" i="7"/>
  <c r="AS17" i="7"/>
  <c r="AR17" i="7"/>
  <c r="AQ17" i="7"/>
  <c r="AP17" i="7"/>
  <c r="AO17" i="7"/>
  <c r="AN17" i="7"/>
  <c r="AK17" i="7"/>
  <c r="AJ17" i="7"/>
  <c r="AI17" i="7"/>
  <c r="BG16" i="7"/>
  <c r="BF16" i="7"/>
  <c r="BE16" i="7"/>
  <c r="BD16" i="7"/>
  <c r="BC16" i="7"/>
  <c r="BB16" i="7"/>
  <c r="BA16" i="7"/>
  <c r="AZ16" i="7"/>
  <c r="AY16" i="7"/>
  <c r="AX16" i="7"/>
  <c r="AW16" i="7"/>
  <c r="AV16" i="7"/>
  <c r="AU16" i="7"/>
  <c r="AT16" i="7"/>
  <c r="AS16" i="7"/>
  <c r="AR16" i="7"/>
  <c r="AQ16" i="7"/>
  <c r="AP16" i="7"/>
  <c r="AO16" i="7"/>
  <c r="AN16" i="7"/>
  <c r="AK16" i="7"/>
  <c r="AJ16" i="7"/>
  <c r="AI16" i="7"/>
  <c r="BG15" i="7"/>
  <c r="BF15" i="7"/>
  <c r="BE15" i="7"/>
  <c r="BD15" i="7"/>
  <c r="BC15" i="7"/>
  <c r="BB15" i="7"/>
  <c r="BA15" i="7"/>
  <c r="AZ15" i="7"/>
  <c r="AY15" i="7"/>
  <c r="AX15" i="7"/>
  <c r="AW15" i="7"/>
  <c r="AV15" i="7"/>
  <c r="AU15" i="7"/>
  <c r="AT15" i="7"/>
  <c r="AS15" i="7"/>
  <c r="AR15" i="7"/>
  <c r="AQ15" i="7"/>
  <c r="AP15" i="7"/>
  <c r="AO15" i="7"/>
  <c r="AN15" i="7"/>
  <c r="AK15" i="7"/>
  <c r="AJ15" i="7"/>
  <c r="AI15" i="7"/>
  <c r="BG14" i="7"/>
  <c r="BF14" i="7"/>
  <c r="BE14" i="7"/>
  <c r="BD14" i="7"/>
  <c r="BC14" i="7"/>
  <c r="BB14" i="7"/>
  <c r="BA14" i="7"/>
  <c r="AZ14" i="7"/>
  <c r="AY14" i="7"/>
  <c r="AX14" i="7"/>
  <c r="AW14" i="7"/>
  <c r="AV14" i="7"/>
  <c r="AU14" i="7"/>
  <c r="AT14" i="7"/>
  <c r="AS14" i="7"/>
  <c r="AR14" i="7"/>
  <c r="AQ14" i="7"/>
  <c r="AP14" i="7"/>
  <c r="AO14" i="7"/>
  <c r="AN14" i="7"/>
  <c r="AK14" i="7"/>
  <c r="AJ14" i="7"/>
  <c r="AI14" i="7"/>
  <c r="BG13" i="7"/>
  <c r="BF13" i="7"/>
  <c r="BE13" i="7"/>
  <c r="BD13" i="7"/>
  <c r="BC13" i="7"/>
  <c r="BB13" i="7"/>
  <c r="BA13" i="7"/>
  <c r="AZ13" i="7"/>
  <c r="AY13" i="7"/>
  <c r="AX13" i="7"/>
  <c r="AW13" i="7"/>
  <c r="AV13" i="7"/>
  <c r="AU13" i="7"/>
  <c r="AT13" i="7"/>
  <c r="AS13" i="7"/>
  <c r="AR13" i="7"/>
  <c r="AQ13" i="7"/>
  <c r="AP13" i="7"/>
  <c r="AO13" i="7"/>
  <c r="AN13" i="7"/>
  <c r="AK13" i="7"/>
  <c r="AJ13" i="7"/>
  <c r="AI13" i="7"/>
  <c r="BG12" i="7"/>
  <c r="BF12" i="7"/>
  <c r="BE12" i="7"/>
  <c r="BD12" i="7"/>
  <c r="BC12" i="7"/>
  <c r="BB12" i="7"/>
  <c r="BA12" i="7"/>
  <c r="AZ12" i="7"/>
  <c r="AY12" i="7"/>
  <c r="AX12" i="7"/>
  <c r="AW12" i="7"/>
  <c r="AV12" i="7"/>
  <c r="AU12" i="7"/>
  <c r="AT12" i="7"/>
  <c r="AS12" i="7"/>
  <c r="AR12" i="7"/>
  <c r="AQ12" i="7"/>
  <c r="AP12" i="7"/>
  <c r="AO12" i="7"/>
  <c r="AN12" i="7"/>
  <c r="AK12" i="7"/>
  <c r="AJ12" i="7"/>
  <c r="AI12" i="7"/>
  <c r="BG11" i="7"/>
  <c r="BF11" i="7"/>
  <c r="BE11" i="7"/>
  <c r="BD11" i="7"/>
  <c r="BC11" i="7"/>
  <c r="BB11" i="7"/>
  <c r="BA11" i="7"/>
  <c r="AZ11" i="7"/>
  <c r="AY11" i="7"/>
  <c r="AX11" i="7"/>
  <c r="AW11" i="7"/>
  <c r="AV11" i="7"/>
  <c r="AU11" i="7"/>
  <c r="AT11" i="7"/>
  <c r="AS11" i="7"/>
  <c r="AR11" i="7"/>
  <c r="AQ11" i="7"/>
  <c r="AP11" i="7"/>
  <c r="AO11" i="7"/>
  <c r="AN11" i="7"/>
  <c r="AK11" i="7"/>
  <c r="AJ11" i="7"/>
  <c r="AI11" i="7"/>
  <c r="BG10" i="7"/>
  <c r="BF10" i="7"/>
  <c r="BE10" i="7"/>
  <c r="BD10" i="7"/>
  <c r="BC10" i="7"/>
  <c r="BB10" i="7"/>
  <c r="BA10" i="7"/>
  <c r="AZ10" i="7"/>
  <c r="AY10" i="7"/>
  <c r="AX10" i="7"/>
  <c r="AW10" i="7"/>
  <c r="AV10" i="7"/>
  <c r="AU10" i="7"/>
  <c r="AT10" i="7"/>
  <c r="AS10" i="7"/>
  <c r="AR10" i="7"/>
  <c r="AQ10" i="7"/>
  <c r="AP10" i="7"/>
  <c r="AO10" i="7"/>
  <c r="AN10" i="7"/>
  <c r="AK10" i="7"/>
  <c r="AJ10" i="7"/>
  <c r="AI10" i="7"/>
  <c r="BG9" i="7"/>
  <c r="BF9" i="7"/>
  <c r="BE9" i="7"/>
  <c r="BD9" i="7"/>
  <c r="BC9" i="7"/>
  <c r="BB9" i="7"/>
  <c r="BA9" i="7"/>
  <c r="AZ9" i="7"/>
  <c r="AY9" i="7"/>
  <c r="AX9" i="7"/>
  <c r="AW9" i="7"/>
  <c r="AV9" i="7"/>
  <c r="AU9" i="7"/>
  <c r="AT9" i="7"/>
  <c r="AS9" i="7"/>
  <c r="AR9" i="7"/>
  <c r="AQ9" i="7"/>
  <c r="AP9" i="7"/>
  <c r="AO9" i="7"/>
  <c r="AN9" i="7"/>
  <c r="AK9" i="7"/>
  <c r="AJ9" i="7"/>
  <c r="AI9" i="7"/>
  <c r="BG8" i="7"/>
  <c r="BF8" i="7"/>
  <c r="BE8" i="7"/>
  <c r="BD8" i="7"/>
  <c r="BC8" i="7"/>
  <c r="BB8" i="7"/>
  <c r="BA8" i="7"/>
  <c r="AZ8" i="7"/>
  <c r="AY8" i="7"/>
  <c r="AX8" i="7"/>
  <c r="AW8" i="7"/>
  <c r="AV8" i="7"/>
  <c r="AU8" i="7"/>
  <c r="AT8" i="7"/>
  <c r="AS8" i="7"/>
  <c r="AR8" i="7"/>
  <c r="AQ8" i="7"/>
  <c r="AP8" i="7"/>
  <c r="AO8" i="7"/>
  <c r="AN8" i="7"/>
  <c r="AK8" i="7"/>
  <c r="AJ8" i="7"/>
  <c r="AI8" i="7"/>
  <c r="BG7" i="7"/>
  <c r="BF7" i="7"/>
  <c r="BE7" i="7"/>
  <c r="BD7" i="7"/>
  <c r="BC7" i="7"/>
  <c r="BB7" i="7"/>
  <c r="BA7" i="7"/>
  <c r="AZ7" i="7"/>
  <c r="AY7" i="7"/>
  <c r="AX7" i="7"/>
  <c r="AW7" i="7"/>
  <c r="AV7" i="7"/>
  <c r="AU7" i="7"/>
  <c r="AT7" i="7"/>
  <c r="AS7" i="7"/>
  <c r="AR7" i="7"/>
  <c r="AQ7" i="7"/>
  <c r="AP7" i="7"/>
  <c r="AO7" i="7"/>
  <c r="AN7" i="7"/>
  <c r="AK7" i="7"/>
  <c r="AJ7" i="7"/>
  <c r="AI7" i="7"/>
  <c r="BG6" i="7"/>
  <c r="BF6" i="7"/>
  <c r="BE6" i="7"/>
  <c r="BD6" i="7"/>
  <c r="BC6" i="7"/>
  <c r="BB6" i="7"/>
  <c r="BA6" i="7"/>
  <c r="AZ6" i="7"/>
  <c r="AY6" i="7"/>
  <c r="AX6" i="7"/>
  <c r="AW6" i="7"/>
  <c r="AV6" i="7"/>
  <c r="AU6" i="7"/>
  <c r="AT6" i="7"/>
  <c r="AS6" i="7"/>
  <c r="AR6" i="7"/>
  <c r="AQ6" i="7"/>
  <c r="AP6" i="7"/>
  <c r="AO6" i="7"/>
  <c r="AN6" i="7"/>
  <c r="AK6" i="7"/>
  <c r="AJ6" i="7"/>
  <c r="AI6" i="7"/>
  <c r="D1743" i="3"/>
  <c r="G1132" i="3"/>
  <c r="G1133" i="3"/>
  <c r="G1134" i="3"/>
  <c r="G1135" i="3"/>
  <c r="G1136" i="3"/>
  <c r="G1137" i="3"/>
  <c r="G1138" i="3"/>
  <c r="G1139" i="3"/>
  <c r="G1140" i="3"/>
  <c r="G1141" i="3"/>
  <c r="G1142" i="3"/>
  <c r="G1143" i="3"/>
  <c r="G1144" i="3"/>
  <c r="G1145" i="3"/>
  <c r="G1146" i="3"/>
  <c r="G1147" i="3"/>
  <c r="G1148" i="3"/>
  <c r="G1149" i="3"/>
  <c r="G1150" i="3"/>
  <c r="G1151" i="3"/>
  <c r="G1152" i="3"/>
  <c r="G1153" i="3"/>
  <c r="G1154" i="3"/>
  <c r="G1155" i="3"/>
  <c r="G1156" i="3"/>
  <c r="G1157" i="3"/>
  <c r="G1158" i="3"/>
  <c r="G1159" i="3"/>
  <c r="G1160" i="3"/>
  <c r="G1161" i="3"/>
  <c r="G1162" i="3"/>
  <c r="G1163" i="3"/>
  <c r="G1164" i="3"/>
  <c r="G1165" i="3"/>
  <c r="G1166" i="3"/>
  <c r="G1167" i="3"/>
  <c r="G1168" i="3"/>
  <c r="G1169" i="3"/>
  <c r="G1170" i="3"/>
  <c r="G1171" i="3"/>
  <c r="G1172" i="3"/>
  <c r="G1173" i="3"/>
  <c r="G1174" i="3"/>
  <c r="G1175" i="3"/>
  <c r="G1176" i="3"/>
  <c r="G1177" i="3"/>
  <c r="G1178" i="3"/>
  <c r="G1179" i="3"/>
  <c r="G1180" i="3"/>
  <c r="G1181" i="3"/>
  <c r="G1182" i="3"/>
  <c r="G1183" i="3"/>
  <c r="G1184" i="3"/>
  <c r="G1185" i="3"/>
  <c r="G1186" i="3"/>
  <c r="G1187" i="3"/>
  <c r="G1188" i="3"/>
  <c r="G1189" i="3"/>
  <c r="G1190" i="3"/>
  <c r="G1191" i="3"/>
  <c r="G1192" i="3"/>
  <c r="G1193" i="3"/>
  <c r="G1194" i="3"/>
  <c r="G1195" i="3"/>
  <c r="G1196" i="3"/>
  <c r="G1197" i="3"/>
  <c r="G1198" i="3"/>
  <c r="G1199" i="3"/>
  <c r="G1200" i="3"/>
  <c r="G1201" i="3"/>
  <c r="G1202" i="3"/>
  <c r="G1203" i="3"/>
  <c r="G1204" i="3"/>
  <c r="G1205" i="3"/>
  <c r="G1206" i="3"/>
  <c r="G1207" i="3"/>
  <c r="G1208" i="3"/>
  <c r="G1209" i="3"/>
  <c r="G1210" i="3"/>
  <c r="G1211" i="3"/>
  <c r="G1212" i="3"/>
  <c r="G1213" i="3"/>
  <c r="G1214" i="3"/>
  <c r="G1215" i="3"/>
  <c r="G1216" i="3"/>
  <c r="G1217" i="3"/>
  <c r="G1218" i="3"/>
  <c r="G1219" i="3"/>
  <c r="G1220" i="3"/>
  <c r="G1221" i="3"/>
  <c r="G1222" i="3"/>
  <c r="G1223" i="3"/>
  <c r="G1224" i="3"/>
  <c r="G1225" i="3"/>
  <c r="G1226" i="3"/>
  <c r="G1227" i="3"/>
  <c r="G1228" i="3"/>
  <c r="G1229" i="3"/>
  <c r="G1230" i="3"/>
  <c r="G1231" i="3"/>
  <c r="G1232" i="3"/>
  <c r="G1233" i="3"/>
  <c r="G1234" i="3"/>
  <c r="G1235" i="3"/>
  <c r="G1236" i="3"/>
  <c r="G1237" i="3"/>
  <c r="G1238" i="3"/>
  <c r="G1239" i="3"/>
  <c r="G1240" i="3"/>
  <c r="G1241" i="3"/>
  <c r="G1242" i="3"/>
  <c r="G1243" i="3"/>
  <c r="G1244" i="3"/>
  <c r="G1245" i="3"/>
  <c r="G1246" i="3"/>
  <c r="G1247" i="3"/>
  <c r="G1248" i="3"/>
  <c r="G1249" i="3"/>
  <c r="G1250" i="3"/>
  <c r="G1251" i="3"/>
  <c r="G1252" i="3"/>
  <c r="G1253" i="3"/>
  <c r="G1254" i="3"/>
  <c r="G1255" i="3"/>
  <c r="G1256" i="3"/>
  <c r="G1257" i="3"/>
  <c r="G1258" i="3"/>
  <c r="G1259" i="3"/>
  <c r="G1260" i="3"/>
  <c r="G1261" i="3"/>
  <c r="G1262" i="3"/>
  <c r="G1263" i="3"/>
  <c r="G1264" i="3"/>
  <c r="G1265" i="3"/>
  <c r="G1266" i="3"/>
  <c r="G1267" i="3"/>
  <c r="G1268" i="3"/>
  <c r="G1269" i="3"/>
  <c r="G1270" i="3"/>
  <c r="G1271" i="3"/>
  <c r="G1272" i="3"/>
  <c r="G1273" i="3"/>
  <c r="G1274" i="3"/>
  <c r="G1275" i="3"/>
  <c r="G1276" i="3"/>
  <c r="G1277" i="3"/>
  <c r="G1278" i="3"/>
  <c r="G1279" i="3"/>
  <c r="G1280" i="3"/>
  <c r="G1281" i="3"/>
  <c r="G1282" i="3"/>
  <c r="G1283" i="3"/>
  <c r="G1284" i="3"/>
  <c r="G1285" i="3"/>
  <c r="G1286" i="3"/>
  <c r="G1287" i="3"/>
  <c r="G1288" i="3"/>
  <c r="G1289" i="3"/>
  <c r="G1290" i="3"/>
  <c r="G1291" i="3"/>
  <c r="G1292" i="3"/>
  <c r="G1293" i="3"/>
  <c r="G1294" i="3"/>
  <c r="G1295" i="3"/>
  <c r="G1296" i="3"/>
  <c r="G1297" i="3"/>
  <c r="G1298" i="3"/>
  <c r="G1299" i="3"/>
  <c r="G1300" i="3"/>
  <c r="G1301" i="3"/>
  <c r="G1302" i="3"/>
  <c r="G1303" i="3"/>
  <c r="G1304" i="3"/>
  <c r="G1305" i="3"/>
  <c r="G1306" i="3"/>
  <c r="G1307" i="3"/>
  <c r="G1308" i="3"/>
  <c r="G1309" i="3"/>
  <c r="G1310" i="3"/>
  <c r="G1311" i="3"/>
  <c r="G1312" i="3"/>
  <c r="G1313" i="3"/>
  <c r="G1314" i="3"/>
  <c r="G1315" i="3"/>
  <c r="G1316" i="3"/>
  <c r="G1317" i="3"/>
  <c r="G1318" i="3"/>
  <c r="G1319" i="3"/>
  <c r="G1320" i="3"/>
  <c r="G1321" i="3"/>
  <c r="G1322" i="3"/>
  <c r="G1323" i="3"/>
  <c r="G1324" i="3"/>
  <c r="G1325" i="3"/>
  <c r="G1326" i="3"/>
  <c r="G1327" i="3"/>
  <c r="G1328" i="3"/>
  <c r="G1329" i="3"/>
  <c r="G1330" i="3"/>
  <c r="G1331" i="3"/>
  <c r="G1332" i="3"/>
  <c r="G1333" i="3"/>
  <c r="G1334" i="3"/>
  <c r="G1335" i="3"/>
  <c r="G1336" i="3"/>
  <c r="G1337" i="3"/>
  <c r="G1338" i="3"/>
  <c r="G1339" i="3"/>
  <c r="G1340" i="3"/>
  <c r="G1341" i="3"/>
  <c r="G1342" i="3"/>
  <c r="G1343" i="3"/>
  <c r="G1344" i="3"/>
  <c r="G1345" i="3"/>
  <c r="G1346" i="3"/>
  <c r="G1347" i="3"/>
  <c r="G1348" i="3"/>
  <c r="G1349" i="3"/>
  <c r="G1350" i="3"/>
  <c r="G1351" i="3"/>
  <c r="G1352" i="3"/>
  <c r="G1353" i="3"/>
  <c r="G1354" i="3"/>
  <c r="G1355" i="3"/>
  <c r="G1356" i="3"/>
  <c r="G1357" i="3"/>
  <c r="G1358" i="3"/>
  <c r="G1359" i="3"/>
  <c r="G1360" i="3"/>
  <c r="G1361" i="3"/>
  <c r="G1362" i="3"/>
  <c r="G1363" i="3"/>
  <c r="G1364" i="3"/>
  <c r="G1365" i="3"/>
  <c r="G1366" i="3"/>
  <c r="G1367" i="3"/>
  <c r="G1368" i="3"/>
  <c r="G1369" i="3"/>
  <c r="G1370" i="3"/>
  <c r="G1371" i="3"/>
  <c r="G1372" i="3"/>
  <c r="G1373" i="3"/>
  <c r="G1374" i="3"/>
  <c r="G1375" i="3"/>
  <c r="G1376" i="3"/>
  <c r="G1377" i="3"/>
  <c r="G1378" i="3"/>
  <c r="G1379" i="3"/>
  <c r="G1380" i="3"/>
  <c r="G1381" i="3"/>
  <c r="G1382" i="3"/>
  <c r="G1383" i="3"/>
  <c r="G1384" i="3"/>
  <c r="G1385" i="3"/>
  <c r="G1386" i="3"/>
  <c r="G1387" i="3"/>
  <c r="G1388" i="3"/>
  <c r="G1389" i="3"/>
  <c r="G1390" i="3"/>
  <c r="G1391" i="3"/>
  <c r="G1392" i="3"/>
  <c r="G1393" i="3"/>
  <c r="G1394" i="3"/>
  <c r="G1395" i="3"/>
  <c r="G1396" i="3"/>
  <c r="G1397" i="3"/>
  <c r="G1398" i="3"/>
  <c r="G1399" i="3"/>
  <c r="G1400" i="3"/>
  <c r="G1401" i="3"/>
  <c r="G1402" i="3"/>
  <c r="G1403" i="3"/>
  <c r="G1404" i="3"/>
  <c r="G1405" i="3"/>
  <c r="G1406" i="3"/>
  <c r="G1407" i="3"/>
  <c r="G1408" i="3"/>
  <c r="G1409" i="3"/>
  <c r="G1410" i="3"/>
  <c r="G1411" i="3"/>
  <c r="G1412" i="3"/>
  <c r="G1413" i="3"/>
  <c r="G1414" i="3"/>
  <c r="G1415" i="3"/>
  <c r="G1416" i="3"/>
  <c r="G1417" i="3"/>
  <c r="G1418" i="3"/>
  <c r="G1419" i="3"/>
  <c r="G1420" i="3"/>
  <c r="G1421" i="3"/>
  <c r="G1422" i="3"/>
  <c r="G1423" i="3"/>
  <c r="G1424" i="3"/>
  <c r="G1425" i="3"/>
  <c r="G1426" i="3"/>
  <c r="G1427" i="3"/>
  <c r="G1428" i="3"/>
  <c r="G1429" i="3"/>
  <c r="G1430" i="3"/>
  <c r="G1431" i="3"/>
  <c r="G1432" i="3"/>
  <c r="G1433" i="3"/>
  <c r="G1434" i="3"/>
  <c r="G1435" i="3"/>
  <c r="G1436" i="3"/>
  <c r="G1437" i="3"/>
  <c r="G1438" i="3"/>
  <c r="G1439" i="3"/>
  <c r="G1440" i="3"/>
  <c r="G1441" i="3"/>
  <c r="G1442" i="3"/>
  <c r="G1443" i="3"/>
  <c r="G1444" i="3"/>
  <c r="G1445" i="3"/>
  <c r="G1446" i="3"/>
  <c r="G1447" i="3"/>
  <c r="G1448" i="3"/>
  <c r="G1449" i="3"/>
  <c r="G1450" i="3"/>
  <c r="G1451" i="3"/>
  <c r="G1452" i="3"/>
  <c r="G1453" i="3"/>
  <c r="G1454" i="3"/>
  <c r="G1455" i="3"/>
  <c r="G1456" i="3"/>
  <c r="G1457" i="3"/>
  <c r="G1458" i="3"/>
  <c r="G1459" i="3"/>
  <c r="G1460" i="3"/>
  <c r="G1461" i="3"/>
  <c r="G1462" i="3"/>
  <c r="G1463" i="3"/>
  <c r="G1464" i="3"/>
  <c r="G1465" i="3"/>
  <c r="G1466" i="3"/>
  <c r="G1467" i="3"/>
  <c r="G1468" i="3"/>
  <c r="G1469" i="3"/>
  <c r="G1470" i="3"/>
  <c r="G1471" i="3"/>
  <c r="G1472" i="3"/>
  <c r="G1473" i="3"/>
  <c r="G1474" i="3"/>
  <c r="G1475" i="3"/>
  <c r="G1476" i="3"/>
  <c r="G1477" i="3"/>
  <c r="G1478" i="3"/>
  <c r="G1479" i="3"/>
  <c r="G1480" i="3"/>
  <c r="G1481" i="3"/>
  <c r="G1482" i="3"/>
  <c r="G1483" i="3"/>
  <c r="G1484" i="3"/>
  <c r="G1485" i="3"/>
  <c r="G1486" i="3"/>
  <c r="G1487" i="3"/>
  <c r="G1488" i="3"/>
  <c r="G1489" i="3"/>
  <c r="G1490" i="3"/>
  <c r="G1491" i="3"/>
  <c r="G1492" i="3"/>
  <c r="G1493" i="3"/>
  <c r="G1494" i="3"/>
  <c r="G1495" i="3"/>
  <c r="G1496" i="3"/>
  <c r="G1497" i="3"/>
  <c r="G1498" i="3"/>
  <c r="G1499" i="3"/>
  <c r="G1500" i="3"/>
  <c r="G1501" i="3"/>
  <c r="G1502" i="3"/>
  <c r="G1503" i="3"/>
  <c r="G1504" i="3"/>
  <c r="G1505" i="3"/>
  <c r="G1506" i="3"/>
  <c r="G1507" i="3"/>
  <c r="G1508" i="3"/>
  <c r="G1509" i="3"/>
  <c r="G1510" i="3"/>
  <c r="G1511" i="3"/>
  <c r="G1512" i="3"/>
  <c r="G1513" i="3"/>
  <c r="G1514" i="3"/>
  <c r="G1515" i="3"/>
  <c r="G1516" i="3"/>
  <c r="G1517" i="3"/>
  <c r="G1518" i="3"/>
  <c r="G1519" i="3"/>
  <c r="G1520" i="3"/>
  <c r="G1521" i="3"/>
  <c r="G1522" i="3"/>
  <c r="G1523" i="3"/>
  <c r="G1524" i="3"/>
  <c r="G1525" i="3"/>
  <c r="G1526" i="3"/>
  <c r="G1527" i="3"/>
  <c r="G1528" i="3"/>
  <c r="G1529" i="3"/>
  <c r="G1530" i="3"/>
  <c r="G1531" i="3"/>
  <c r="G1532" i="3"/>
  <c r="G1533" i="3"/>
  <c r="G1534" i="3"/>
  <c r="G1535" i="3"/>
  <c r="G1536" i="3"/>
  <c r="G1537" i="3"/>
  <c r="G1538" i="3"/>
  <c r="G1539" i="3"/>
  <c r="G1540" i="3"/>
  <c r="G1541" i="3"/>
  <c r="G1542" i="3"/>
  <c r="G1543" i="3"/>
  <c r="G1544" i="3"/>
  <c r="G1545" i="3"/>
  <c r="G1546" i="3"/>
  <c r="G1547" i="3"/>
  <c r="G1548" i="3"/>
  <c r="G1549" i="3"/>
  <c r="G1550" i="3"/>
  <c r="G1551" i="3"/>
  <c r="G1552" i="3"/>
  <c r="G1553" i="3"/>
  <c r="G1554" i="3"/>
  <c r="G1555" i="3"/>
  <c r="G1556" i="3"/>
  <c r="G1557" i="3"/>
  <c r="G1558" i="3"/>
  <c r="G1559" i="3"/>
  <c r="G1560" i="3"/>
  <c r="G1561" i="3"/>
  <c r="G1562" i="3"/>
  <c r="G1563" i="3"/>
  <c r="G1564" i="3"/>
  <c r="G1565" i="3"/>
  <c r="G1566" i="3"/>
  <c r="G1567" i="3"/>
  <c r="G1568" i="3"/>
  <c r="G1569" i="3"/>
  <c r="G1570" i="3"/>
  <c r="G1571" i="3"/>
  <c r="G1572" i="3"/>
  <c r="G1573" i="3"/>
  <c r="G1574" i="3"/>
  <c r="G1575" i="3"/>
  <c r="G1576" i="3"/>
  <c r="G1577" i="3"/>
  <c r="G1578" i="3"/>
  <c r="G1579" i="3"/>
  <c r="G1580" i="3"/>
  <c r="G1581" i="3"/>
  <c r="G1582" i="3"/>
  <c r="G1583" i="3"/>
  <c r="G1584" i="3"/>
  <c r="G1585" i="3"/>
  <c r="G1586" i="3"/>
  <c r="G1587" i="3"/>
  <c r="G1588" i="3"/>
  <c r="G1589" i="3"/>
  <c r="G1590" i="3"/>
  <c r="G1591" i="3"/>
  <c r="G1592" i="3"/>
  <c r="G1593" i="3"/>
  <c r="G1594" i="3"/>
  <c r="G1595" i="3"/>
  <c r="G1596" i="3"/>
  <c r="G1597" i="3"/>
  <c r="G1598" i="3"/>
  <c r="G1599" i="3"/>
  <c r="G1600" i="3"/>
  <c r="G1601" i="3"/>
  <c r="G1602" i="3"/>
  <c r="G1603" i="3"/>
  <c r="G1604" i="3"/>
  <c r="G1605" i="3"/>
  <c r="G1606" i="3"/>
  <c r="G1607" i="3"/>
  <c r="G1608" i="3"/>
  <c r="G1609" i="3"/>
  <c r="G1610" i="3"/>
  <c r="G1611" i="3"/>
  <c r="G1612" i="3"/>
  <c r="G1613" i="3"/>
  <c r="G1614" i="3"/>
  <c r="G1615" i="3"/>
  <c r="G1616" i="3"/>
  <c r="G1617" i="3"/>
  <c r="G1618" i="3"/>
  <c r="G1619" i="3"/>
  <c r="G1620" i="3"/>
  <c r="G1621" i="3"/>
  <c r="G1622" i="3"/>
  <c r="G1623" i="3"/>
  <c r="G1624" i="3"/>
  <c r="G1625" i="3"/>
  <c r="G1626" i="3"/>
  <c r="G1627" i="3"/>
  <c r="G1628" i="3"/>
  <c r="G1629" i="3"/>
  <c r="G1630" i="3"/>
  <c r="G1631" i="3"/>
  <c r="G1632" i="3"/>
  <c r="G1633" i="3"/>
  <c r="G1634" i="3"/>
  <c r="G1635" i="3"/>
  <c r="G1636" i="3"/>
  <c r="G1637" i="3"/>
  <c r="G1638" i="3"/>
  <c r="G1639" i="3"/>
  <c r="G1640" i="3"/>
  <c r="G1641" i="3"/>
  <c r="G1642" i="3"/>
  <c r="G1643" i="3"/>
  <c r="G1644" i="3"/>
  <c r="G1645" i="3"/>
  <c r="G1646" i="3"/>
  <c r="G1647" i="3"/>
  <c r="G1648" i="3"/>
  <c r="G1649" i="3"/>
  <c r="G1650" i="3"/>
  <c r="G1651" i="3"/>
  <c r="G1652" i="3"/>
  <c r="G1653" i="3"/>
  <c r="G1654" i="3"/>
  <c r="G1655" i="3"/>
  <c r="G1656" i="3"/>
  <c r="G1657" i="3"/>
  <c r="G1658" i="3"/>
  <c r="G1659" i="3"/>
  <c r="G1660" i="3"/>
  <c r="G1661" i="3"/>
  <c r="G1662" i="3"/>
  <c r="G1663" i="3"/>
  <c r="G1664" i="3"/>
  <c r="G1665" i="3"/>
  <c r="G1666" i="3"/>
  <c r="G1667" i="3"/>
  <c r="G1668" i="3"/>
  <c r="G1669" i="3"/>
  <c r="G1670" i="3"/>
  <c r="G1671" i="3"/>
  <c r="G1672" i="3"/>
  <c r="G1674" i="3"/>
  <c r="G1675" i="3"/>
  <c r="G1676" i="3"/>
  <c r="G1677" i="3"/>
  <c r="G1678" i="3"/>
  <c r="G1679" i="3"/>
  <c r="G1680" i="3"/>
  <c r="G1681" i="3"/>
  <c r="G1682" i="3"/>
  <c r="G1683" i="3"/>
  <c r="G1684" i="3"/>
  <c r="G1685" i="3"/>
  <c r="G1686" i="3"/>
  <c r="G1687" i="3"/>
  <c r="G1688" i="3"/>
  <c r="G1689" i="3"/>
  <c r="G1690" i="3"/>
  <c r="G1691" i="3"/>
  <c r="G1692" i="3"/>
  <c r="G1693" i="3"/>
  <c r="G1694" i="3"/>
  <c r="G1695" i="3"/>
  <c r="G1701" i="3"/>
  <c r="G1702" i="3"/>
  <c r="G1703" i="3"/>
  <c r="G1704" i="3"/>
  <c r="G1709" i="3"/>
  <c r="G1710" i="3"/>
  <c r="G1711" i="3"/>
  <c r="G1712" i="3"/>
  <c r="G1713" i="3"/>
  <c r="G1714" i="3"/>
  <c r="G1715" i="3"/>
  <c r="G1716" i="3"/>
  <c r="G1717" i="3"/>
  <c r="G1718" i="3"/>
  <c r="G1719" i="3"/>
  <c r="G1720" i="3"/>
  <c r="G1721" i="3"/>
  <c r="G1722" i="3"/>
  <c r="G1723" i="3"/>
  <c r="G1724" i="3"/>
  <c r="G1725" i="3"/>
  <c r="G1726" i="3"/>
  <c r="G1727" i="3"/>
  <c r="G1728" i="3"/>
  <c r="G1729" i="3"/>
  <c r="G1730" i="3"/>
  <c r="G1731" i="3"/>
  <c r="G1732" i="3"/>
  <c r="G1733" i="3"/>
  <c r="G1734" i="3"/>
  <c r="G1735" i="3"/>
  <c r="G1736" i="3"/>
  <c r="G1737" i="3"/>
  <c r="G1738" i="3"/>
  <c r="G1739" i="3"/>
  <c r="G1740" i="3"/>
  <c r="G1741" i="3"/>
  <c r="G1742" i="3"/>
  <c r="G1743" i="3"/>
  <c r="G1744" i="3"/>
  <c r="G1745" i="3"/>
  <c r="G1746" i="3"/>
  <c r="G1747" i="3"/>
  <c r="G1748" i="3"/>
  <c r="G1749" i="3"/>
  <c r="G1750" i="3"/>
  <c r="G1751" i="3"/>
  <c r="G1752" i="3"/>
  <c r="G1753" i="3"/>
  <c r="G1754" i="3"/>
  <c r="G1755" i="3"/>
  <c r="G1756" i="3"/>
  <c r="G1757" i="3"/>
  <c r="G1758" i="3"/>
  <c r="G1759" i="3"/>
  <c r="G1760" i="3"/>
  <c r="G1761" i="3"/>
  <c r="G1763" i="3"/>
  <c r="G1764" i="3"/>
  <c r="G1765" i="3"/>
  <c r="G1766" i="3"/>
  <c r="G1767" i="3"/>
  <c r="G1768" i="3"/>
  <c r="G1769" i="3"/>
  <c r="G1770" i="3"/>
  <c r="G1771" i="3"/>
  <c r="G1772" i="3"/>
  <c r="G1773" i="3"/>
  <c r="G1774" i="3"/>
  <c r="G1775" i="3"/>
  <c r="G1776" i="3"/>
  <c r="G1777" i="3"/>
  <c r="G1778" i="3"/>
  <c r="G1779" i="3"/>
  <c r="G1780" i="3"/>
  <c r="G1781" i="3"/>
  <c r="G1782" i="3"/>
  <c r="G1783" i="3"/>
  <c r="G1784" i="3"/>
  <c r="G1785" i="3"/>
  <c r="G1786" i="3"/>
  <c r="G1787" i="3"/>
  <c r="G1788" i="3"/>
  <c r="G1789" i="3"/>
  <c r="G1790" i="3"/>
  <c r="G1791" i="3"/>
  <c r="G1792" i="3"/>
  <c r="G1793" i="3"/>
  <c r="G1794" i="3"/>
  <c r="G1795" i="3"/>
  <c r="G1796" i="3"/>
  <c r="G1797" i="3"/>
  <c r="G1798" i="3"/>
  <c r="G1799" i="3"/>
  <c r="G1800" i="3"/>
  <c r="G1801" i="3"/>
  <c r="G1802" i="3"/>
  <c r="G1803" i="3"/>
  <c r="G1804" i="3"/>
  <c r="G1805" i="3"/>
  <c r="G1806" i="3"/>
  <c r="G1807" i="3"/>
  <c r="G1808" i="3"/>
  <c r="G1809" i="3"/>
  <c r="G1810" i="3"/>
  <c r="G1811" i="3"/>
  <c r="G1812" i="3"/>
  <c r="G1813" i="3"/>
  <c r="G1814" i="3"/>
  <c r="G1815" i="3"/>
  <c r="G1816" i="3"/>
  <c r="G1817" i="3"/>
  <c r="G1818" i="3"/>
  <c r="G1819" i="3"/>
  <c r="G1820" i="3"/>
  <c r="G1821" i="3"/>
  <c r="G1822" i="3"/>
  <c r="G1823" i="3"/>
  <c r="G1824" i="3"/>
  <c r="G1825" i="3"/>
  <c r="G1826" i="3"/>
  <c r="G1827" i="3"/>
  <c r="G1828" i="3"/>
  <c r="G1829" i="3"/>
  <c r="G1830" i="3"/>
  <c r="G1131" i="3"/>
  <c r="E1192" i="3"/>
  <c r="E1193" i="3"/>
  <c r="E1194" i="3"/>
  <c r="E1195" i="3"/>
  <c r="E1196" i="3"/>
  <c r="E1197" i="3"/>
  <c r="E1198" i="3"/>
  <c r="E1199" i="3"/>
  <c r="E1200" i="3"/>
  <c r="E1201" i="3"/>
  <c r="E1202" i="3"/>
  <c r="E1203" i="3"/>
  <c r="E1204" i="3"/>
  <c r="E1205" i="3"/>
  <c r="E1206" i="3"/>
  <c r="E1207" i="3"/>
  <c r="E1208" i="3"/>
  <c r="E1209" i="3"/>
  <c r="E1210" i="3"/>
  <c r="E1211" i="3"/>
  <c r="E1212" i="3"/>
  <c r="E1213" i="3"/>
  <c r="E1214" i="3"/>
  <c r="E1215" i="3"/>
  <c r="E1216" i="3"/>
  <c r="E1217" i="3"/>
  <c r="E1218" i="3"/>
  <c r="E1219" i="3"/>
  <c r="E1220" i="3"/>
  <c r="E1221" i="3"/>
  <c r="E1222" i="3"/>
  <c r="E1223" i="3"/>
  <c r="E1224" i="3"/>
  <c r="E1225" i="3"/>
  <c r="E1226" i="3"/>
  <c r="E1227" i="3"/>
  <c r="E1228" i="3"/>
  <c r="E1229" i="3"/>
  <c r="E1230" i="3"/>
  <c r="E1231" i="3"/>
  <c r="E1232" i="3"/>
  <c r="E1233" i="3"/>
  <c r="E1234" i="3"/>
  <c r="E1235" i="3"/>
  <c r="E1236" i="3"/>
  <c r="E1237" i="3"/>
  <c r="E1238" i="3"/>
  <c r="E1239" i="3"/>
  <c r="E1240" i="3"/>
  <c r="E1241" i="3"/>
  <c r="E1242" i="3"/>
  <c r="E1243" i="3"/>
  <c r="E1244" i="3"/>
  <c r="E1245" i="3"/>
  <c r="E1246" i="3"/>
  <c r="E1247" i="3"/>
  <c r="E1248" i="3"/>
  <c r="E1249" i="3"/>
  <c r="E1250" i="3"/>
  <c r="E1251" i="3"/>
  <c r="E1252" i="3"/>
  <c r="E1253" i="3"/>
  <c r="E1254" i="3"/>
  <c r="E1255" i="3"/>
  <c r="E1256" i="3"/>
  <c r="E1257" i="3"/>
  <c r="E1258" i="3"/>
  <c r="E1259" i="3"/>
  <c r="E1260" i="3"/>
  <c r="E1261" i="3"/>
  <c r="E1262" i="3"/>
  <c r="E1263" i="3"/>
  <c r="E1264" i="3"/>
  <c r="E1265" i="3"/>
  <c r="E1266" i="3"/>
  <c r="E1267" i="3"/>
  <c r="E1268" i="3"/>
  <c r="E1269" i="3"/>
  <c r="E1270" i="3"/>
  <c r="E1271" i="3"/>
  <c r="E1272" i="3"/>
  <c r="E1273" i="3"/>
  <c r="E1274" i="3"/>
  <c r="E1275" i="3"/>
  <c r="E1276" i="3"/>
  <c r="E1277" i="3"/>
  <c r="E1278" i="3"/>
  <c r="E1279" i="3"/>
  <c r="E1280" i="3"/>
  <c r="E1281" i="3"/>
  <c r="E1282" i="3"/>
  <c r="E1283" i="3"/>
  <c r="E1284" i="3"/>
  <c r="E1285" i="3"/>
  <c r="E1286" i="3"/>
  <c r="E1287" i="3"/>
  <c r="E1288" i="3"/>
  <c r="E1289" i="3"/>
  <c r="E1290" i="3"/>
  <c r="E1291" i="3"/>
  <c r="E1292" i="3"/>
  <c r="E1293" i="3"/>
  <c r="E1294" i="3"/>
  <c r="E1295" i="3"/>
  <c r="E1296" i="3"/>
  <c r="E1297" i="3"/>
  <c r="E1298" i="3"/>
  <c r="E1299" i="3"/>
  <c r="E1300" i="3"/>
  <c r="E1301" i="3"/>
  <c r="E1302" i="3"/>
  <c r="E1303" i="3"/>
  <c r="E1304" i="3"/>
  <c r="E1305" i="3"/>
  <c r="E1306" i="3"/>
  <c r="E1307" i="3"/>
  <c r="E1308" i="3"/>
  <c r="E1309" i="3"/>
  <c r="E1310" i="3"/>
  <c r="E1311" i="3"/>
  <c r="E1312" i="3"/>
  <c r="E1313" i="3"/>
  <c r="E1314" i="3"/>
  <c r="E1315" i="3"/>
  <c r="E1316" i="3"/>
  <c r="E1317" i="3"/>
  <c r="E1318" i="3"/>
  <c r="E1319" i="3"/>
  <c r="E1320" i="3"/>
  <c r="E1321" i="3"/>
  <c r="E1322" i="3"/>
  <c r="E1323" i="3"/>
  <c r="E1324" i="3"/>
  <c r="E1325" i="3"/>
  <c r="E1326" i="3"/>
  <c r="E1327" i="3"/>
  <c r="E1328" i="3"/>
  <c r="E1329" i="3"/>
  <c r="E1330" i="3"/>
  <c r="E1331" i="3"/>
  <c r="E1332" i="3"/>
  <c r="E1333" i="3"/>
  <c r="E1334" i="3"/>
  <c r="E1335" i="3"/>
  <c r="E1336" i="3"/>
  <c r="E1337" i="3"/>
  <c r="E1338" i="3"/>
  <c r="E1339" i="3"/>
  <c r="E1340" i="3"/>
  <c r="E1341" i="3"/>
  <c r="E1342" i="3"/>
  <c r="E1343" i="3"/>
  <c r="E1344" i="3"/>
  <c r="E1345" i="3"/>
  <c r="E1346" i="3"/>
  <c r="E1347" i="3"/>
  <c r="E1348" i="3"/>
  <c r="E1349" i="3"/>
  <c r="E1350" i="3"/>
  <c r="E1351" i="3"/>
  <c r="E1352" i="3"/>
  <c r="E1353" i="3"/>
  <c r="E1354" i="3"/>
  <c r="E1355" i="3"/>
  <c r="E1356" i="3"/>
  <c r="E1357" i="3"/>
  <c r="E1358" i="3"/>
  <c r="E1359" i="3"/>
  <c r="E1360" i="3"/>
  <c r="E1361" i="3"/>
  <c r="E1362" i="3"/>
  <c r="E1363" i="3"/>
  <c r="E1364" i="3"/>
  <c r="E1365" i="3"/>
  <c r="E1366" i="3"/>
  <c r="E1367" i="3"/>
  <c r="E1368" i="3"/>
  <c r="E1369" i="3"/>
  <c r="E1370" i="3"/>
  <c r="E1371" i="3"/>
  <c r="E1372" i="3"/>
  <c r="E1373" i="3"/>
  <c r="E1374" i="3"/>
  <c r="E1375" i="3"/>
  <c r="E1376" i="3"/>
  <c r="E1377" i="3"/>
  <c r="E1378" i="3"/>
  <c r="E1379" i="3"/>
  <c r="E1380" i="3"/>
  <c r="E1381" i="3"/>
  <c r="E1382" i="3"/>
  <c r="E1383" i="3"/>
  <c r="E1384" i="3"/>
  <c r="E1385" i="3"/>
  <c r="E1386" i="3"/>
  <c r="E1387" i="3"/>
  <c r="E1388" i="3"/>
  <c r="E1389" i="3"/>
  <c r="E1390" i="3"/>
  <c r="E1391" i="3"/>
  <c r="E1392" i="3"/>
  <c r="E1393" i="3"/>
  <c r="E1394" i="3"/>
  <c r="E1395" i="3"/>
  <c r="E1396" i="3"/>
  <c r="E1397" i="3"/>
  <c r="E1398" i="3"/>
  <c r="E1399" i="3"/>
  <c r="E1400" i="3"/>
  <c r="E1401" i="3"/>
  <c r="E1402" i="3"/>
  <c r="E1403" i="3"/>
  <c r="E1404" i="3"/>
  <c r="E1405" i="3"/>
  <c r="E1406" i="3"/>
  <c r="E1407" i="3"/>
  <c r="E1408" i="3"/>
  <c r="E1409" i="3"/>
  <c r="E1410" i="3"/>
  <c r="E1411" i="3"/>
  <c r="E1412" i="3"/>
  <c r="E1413" i="3"/>
  <c r="E1414" i="3"/>
  <c r="E1415" i="3"/>
  <c r="E1416" i="3"/>
  <c r="E1417" i="3"/>
  <c r="E1418" i="3"/>
  <c r="E1419" i="3"/>
  <c r="E1420" i="3"/>
  <c r="E1421" i="3"/>
  <c r="E1422" i="3"/>
  <c r="E1423" i="3"/>
  <c r="E1424" i="3"/>
  <c r="E1425" i="3"/>
  <c r="E1426" i="3"/>
  <c r="E1427" i="3"/>
  <c r="E1428" i="3"/>
  <c r="E1429" i="3"/>
  <c r="E1430" i="3"/>
  <c r="E1431" i="3"/>
  <c r="E1432" i="3"/>
  <c r="E1433" i="3"/>
  <c r="E1434" i="3"/>
  <c r="E1435" i="3"/>
  <c r="E1436" i="3"/>
  <c r="E1437" i="3"/>
  <c r="E1438" i="3"/>
  <c r="E1439" i="3"/>
  <c r="E1440" i="3"/>
  <c r="E1441" i="3"/>
  <c r="E1442" i="3"/>
  <c r="E1443" i="3"/>
  <c r="E1444" i="3"/>
  <c r="E1445" i="3"/>
  <c r="E1446" i="3"/>
  <c r="E1447" i="3"/>
  <c r="E1448" i="3"/>
  <c r="E1449" i="3"/>
  <c r="E1450" i="3"/>
  <c r="E1451" i="3"/>
  <c r="E1452" i="3"/>
  <c r="E1453" i="3"/>
  <c r="E1454" i="3"/>
  <c r="E1455" i="3"/>
  <c r="E1456" i="3"/>
  <c r="E1457" i="3"/>
  <c r="E1458" i="3"/>
  <c r="E1459" i="3"/>
  <c r="E1460" i="3"/>
  <c r="E1461" i="3"/>
  <c r="E1462" i="3"/>
  <c r="E1463" i="3"/>
  <c r="E1464" i="3"/>
  <c r="E1465" i="3"/>
  <c r="E1466" i="3"/>
  <c r="E1467" i="3"/>
  <c r="E1468" i="3"/>
  <c r="E1469" i="3"/>
  <c r="E1470" i="3"/>
  <c r="E1471" i="3"/>
  <c r="E1472" i="3"/>
  <c r="E1473" i="3"/>
  <c r="E1474" i="3"/>
  <c r="E1475" i="3"/>
  <c r="E1476" i="3"/>
  <c r="E1477" i="3"/>
  <c r="E1478" i="3"/>
  <c r="E1479" i="3"/>
  <c r="E1480" i="3"/>
  <c r="E1481" i="3"/>
  <c r="E1482" i="3"/>
  <c r="E1483" i="3"/>
  <c r="E1484" i="3"/>
  <c r="E1485" i="3"/>
  <c r="E1486" i="3"/>
  <c r="E1487" i="3"/>
  <c r="E1488" i="3"/>
  <c r="E1489" i="3"/>
  <c r="E1490" i="3"/>
  <c r="E1491" i="3"/>
  <c r="E1492" i="3"/>
  <c r="E1493" i="3"/>
  <c r="E1494" i="3"/>
  <c r="E1495" i="3"/>
  <c r="E1496" i="3"/>
  <c r="E1497" i="3"/>
  <c r="E1498" i="3"/>
  <c r="E1499" i="3"/>
  <c r="E1500" i="3"/>
  <c r="E1501" i="3"/>
  <c r="E1502" i="3"/>
  <c r="E1503" i="3"/>
  <c r="E1504" i="3"/>
  <c r="E1505" i="3"/>
  <c r="E1506" i="3"/>
  <c r="E1507" i="3"/>
  <c r="E1508" i="3"/>
  <c r="E1509" i="3"/>
  <c r="E1510" i="3"/>
  <c r="E1511" i="3"/>
  <c r="E1512" i="3"/>
  <c r="E1513" i="3"/>
  <c r="E1514" i="3"/>
  <c r="E1515" i="3"/>
  <c r="E1516" i="3"/>
  <c r="E1517" i="3"/>
  <c r="E1518" i="3"/>
  <c r="E1519" i="3"/>
  <c r="E1520" i="3"/>
  <c r="E1521" i="3"/>
  <c r="E1522" i="3"/>
  <c r="E1523" i="3"/>
  <c r="E1524" i="3"/>
  <c r="E1525" i="3"/>
  <c r="E1526" i="3"/>
  <c r="E1527" i="3"/>
  <c r="E1528" i="3"/>
  <c r="E1529" i="3"/>
  <c r="E1530" i="3"/>
  <c r="E1531" i="3"/>
  <c r="E1532" i="3"/>
  <c r="E1533" i="3"/>
  <c r="E1534" i="3"/>
  <c r="E1535" i="3"/>
  <c r="E1536" i="3"/>
  <c r="E1537" i="3"/>
  <c r="E1538" i="3"/>
  <c r="E1539" i="3"/>
  <c r="E1540" i="3"/>
  <c r="E1541" i="3"/>
  <c r="E1542" i="3"/>
  <c r="E1543" i="3"/>
  <c r="E1544" i="3"/>
  <c r="E1545" i="3"/>
  <c r="E1546" i="3"/>
  <c r="E1547" i="3"/>
  <c r="E1548" i="3"/>
  <c r="E1549" i="3"/>
  <c r="E1550" i="3"/>
  <c r="E1551" i="3"/>
  <c r="E1552" i="3"/>
  <c r="E1553" i="3"/>
  <c r="E1554" i="3"/>
  <c r="E1555" i="3"/>
  <c r="E1556" i="3"/>
  <c r="E1557" i="3"/>
  <c r="E1558" i="3"/>
  <c r="E1559" i="3"/>
  <c r="E1560" i="3"/>
  <c r="E1561" i="3"/>
  <c r="E1562" i="3"/>
  <c r="E1563" i="3"/>
  <c r="E1564" i="3"/>
  <c r="E1565" i="3"/>
  <c r="E1566" i="3"/>
  <c r="E1567" i="3"/>
  <c r="E1568" i="3"/>
  <c r="E1569" i="3"/>
  <c r="E1570" i="3"/>
  <c r="E1571" i="3"/>
  <c r="E1572" i="3"/>
  <c r="E1573" i="3"/>
  <c r="E1574" i="3"/>
  <c r="E1575" i="3"/>
  <c r="E1576" i="3"/>
  <c r="E1577" i="3"/>
  <c r="E1578" i="3"/>
  <c r="E1579" i="3"/>
  <c r="E1580" i="3"/>
  <c r="E1581" i="3"/>
  <c r="E1582" i="3"/>
  <c r="E1583" i="3"/>
  <c r="E1584" i="3"/>
  <c r="E1585" i="3"/>
  <c r="E1586" i="3"/>
  <c r="E1587" i="3"/>
  <c r="E1588" i="3"/>
  <c r="E1589" i="3"/>
  <c r="E1590" i="3"/>
  <c r="E1591" i="3"/>
  <c r="E1592" i="3"/>
  <c r="E1593" i="3"/>
  <c r="E1594" i="3"/>
  <c r="E1595" i="3"/>
  <c r="E1596" i="3"/>
  <c r="E1597" i="3"/>
  <c r="E1598" i="3"/>
  <c r="E1599" i="3"/>
  <c r="E1600" i="3"/>
  <c r="E1601" i="3"/>
  <c r="E1602" i="3"/>
  <c r="E1603" i="3"/>
  <c r="E1604" i="3"/>
  <c r="E1605" i="3"/>
  <c r="E1606" i="3"/>
  <c r="E1607" i="3"/>
  <c r="E1608" i="3"/>
  <c r="E1609" i="3"/>
  <c r="E1610" i="3"/>
  <c r="E1611" i="3"/>
  <c r="E1612" i="3"/>
  <c r="E1613" i="3"/>
  <c r="E1614" i="3"/>
  <c r="E1615" i="3"/>
  <c r="E1616" i="3"/>
  <c r="E1617" i="3"/>
  <c r="E1618" i="3"/>
  <c r="E1619" i="3"/>
  <c r="E1620" i="3"/>
  <c r="E1621" i="3"/>
  <c r="E1622" i="3"/>
  <c r="E1623" i="3"/>
  <c r="E1624" i="3"/>
  <c r="E1625" i="3"/>
  <c r="E1626" i="3"/>
  <c r="E1627" i="3"/>
  <c r="E1628" i="3"/>
  <c r="E1629" i="3"/>
  <c r="E1630" i="3"/>
  <c r="E1631" i="3"/>
  <c r="E1632" i="3"/>
  <c r="E1633" i="3"/>
  <c r="E1634" i="3"/>
  <c r="E1635" i="3"/>
  <c r="E1636" i="3"/>
  <c r="E1637" i="3"/>
  <c r="E1638" i="3"/>
  <c r="E1639" i="3"/>
  <c r="E1640" i="3"/>
  <c r="E1641" i="3"/>
  <c r="E1642" i="3"/>
  <c r="E1643" i="3"/>
  <c r="E1644" i="3"/>
  <c r="E1645" i="3"/>
  <c r="E1646" i="3"/>
  <c r="E1647" i="3"/>
  <c r="E1648" i="3"/>
  <c r="E1649" i="3"/>
  <c r="E1650" i="3"/>
  <c r="E1651" i="3"/>
  <c r="E1652" i="3"/>
  <c r="E1653" i="3"/>
  <c r="E1654" i="3"/>
  <c r="E1655" i="3"/>
  <c r="E1656" i="3"/>
  <c r="E1657" i="3"/>
  <c r="E1658" i="3"/>
  <c r="E1659" i="3"/>
  <c r="E1660" i="3"/>
  <c r="E1661" i="3"/>
  <c r="E1662" i="3"/>
  <c r="E1663" i="3"/>
  <c r="E1664" i="3"/>
  <c r="E1665" i="3"/>
  <c r="E1666" i="3"/>
  <c r="E1667" i="3"/>
  <c r="E1668" i="3"/>
  <c r="E1669" i="3"/>
  <c r="E1670" i="3"/>
  <c r="E1671" i="3"/>
  <c r="E1672" i="3"/>
  <c r="E1674" i="3"/>
  <c r="E1675" i="3"/>
  <c r="E1676" i="3"/>
  <c r="E1677" i="3"/>
  <c r="E1678" i="3"/>
  <c r="E1679" i="3"/>
  <c r="E1680" i="3"/>
  <c r="E1681" i="3"/>
  <c r="E1682" i="3"/>
  <c r="E1683" i="3"/>
  <c r="E1684" i="3"/>
  <c r="E1685" i="3"/>
  <c r="E1686" i="3"/>
  <c r="E1687" i="3"/>
  <c r="E1688" i="3"/>
  <c r="E1689" i="3"/>
  <c r="E1690" i="3"/>
  <c r="E1691" i="3"/>
  <c r="E1692" i="3"/>
  <c r="E1693" i="3"/>
  <c r="E1694" i="3"/>
  <c r="E1695" i="3"/>
  <c r="E1701" i="3"/>
  <c r="E1702" i="3"/>
  <c r="E1703" i="3"/>
  <c r="E1704" i="3"/>
  <c r="E1709" i="3"/>
  <c r="E1710" i="3"/>
  <c r="E1711" i="3"/>
  <c r="E1712" i="3"/>
  <c r="E1713" i="3"/>
  <c r="E1714" i="3"/>
  <c r="E1715" i="3"/>
  <c r="E1716" i="3"/>
  <c r="E1717" i="3"/>
  <c r="E1718" i="3"/>
  <c r="E1719" i="3"/>
  <c r="E1720" i="3"/>
  <c r="E1721" i="3"/>
  <c r="E1722" i="3"/>
  <c r="E1723" i="3"/>
  <c r="E1724" i="3"/>
  <c r="E1725" i="3"/>
  <c r="E1726" i="3"/>
  <c r="E1727" i="3"/>
  <c r="E1728" i="3"/>
  <c r="E1729" i="3"/>
  <c r="E1730" i="3"/>
  <c r="E1731" i="3"/>
  <c r="E1732" i="3"/>
  <c r="E1733" i="3"/>
  <c r="E1734" i="3"/>
  <c r="E1735" i="3"/>
  <c r="E1736" i="3"/>
  <c r="E1737" i="3"/>
  <c r="E1738" i="3"/>
  <c r="E1739" i="3"/>
  <c r="E1740" i="3"/>
  <c r="E1741" i="3"/>
  <c r="E1742" i="3"/>
  <c r="E1743" i="3"/>
  <c r="E1744" i="3"/>
  <c r="E1745" i="3"/>
  <c r="E1746" i="3"/>
  <c r="E1747" i="3"/>
  <c r="E1748" i="3"/>
  <c r="E1749" i="3"/>
  <c r="E1750" i="3"/>
  <c r="E1751" i="3"/>
  <c r="E1752" i="3"/>
  <c r="E1753" i="3"/>
  <c r="E1754" i="3"/>
  <c r="E1755" i="3"/>
  <c r="E1756" i="3"/>
  <c r="E1757" i="3"/>
  <c r="E1758" i="3"/>
  <c r="E1759" i="3"/>
  <c r="E1760" i="3"/>
  <c r="E1761" i="3"/>
  <c r="E1763" i="3"/>
  <c r="E1764" i="3"/>
  <c r="E1765" i="3"/>
  <c r="E1766" i="3"/>
  <c r="E1767" i="3"/>
  <c r="E1768" i="3"/>
  <c r="E1769" i="3"/>
  <c r="E1770" i="3"/>
  <c r="E1771" i="3"/>
  <c r="E1772" i="3"/>
  <c r="E1773" i="3"/>
  <c r="E1774" i="3"/>
  <c r="E1775" i="3"/>
  <c r="E1776" i="3"/>
  <c r="E1777" i="3"/>
  <c r="E1778" i="3"/>
  <c r="E1779" i="3"/>
  <c r="E1780" i="3"/>
  <c r="E1781" i="3"/>
  <c r="E1782" i="3"/>
  <c r="E1783" i="3"/>
  <c r="E1784" i="3"/>
  <c r="E1785" i="3"/>
  <c r="E1786" i="3"/>
  <c r="E1787" i="3"/>
  <c r="E1788" i="3"/>
  <c r="E1789" i="3"/>
  <c r="E1790" i="3"/>
  <c r="E1791" i="3"/>
  <c r="E1792" i="3"/>
  <c r="E1793" i="3"/>
  <c r="E1794" i="3"/>
  <c r="E1795" i="3"/>
  <c r="E1796" i="3"/>
  <c r="E1797" i="3"/>
  <c r="E1798" i="3"/>
  <c r="E1799" i="3"/>
  <c r="E1800" i="3"/>
  <c r="E1801" i="3"/>
  <c r="E1802" i="3"/>
  <c r="E1803" i="3"/>
  <c r="E1804" i="3"/>
  <c r="E1805" i="3"/>
  <c r="E1806" i="3"/>
  <c r="E1807" i="3"/>
  <c r="E1808" i="3"/>
  <c r="E1809" i="3"/>
  <c r="E1810" i="3"/>
  <c r="E1811" i="3"/>
  <c r="E1812" i="3"/>
  <c r="E1813" i="3"/>
  <c r="E1814" i="3"/>
  <c r="E1815" i="3"/>
  <c r="E1816" i="3"/>
  <c r="E1817" i="3"/>
  <c r="E1818" i="3"/>
  <c r="E1819" i="3"/>
  <c r="E1820" i="3"/>
  <c r="E1821" i="3"/>
  <c r="E1822" i="3"/>
  <c r="E1823" i="3"/>
  <c r="E1824" i="3"/>
  <c r="E1825" i="3"/>
  <c r="E1826" i="3"/>
  <c r="E1827" i="3"/>
  <c r="E1828" i="3"/>
  <c r="E1829" i="3"/>
  <c r="E1830" i="3"/>
  <c r="E1191" i="3"/>
  <c r="G8" i="6" l="1"/>
  <c r="H7" i="6"/>
  <c r="AM26" i="7"/>
  <c r="AL26" i="7" s="1"/>
  <c r="AM42" i="7"/>
  <c r="AL42" i="7" s="1"/>
  <c r="AM9" i="7"/>
  <c r="AL9" i="7" s="1"/>
  <c r="AM16" i="7"/>
  <c r="AL16" i="7" s="1"/>
  <c r="AM25" i="7"/>
  <c r="AL25" i="7" s="1"/>
  <c r="AM33" i="7"/>
  <c r="AL33" i="7" s="1"/>
  <c r="AM41" i="7"/>
  <c r="AL41" i="7" s="1"/>
  <c r="AM49" i="7"/>
  <c r="AL49" i="7" s="1"/>
  <c r="AM65" i="7"/>
  <c r="AL65" i="7" s="1"/>
  <c r="AM34" i="7"/>
  <c r="AL34" i="7" s="1"/>
  <c r="AM8" i="7"/>
  <c r="AL8" i="7" s="1"/>
  <c r="AM15" i="7"/>
  <c r="AL15" i="7" s="1"/>
  <c r="AM24" i="7"/>
  <c r="AL24" i="7" s="1"/>
  <c r="AM32" i="7"/>
  <c r="AL32" i="7" s="1"/>
  <c r="AM40" i="7"/>
  <c r="AL40" i="7" s="1"/>
  <c r="AM48" i="7"/>
  <c r="AL48" i="7" s="1"/>
  <c r="AM55" i="7"/>
  <c r="AL55" i="7" s="1"/>
  <c r="AM56" i="7"/>
  <c r="AL56" i="7" s="1"/>
  <c r="AM64" i="7"/>
  <c r="AL64" i="7" s="1"/>
  <c r="AM57" i="7"/>
  <c r="AL57" i="7" s="1"/>
  <c r="AM7" i="7"/>
  <c r="AL7" i="7" s="1"/>
  <c r="AM14" i="7"/>
  <c r="AL14" i="7" s="1"/>
  <c r="AM22" i="7"/>
  <c r="AL22" i="7" s="1"/>
  <c r="AM23" i="7"/>
  <c r="AL23" i="7" s="1"/>
  <c r="AM31" i="7"/>
  <c r="AL31" i="7" s="1"/>
  <c r="AM39" i="7"/>
  <c r="AL39" i="7" s="1"/>
  <c r="AM47" i="7"/>
  <c r="AL47" i="7" s="1"/>
  <c r="AM54" i="7"/>
  <c r="AL54" i="7" s="1"/>
  <c r="AM63" i="7"/>
  <c r="AL63" i="7" s="1"/>
  <c r="AM50" i="7"/>
  <c r="AL50" i="7" s="1"/>
  <c r="AM6" i="7"/>
  <c r="AL6" i="7" s="1"/>
  <c r="AM13" i="7"/>
  <c r="AL13" i="7" s="1"/>
  <c r="AM21" i="7"/>
  <c r="AL21" i="7" s="1"/>
  <c r="AM30" i="7"/>
  <c r="AL30" i="7" s="1"/>
  <c r="AM38" i="7"/>
  <c r="AL38" i="7" s="1"/>
  <c r="AM46" i="7"/>
  <c r="AL46" i="7" s="1"/>
  <c r="AM53" i="7"/>
  <c r="AL53" i="7" s="1"/>
  <c r="AM62" i="7"/>
  <c r="AL62" i="7" s="1"/>
  <c r="AM17" i="7"/>
  <c r="AL17" i="7" s="1"/>
  <c r="AM12" i="7"/>
  <c r="AL12" i="7" s="1"/>
  <c r="AM29" i="7"/>
  <c r="AL29" i="7" s="1"/>
  <c r="AM37" i="7"/>
  <c r="AL37" i="7" s="1"/>
  <c r="AM45" i="7"/>
  <c r="AL45" i="7" s="1"/>
  <c r="AM52" i="7"/>
  <c r="AL52" i="7" s="1"/>
  <c r="AM61" i="7"/>
  <c r="AL61" i="7" s="1"/>
  <c r="AM10" i="7"/>
  <c r="AL10" i="7" s="1"/>
  <c r="AM20" i="7"/>
  <c r="AL20" i="7" s="1"/>
  <c r="AM28" i="7"/>
  <c r="AL28" i="7" s="1"/>
  <c r="AM36" i="7"/>
  <c r="AL36" i="7" s="1"/>
  <c r="AM44" i="7"/>
  <c r="AL44" i="7" s="1"/>
  <c r="AM51" i="7"/>
  <c r="AL51" i="7" s="1"/>
  <c r="AM59" i="7"/>
  <c r="AL59" i="7" s="1"/>
  <c r="AM60" i="7"/>
  <c r="AL60" i="7" s="1"/>
  <c r="AM11" i="7"/>
  <c r="AL11" i="7" s="1"/>
  <c r="AM19" i="7"/>
  <c r="AL19" i="7" s="1"/>
  <c r="AM18" i="7"/>
  <c r="AL18" i="7" s="1"/>
  <c r="AM27" i="7"/>
  <c r="AL27" i="7" s="1"/>
  <c r="AM35" i="7"/>
  <c r="AL35" i="7" s="1"/>
  <c r="AM43" i="7"/>
  <c r="AL43" i="7" s="1"/>
  <c r="AM58" i="7"/>
  <c r="AL58" i="7" s="1"/>
  <c r="H8" i="6" l="1"/>
  <c r="BJ6" i="7"/>
  <c r="P4" i="6" s="1"/>
  <c r="Q4" i="6" s="1"/>
  <c r="BJ13" i="7"/>
  <c r="P11" i="6" s="1"/>
  <c r="Q11" i="6" s="1"/>
  <c r="BJ17" i="7"/>
  <c r="P15" i="6" s="1"/>
  <c r="Q15" i="6" s="1"/>
  <c r="BJ7" i="7"/>
  <c r="P5" i="6" s="1"/>
  <c r="Q5" i="6" s="1"/>
  <c r="BJ15" i="7"/>
  <c r="P13" i="6" s="1"/>
  <c r="Q13" i="6" s="1"/>
  <c r="BJ10" i="7"/>
  <c r="P8" i="6" s="1"/>
  <c r="Q8" i="6" s="1"/>
  <c r="BJ8" i="7"/>
  <c r="P6" i="6" s="1"/>
  <c r="Q6" i="6" s="1"/>
  <c r="BJ14" i="7"/>
  <c r="P12" i="6" s="1"/>
  <c r="Q12" i="6" s="1"/>
  <c r="BJ12" i="7"/>
  <c r="P10" i="6" s="1"/>
  <c r="Q10" i="6" s="1"/>
  <c r="BJ11" i="7"/>
  <c r="P9" i="6" s="1"/>
  <c r="Q9" i="6" s="1"/>
  <c r="BJ9" i="7"/>
  <c r="P7" i="6" s="1"/>
  <c r="Q7" i="6" s="1"/>
  <c r="BJ16" i="7"/>
  <c r="P14" i="6" s="1"/>
  <c r="Q14" i="6" s="1"/>
  <c r="I8" i="6" l="1"/>
  <c r="J7" i="6"/>
  <c r="K7" i="6" l="1"/>
  <c r="J8" i="6"/>
  <c r="K8" i="6" l="1"/>
  <c r="M7" i="6" l="1"/>
  <c r="M8" i="6" s="1"/>
  <c r="L8" i="6"/>
</calcChain>
</file>

<file path=xl/sharedStrings.xml><?xml version="1.0" encoding="utf-8"?>
<sst xmlns="http://schemas.openxmlformats.org/spreadsheetml/2006/main" count="1873" uniqueCount="45">
  <si>
    <t>Year</t>
  </si>
  <si>
    <t>Month</t>
  </si>
  <si>
    <t>Day</t>
  </si>
  <si>
    <t>01-January</t>
  </si>
  <si>
    <t>02-February</t>
  </si>
  <si>
    <t>03-March</t>
  </si>
  <si>
    <t>04-April</t>
  </si>
  <si>
    <t>05-May</t>
  </si>
  <si>
    <t>06-June</t>
  </si>
  <si>
    <t>07-July</t>
  </si>
  <si>
    <t>08-August</t>
  </si>
  <si>
    <t>09-September</t>
  </si>
  <si>
    <t>10-October</t>
  </si>
  <si>
    <t>11-November</t>
  </si>
  <si>
    <t>12-December</t>
  </si>
  <si>
    <t>Windsor Balance Flow Rate</t>
  </si>
  <si>
    <t>Grand Total</t>
  </si>
  <si>
    <t>Sum of Integrated Average</t>
  </si>
  <si>
    <t>Average</t>
  </si>
  <si>
    <t>Low 20</t>
  </si>
  <si>
    <t>Lowest 20 Day Look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</si>
  <si>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</si>
  <si>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</si>
  <si>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</si>
  <si>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</si>
  <si>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</si>
  <si>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</si>
  <si>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</si>
  <si>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</si>
  <si>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</si>
  <si>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</si>
  <si>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</si>
  <si>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</si>
  <si>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Monthly (GJ)</t>
  </si>
  <si>
    <t>Notes:</t>
  </si>
  <si>
    <t>Windsor</t>
  </si>
  <si>
    <t>Compression</t>
  </si>
  <si>
    <t>Total</t>
  </si>
  <si>
    <t>Average of Windsor Balance Flow Rate</t>
  </si>
  <si>
    <t>(GJ's)</t>
  </si>
  <si>
    <t>Heat Value:</t>
  </si>
  <si>
    <t>- Data considered 2017 to 2021 calendar years</t>
  </si>
  <si>
    <t>5 Year Averages - Low 20</t>
  </si>
  <si>
    <t>Rounded</t>
  </si>
  <si>
    <t xml:space="preserve">- Average of lowest 20 days of market were calculated for each month.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</si>
</sst>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###"/>
    <numFmt numFmtId="165" formatCode="_(* #,##0_);_(* \(#,##0\);_(* &quot;-&quot;??_);_(@_)"/>
  </numFmts>
  <fonts count="10" x14ac:knownFonts="1">
    <font>
      <sz val="10"/>
      <color rgb="FF000000"/>
      <name val="Arial"/>
    </font>
    <font>
      <sz val="10"/>
      <color rgb="FF00000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6"/>
      <color rgb="FF00000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pivotButton="1"/>
    <xf numFmtId="0" fontId="0" fillId="0" borderId="0" xfId="0" applyNumberFormat="1"/>
    <xf numFmtId="164" fontId="0" fillId="0" borderId="0" xfId="0" applyNumberFormat="1"/>
    <xf numFmtId="3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3" fontId="0" fillId="0" borderId="0" xfId="0" applyNumberFormat="1" applyAlignment="1">
      <alignment horizontal="center" vertical="center"/>
    </xf>
    <xf numFmtId="3" fontId="0" fillId="0" borderId="0" xfId="0" applyNumberFormat="1" applyFill="1" applyAlignment="1">
      <alignment horizontal="center" vertical="center"/>
    </xf>
    <xf numFmtId="0" fontId="3" fillId="0" borderId="0" xfId="0" applyFont="1"/>
    <xf numFmtId="0" fontId="3" fillId="0" borderId="0" xfId="0" quotePrefix="1" applyFont="1"/>
    <xf numFmtId="0" fontId="0" fillId="0" borderId="0" xfId="0" applyFill="1"/>
    <xf numFmtId="0" fontId="5" fillId="0" borderId="0" xfId="0" applyFont="1"/>
    <xf numFmtId="0" fontId="4" fillId="0" borderId="0" xfId="0" applyFont="1" applyFill="1"/>
    <xf numFmtId="164" fontId="6" fillId="0" borderId="0" xfId="0" applyNumberFormat="1" applyFont="1"/>
    <xf numFmtId="0" fontId="6" fillId="0" borderId="0" xfId="0" applyFont="1"/>
    <xf numFmtId="3" fontId="1" fillId="0" borderId="0" xfId="0" applyNumberFormat="1" applyFont="1"/>
    <xf numFmtId="164" fontId="6" fillId="0" borderId="1" xfId="0" applyNumberFormat="1" applyFont="1" applyBorder="1"/>
    <xf numFmtId="0" fontId="0" fillId="2" borderId="0" xfId="0" applyFill="1"/>
    <xf numFmtId="0" fontId="1" fillId="2" borderId="0" xfId="0" applyFont="1" applyFill="1"/>
    <xf numFmtId="1" fontId="0" fillId="0" borderId="0" xfId="0" applyNumberFormat="1"/>
    <xf numFmtId="1" fontId="1" fillId="0" borderId="0" xfId="0" applyNumberFormat="1" applyFont="1"/>
    <xf numFmtId="3" fontId="0" fillId="3" borderId="0" xfId="0" applyNumberFormat="1" applyFill="1"/>
    <xf numFmtId="0" fontId="9" fillId="3" borderId="0" xfId="0" applyFont="1" applyFill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NumberFormat="1" applyFont="1" applyFill="1" applyAlignment="1">
      <alignment horizontal="center"/>
    </xf>
    <xf numFmtId="0" fontId="1" fillId="0" borderId="0" xfId="0" applyFont="1" applyFill="1"/>
    <xf numFmtId="165" fontId="0" fillId="0" borderId="0" xfId="1" applyNumberFormat="1" applyFont="1" applyFill="1"/>
    <xf numFmtId="3" fontId="3" fillId="0" borderId="0" xfId="0" applyNumberFormat="1" applyFont="1" applyAlignment="1">
      <alignment horizontal="center" vertical="center"/>
    </xf>
    <xf numFmtId="3" fontId="0" fillId="2" borderId="0" xfId="0" applyNumberFormat="1" applyFill="1" applyAlignment="1">
      <alignment horizontal="center" vertical="center"/>
    </xf>
    <xf numFmtId="164" fontId="6" fillId="0" borderId="0" xfId="0" applyNumberFormat="1" applyFont="1" applyFill="1"/>
    <xf numFmtId="0" fontId="6" fillId="0" borderId="0" xfId="0" applyFont="1" applyFill="1"/>
    <xf numFmtId="3" fontId="1" fillId="0" borderId="0" xfId="0" applyNumberFormat="1" applyFont="1" applyFill="1"/>
    <xf numFmtId="164" fontId="0" fillId="0" borderId="0" xfId="0" applyNumberFormat="1" applyFill="1"/>
    <xf numFmtId="0" fontId="0" fillId="0" borderId="0" xfId="0" applyNumberFormat="1" applyFill="1"/>
    <xf numFmtId="0" fontId="9" fillId="2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2" xfId="1" applyNumberFormat="1" applyFont="1" applyBorder="1" applyAlignment="1">
      <alignment horizontal="center" vertical="center"/>
    </xf>
    <xf numFmtId="165" fontId="0" fillId="0" borderId="2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wrapText="1"/>
    </xf>
    <xf numFmtId="165" fontId="9" fillId="2" borderId="2" xfId="1" applyNumberFormat="1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uke Berkmortel" refreshedDate="44811.674392013891" createdVersion="7" refreshedVersion="7" minRefreshableVersion="3" recordCount="1826" xr:uid="{8302698D-9663-4005-AF45-F6CCA2305A95}">
  <cacheSource type="worksheet">
    <worksheetSource ref="D4:G1830" sheet="Working Data"/>
  </cacheSource>
  <cacheFields count="4">
    <cacheField name="Windsor Balance Flow Rate" numFmtId="0">
      <sharedItems containsSemiMixedTypes="0" containsString="0" containsNumber="1" minValue="-247.43369999999999" maxValue="3396.6621"/>
    </cacheField>
    <cacheField name="Year" numFmtId="0">
      <sharedItems containsSemiMixedTypes="0" containsString="0" containsNumber="1" containsInteger="1" minValue="2014" maxValue="2022" count="9">
        <n v="2017"/>
        <n v="2018"/>
        <n v="2019"/>
        <n v="2020"/>
        <n v="2021"/>
        <n v="2022" u="1"/>
        <n v="2015" u="1"/>
        <n v="2016" u="1"/>
        <n v="2014" u="1"/>
      </sharedItems>
    </cacheField>
    <cacheField name="Month" numFmtId="0">
      <sharedItems containsSemiMixedTypes="0" containsString="0" containsNumber="1" containsInteger="1" minValue="1" maxValue="12" count="12">
        <n v="1"/>
        <n v="2"/>
        <n v="3"/>
        <n v="4"/>
        <n v="5"/>
        <n v="6"/>
        <n v="7"/>
        <n v="8"/>
        <n v="9"/>
        <n v="10"/>
        <n v="11"/>
        <n v="12"/>
      </sharedItems>
    </cacheField>
    <cacheField name="Day" numFmtId="0">
      <sharedItems containsSemiMixedTypes="0" containsString="0" containsNumber="1" containsInteger="1" minValue="1" maxValue="31" count="31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826">
  <r>
    <n v="2449.0814999999998"/>
    <x v="0"/>
    <x v="0"/>
    <x v="0"/>
  </r>
  <r>
    <n v="2463.991"/>
    <x v="0"/>
    <x v="0"/>
    <x v="1"/>
  </r>
  <r>
    <n v="2528.4567999999999"/>
    <x v="0"/>
    <x v="0"/>
    <x v="2"/>
  </r>
  <r>
    <n v="3396.6621"/>
    <x v="0"/>
    <x v="0"/>
    <x v="3"/>
  </r>
  <r>
    <n v="3079.1001999999999"/>
    <x v="0"/>
    <x v="0"/>
    <x v="4"/>
  </r>
  <r>
    <n v="1713.7260000000001"/>
    <x v="0"/>
    <x v="0"/>
    <x v="5"/>
  </r>
  <r>
    <n v="1937.5334"/>
    <x v="0"/>
    <x v="0"/>
    <x v="6"/>
  </r>
  <r>
    <n v="1699.3297"/>
    <x v="0"/>
    <x v="0"/>
    <x v="7"/>
  </r>
  <r>
    <n v="1255.0555999999999"/>
    <x v="0"/>
    <x v="0"/>
    <x v="8"/>
  </r>
  <r>
    <n v="773.01289999999995"/>
    <x v="0"/>
    <x v="0"/>
    <x v="9"/>
  </r>
  <r>
    <n v="1704.2507000000001"/>
    <x v="0"/>
    <x v="0"/>
    <x v="10"/>
  </r>
  <r>
    <n v="2000.7085"/>
    <x v="0"/>
    <x v="0"/>
    <x v="11"/>
  </r>
  <r>
    <n v="1729.2055"/>
    <x v="0"/>
    <x v="0"/>
    <x v="12"/>
  </r>
  <r>
    <n v="1667.6016"/>
    <x v="0"/>
    <x v="0"/>
    <x v="13"/>
  </r>
  <r>
    <n v="1642.1407999999999"/>
    <x v="0"/>
    <x v="0"/>
    <x v="14"/>
  </r>
  <r>
    <n v="1507.7841000000001"/>
    <x v="0"/>
    <x v="0"/>
    <x v="15"/>
  </r>
  <r>
    <n v="1217.9580000000001"/>
    <x v="0"/>
    <x v="0"/>
    <x v="16"/>
  </r>
  <r>
    <n v="1312.646"/>
    <x v="0"/>
    <x v="0"/>
    <x v="17"/>
  </r>
  <r>
    <n v="1348.7189000000001"/>
    <x v="0"/>
    <x v="0"/>
    <x v="18"/>
  </r>
  <r>
    <n v="1189.9970000000001"/>
    <x v="0"/>
    <x v="0"/>
    <x v="19"/>
  </r>
  <r>
    <n v="832.45759999999996"/>
    <x v="0"/>
    <x v="0"/>
    <x v="20"/>
  </r>
  <r>
    <n v="982.88130000000001"/>
    <x v="0"/>
    <x v="0"/>
    <x v="21"/>
  </r>
  <r>
    <n v="1137.6385"/>
    <x v="0"/>
    <x v="0"/>
    <x v="22"/>
  </r>
  <r>
    <n v="1240.0079000000001"/>
    <x v="0"/>
    <x v="0"/>
    <x v="23"/>
  </r>
  <r>
    <n v="1190.9447"/>
    <x v="0"/>
    <x v="0"/>
    <x v="24"/>
  </r>
  <r>
    <n v="1391.4613999999999"/>
    <x v="0"/>
    <x v="0"/>
    <x v="25"/>
  </r>
  <r>
    <n v="1611.7283"/>
    <x v="0"/>
    <x v="0"/>
    <x v="26"/>
  </r>
  <r>
    <n v="1587.8894"/>
    <x v="0"/>
    <x v="0"/>
    <x v="27"/>
  </r>
  <r>
    <n v="1634.1814999999999"/>
    <x v="0"/>
    <x v="0"/>
    <x v="28"/>
  </r>
  <r>
    <n v="1696.6841999999999"/>
    <x v="0"/>
    <x v="0"/>
    <x v="29"/>
  </r>
  <r>
    <n v="1514.8713"/>
    <x v="0"/>
    <x v="0"/>
    <x v="30"/>
  </r>
  <r>
    <n v="1447.6845000000001"/>
    <x v="0"/>
    <x v="1"/>
    <x v="0"/>
  </r>
  <r>
    <n v="1891.6242999999999"/>
    <x v="0"/>
    <x v="1"/>
    <x v="1"/>
  </r>
  <r>
    <n v="1952.7594999999999"/>
    <x v="0"/>
    <x v="1"/>
    <x v="2"/>
  </r>
  <r>
    <n v="1576.8914"/>
    <x v="0"/>
    <x v="1"/>
    <x v="3"/>
  </r>
  <r>
    <n v="1488.4465"/>
    <x v="0"/>
    <x v="1"/>
    <x v="4"/>
  </r>
  <r>
    <n v="1259.0065"/>
    <x v="0"/>
    <x v="1"/>
    <x v="5"/>
  </r>
  <r>
    <n v="1179.4435000000001"/>
    <x v="0"/>
    <x v="1"/>
    <x v="6"/>
  </r>
  <r>
    <n v="1608.2574"/>
    <x v="0"/>
    <x v="1"/>
    <x v="7"/>
  </r>
  <r>
    <n v="1981.5826"/>
    <x v="0"/>
    <x v="1"/>
    <x v="8"/>
  </r>
  <r>
    <n v="1696.3827000000001"/>
    <x v="0"/>
    <x v="1"/>
    <x v="9"/>
  </r>
  <r>
    <n v="1221.1259"/>
    <x v="0"/>
    <x v="1"/>
    <x v="10"/>
  </r>
  <r>
    <n v="1439.2739999999999"/>
    <x v="0"/>
    <x v="1"/>
    <x v="11"/>
  </r>
  <r>
    <n v="1292.1484"/>
    <x v="0"/>
    <x v="1"/>
    <x v="12"/>
  </r>
  <r>
    <n v="1201.7054000000001"/>
    <x v="0"/>
    <x v="1"/>
    <x v="13"/>
  </r>
  <r>
    <n v="1700.4346"/>
    <x v="0"/>
    <x v="1"/>
    <x v="14"/>
  </r>
  <r>
    <n v="1475.6223"/>
    <x v="0"/>
    <x v="1"/>
    <x v="15"/>
  </r>
  <r>
    <n v="1106.9827"/>
    <x v="0"/>
    <x v="1"/>
    <x v="16"/>
  </r>
  <r>
    <n v="852.25710000000004"/>
    <x v="0"/>
    <x v="1"/>
    <x v="17"/>
  </r>
  <r>
    <n v="813.68460000000005"/>
    <x v="0"/>
    <x v="1"/>
    <x v="18"/>
  </r>
  <r>
    <n v="976.04510000000005"/>
    <x v="0"/>
    <x v="1"/>
    <x v="19"/>
  </r>
  <r>
    <n v="870.82129999999995"/>
    <x v="0"/>
    <x v="1"/>
    <x v="20"/>
  </r>
  <r>
    <n v="750.91819999999996"/>
    <x v="0"/>
    <x v="1"/>
    <x v="21"/>
  </r>
  <r>
    <n v="734.34339999999997"/>
    <x v="0"/>
    <x v="1"/>
    <x v="22"/>
  </r>
  <r>
    <n v="798.25"/>
    <x v="0"/>
    <x v="1"/>
    <x v="23"/>
  </r>
  <r>
    <n v="1445.4122"/>
    <x v="0"/>
    <x v="1"/>
    <x v="24"/>
  </r>
  <r>
    <n v="1251.6733999999999"/>
    <x v="0"/>
    <x v="1"/>
    <x v="25"/>
  </r>
  <r>
    <n v="1014.1432"/>
    <x v="0"/>
    <x v="1"/>
    <x v="26"/>
  </r>
  <r>
    <n v="857.19269999999995"/>
    <x v="0"/>
    <x v="1"/>
    <x v="27"/>
  </r>
  <r>
    <n v="1228.789"/>
    <x v="0"/>
    <x v="2"/>
    <x v="0"/>
  </r>
  <r>
    <n v="1582.7642000000001"/>
    <x v="0"/>
    <x v="2"/>
    <x v="1"/>
  </r>
  <r>
    <n v="1951.4159"/>
    <x v="0"/>
    <x v="2"/>
    <x v="2"/>
  </r>
  <r>
    <n v="1693.0731000000001"/>
    <x v="0"/>
    <x v="2"/>
    <x v="3"/>
  </r>
  <r>
    <n v="1362.8121000000001"/>
    <x v="0"/>
    <x v="2"/>
    <x v="4"/>
  </r>
  <r>
    <n v="928.87369999999999"/>
    <x v="0"/>
    <x v="2"/>
    <x v="5"/>
  </r>
  <r>
    <n v="1025.1987999999999"/>
    <x v="0"/>
    <x v="2"/>
    <x v="6"/>
  </r>
  <r>
    <n v="1087.2992999999999"/>
    <x v="0"/>
    <x v="2"/>
    <x v="7"/>
  </r>
  <r>
    <n v="1090.4742000000001"/>
    <x v="0"/>
    <x v="2"/>
    <x v="8"/>
  </r>
  <r>
    <n v="1530.0044"/>
    <x v="0"/>
    <x v="2"/>
    <x v="9"/>
  </r>
  <r>
    <n v="1466.0628999999999"/>
    <x v="0"/>
    <x v="2"/>
    <x v="10"/>
  </r>
  <r>
    <n v="1383.8958"/>
    <x v="0"/>
    <x v="2"/>
    <x v="11"/>
  </r>
  <r>
    <n v="1955.85"/>
    <x v="0"/>
    <x v="2"/>
    <x v="12"/>
  </r>
  <r>
    <n v="1968.8386"/>
    <x v="0"/>
    <x v="2"/>
    <x v="13"/>
  </r>
  <r>
    <n v="1811.0826999999999"/>
    <x v="0"/>
    <x v="2"/>
    <x v="14"/>
  </r>
  <r>
    <n v="1584.6303"/>
    <x v="0"/>
    <x v="2"/>
    <x v="15"/>
  </r>
  <r>
    <n v="1514.8733999999999"/>
    <x v="0"/>
    <x v="2"/>
    <x v="16"/>
  </r>
  <r>
    <n v="1299.0109"/>
    <x v="0"/>
    <x v="2"/>
    <x v="17"/>
  </r>
  <r>
    <n v="1262.1357"/>
    <x v="0"/>
    <x v="2"/>
    <x v="18"/>
  </r>
  <r>
    <n v="1258.8163"/>
    <x v="0"/>
    <x v="2"/>
    <x v="19"/>
  </r>
  <r>
    <n v="1318.8805"/>
    <x v="0"/>
    <x v="2"/>
    <x v="20"/>
  </r>
  <r>
    <n v="1662.9988000000001"/>
    <x v="0"/>
    <x v="2"/>
    <x v="21"/>
  </r>
  <r>
    <n v="1348.3000999999999"/>
    <x v="0"/>
    <x v="2"/>
    <x v="22"/>
  </r>
  <r>
    <n v="666.16679999999997"/>
    <x v="0"/>
    <x v="2"/>
    <x v="23"/>
  </r>
  <r>
    <n v="1070.0891999999999"/>
    <x v="0"/>
    <x v="2"/>
    <x v="24"/>
  </r>
  <r>
    <n v="880.44619999999998"/>
    <x v="0"/>
    <x v="2"/>
    <x v="25"/>
  </r>
  <r>
    <n v="830.54600000000005"/>
    <x v="0"/>
    <x v="2"/>
    <x v="26"/>
  </r>
  <r>
    <n v="1080.4426000000001"/>
    <x v="0"/>
    <x v="2"/>
    <x v="27"/>
  </r>
  <r>
    <n v="1018.045"/>
    <x v="0"/>
    <x v="2"/>
    <x v="28"/>
  </r>
  <r>
    <n v="1364.8185000000001"/>
    <x v="0"/>
    <x v="2"/>
    <x v="29"/>
  </r>
  <r>
    <n v="1286.5045"/>
    <x v="0"/>
    <x v="2"/>
    <x v="30"/>
  </r>
  <r>
    <n v="876.73850000000004"/>
    <x v="0"/>
    <x v="3"/>
    <x v="0"/>
  </r>
  <r>
    <n v="843.50409999999999"/>
    <x v="0"/>
    <x v="3"/>
    <x v="1"/>
  </r>
  <r>
    <n v="856.9058"/>
    <x v="0"/>
    <x v="3"/>
    <x v="2"/>
  </r>
  <r>
    <n v="965.68920000000003"/>
    <x v="0"/>
    <x v="3"/>
    <x v="3"/>
  </r>
  <r>
    <n v="1103.9023999999999"/>
    <x v="0"/>
    <x v="3"/>
    <x v="4"/>
  </r>
  <r>
    <n v="1442.7411"/>
    <x v="0"/>
    <x v="3"/>
    <x v="5"/>
  </r>
  <r>
    <n v="1114.9974"/>
    <x v="0"/>
    <x v="3"/>
    <x v="6"/>
  </r>
  <r>
    <n v="766.58960000000002"/>
    <x v="0"/>
    <x v="3"/>
    <x v="7"/>
  </r>
  <r>
    <n v="503.21899999999999"/>
    <x v="0"/>
    <x v="3"/>
    <x v="8"/>
  </r>
  <r>
    <n v="479.77100000000002"/>
    <x v="0"/>
    <x v="3"/>
    <x v="9"/>
  </r>
  <r>
    <n v="600.90160000000003"/>
    <x v="0"/>
    <x v="3"/>
    <x v="10"/>
  </r>
  <r>
    <n v="726.69119999999998"/>
    <x v="0"/>
    <x v="3"/>
    <x v="11"/>
  </r>
  <r>
    <n v="882.7079"/>
    <x v="0"/>
    <x v="3"/>
    <x v="12"/>
  </r>
  <r>
    <n v="658.37220000000002"/>
    <x v="0"/>
    <x v="3"/>
    <x v="13"/>
  </r>
  <r>
    <n v="637.13559999999995"/>
    <x v="0"/>
    <x v="3"/>
    <x v="14"/>
  </r>
  <r>
    <n v="687.29259999999999"/>
    <x v="0"/>
    <x v="3"/>
    <x v="15"/>
  </r>
  <r>
    <n v="721.495"/>
    <x v="0"/>
    <x v="3"/>
    <x v="16"/>
  </r>
  <r>
    <n v="557.55119999999999"/>
    <x v="0"/>
    <x v="3"/>
    <x v="17"/>
  </r>
  <r>
    <n v="529.16639999999995"/>
    <x v="0"/>
    <x v="3"/>
    <x v="18"/>
  </r>
  <r>
    <n v="592.15779999999995"/>
    <x v="0"/>
    <x v="3"/>
    <x v="19"/>
  </r>
  <r>
    <n v="830.84780000000001"/>
    <x v="0"/>
    <x v="3"/>
    <x v="20"/>
  </r>
  <r>
    <n v="692.57180000000005"/>
    <x v="0"/>
    <x v="3"/>
    <x v="21"/>
  </r>
  <r>
    <n v="617.59130000000005"/>
    <x v="0"/>
    <x v="3"/>
    <x v="22"/>
  </r>
  <r>
    <n v="586.58989999999994"/>
    <x v="0"/>
    <x v="3"/>
    <x v="23"/>
  </r>
  <r>
    <n v="526.2088"/>
    <x v="0"/>
    <x v="3"/>
    <x v="24"/>
  </r>
  <r>
    <n v="442.25369999999998"/>
    <x v="0"/>
    <x v="3"/>
    <x v="25"/>
  </r>
  <r>
    <n v="513.94799999999998"/>
    <x v="0"/>
    <x v="3"/>
    <x v="26"/>
  </r>
  <r>
    <n v="531.14369999999997"/>
    <x v="0"/>
    <x v="3"/>
    <x v="27"/>
  </r>
  <r>
    <n v="798.19290000000001"/>
    <x v="0"/>
    <x v="3"/>
    <x v="28"/>
  </r>
  <r>
    <n v="649.58119999999997"/>
    <x v="0"/>
    <x v="3"/>
    <x v="29"/>
  </r>
  <r>
    <n v="651.36310000000003"/>
    <x v="0"/>
    <x v="4"/>
    <x v="0"/>
  </r>
  <r>
    <n v="873.37810000000002"/>
    <x v="0"/>
    <x v="4"/>
    <x v="1"/>
  </r>
  <r>
    <n v="648.34730000000002"/>
    <x v="0"/>
    <x v="4"/>
    <x v="2"/>
  </r>
  <r>
    <n v="985.01599999999996"/>
    <x v="0"/>
    <x v="4"/>
    <x v="3"/>
  </r>
  <r>
    <n v="1019.7091"/>
    <x v="0"/>
    <x v="4"/>
    <x v="4"/>
  </r>
  <r>
    <n v="735.7491"/>
    <x v="0"/>
    <x v="4"/>
    <x v="5"/>
  </r>
  <r>
    <n v="778.51869999999997"/>
    <x v="0"/>
    <x v="4"/>
    <x v="6"/>
  </r>
  <r>
    <n v="738.84379999999999"/>
    <x v="0"/>
    <x v="4"/>
    <x v="7"/>
  </r>
  <r>
    <n v="633.41999999999996"/>
    <x v="0"/>
    <x v="4"/>
    <x v="8"/>
  </r>
  <r>
    <n v="570.27610000000004"/>
    <x v="0"/>
    <x v="4"/>
    <x v="9"/>
  </r>
  <r>
    <n v="589.34159999999997"/>
    <x v="0"/>
    <x v="4"/>
    <x v="10"/>
  </r>
  <r>
    <n v="491.56200000000001"/>
    <x v="0"/>
    <x v="4"/>
    <x v="11"/>
  </r>
  <r>
    <n v="495.15949999999998"/>
    <x v="0"/>
    <x v="4"/>
    <x v="12"/>
  </r>
  <r>
    <n v="527.71640000000002"/>
    <x v="0"/>
    <x v="4"/>
    <x v="13"/>
  </r>
  <r>
    <n v="687.96960000000001"/>
    <x v="0"/>
    <x v="4"/>
    <x v="14"/>
  </r>
  <r>
    <n v="714.92349999999999"/>
    <x v="0"/>
    <x v="4"/>
    <x v="15"/>
  </r>
  <r>
    <n v="719.16219999999998"/>
    <x v="0"/>
    <x v="4"/>
    <x v="16"/>
  </r>
  <r>
    <n v="698.39980000000003"/>
    <x v="0"/>
    <x v="4"/>
    <x v="17"/>
  </r>
  <r>
    <n v="652.33699999999999"/>
    <x v="0"/>
    <x v="4"/>
    <x v="18"/>
  </r>
  <r>
    <n v="565.64179999999999"/>
    <x v="0"/>
    <x v="4"/>
    <x v="19"/>
  </r>
  <r>
    <n v="520.07809999999995"/>
    <x v="0"/>
    <x v="4"/>
    <x v="20"/>
  </r>
  <r>
    <n v="671.82399999999996"/>
    <x v="0"/>
    <x v="4"/>
    <x v="21"/>
  </r>
  <r>
    <n v="757.9819"/>
    <x v="0"/>
    <x v="4"/>
    <x v="22"/>
  </r>
  <r>
    <n v="822.73749999999995"/>
    <x v="0"/>
    <x v="4"/>
    <x v="23"/>
  </r>
  <r>
    <n v="856.08370000000002"/>
    <x v="0"/>
    <x v="4"/>
    <x v="24"/>
  </r>
  <r>
    <n v="760.51250000000005"/>
    <x v="0"/>
    <x v="4"/>
    <x v="25"/>
  </r>
  <r>
    <n v="678.81399999999996"/>
    <x v="0"/>
    <x v="4"/>
    <x v="26"/>
  </r>
  <r>
    <n v="737.94259999999997"/>
    <x v="0"/>
    <x v="4"/>
    <x v="27"/>
  </r>
  <r>
    <n v="745.20839999999998"/>
    <x v="0"/>
    <x v="4"/>
    <x v="28"/>
  </r>
  <r>
    <n v="750.52769999999998"/>
    <x v="0"/>
    <x v="4"/>
    <x v="29"/>
  </r>
  <r>
    <n v="763.39880000000005"/>
    <x v="0"/>
    <x v="4"/>
    <x v="30"/>
  </r>
  <r>
    <n v="488.44630000000001"/>
    <x v="0"/>
    <x v="5"/>
    <x v="0"/>
  </r>
  <r>
    <n v="652.40570000000002"/>
    <x v="0"/>
    <x v="5"/>
    <x v="1"/>
  </r>
  <r>
    <n v="629.3125"/>
    <x v="0"/>
    <x v="5"/>
    <x v="2"/>
  </r>
  <r>
    <n v="629.10739999999998"/>
    <x v="0"/>
    <x v="5"/>
    <x v="3"/>
  </r>
  <r>
    <n v="541.74040000000002"/>
    <x v="0"/>
    <x v="5"/>
    <x v="4"/>
  </r>
  <r>
    <n v="551.5856"/>
    <x v="0"/>
    <x v="5"/>
    <x v="5"/>
  </r>
  <r>
    <n v="564.37689999999998"/>
    <x v="0"/>
    <x v="5"/>
    <x v="6"/>
  </r>
  <r>
    <n v="513.51110000000006"/>
    <x v="0"/>
    <x v="5"/>
    <x v="7"/>
  </r>
  <r>
    <n v="535.06100000000004"/>
    <x v="0"/>
    <x v="5"/>
    <x v="8"/>
  </r>
  <r>
    <n v="500.52370000000002"/>
    <x v="0"/>
    <x v="5"/>
    <x v="9"/>
  </r>
  <r>
    <n v="516.90719999999999"/>
    <x v="0"/>
    <x v="5"/>
    <x v="10"/>
  </r>
  <r>
    <n v="469.49979999999999"/>
    <x v="0"/>
    <x v="5"/>
    <x v="11"/>
  </r>
  <r>
    <n v="499.23099999999999"/>
    <x v="0"/>
    <x v="5"/>
    <x v="12"/>
  </r>
  <r>
    <n v="489.32429999999999"/>
    <x v="0"/>
    <x v="5"/>
    <x v="13"/>
  </r>
  <r>
    <n v="526.48199999999997"/>
    <x v="0"/>
    <x v="5"/>
    <x v="14"/>
  </r>
  <r>
    <n v="536.88710000000003"/>
    <x v="0"/>
    <x v="5"/>
    <x v="15"/>
  </r>
  <r>
    <n v="547.27350000000001"/>
    <x v="0"/>
    <x v="5"/>
    <x v="16"/>
  </r>
  <r>
    <n v="584.22109999999998"/>
    <x v="0"/>
    <x v="5"/>
    <x v="17"/>
  </r>
  <r>
    <n v="538.12699999999995"/>
    <x v="0"/>
    <x v="5"/>
    <x v="18"/>
  </r>
  <r>
    <n v="561.99990000000003"/>
    <x v="0"/>
    <x v="5"/>
    <x v="19"/>
  </r>
  <r>
    <n v="524.36329999999998"/>
    <x v="0"/>
    <x v="5"/>
    <x v="20"/>
  </r>
  <r>
    <n v="528.88670000000002"/>
    <x v="0"/>
    <x v="5"/>
    <x v="21"/>
  </r>
  <r>
    <n v="546.03869999999995"/>
    <x v="0"/>
    <x v="5"/>
    <x v="22"/>
  </r>
  <r>
    <n v="549.68039999999996"/>
    <x v="0"/>
    <x v="5"/>
    <x v="23"/>
  </r>
  <r>
    <n v="564.6712"/>
    <x v="0"/>
    <x v="5"/>
    <x v="24"/>
  </r>
  <r>
    <n v="464.78070000000002"/>
    <x v="0"/>
    <x v="5"/>
    <x v="25"/>
  </r>
  <r>
    <n v="489.67520000000002"/>
    <x v="0"/>
    <x v="5"/>
    <x v="26"/>
  </r>
  <r>
    <n v="490.21850000000001"/>
    <x v="0"/>
    <x v="5"/>
    <x v="27"/>
  </r>
  <r>
    <n v="490.92649999999998"/>
    <x v="0"/>
    <x v="5"/>
    <x v="28"/>
  </r>
  <r>
    <n v="563.4529"/>
    <x v="0"/>
    <x v="5"/>
    <x v="29"/>
  </r>
  <r>
    <n v="552.65779999999995"/>
    <x v="0"/>
    <x v="6"/>
    <x v="0"/>
  </r>
  <r>
    <n v="567.24720000000002"/>
    <x v="0"/>
    <x v="6"/>
    <x v="1"/>
  </r>
  <r>
    <n v="648.01670000000001"/>
    <x v="0"/>
    <x v="6"/>
    <x v="2"/>
  </r>
  <r>
    <n v="447.66809999999998"/>
    <x v="0"/>
    <x v="6"/>
    <x v="3"/>
  </r>
  <r>
    <n v="567.22990000000004"/>
    <x v="0"/>
    <x v="6"/>
    <x v="4"/>
  </r>
  <r>
    <n v="643.14840000000004"/>
    <x v="0"/>
    <x v="6"/>
    <x v="5"/>
  </r>
  <r>
    <n v="631.51990000000001"/>
    <x v="0"/>
    <x v="6"/>
    <x v="6"/>
  </r>
  <r>
    <n v="586.12990000000002"/>
    <x v="0"/>
    <x v="6"/>
    <x v="7"/>
  </r>
  <r>
    <n v="636.3356"/>
    <x v="0"/>
    <x v="6"/>
    <x v="8"/>
  </r>
  <r>
    <n v="695.16510000000005"/>
    <x v="0"/>
    <x v="6"/>
    <x v="9"/>
  </r>
  <r>
    <n v="567.34879999999998"/>
    <x v="0"/>
    <x v="6"/>
    <x v="10"/>
  </r>
  <r>
    <n v="595.48199999999997"/>
    <x v="0"/>
    <x v="6"/>
    <x v="11"/>
  </r>
  <r>
    <n v="678.14359999999999"/>
    <x v="0"/>
    <x v="6"/>
    <x v="12"/>
  </r>
  <r>
    <n v="568.34090000000003"/>
    <x v="0"/>
    <x v="6"/>
    <x v="13"/>
  </r>
  <r>
    <n v="574.26859999999999"/>
    <x v="0"/>
    <x v="6"/>
    <x v="14"/>
  </r>
  <r>
    <n v="636.01120000000003"/>
    <x v="0"/>
    <x v="6"/>
    <x v="15"/>
  </r>
  <r>
    <n v="726.96159999999998"/>
    <x v="0"/>
    <x v="6"/>
    <x v="16"/>
  </r>
  <r>
    <n v="726.65989999999999"/>
    <x v="0"/>
    <x v="6"/>
    <x v="17"/>
  </r>
  <r>
    <n v="534.12810000000002"/>
    <x v="0"/>
    <x v="6"/>
    <x v="18"/>
  </r>
  <r>
    <n v="565.70209999999997"/>
    <x v="0"/>
    <x v="6"/>
    <x v="19"/>
  </r>
  <r>
    <n v="577.24369999999999"/>
    <x v="0"/>
    <x v="6"/>
    <x v="20"/>
  </r>
  <r>
    <n v="176.29470000000001"/>
    <x v="0"/>
    <x v="6"/>
    <x v="21"/>
  </r>
  <r>
    <n v="268.02159999999998"/>
    <x v="0"/>
    <x v="6"/>
    <x v="22"/>
  </r>
  <r>
    <n v="371.07769999999999"/>
    <x v="0"/>
    <x v="6"/>
    <x v="23"/>
  </r>
  <r>
    <n v="378.4042"/>
    <x v="0"/>
    <x v="6"/>
    <x v="24"/>
  </r>
  <r>
    <n v="444.87430000000001"/>
    <x v="0"/>
    <x v="6"/>
    <x v="25"/>
  </r>
  <r>
    <n v="407.8338"/>
    <x v="0"/>
    <x v="6"/>
    <x v="26"/>
  </r>
  <r>
    <n v="442.06439999999998"/>
    <x v="0"/>
    <x v="6"/>
    <x v="27"/>
  </r>
  <r>
    <n v="431.7559"/>
    <x v="0"/>
    <x v="6"/>
    <x v="28"/>
  </r>
  <r>
    <n v="376.32679999999999"/>
    <x v="0"/>
    <x v="6"/>
    <x v="29"/>
  </r>
  <r>
    <n v="416.13959999999997"/>
    <x v="0"/>
    <x v="6"/>
    <x v="30"/>
  </r>
  <r>
    <n v="442.18799999999999"/>
    <x v="0"/>
    <x v="7"/>
    <x v="0"/>
  </r>
  <r>
    <n v="437.38819999999998"/>
    <x v="0"/>
    <x v="7"/>
    <x v="1"/>
  </r>
  <r>
    <n v="440.92090000000002"/>
    <x v="0"/>
    <x v="7"/>
    <x v="2"/>
  </r>
  <r>
    <n v="469.74939999999998"/>
    <x v="0"/>
    <x v="7"/>
    <x v="3"/>
  </r>
  <r>
    <n v="445.3845"/>
    <x v="0"/>
    <x v="7"/>
    <x v="4"/>
  </r>
  <r>
    <n v="443.52179999999998"/>
    <x v="0"/>
    <x v="7"/>
    <x v="5"/>
  </r>
  <r>
    <n v="450.7715"/>
    <x v="0"/>
    <x v="7"/>
    <x v="6"/>
  </r>
  <r>
    <n v="388.85250000000002"/>
    <x v="0"/>
    <x v="7"/>
    <x v="7"/>
  </r>
  <r>
    <n v="571.80730000000005"/>
    <x v="0"/>
    <x v="7"/>
    <x v="8"/>
  </r>
  <r>
    <n v="697.78610000000003"/>
    <x v="0"/>
    <x v="7"/>
    <x v="9"/>
  </r>
  <r>
    <n v="646.52620000000002"/>
    <x v="0"/>
    <x v="7"/>
    <x v="10"/>
  </r>
  <r>
    <n v="620.947"/>
    <x v="0"/>
    <x v="7"/>
    <x v="11"/>
  </r>
  <r>
    <n v="525.83309999999994"/>
    <x v="0"/>
    <x v="7"/>
    <x v="12"/>
  </r>
  <r>
    <n v="502.1549"/>
    <x v="0"/>
    <x v="7"/>
    <x v="13"/>
  </r>
  <r>
    <n v="517.75070000000005"/>
    <x v="0"/>
    <x v="7"/>
    <x v="14"/>
  </r>
  <r>
    <n v="538.52970000000005"/>
    <x v="0"/>
    <x v="7"/>
    <x v="15"/>
  </r>
  <r>
    <n v="564.75580000000002"/>
    <x v="0"/>
    <x v="7"/>
    <x v="16"/>
  </r>
  <r>
    <n v="595.85609999999997"/>
    <x v="0"/>
    <x v="7"/>
    <x v="17"/>
  </r>
  <r>
    <n v="640.08870000000002"/>
    <x v="0"/>
    <x v="7"/>
    <x v="18"/>
  </r>
  <r>
    <n v="652.91510000000005"/>
    <x v="0"/>
    <x v="7"/>
    <x v="19"/>
  </r>
  <r>
    <n v="512.33130000000006"/>
    <x v="0"/>
    <x v="7"/>
    <x v="20"/>
  </r>
  <r>
    <n v="487.92009999999999"/>
    <x v="0"/>
    <x v="7"/>
    <x v="21"/>
  </r>
  <r>
    <n v="517.38530000000003"/>
    <x v="0"/>
    <x v="7"/>
    <x v="22"/>
  </r>
  <r>
    <n v="577.6223"/>
    <x v="0"/>
    <x v="7"/>
    <x v="23"/>
  </r>
  <r>
    <n v="586.41030000000001"/>
    <x v="0"/>
    <x v="7"/>
    <x v="24"/>
  </r>
  <r>
    <n v="621.29470000000003"/>
    <x v="0"/>
    <x v="7"/>
    <x v="25"/>
  </r>
  <r>
    <n v="596.4991"/>
    <x v="0"/>
    <x v="7"/>
    <x v="26"/>
  </r>
  <r>
    <n v="564.43830000000003"/>
    <x v="0"/>
    <x v="7"/>
    <x v="27"/>
  </r>
  <r>
    <n v="570.51689999999996"/>
    <x v="0"/>
    <x v="7"/>
    <x v="28"/>
  </r>
  <r>
    <n v="539.45659999999998"/>
    <x v="0"/>
    <x v="7"/>
    <x v="29"/>
  </r>
  <r>
    <n v="571.89949999999999"/>
    <x v="0"/>
    <x v="7"/>
    <x v="30"/>
  </r>
  <r>
    <n v="693.72680000000003"/>
    <x v="0"/>
    <x v="8"/>
    <x v="0"/>
  </r>
  <r>
    <n v="685.84400000000005"/>
    <x v="0"/>
    <x v="8"/>
    <x v="1"/>
  </r>
  <r>
    <n v="690.18060000000003"/>
    <x v="0"/>
    <x v="8"/>
    <x v="2"/>
  </r>
  <r>
    <n v="686.44330000000002"/>
    <x v="0"/>
    <x v="8"/>
    <x v="3"/>
  </r>
  <r>
    <n v="557.58439999999996"/>
    <x v="0"/>
    <x v="8"/>
    <x v="4"/>
  </r>
  <r>
    <n v="578.21439999999996"/>
    <x v="0"/>
    <x v="8"/>
    <x v="5"/>
  </r>
  <r>
    <n v="565.93910000000005"/>
    <x v="0"/>
    <x v="8"/>
    <x v="6"/>
  </r>
  <r>
    <n v="582.38509999999997"/>
    <x v="0"/>
    <x v="8"/>
    <x v="7"/>
  </r>
  <r>
    <n v="626.80399999999997"/>
    <x v="0"/>
    <x v="8"/>
    <x v="8"/>
  </r>
  <r>
    <n v="584.6721"/>
    <x v="0"/>
    <x v="8"/>
    <x v="9"/>
  </r>
  <r>
    <n v="534.19740000000002"/>
    <x v="0"/>
    <x v="8"/>
    <x v="10"/>
  </r>
  <r>
    <n v="549.90210000000002"/>
    <x v="0"/>
    <x v="8"/>
    <x v="11"/>
  </r>
  <r>
    <n v="546.40449999999998"/>
    <x v="0"/>
    <x v="8"/>
    <x v="12"/>
  </r>
  <r>
    <n v="532.28859999999997"/>
    <x v="0"/>
    <x v="8"/>
    <x v="13"/>
  </r>
  <r>
    <n v="588.98149999999998"/>
    <x v="0"/>
    <x v="8"/>
    <x v="14"/>
  </r>
  <r>
    <n v="698.02089999999998"/>
    <x v="0"/>
    <x v="8"/>
    <x v="15"/>
  </r>
  <r>
    <n v="697.49350000000004"/>
    <x v="0"/>
    <x v="8"/>
    <x v="16"/>
  </r>
  <r>
    <n v="607.36170000000004"/>
    <x v="0"/>
    <x v="8"/>
    <x v="17"/>
  </r>
  <r>
    <n v="566.18280000000004"/>
    <x v="0"/>
    <x v="8"/>
    <x v="18"/>
  </r>
  <r>
    <n v="599.3732"/>
    <x v="0"/>
    <x v="8"/>
    <x v="19"/>
  </r>
  <r>
    <n v="629.87"/>
    <x v="0"/>
    <x v="8"/>
    <x v="20"/>
  </r>
  <r>
    <n v="740.59789999999998"/>
    <x v="0"/>
    <x v="8"/>
    <x v="21"/>
  </r>
  <r>
    <n v="705.96289999999999"/>
    <x v="0"/>
    <x v="8"/>
    <x v="22"/>
  </r>
  <r>
    <n v="695.60350000000005"/>
    <x v="0"/>
    <x v="8"/>
    <x v="23"/>
  </r>
  <r>
    <n v="629.25229999999999"/>
    <x v="0"/>
    <x v="8"/>
    <x v="24"/>
  </r>
  <r>
    <n v="512.62"/>
    <x v="0"/>
    <x v="8"/>
    <x v="25"/>
  </r>
  <r>
    <n v="486.1225"/>
    <x v="0"/>
    <x v="8"/>
    <x v="26"/>
  </r>
  <r>
    <n v="552.18309999999997"/>
    <x v="0"/>
    <x v="8"/>
    <x v="27"/>
  </r>
  <r>
    <n v="636.42660000000001"/>
    <x v="0"/>
    <x v="8"/>
    <x v="28"/>
  </r>
  <r>
    <n v="750.22479999999996"/>
    <x v="0"/>
    <x v="8"/>
    <x v="29"/>
  </r>
  <r>
    <n v="716.91189999999995"/>
    <x v="0"/>
    <x v="9"/>
    <x v="0"/>
  </r>
  <r>
    <n v="600.87249999999995"/>
    <x v="0"/>
    <x v="9"/>
    <x v="1"/>
  </r>
  <r>
    <n v="609.86260000000004"/>
    <x v="0"/>
    <x v="9"/>
    <x v="2"/>
  </r>
  <r>
    <n v="564.74919999999997"/>
    <x v="0"/>
    <x v="9"/>
    <x v="3"/>
  </r>
  <r>
    <n v="624.64859999999999"/>
    <x v="0"/>
    <x v="9"/>
    <x v="4"/>
  </r>
  <r>
    <n v="662.50689999999997"/>
    <x v="0"/>
    <x v="9"/>
    <x v="5"/>
  </r>
  <r>
    <n v="630.18899999999996"/>
    <x v="0"/>
    <x v="9"/>
    <x v="6"/>
  </r>
  <r>
    <n v="621.62919999999997"/>
    <x v="0"/>
    <x v="9"/>
    <x v="7"/>
  </r>
  <r>
    <n v="647.81209999999999"/>
    <x v="0"/>
    <x v="9"/>
    <x v="8"/>
  </r>
  <r>
    <n v="-247.43369999999999"/>
    <x v="0"/>
    <x v="9"/>
    <x v="9"/>
  </r>
  <r>
    <n v="681.97280000000001"/>
    <x v="0"/>
    <x v="9"/>
    <x v="10"/>
  </r>
  <r>
    <n v="76.359099999999998"/>
    <x v="0"/>
    <x v="9"/>
    <x v="11"/>
  </r>
  <r>
    <n v="650.73900000000003"/>
    <x v="0"/>
    <x v="9"/>
    <x v="12"/>
  </r>
  <r>
    <n v="686.01210000000003"/>
    <x v="0"/>
    <x v="9"/>
    <x v="13"/>
  </r>
  <r>
    <n v="725.74019999999996"/>
    <x v="0"/>
    <x v="9"/>
    <x v="14"/>
  </r>
  <r>
    <n v="686.33979999999997"/>
    <x v="0"/>
    <x v="9"/>
    <x v="15"/>
  </r>
  <r>
    <n v="643.37959999999998"/>
    <x v="0"/>
    <x v="9"/>
    <x v="16"/>
  </r>
  <r>
    <n v="659.79179999999997"/>
    <x v="0"/>
    <x v="9"/>
    <x v="17"/>
  </r>
  <r>
    <n v="673.26289999999995"/>
    <x v="0"/>
    <x v="9"/>
    <x v="18"/>
  </r>
  <r>
    <n v="753.98879999999997"/>
    <x v="0"/>
    <x v="9"/>
    <x v="19"/>
  </r>
  <r>
    <n v="765.93709999999999"/>
    <x v="0"/>
    <x v="9"/>
    <x v="20"/>
  </r>
  <r>
    <n v="682.91390000000001"/>
    <x v="0"/>
    <x v="9"/>
    <x v="21"/>
  </r>
  <r>
    <n v="628.428"/>
    <x v="0"/>
    <x v="9"/>
    <x v="22"/>
  </r>
  <r>
    <n v="752.64520000000005"/>
    <x v="0"/>
    <x v="9"/>
    <x v="23"/>
  </r>
  <r>
    <n v="864.2749"/>
    <x v="0"/>
    <x v="9"/>
    <x v="24"/>
  </r>
  <r>
    <n v="773.64329999999995"/>
    <x v="0"/>
    <x v="9"/>
    <x v="25"/>
  </r>
  <r>
    <n v="828.10130000000004"/>
    <x v="0"/>
    <x v="9"/>
    <x v="26"/>
  </r>
  <r>
    <n v="936.6934"/>
    <x v="0"/>
    <x v="9"/>
    <x v="27"/>
  </r>
  <r>
    <n v="968.45749999999998"/>
    <x v="0"/>
    <x v="9"/>
    <x v="28"/>
  </r>
  <r>
    <n v="1138.4060999999999"/>
    <x v="0"/>
    <x v="9"/>
    <x v="29"/>
  </r>
  <r>
    <n v="1184.1489999999999"/>
    <x v="0"/>
    <x v="9"/>
    <x v="30"/>
  </r>
  <r>
    <n v="1023.611"/>
    <x v="0"/>
    <x v="10"/>
    <x v="0"/>
  </r>
  <r>
    <n v="780.14509999999996"/>
    <x v="0"/>
    <x v="10"/>
    <x v="1"/>
  </r>
  <r>
    <n v="882.31309999999996"/>
    <x v="0"/>
    <x v="10"/>
    <x v="2"/>
  </r>
  <r>
    <n v="741.31110000000001"/>
    <x v="0"/>
    <x v="10"/>
    <x v="3"/>
  </r>
  <r>
    <n v="737.0557"/>
    <x v="0"/>
    <x v="10"/>
    <x v="4"/>
  </r>
  <r>
    <n v="955.06669999999997"/>
    <x v="0"/>
    <x v="10"/>
    <x v="5"/>
  </r>
  <r>
    <n v="999.03049999999996"/>
    <x v="0"/>
    <x v="10"/>
    <x v="6"/>
  </r>
  <r>
    <n v="1023.1213"/>
    <x v="0"/>
    <x v="10"/>
    <x v="7"/>
  </r>
  <r>
    <n v="1434.0358000000001"/>
    <x v="0"/>
    <x v="10"/>
    <x v="8"/>
  </r>
  <r>
    <n v="1614.5909999999999"/>
    <x v="0"/>
    <x v="10"/>
    <x v="9"/>
  </r>
  <r>
    <n v="1249.2946999999999"/>
    <x v="0"/>
    <x v="10"/>
    <x v="10"/>
  </r>
  <r>
    <n v="1189.9395"/>
    <x v="0"/>
    <x v="10"/>
    <x v="11"/>
  </r>
  <r>
    <n v="1140.9758999999999"/>
    <x v="0"/>
    <x v="10"/>
    <x v="12"/>
  </r>
  <r>
    <n v="1073.7266999999999"/>
    <x v="0"/>
    <x v="10"/>
    <x v="13"/>
  </r>
  <r>
    <n v="1165.5211999999999"/>
    <x v="0"/>
    <x v="10"/>
    <x v="14"/>
  </r>
  <r>
    <n v="1239.2244000000001"/>
    <x v="0"/>
    <x v="10"/>
    <x v="15"/>
  </r>
  <r>
    <n v="1080.0434"/>
    <x v="0"/>
    <x v="10"/>
    <x v="16"/>
  </r>
  <r>
    <n v="1103.0481"/>
    <x v="0"/>
    <x v="10"/>
    <x v="17"/>
  </r>
  <r>
    <n v="1427.1029000000001"/>
    <x v="0"/>
    <x v="10"/>
    <x v="18"/>
  </r>
  <r>
    <n v="1180.6439"/>
    <x v="0"/>
    <x v="10"/>
    <x v="19"/>
  </r>
  <r>
    <n v="1150.0787"/>
    <x v="0"/>
    <x v="10"/>
    <x v="20"/>
  </r>
  <r>
    <n v="1406.0948000000001"/>
    <x v="0"/>
    <x v="10"/>
    <x v="21"/>
  </r>
  <r>
    <n v="1307.6166000000001"/>
    <x v="0"/>
    <x v="10"/>
    <x v="22"/>
  </r>
  <r>
    <n v="929.70989999999995"/>
    <x v="0"/>
    <x v="10"/>
    <x v="23"/>
  </r>
  <r>
    <n v="1076.9239"/>
    <x v="0"/>
    <x v="10"/>
    <x v="24"/>
  </r>
  <r>
    <n v="1145.6228000000001"/>
    <x v="0"/>
    <x v="10"/>
    <x v="25"/>
  </r>
  <r>
    <n v="1052.299"/>
    <x v="0"/>
    <x v="10"/>
    <x v="26"/>
  </r>
  <r>
    <n v="844.83029999999997"/>
    <x v="0"/>
    <x v="10"/>
    <x v="27"/>
  </r>
  <r>
    <n v="1080.8117"/>
    <x v="0"/>
    <x v="10"/>
    <x v="28"/>
  </r>
  <r>
    <n v="1169.3665000000001"/>
    <x v="0"/>
    <x v="10"/>
    <x v="29"/>
  </r>
  <r>
    <n v="1119.396"/>
    <x v="0"/>
    <x v="11"/>
    <x v="0"/>
  </r>
  <r>
    <n v="1083.2114999999999"/>
    <x v="0"/>
    <x v="11"/>
    <x v="1"/>
  </r>
  <r>
    <n v="1045.299"/>
    <x v="0"/>
    <x v="11"/>
    <x v="2"/>
  </r>
  <r>
    <n v="940.82259999999997"/>
    <x v="0"/>
    <x v="11"/>
    <x v="3"/>
  </r>
  <r>
    <n v="1450.0780999999999"/>
    <x v="0"/>
    <x v="11"/>
    <x v="4"/>
  </r>
  <r>
    <n v="1460.7280000000001"/>
    <x v="0"/>
    <x v="11"/>
    <x v="5"/>
  </r>
  <r>
    <n v="1654.2116000000001"/>
    <x v="0"/>
    <x v="11"/>
    <x v="6"/>
  </r>
  <r>
    <n v="1461.7660000000001"/>
    <x v="0"/>
    <x v="11"/>
    <x v="7"/>
  </r>
  <r>
    <n v="1494.1431"/>
    <x v="0"/>
    <x v="11"/>
    <x v="8"/>
  </r>
  <r>
    <n v="1558.6813999999999"/>
    <x v="0"/>
    <x v="11"/>
    <x v="9"/>
  </r>
  <r>
    <n v="1626.8905"/>
    <x v="0"/>
    <x v="11"/>
    <x v="10"/>
  </r>
  <r>
    <n v="2074.3054000000002"/>
    <x v="0"/>
    <x v="11"/>
    <x v="11"/>
  </r>
  <r>
    <n v="1924.5214000000001"/>
    <x v="0"/>
    <x v="11"/>
    <x v="12"/>
  </r>
  <r>
    <n v="1904.0111999999999"/>
    <x v="0"/>
    <x v="11"/>
    <x v="13"/>
  </r>
  <r>
    <n v="1753.0672"/>
    <x v="0"/>
    <x v="11"/>
    <x v="14"/>
  </r>
  <r>
    <n v="1577.82"/>
    <x v="0"/>
    <x v="11"/>
    <x v="15"/>
  </r>
  <r>
    <n v="1468.2017000000001"/>
    <x v="0"/>
    <x v="11"/>
    <x v="16"/>
  </r>
  <r>
    <n v="1337.0895"/>
    <x v="0"/>
    <x v="11"/>
    <x v="17"/>
  </r>
  <r>
    <n v="1286.7798"/>
    <x v="0"/>
    <x v="11"/>
    <x v="18"/>
  </r>
  <r>
    <n v="1502.4309000000001"/>
    <x v="0"/>
    <x v="11"/>
    <x v="19"/>
  </r>
  <r>
    <n v="1476.5074999999999"/>
    <x v="0"/>
    <x v="11"/>
    <x v="20"/>
  </r>
  <r>
    <n v="1336.4467999999999"/>
    <x v="0"/>
    <x v="11"/>
    <x v="21"/>
  </r>
  <r>
    <n v="1400.6872000000001"/>
    <x v="0"/>
    <x v="11"/>
    <x v="22"/>
  </r>
  <r>
    <n v="1624.0238999999999"/>
    <x v="0"/>
    <x v="11"/>
    <x v="23"/>
  </r>
  <r>
    <n v="1891.8299"/>
    <x v="0"/>
    <x v="11"/>
    <x v="24"/>
  </r>
  <r>
    <n v="2138.4393"/>
    <x v="0"/>
    <x v="11"/>
    <x v="25"/>
  </r>
  <r>
    <n v="2300.0032000000001"/>
    <x v="0"/>
    <x v="11"/>
    <x v="26"/>
  </r>
  <r>
    <n v="2148.6113"/>
    <x v="0"/>
    <x v="11"/>
    <x v="27"/>
  </r>
  <r>
    <n v="1989.1237000000001"/>
    <x v="0"/>
    <x v="11"/>
    <x v="28"/>
  </r>
  <r>
    <n v="2173.1810999999998"/>
    <x v="0"/>
    <x v="11"/>
    <x v="29"/>
  </r>
  <r>
    <n v="2254.6197999999999"/>
    <x v="0"/>
    <x v="11"/>
    <x v="30"/>
  </r>
  <r>
    <n v="2301.7100999999998"/>
    <x v="1"/>
    <x v="0"/>
    <x v="0"/>
  </r>
  <r>
    <n v="2586.5963999999999"/>
    <x v="1"/>
    <x v="0"/>
    <x v="1"/>
  </r>
  <r>
    <n v="2187.0302000000001"/>
    <x v="1"/>
    <x v="0"/>
    <x v="2"/>
  </r>
  <r>
    <n v="2522.1543999999999"/>
    <x v="1"/>
    <x v="0"/>
    <x v="3"/>
  </r>
  <r>
    <n v="2485.8454000000002"/>
    <x v="1"/>
    <x v="0"/>
    <x v="4"/>
  </r>
  <r>
    <n v="2350.7289000000001"/>
    <x v="1"/>
    <x v="0"/>
    <x v="5"/>
  </r>
  <r>
    <n v="2029.5353"/>
    <x v="1"/>
    <x v="0"/>
    <x v="6"/>
  </r>
  <r>
    <n v="1642.3883000000001"/>
    <x v="1"/>
    <x v="0"/>
    <x v="7"/>
  </r>
  <r>
    <n v="1541.6704"/>
    <x v="1"/>
    <x v="0"/>
    <x v="8"/>
  </r>
  <r>
    <n v="1362.6208999999999"/>
    <x v="1"/>
    <x v="0"/>
    <x v="9"/>
  </r>
  <r>
    <n v="973.94730000000004"/>
    <x v="1"/>
    <x v="0"/>
    <x v="10"/>
  </r>
  <r>
    <n v="1988.8105"/>
    <x v="1"/>
    <x v="0"/>
    <x v="11"/>
  </r>
  <r>
    <n v="2232.1963000000001"/>
    <x v="1"/>
    <x v="0"/>
    <x v="12"/>
  </r>
  <r>
    <n v="2313.5430999999999"/>
    <x v="1"/>
    <x v="0"/>
    <x v="13"/>
  </r>
  <r>
    <n v="2087.7242000000001"/>
    <x v="1"/>
    <x v="0"/>
    <x v="14"/>
  </r>
  <r>
    <n v="2251.8969999999999"/>
    <x v="1"/>
    <x v="0"/>
    <x v="15"/>
  </r>
  <r>
    <n v="2231.4623000000001"/>
    <x v="1"/>
    <x v="0"/>
    <x v="16"/>
  </r>
  <r>
    <n v="1985.5871999999999"/>
    <x v="1"/>
    <x v="0"/>
    <x v="17"/>
  </r>
  <r>
    <n v="1560.2293999999999"/>
    <x v="1"/>
    <x v="0"/>
    <x v="18"/>
  </r>
  <r>
    <n v="1276.5286000000001"/>
    <x v="1"/>
    <x v="0"/>
    <x v="19"/>
  </r>
  <r>
    <n v="1298.4149"/>
    <x v="1"/>
    <x v="0"/>
    <x v="20"/>
  </r>
  <r>
    <n v="1130.7057"/>
    <x v="1"/>
    <x v="0"/>
    <x v="21"/>
  </r>
  <r>
    <n v="1612.002"/>
    <x v="1"/>
    <x v="0"/>
    <x v="22"/>
  </r>
  <r>
    <n v="1757.7907"/>
    <x v="1"/>
    <x v="0"/>
    <x v="23"/>
  </r>
  <r>
    <n v="1660.8269"/>
    <x v="1"/>
    <x v="0"/>
    <x v="24"/>
  </r>
  <r>
    <n v="1134.1021000000001"/>
    <x v="1"/>
    <x v="0"/>
    <x v="25"/>
  </r>
  <r>
    <n v="1241.6143"/>
    <x v="1"/>
    <x v="0"/>
    <x v="26"/>
  </r>
  <r>
    <n v="1362.5160000000001"/>
    <x v="1"/>
    <x v="0"/>
    <x v="27"/>
  </r>
  <r>
    <n v="2019.6249"/>
    <x v="1"/>
    <x v="0"/>
    <x v="28"/>
  </r>
  <r>
    <n v="2008.4736"/>
    <x v="1"/>
    <x v="0"/>
    <x v="29"/>
  </r>
  <r>
    <n v="1475.6578"/>
    <x v="1"/>
    <x v="0"/>
    <x v="30"/>
  </r>
  <r>
    <n v="1961.8230000000001"/>
    <x v="1"/>
    <x v="1"/>
    <x v="0"/>
  </r>
  <r>
    <n v="2241.5149000000001"/>
    <x v="1"/>
    <x v="1"/>
    <x v="1"/>
  </r>
  <r>
    <n v="1821.1927000000001"/>
    <x v="1"/>
    <x v="1"/>
    <x v="2"/>
  </r>
  <r>
    <n v="1964.2807"/>
    <x v="1"/>
    <x v="1"/>
    <x v="3"/>
  </r>
  <r>
    <n v="2136.1570999999999"/>
    <x v="1"/>
    <x v="1"/>
    <x v="4"/>
  </r>
  <r>
    <n v="1923.6474000000001"/>
    <x v="1"/>
    <x v="1"/>
    <x v="5"/>
  </r>
  <r>
    <n v="1908.8816999999999"/>
    <x v="1"/>
    <x v="1"/>
    <x v="6"/>
  </r>
  <r>
    <n v="2007.7343000000001"/>
    <x v="1"/>
    <x v="1"/>
    <x v="7"/>
  </r>
  <r>
    <n v="1862.4735000000001"/>
    <x v="1"/>
    <x v="1"/>
    <x v="8"/>
  </r>
  <r>
    <n v="1859.2791"/>
    <x v="1"/>
    <x v="1"/>
    <x v="9"/>
  </r>
  <r>
    <n v="1800.93"/>
    <x v="1"/>
    <x v="1"/>
    <x v="10"/>
  </r>
  <r>
    <n v="1893.5222000000001"/>
    <x v="1"/>
    <x v="1"/>
    <x v="11"/>
  </r>
  <r>
    <n v="1812.8005000000001"/>
    <x v="1"/>
    <x v="1"/>
    <x v="12"/>
  </r>
  <r>
    <n v="1327.8925999999999"/>
    <x v="1"/>
    <x v="1"/>
    <x v="13"/>
  </r>
  <r>
    <n v="1220.5861"/>
    <x v="1"/>
    <x v="1"/>
    <x v="14"/>
  </r>
  <r>
    <n v="1667.4355"/>
    <x v="1"/>
    <x v="1"/>
    <x v="15"/>
  </r>
  <r>
    <n v="1620.712"/>
    <x v="1"/>
    <x v="1"/>
    <x v="16"/>
  </r>
  <r>
    <n v="1398.0153"/>
    <x v="1"/>
    <x v="1"/>
    <x v="17"/>
  </r>
  <r>
    <n v="1105.7542000000001"/>
    <x v="1"/>
    <x v="1"/>
    <x v="18"/>
  </r>
  <r>
    <n v="839.14440000000002"/>
    <x v="1"/>
    <x v="1"/>
    <x v="19"/>
  </r>
  <r>
    <n v="1453.3141000000001"/>
    <x v="1"/>
    <x v="1"/>
    <x v="20"/>
  </r>
  <r>
    <n v="1486.6542999999999"/>
    <x v="1"/>
    <x v="1"/>
    <x v="21"/>
  </r>
  <r>
    <n v="1211.9888000000001"/>
    <x v="1"/>
    <x v="1"/>
    <x v="22"/>
  </r>
  <r>
    <n v="1267.3589999999999"/>
    <x v="1"/>
    <x v="1"/>
    <x v="23"/>
  </r>
  <r>
    <n v="1277.2804000000001"/>
    <x v="1"/>
    <x v="1"/>
    <x v="24"/>
  </r>
  <r>
    <n v="1140.4867999999999"/>
    <x v="1"/>
    <x v="1"/>
    <x v="25"/>
  </r>
  <r>
    <n v="915.93499999999995"/>
    <x v="1"/>
    <x v="1"/>
    <x v="26"/>
  </r>
  <r>
    <n v="943.63990000000001"/>
    <x v="1"/>
    <x v="1"/>
    <x v="27"/>
  </r>
  <r>
    <n v="1581.3757000000001"/>
    <x v="1"/>
    <x v="2"/>
    <x v="0"/>
  </r>
  <r>
    <n v="1586.8725999999999"/>
    <x v="1"/>
    <x v="2"/>
    <x v="1"/>
  </r>
  <r>
    <n v="1667.9845"/>
    <x v="1"/>
    <x v="2"/>
    <x v="2"/>
  </r>
  <r>
    <n v="1661.7925"/>
    <x v="1"/>
    <x v="2"/>
    <x v="3"/>
  </r>
  <r>
    <n v="1686.6117999999999"/>
    <x v="1"/>
    <x v="2"/>
    <x v="4"/>
  </r>
  <r>
    <n v="1553.8320000000001"/>
    <x v="1"/>
    <x v="2"/>
    <x v="5"/>
  </r>
  <r>
    <n v="1881.596"/>
    <x v="1"/>
    <x v="2"/>
    <x v="6"/>
  </r>
  <r>
    <n v="1919.0672999999999"/>
    <x v="1"/>
    <x v="2"/>
    <x v="7"/>
  </r>
  <r>
    <n v="1860.7146"/>
    <x v="1"/>
    <x v="2"/>
    <x v="8"/>
  </r>
  <r>
    <n v="1740.4644000000001"/>
    <x v="1"/>
    <x v="2"/>
    <x v="9"/>
  </r>
  <r>
    <n v="1663.2575999999999"/>
    <x v="1"/>
    <x v="2"/>
    <x v="10"/>
  </r>
  <r>
    <n v="1739.8252"/>
    <x v="1"/>
    <x v="2"/>
    <x v="11"/>
  </r>
  <r>
    <n v="1838.0337"/>
    <x v="1"/>
    <x v="2"/>
    <x v="12"/>
  </r>
  <r>
    <n v="1683.806"/>
    <x v="1"/>
    <x v="2"/>
    <x v="13"/>
  </r>
  <r>
    <n v="1815.1424999999999"/>
    <x v="1"/>
    <x v="2"/>
    <x v="14"/>
  </r>
  <r>
    <n v="1702.1529"/>
    <x v="1"/>
    <x v="2"/>
    <x v="15"/>
  </r>
  <r>
    <n v="1462.7773999999999"/>
    <x v="1"/>
    <x v="2"/>
    <x v="16"/>
  </r>
  <r>
    <n v="1244.3335"/>
    <x v="1"/>
    <x v="2"/>
    <x v="17"/>
  </r>
  <r>
    <n v="1626.4657"/>
    <x v="1"/>
    <x v="2"/>
    <x v="18"/>
  </r>
  <r>
    <n v="1623.8352"/>
    <x v="1"/>
    <x v="2"/>
    <x v="19"/>
  </r>
  <r>
    <n v="1597.0934999999999"/>
    <x v="1"/>
    <x v="2"/>
    <x v="20"/>
  </r>
  <r>
    <n v="1548.8539000000001"/>
    <x v="1"/>
    <x v="2"/>
    <x v="21"/>
  </r>
  <r>
    <n v="1616.2598"/>
    <x v="1"/>
    <x v="2"/>
    <x v="22"/>
  </r>
  <r>
    <n v="1744.7436"/>
    <x v="1"/>
    <x v="2"/>
    <x v="23"/>
  </r>
  <r>
    <n v="1657.0998999999999"/>
    <x v="1"/>
    <x v="2"/>
    <x v="24"/>
  </r>
  <r>
    <n v="1333.6488999999999"/>
    <x v="1"/>
    <x v="2"/>
    <x v="25"/>
  </r>
  <r>
    <n v="1177.8037999999999"/>
    <x v="1"/>
    <x v="2"/>
    <x v="26"/>
  </r>
  <r>
    <n v="1371.6883"/>
    <x v="1"/>
    <x v="2"/>
    <x v="27"/>
  </r>
  <r>
    <n v="1521.4979000000001"/>
    <x v="1"/>
    <x v="2"/>
    <x v="28"/>
  </r>
  <r>
    <n v="1426.8258000000001"/>
    <x v="1"/>
    <x v="2"/>
    <x v="29"/>
  </r>
  <r>
    <n v="1471.2143000000001"/>
    <x v="1"/>
    <x v="2"/>
    <x v="30"/>
  </r>
  <r>
    <n v="1550.1856"/>
    <x v="1"/>
    <x v="3"/>
    <x v="0"/>
  </r>
  <r>
    <n v="1497.2374"/>
    <x v="1"/>
    <x v="3"/>
    <x v="1"/>
  </r>
  <r>
    <n v="1614.7391"/>
    <x v="1"/>
    <x v="3"/>
    <x v="2"/>
  </r>
  <r>
    <n v="1808.4835"/>
    <x v="1"/>
    <x v="3"/>
    <x v="3"/>
  </r>
  <r>
    <n v="1310.771"/>
    <x v="1"/>
    <x v="3"/>
    <x v="4"/>
  </r>
  <r>
    <n v="1669.5030999999999"/>
    <x v="1"/>
    <x v="3"/>
    <x v="5"/>
  </r>
  <r>
    <n v="1573.5723"/>
    <x v="1"/>
    <x v="3"/>
    <x v="6"/>
  </r>
  <r>
    <n v="1492.5998"/>
    <x v="1"/>
    <x v="3"/>
    <x v="7"/>
  </r>
  <r>
    <n v="1519.8696"/>
    <x v="1"/>
    <x v="3"/>
    <x v="8"/>
  </r>
  <r>
    <n v="1357.4987000000001"/>
    <x v="1"/>
    <x v="3"/>
    <x v="9"/>
  </r>
  <r>
    <n v="1115.6904999999999"/>
    <x v="1"/>
    <x v="3"/>
    <x v="10"/>
  </r>
  <r>
    <n v="748.38"/>
    <x v="1"/>
    <x v="3"/>
    <x v="11"/>
  </r>
  <r>
    <n v="867.04229999999995"/>
    <x v="1"/>
    <x v="3"/>
    <x v="12"/>
  </r>
  <r>
    <n v="1742.8353"/>
    <x v="1"/>
    <x v="3"/>
    <x v="13"/>
  </r>
  <r>
    <n v="1528.1041"/>
    <x v="1"/>
    <x v="3"/>
    <x v="14"/>
  </r>
  <r>
    <n v="1608.4985999999999"/>
    <x v="1"/>
    <x v="3"/>
    <x v="15"/>
  </r>
  <r>
    <n v="1629.9487999999999"/>
    <x v="1"/>
    <x v="3"/>
    <x v="16"/>
  </r>
  <r>
    <n v="1262.0539000000001"/>
    <x v="1"/>
    <x v="3"/>
    <x v="17"/>
  </r>
  <r>
    <n v="1219.3802000000001"/>
    <x v="1"/>
    <x v="3"/>
    <x v="18"/>
  </r>
  <r>
    <n v="976.05679999999995"/>
    <x v="1"/>
    <x v="3"/>
    <x v="19"/>
  </r>
  <r>
    <n v="937.69280000000003"/>
    <x v="1"/>
    <x v="3"/>
    <x v="20"/>
  </r>
  <r>
    <n v="795.13879999999995"/>
    <x v="1"/>
    <x v="3"/>
    <x v="21"/>
  </r>
  <r>
    <n v="769.89980000000003"/>
    <x v="1"/>
    <x v="3"/>
    <x v="22"/>
  </r>
  <r>
    <n v="522.3098"/>
    <x v="1"/>
    <x v="3"/>
    <x v="23"/>
  </r>
  <r>
    <n v="923.20920000000001"/>
    <x v="1"/>
    <x v="3"/>
    <x v="24"/>
  </r>
  <r>
    <n v="848.94460000000004"/>
    <x v="1"/>
    <x v="3"/>
    <x v="25"/>
  </r>
  <r>
    <n v="862.7704"/>
    <x v="1"/>
    <x v="3"/>
    <x v="26"/>
  </r>
  <r>
    <n v="1256.6600000000001"/>
    <x v="1"/>
    <x v="3"/>
    <x v="27"/>
  </r>
  <r>
    <n v="948.60130000000004"/>
    <x v="1"/>
    <x v="3"/>
    <x v="28"/>
  </r>
  <r>
    <n v="715.9316"/>
    <x v="1"/>
    <x v="3"/>
    <x v="29"/>
  </r>
  <r>
    <n v="730.71339999999998"/>
    <x v="1"/>
    <x v="4"/>
    <x v="0"/>
  </r>
  <r>
    <n v="661.3537"/>
    <x v="1"/>
    <x v="4"/>
    <x v="1"/>
  </r>
  <r>
    <n v="663.06730000000005"/>
    <x v="1"/>
    <x v="4"/>
    <x v="2"/>
  </r>
  <r>
    <n v="588.06569999999999"/>
    <x v="1"/>
    <x v="4"/>
    <x v="3"/>
  </r>
  <r>
    <n v="571.86429999999996"/>
    <x v="1"/>
    <x v="4"/>
    <x v="4"/>
  </r>
  <r>
    <n v="730.0127"/>
    <x v="1"/>
    <x v="4"/>
    <x v="5"/>
  </r>
  <r>
    <n v="734.41819999999996"/>
    <x v="1"/>
    <x v="4"/>
    <x v="6"/>
  </r>
  <r>
    <n v="654.07169999999996"/>
    <x v="1"/>
    <x v="4"/>
    <x v="7"/>
  </r>
  <r>
    <n v="636.95939999999996"/>
    <x v="1"/>
    <x v="4"/>
    <x v="8"/>
  </r>
  <r>
    <n v="762.40110000000004"/>
    <x v="1"/>
    <x v="4"/>
    <x v="9"/>
  </r>
  <r>
    <n v="1128.5057999999999"/>
    <x v="1"/>
    <x v="4"/>
    <x v="10"/>
  </r>
  <r>
    <n v="1065.6703"/>
    <x v="1"/>
    <x v="4"/>
    <x v="11"/>
  </r>
  <r>
    <n v="813.19600000000003"/>
    <x v="1"/>
    <x v="4"/>
    <x v="12"/>
  </r>
  <r>
    <n v="665.57309999999995"/>
    <x v="1"/>
    <x v="4"/>
    <x v="13"/>
  </r>
  <r>
    <n v="715.12540000000001"/>
    <x v="1"/>
    <x v="4"/>
    <x v="14"/>
  </r>
  <r>
    <n v="668.75080000000003"/>
    <x v="1"/>
    <x v="4"/>
    <x v="15"/>
  </r>
  <r>
    <n v="697.61599999999999"/>
    <x v="1"/>
    <x v="4"/>
    <x v="16"/>
  </r>
  <r>
    <n v="534.03480000000002"/>
    <x v="1"/>
    <x v="4"/>
    <x v="17"/>
  </r>
  <r>
    <n v="487.1721"/>
    <x v="1"/>
    <x v="4"/>
    <x v="18"/>
  </r>
  <r>
    <n v="598.91579999999999"/>
    <x v="1"/>
    <x v="4"/>
    <x v="19"/>
  </r>
  <r>
    <n v="681.82759999999996"/>
    <x v="1"/>
    <x v="4"/>
    <x v="20"/>
  </r>
  <r>
    <n v="674.00869999999998"/>
    <x v="1"/>
    <x v="4"/>
    <x v="21"/>
  </r>
  <r>
    <n v="569.78610000000003"/>
    <x v="1"/>
    <x v="4"/>
    <x v="22"/>
  </r>
  <r>
    <n v="573.15449999999998"/>
    <x v="1"/>
    <x v="4"/>
    <x v="23"/>
  </r>
  <r>
    <n v="523.66010000000006"/>
    <x v="1"/>
    <x v="4"/>
    <x v="24"/>
  </r>
  <r>
    <n v="508.51190000000003"/>
    <x v="1"/>
    <x v="4"/>
    <x v="25"/>
  </r>
  <r>
    <n v="527.12620000000004"/>
    <x v="1"/>
    <x v="4"/>
    <x v="26"/>
  </r>
  <r>
    <n v="617.76020000000005"/>
    <x v="1"/>
    <x v="4"/>
    <x v="27"/>
  </r>
  <r>
    <n v="551.81280000000004"/>
    <x v="1"/>
    <x v="4"/>
    <x v="28"/>
  </r>
  <r>
    <n v="494.84690000000001"/>
    <x v="1"/>
    <x v="4"/>
    <x v="29"/>
  </r>
  <r>
    <n v="786.93349999999998"/>
    <x v="1"/>
    <x v="4"/>
    <x v="30"/>
  </r>
  <r>
    <n v="768.51829999999995"/>
    <x v="1"/>
    <x v="5"/>
    <x v="0"/>
  </r>
  <r>
    <n v="746.51189999999997"/>
    <x v="1"/>
    <x v="5"/>
    <x v="1"/>
  </r>
  <r>
    <n v="796.84929999999997"/>
    <x v="1"/>
    <x v="5"/>
    <x v="2"/>
  </r>
  <r>
    <n v="800.04300000000001"/>
    <x v="1"/>
    <x v="5"/>
    <x v="3"/>
  </r>
  <r>
    <n v="847.7808"/>
    <x v="1"/>
    <x v="5"/>
    <x v="4"/>
  </r>
  <r>
    <n v="830.85090000000002"/>
    <x v="1"/>
    <x v="5"/>
    <x v="5"/>
  </r>
  <r>
    <n v="806.45150000000001"/>
    <x v="1"/>
    <x v="5"/>
    <x v="6"/>
  </r>
  <r>
    <n v="659.16970000000003"/>
    <x v="1"/>
    <x v="5"/>
    <x v="7"/>
  </r>
  <r>
    <n v="647.17489999999998"/>
    <x v="1"/>
    <x v="5"/>
    <x v="8"/>
  </r>
  <r>
    <n v="754.07389999999998"/>
    <x v="1"/>
    <x v="5"/>
    <x v="9"/>
  </r>
  <r>
    <n v="737.93679999999995"/>
    <x v="1"/>
    <x v="5"/>
    <x v="10"/>
  </r>
  <r>
    <n v="691.99680000000001"/>
    <x v="1"/>
    <x v="5"/>
    <x v="11"/>
  </r>
  <r>
    <n v="772.75699999999995"/>
    <x v="1"/>
    <x v="5"/>
    <x v="12"/>
  </r>
  <r>
    <n v="737.36789999999996"/>
    <x v="1"/>
    <x v="5"/>
    <x v="13"/>
  </r>
  <r>
    <n v="700.46879999999999"/>
    <x v="1"/>
    <x v="5"/>
    <x v="14"/>
  </r>
  <r>
    <n v="782.01589999999999"/>
    <x v="1"/>
    <x v="5"/>
    <x v="15"/>
  </r>
  <r>
    <n v="763.93280000000004"/>
    <x v="1"/>
    <x v="5"/>
    <x v="16"/>
  </r>
  <r>
    <n v="607.06460000000004"/>
    <x v="1"/>
    <x v="5"/>
    <x v="17"/>
  </r>
  <r>
    <n v="760.75559999999996"/>
    <x v="1"/>
    <x v="5"/>
    <x v="18"/>
  </r>
  <r>
    <n v="728.88570000000004"/>
    <x v="1"/>
    <x v="5"/>
    <x v="19"/>
  </r>
  <r>
    <n v="722.84029999999996"/>
    <x v="1"/>
    <x v="5"/>
    <x v="20"/>
  </r>
  <r>
    <n v="768.5829"/>
    <x v="1"/>
    <x v="5"/>
    <x v="21"/>
  </r>
  <r>
    <n v="695.90030000000002"/>
    <x v="1"/>
    <x v="5"/>
    <x v="22"/>
  </r>
  <r>
    <n v="676.90660000000003"/>
    <x v="1"/>
    <x v="5"/>
    <x v="23"/>
  </r>
  <r>
    <n v="692.31140000000005"/>
    <x v="1"/>
    <x v="5"/>
    <x v="24"/>
  </r>
  <r>
    <n v="663.71990000000005"/>
    <x v="1"/>
    <x v="5"/>
    <x v="25"/>
  </r>
  <r>
    <n v="671.5933"/>
    <x v="1"/>
    <x v="5"/>
    <x v="26"/>
  </r>
  <r>
    <n v="570.43280000000004"/>
    <x v="1"/>
    <x v="5"/>
    <x v="27"/>
  </r>
  <r>
    <n v="400.26780000000002"/>
    <x v="1"/>
    <x v="5"/>
    <x v="28"/>
  </r>
  <r>
    <n v="320.85820000000001"/>
    <x v="1"/>
    <x v="5"/>
    <x v="29"/>
  </r>
  <r>
    <n v="320.85050000000001"/>
    <x v="1"/>
    <x v="6"/>
    <x v="0"/>
  </r>
  <r>
    <n v="334.90390000000002"/>
    <x v="1"/>
    <x v="6"/>
    <x v="1"/>
  </r>
  <r>
    <n v="465.40019999999998"/>
    <x v="1"/>
    <x v="6"/>
    <x v="2"/>
  </r>
  <r>
    <n v="338.54410000000001"/>
    <x v="1"/>
    <x v="6"/>
    <x v="3"/>
  </r>
  <r>
    <n v="356.6626"/>
    <x v="1"/>
    <x v="6"/>
    <x v="4"/>
  </r>
  <r>
    <n v="456.73430000000002"/>
    <x v="1"/>
    <x v="6"/>
    <x v="5"/>
  </r>
  <r>
    <n v="404.5684"/>
    <x v="1"/>
    <x v="6"/>
    <x v="6"/>
  </r>
  <r>
    <n v="431.28550000000001"/>
    <x v="1"/>
    <x v="6"/>
    <x v="7"/>
  </r>
  <r>
    <n v="502.66579999999999"/>
    <x v="1"/>
    <x v="6"/>
    <x v="8"/>
  </r>
  <r>
    <n v="557.65"/>
    <x v="1"/>
    <x v="6"/>
    <x v="9"/>
  </r>
  <r>
    <n v="503.9375"/>
    <x v="1"/>
    <x v="6"/>
    <x v="10"/>
  </r>
  <r>
    <n v="481.51609999999999"/>
    <x v="1"/>
    <x v="6"/>
    <x v="11"/>
  </r>
  <r>
    <n v="528.90890000000002"/>
    <x v="1"/>
    <x v="6"/>
    <x v="12"/>
  </r>
  <r>
    <n v="395.3107"/>
    <x v="1"/>
    <x v="6"/>
    <x v="13"/>
  </r>
  <r>
    <n v="413.68650000000002"/>
    <x v="1"/>
    <x v="6"/>
    <x v="14"/>
  </r>
  <r>
    <n v="441.66660000000002"/>
    <x v="1"/>
    <x v="6"/>
    <x v="15"/>
  </r>
  <r>
    <n v="535.67229999999995"/>
    <x v="1"/>
    <x v="6"/>
    <x v="16"/>
  </r>
  <r>
    <n v="476.06240000000003"/>
    <x v="1"/>
    <x v="6"/>
    <x v="17"/>
  </r>
  <r>
    <n v="423.07530000000003"/>
    <x v="1"/>
    <x v="6"/>
    <x v="18"/>
  </r>
  <r>
    <n v="394.55880000000002"/>
    <x v="1"/>
    <x v="6"/>
    <x v="19"/>
  </r>
  <r>
    <n v="343.53410000000002"/>
    <x v="1"/>
    <x v="6"/>
    <x v="20"/>
  </r>
  <r>
    <n v="414.80189999999999"/>
    <x v="1"/>
    <x v="6"/>
    <x v="21"/>
  </r>
  <r>
    <n v="475.91609999999997"/>
    <x v="1"/>
    <x v="6"/>
    <x v="22"/>
  </r>
  <r>
    <n v="465.53320000000002"/>
    <x v="1"/>
    <x v="6"/>
    <x v="23"/>
  </r>
  <r>
    <n v="469.61470000000003"/>
    <x v="1"/>
    <x v="6"/>
    <x v="24"/>
  </r>
  <r>
    <n v="511.32490000000001"/>
    <x v="1"/>
    <x v="6"/>
    <x v="25"/>
  </r>
  <r>
    <n v="494.32580000000002"/>
    <x v="1"/>
    <x v="6"/>
    <x v="26"/>
  </r>
  <r>
    <n v="402.7636"/>
    <x v="1"/>
    <x v="6"/>
    <x v="27"/>
  </r>
  <r>
    <n v="437.31420000000003"/>
    <x v="1"/>
    <x v="6"/>
    <x v="28"/>
  </r>
  <r>
    <n v="614.63229999999999"/>
    <x v="1"/>
    <x v="6"/>
    <x v="29"/>
  </r>
  <r>
    <n v="594.93060000000003"/>
    <x v="1"/>
    <x v="6"/>
    <x v="30"/>
  </r>
  <r>
    <n v="468.63490000000002"/>
    <x v="1"/>
    <x v="7"/>
    <x v="0"/>
  </r>
  <r>
    <n v="401.00360000000001"/>
    <x v="1"/>
    <x v="7"/>
    <x v="1"/>
  </r>
  <r>
    <n v="326.16449999999998"/>
    <x v="1"/>
    <x v="7"/>
    <x v="2"/>
  </r>
  <r>
    <n v="359.09289999999999"/>
    <x v="1"/>
    <x v="7"/>
    <x v="3"/>
  </r>
  <r>
    <n v="269.71129999999999"/>
    <x v="1"/>
    <x v="7"/>
    <x v="4"/>
  </r>
  <r>
    <n v="367.90629999999999"/>
    <x v="1"/>
    <x v="7"/>
    <x v="5"/>
  </r>
  <r>
    <n v="289.16930000000002"/>
    <x v="1"/>
    <x v="7"/>
    <x v="6"/>
  </r>
  <r>
    <n v="678.68679999999995"/>
    <x v="1"/>
    <x v="7"/>
    <x v="7"/>
  </r>
  <r>
    <n v="799.57719999999995"/>
    <x v="1"/>
    <x v="7"/>
    <x v="8"/>
  </r>
  <r>
    <n v="671.25130000000001"/>
    <x v="1"/>
    <x v="7"/>
    <x v="9"/>
  </r>
  <r>
    <n v="770.59460000000001"/>
    <x v="1"/>
    <x v="7"/>
    <x v="10"/>
  </r>
  <r>
    <n v="591.62109999999996"/>
    <x v="1"/>
    <x v="7"/>
    <x v="11"/>
  </r>
  <r>
    <n v="362.6771"/>
    <x v="1"/>
    <x v="7"/>
    <x v="12"/>
  </r>
  <r>
    <n v="382.95839999999998"/>
    <x v="1"/>
    <x v="7"/>
    <x v="13"/>
  </r>
  <r>
    <n v="391.67259999999999"/>
    <x v="1"/>
    <x v="7"/>
    <x v="14"/>
  </r>
  <r>
    <n v="431.73219999999998"/>
    <x v="1"/>
    <x v="7"/>
    <x v="15"/>
  </r>
  <r>
    <n v="403.59550000000002"/>
    <x v="1"/>
    <x v="7"/>
    <x v="16"/>
  </r>
  <r>
    <n v="427.93259999999998"/>
    <x v="1"/>
    <x v="7"/>
    <x v="17"/>
  </r>
  <r>
    <n v="430.91520000000003"/>
    <x v="1"/>
    <x v="7"/>
    <x v="18"/>
  </r>
  <r>
    <n v="360.37639999999999"/>
    <x v="1"/>
    <x v="7"/>
    <x v="19"/>
  </r>
  <r>
    <n v="353.69779999999997"/>
    <x v="1"/>
    <x v="7"/>
    <x v="20"/>
  </r>
  <r>
    <n v="357.00209999999998"/>
    <x v="1"/>
    <x v="7"/>
    <x v="21"/>
  </r>
  <r>
    <n v="340.05990000000003"/>
    <x v="1"/>
    <x v="7"/>
    <x v="22"/>
  </r>
  <r>
    <n v="345.11869999999999"/>
    <x v="1"/>
    <x v="7"/>
    <x v="23"/>
  </r>
  <r>
    <n v="397.0403"/>
    <x v="1"/>
    <x v="7"/>
    <x v="24"/>
  </r>
  <r>
    <n v="383.51690000000002"/>
    <x v="1"/>
    <x v="7"/>
    <x v="25"/>
  </r>
  <r>
    <n v="330.77210000000002"/>
    <x v="1"/>
    <x v="7"/>
    <x v="26"/>
  </r>
  <r>
    <n v="87.133200000000002"/>
    <x v="1"/>
    <x v="7"/>
    <x v="27"/>
  </r>
  <r>
    <n v="429.2715"/>
    <x v="1"/>
    <x v="7"/>
    <x v="28"/>
  </r>
  <r>
    <n v="478.96969999999999"/>
    <x v="1"/>
    <x v="7"/>
    <x v="29"/>
  </r>
  <r>
    <n v="455.25810000000001"/>
    <x v="1"/>
    <x v="7"/>
    <x v="30"/>
  </r>
  <r>
    <n v="402.00110000000001"/>
    <x v="1"/>
    <x v="8"/>
    <x v="0"/>
  </r>
  <r>
    <n v="145.7842"/>
    <x v="1"/>
    <x v="8"/>
    <x v="1"/>
  </r>
  <r>
    <n v="301.52429999999998"/>
    <x v="1"/>
    <x v="8"/>
    <x v="2"/>
  </r>
  <r>
    <n v="279.03789999999998"/>
    <x v="1"/>
    <x v="8"/>
    <x v="3"/>
  </r>
  <r>
    <n v="-22.680399999999999"/>
    <x v="1"/>
    <x v="8"/>
    <x v="4"/>
  </r>
  <r>
    <n v="619.75810000000001"/>
    <x v="1"/>
    <x v="8"/>
    <x v="5"/>
  </r>
  <r>
    <n v="664.52250000000004"/>
    <x v="1"/>
    <x v="8"/>
    <x v="6"/>
  </r>
  <r>
    <n v="755.75"/>
    <x v="1"/>
    <x v="8"/>
    <x v="7"/>
  </r>
  <r>
    <n v="707.1019"/>
    <x v="1"/>
    <x v="8"/>
    <x v="8"/>
  </r>
  <r>
    <n v="686.49480000000005"/>
    <x v="1"/>
    <x v="8"/>
    <x v="9"/>
  </r>
  <r>
    <n v="649.47"/>
    <x v="1"/>
    <x v="8"/>
    <x v="10"/>
  </r>
  <r>
    <n v="681.92309999999998"/>
    <x v="1"/>
    <x v="8"/>
    <x v="11"/>
  </r>
  <r>
    <n v="654.08770000000004"/>
    <x v="1"/>
    <x v="8"/>
    <x v="12"/>
  </r>
  <r>
    <n v="697.06500000000005"/>
    <x v="1"/>
    <x v="8"/>
    <x v="13"/>
  </r>
  <r>
    <n v="718.11279999999999"/>
    <x v="1"/>
    <x v="8"/>
    <x v="14"/>
  </r>
  <r>
    <n v="758.5693"/>
    <x v="1"/>
    <x v="8"/>
    <x v="15"/>
  </r>
  <r>
    <n v="615.68230000000005"/>
    <x v="1"/>
    <x v="8"/>
    <x v="16"/>
  </r>
  <r>
    <n v="652.5018"/>
    <x v="1"/>
    <x v="8"/>
    <x v="17"/>
  </r>
  <r>
    <n v="624.86850000000004"/>
    <x v="1"/>
    <x v="8"/>
    <x v="18"/>
  </r>
  <r>
    <n v="629.80510000000004"/>
    <x v="1"/>
    <x v="8"/>
    <x v="19"/>
  </r>
  <r>
    <n v="691.77660000000003"/>
    <x v="1"/>
    <x v="8"/>
    <x v="20"/>
  </r>
  <r>
    <n v="787.30200000000002"/>
    <x v="1"/>
    <x v="8"/>
    <x v="21"/>
  </r>
  <r>
    <n v="756.31610000000001"/>
    <x v="1"/>
    <x v="8"/>
    <x v="22"/>
  </r>
  <r>
    <n v="623.33569999999997"/>
    <x v="1"/>
    <x v="8"/>
    <x v="23"/>
  </r>
  <r>
    <n v="651.89620000000002"/>
    <x v="1"/>
    <x v="8"/>
    <x v="24"/>
  </r>
  <r>
    <n v="724.90269999999998"/>
    <x v="1"/>
    <x v="8"/>
    <x v="25"/>
  </r>
  <r>
    <n v="674.62929999999994"/>
    <x v="1"/>
    <x v="8"/>
    <x v="26"/>
  </r>
  <r>
    <n v="645.60810000000004"/>
    <x v="1"/>
    <x v="8"/>
    <x v="27"/>
  </r>
  <r>
    <n v="707.87829999999997"/>
    <x v="1"/>
    <x v="8"/>
    <x v="28"/>
  </r>
  <r>
    <n v="676.65269999999998"/>
    <x v="1"/>
    <x v="8"/>
    <x v="29"/>
  </r>
  <r>
    <n v="682.50080000000003"/>
    <x v="1"/>
    <x v="9"/>
    <x v="0"/>
  </r>
  <r>
    <n v="667.803"/>
    <x v="1"/>
    <x v="9"/>
    <x v="1"/>
  </r>
  <r>
    <n v="651.66039999999998"/>
    <x v="1"/>
    <x v="9"/>
    <x v="2"/>
  </r>
  <r>
    <n v="665.23869999999999"/>
    <x v="1"/>
    <x v="9"/>
    <x v="3"/>
  </r>
  <r>
    <n v="760.46169999999995"/>
    <x v="1"/>
    <x v="9"/>
    <x v="4"/>
  </r>
  <r>
    <n v="754.65030000000002"/>
    <x v="1"/>
    <x v="9"/>
    <x v="5"/>
  </r>
  <r>
    <n v="780.04939999999999"/>
    <x v="1"/>
    <x v="9"/>
    <x v="6"/>
  </r>
  <r>
    <n v="730.32500000000005"/>
    <x v="1"/>
    <x v="9"/>
    <x v="7"/>
  </r>
  <r>
    <n v="617.62210000000005"/>
    <x v="1"/>
    <x v="9"/>
    <x v="8"/>
  </r>
  <r>
    <n v="651.63509999999997"/>
    <x v="1"/>
    <x v="9"/>
    <x v="9"/>
  </r>
  <r>
    <n v="712.85479999999995"/>
    <x v="1"/>
    <x v="9"/>
    <x v="10"/>
  </r>
  <r>
    <n v="890.66859999999997"/>
    <x v="1"/>
    <x v="9"/>
    <x v="11"/>
  </r>
  <r>
    <n v="833.68200000000002"/>
    <x v="1"/>
    <x v="9"/>
    <x v="12"/>
  </r>
  <r>
    <n v="732.221"/>
    <x v="1"/>
    <x v="9"/>
    <x v="13"/>
  </r>
  <r>
    <n v="969.32680000000005"/>
    <x v="1"/>
    <x v="9"/>
    <x v="14"/>
  </r>
  <r>
    <n v="904.21900000000005"/>
    <x v="1"/>
    <x v="9"/>
    <x v="15"/>
  </r>
  <r>
    <n v="1087.8738000000001"/>
    <x v="1"/>
    <x v="9"/>
    <x v="16"/>
  </r>
  <r>
    <n v="989.80949999999996"/>
    <x v="1"/>
    <x v="9"/>
    <x v="17"/>
  </r>
  <r>
    <n v="844.06510000000003"/>
    <x v="1"/>
    <x v="9"/>
    <x v="18"/>
  </r>
  <r>
    <n v="1034.2465"/>
    <x v="1"/>
    <x v="9"/>
    <x v="19"/>
  </r>
  <r>
    <n v="1091.5871999999999"/>
    <x v="1"/>
    <x v="9"/>
    <x v="20"/>
  </r>
  <r>
    <n v="864.24369999999999"/>
    <x v="1"/>
    <x v="9"/>
    <x v="21"/>
  </r>
  <r>
    <n v="1078.7447"/>
    <x v="1"/>
    <x v="9"/>
    <x v="22"/>
  </r>
  <r>
    <n v="1138.5824"/>
    <x v="1"/>
    <x v="9"/>
    <x v="23"/>
  </r>
  <r>
    <n v="1086.6556"/>
    <x v="1"/>
    <x v="9"/>
    <x v="24"/>
  </r>
  <r>
    <n v="987.04020000000003"/>
    <x v="1"/>
    <x v="9"/>
    <x v="25"/>
  </r>
  <r>
    <n v="1045.654"/>
    <x v="1"/>
    <x v="9"/>
    <x v="26"/>
  </r>
  <r>
    <n v="1052.2125000000001"/>
    <x v="1"/>
    <x v="9"/>
    <x v="27"/>
  </r>
  <r>
    <n v="1083.9987000000001"/>
    <x v="1"/>
    <x v="9"/>
    <x v="28"/>
  </r>
  <r>
    <n v="918.09929999999997"/>
    <x v="1"/>
    <x v="9"/>
    <x v="29"/>
  </r>
  <r>
    <n v="893.03710000000001"/>
    <x v="1"/>
    <x v="9"/>
    <x v="30"/>
  </r>
  <r>
    <n v="1138.1031"/>
    <x v="1"/>
    <x v="10"/>
    <x v="0"/>
  </r>
  <r>
    <n v="1097.3052"/>
    <x v="1"/>
    <x v="10"/>
    <x v="1"/>
  </r>
  <r>
    <n v="1114.7547999999999"/>
    <x v="1"/>
    <x v="10"/>
    <x v="2"/>
  </r>
  <r>
    <n v="962.76940000000002"/>
    <x v="1"/>
    <x v="10"/>
    <x v="3"/>
  </r>
  <r>
    <n v="889.31050000000005"/>
    <x v="1"/>
    <x v="10"/>
    <x v="4"/>
  </r>
  <r>
    <n v="1082.1518000000001"/>
    <x v="1"/>
    <x v="10"/>
    <x v="5"/>
  </r>
  <r>
    <n v="1270.5193999999999"/>
    <x v="1"/>
    <x v="10"/>
    <x v="6"/>
  </r>
  <r>
    <n v="1339.5623000000001"/>
    <x v="1"/>
    <x v="10"/>
    <x v="7"/>
  </r>
  <r>
    <n v="1558.7231999999999"/>
    <x v="1"/>
    <x v="10"/>
    <x v="8"/>
  </r>
  <r>
    <n v="1428.7149999999999"/>
    <x v="1"/>
    <x v="10"/>
    <x v="9"/>
  </r>
  <r>
    <n v="1270.6415"/>
    <x v="1"/>
    <x v="10"/>
    <x v="10"/>
  </r>
  <r>
    <n v="1249.4131"/>
    <x v="1"/>
    <x v="10"/>
    <x v="11"/>
  </r>
  <r>
    <n v="1540.7074"/>
    <x v="1"/>
    <x v="10"/>
    <x v="12"/>
  </r>
  <r>
    <n v="1516.2801999999999"/>
    <x v="1"/>
    <x v="10"/>
    <x v="13"/>
  </r>
  <r>
    <n v="1446.9362000000001"/>
    <x v="1"/>
    <x v="10"/>
    <x v="14"/>
  </r>
  <r>
    <n v="1371.8766000000001"/>
    <x v="1"/>
    <x v="10"/>
    <x v="15"/>
  </r>
  <r>
    <n v="1248.4860000000001"/>
    <x v="1"/>
    <x v="10"/>
    <x v="16"/>
  </r>
  <r>
    <n v="1349.567"/>
    <x v="1"/>
    <x v="10"/>
    <x v="17"/>
  </r>
  <r>
    <n v="1310.665"/>
    <x v="1"/>
    <x v="10"/>
    <x v="18"/>
  </r>
  <r>
    <n v="1364.3221000000001"/>
    <x v="1"/>
    <x v="10"/>
    <x v="19"/>
  </r>
  <r>
    <n v="1585.5073"/>
    <x v="1"/>
    <x v="10"/>
    <x v="20"/>
  </r>
  <r>
    <n v="1640.1950999999999"/>
    <x v="1"/>
    <x v="10"/>
    <x v="21"/>
  </r>
  <r>
    <n v="1069.0659000000001"/>
    <x v="1"/>
    <x v="10"/>
    <x v="22"/>
  </r>
  <r>
    <n v="961.42179999999996"/>
    <x v="1"/>
    <x v="10"/>
    <x v="23"/>
  </r>
  <r>
    <n v="1088.1287"/>
    <x v="1"/>
    <x v="10"/>
    <x v="24"/>
  </r>
  <r>
    <n v="1503.9428"/>
    <x v="1"/>
    <x v="10"/>
    <x v="25"/>
  </r>
  <r>
    <n v="1547.4239"/>
    <x v="1"/>
    <x v="10"/>
    <x v="26"/>
  </r>
  <r>
    <n v="1599.9003"/>
    <x v="1"/>
    <x v="10"/>
    <x v="27"/>
  </r>
  <r>
    <n v="1441.0487000000001"/>
    <x v="1"/>
    <x v="10"/>
    <x v="28"/>
  </r>
  <r>
    <n v="1252.1401000000001"/>
    <x v="1"/>
    <x v="10"/>
    <x v="29"/>
  </r>
  <r>
    <n v="1121.126"/>
    <x v="1"/>
    <x v="11"/>
    <x v="0"/>
  </r>
  <r>
    <n v="956.27530000000002"/>
    <x v="1"/>
    <x v="11"/>
    <x v="1"/>
  </r>
  <r>
    <n v="1365.6709000000001"/>
    <x v="1"/>
    <x v="11"/>
    <x v="2"/>
  </r>
  <r>
    <n v="1458.3814"/>
    <x v="1"/>
    <x v="11"/>
    <x v="3"/>
  </r>
  <r>
    <n v="1514.739"/>
    <x v="1"/>
    <x v="11"/>
    <x v="4"/>
  </r>
  <r>
    <n v="1516.9728"/>
    <x v="1"/>
    <x v="11"/>
    <x v="5"/>
  </r>
  <r>
    <n v="1600.8126"/>
    <x v="1"/>
    <x v="11"/>
    <x v="6"/>
  </r>
  <r>
    <n v="1582.0497"/>
    <x v="1"/>
    <x v="11"/>
    <x v="7"/>
  </r>
  <r>
    <n v="1490.0001"/>
    <x v="1"/>
    <x v="11"/>
    <x v="8"/>
  </r>
  <r>
    <n v="1691.8803"/>
    <x v="1"/>
    <x v="11"/>
    <x v="9"/>
  </r>
  <r>
    <n v="1579.7562"/>
    <x v="1"/>
    <x v="11"/>
    <x v="10"/>
  </r>
  <r>
    <n v="1336.9644000000001"/>
    <x v="1"/>
    <x v="11"/>
    <x v="11"/>
  </r>
  <r>
    <n v="1169.7319"/>
    <x v="1"/>
    <x v="11"/>
    <x v="12"/>
  </r>
  <r>
    <n v="1008.4298"/>
    <x v="1"/>
    <x v="11"/>
    <x v="13"/>
  </r>
  <r>
    <n v="1171.0053"/>
    <x v="1"/>
    <x v="11"/>
    <x v="14"/>
  </r>
  <r>
    <n v="1095.4724000000001"/>
    <x v="1"/>
    <x v="11"/>
    <x v="15"/>
  </r>
  <r>
    <n v="1281.5798"/>
    <x v="1"/>
    <x v="11"/>
    <x v="16"/>
  </r>
  <r>
    <n v="1275.5469000000001"/>
    <x v="1"/>
    <x v="11"/>
    <x v="17"/>
  </r>
  <r>
    <n v="1184.432"/>
    <x v="1"/>
    <x v="11"/>
    <x v="18"/>
  </r>
  <r>
    <n v="1108.2683"/>
    <x v="1"/>
    <x v="11"/>
    <x v="19"/>
  </r>
  <r>
    <n v="1201.114"/>
    <x v="1"/>
    <x v="11"/>
    <x v="20"/>
  </r>
  <r>
    <n v="1283.3581999999999"/>
    <x v="1"/>
    <x v="11"/>
    <x v="21"/>
  </r>
  <r>
    <n v="1182.2049999999999"/>
    <x v="1"/>
    <x v="11"/>
    <x v="22"/>
  </r>
  <r>
    <n v="1220.3253999999999"/>
    <x v="1"/>
    <x v="11"/>
    <x v="23"/>
  </r>
  <r>
    <n v="1105.5427"/>
    <x v="1"/>
    <x v="11"/>
    <x v="24"/>
  </r>
  <r>
    <n v="1007.7255"/>
    <x v="1"/>
    <x v="11"/>
    <x v="25"/>
  </r>
  <r>
    <n v="989.27970000000005"/>
    <x v="1"/>
    <x v="11"/>
    <x v="26"/>
  </r>
  <r>
    <n v="995.08810000000005"/>
    <x v="1"/>
    <x v="11"/>
    <x v="27"/>
  </r>
  <r>
    <n v="1253.2825"/>
    <x v="1"/>
    <x v="11"/>
    <x v="28"/>
  </r>
  <r>
    <n v="1187.8014000000001"/>
    <x v="1"/>
    <x v="11"/>
    <x v="29"/>
  </r>
  <r>
    <n v="1074.3705"/>
    <x v="1"/>
    <x v="11"/>
    <x v="30"/>
  </r>
  <r>
    <n v="1345.1901"/>
    <x v="2"/>
    <x v="0"/>
    <x v="0"/>
  </r>
  <r>
    <n v="1406.7886000000001"/>
    <x v="2"/>
    <x v="0"/>
    <x v="1"/>
  </r>
  <r>
    <n v="1322.6587"/>
    <x v="2"/>
    <x v="0"/>
    <x v="2"/>
  </r>
  <r>
    <n v="1129.9423999999999"/>
    <x v="2"/>
    <x v="0"/>
    <x v="3"/>
  </r>
  <r>
    <n v="1037.3233"/>
    <x v="2"/>
    <x v="0"/>
    <x v="4"/>
  </r>
  <r>
    <n v="1227.8112000000001"/>
    <x v="2"/>
    <x v="0"/>
    <x v="5"/>
  </r>
  <r>
    <n v="1134.3451"/>
    <x v="2"/>
    <x v="0"/>
    <x v="6"/>
  </r>
  <r>
    <n v="1159.3818000000001"/>
    <x v="2"/>
    <x v="0"/>
    <x v="7"/>
  </r>
  <r>
    <n v="1755.3896999999999"/>
    <x v="2"/>
    <x v="0"/>
    <x v="8"/>
  </r>
  <r>
    <n v="1754.5038"/>
    <x v="2"/>
    <x v="0"/>
    <x v="9"/>
  </r>
  <r>
    <n v="1473.9803999999999"/>
    <x v="2"/>
    <x v="0"/>
    <x v="10"/>
  </r>
  <r>
    <n v="1586.134"/>
    <x v="2"/>
    <x v="0"/>
    <x v="11"/>
  </r>
  <r>
    <n v="1657.1187"/>
    <x v="2"/>
    <x v="0"/>
    <x v="12"/>
  </r>
  <r>
    <n v="1554.1148000000001"/>
    <x v="2"/>
    <x v="0"/>
    <x v="13"/>
  </r>
  <r>
    <n v="1696.3954000000001"/>
    <x v="2"/>
    <x v="0"/>
    <x v="14"/>
  </r>
  <r>
    <n v="1694.0336"/>
    <x v="2"/>
    <x v="0"/>
    <x v="15"/>
  </r>
  <r>
    <n v="1509.1188999999999"/>
    <x v="2"/>
    <x v="0"/>
    <x v="16"/>
  </r>
  <r>
    <n v="1549.3837000000001"/>
    <x v="2"/>
    <x v="0"/>
    <x v="17"/>
  </r>
  <r>
    <n v="2008.0723"/>
    <x v="2"/>
    <x v="0"/>
    <x v="18"/>
  </r>
  <r>
    <n v="2274.5109000000002"/>
    <x v="2"/>
    <x v="0"/>
    <x v="19"/>
  </r>
  <r>
    <n v="2195.6640000000002"/>
    <x v="2"/>
    <x v="0"/>
    <x v="20"/>
  </r>
  <r>
    <n v="1547.5706"/>
    <x v="2"/>
    <x v="0"/>
    <x v="21"/>
  </r>
  <r>
    <n v="1476.7956999999999"/>
    <x v="2"/>
    <x v="0"/>
    <x v="22"/>
  </r>
  <r>
    <n v="1872.6186"/>
    <x v="2"/>
    <x v="0"/>
    <x v="23"/>
  </r>
  <r>
    <n v="2236.0479999999998"/>
    <x v="2"/>
    <x v="0"/>
    <x v="24"/>
  </r>
  <r>
    <n v="2039.6146000000001"/>
    <x v="2"/>
    <x v="0"/>
    <x v="25"/>
  </r>
  <r>
    <n v="2240.5428999999999"/>
    <x v="2"/>
    <x v="0"/>
    <x v="26"/>
  </r>
  <r>
    <n v="2026.0806"/>
    <x v="2"/>
    <x v="0"/>
    <x v="27"/>
  </r>
  <r>
    <n v="2579.3451"/>
    <x v="2"/>
    <x v="0"/>
    <x v="28"/>
  </r>
  <r>
    <n v="2812.6046000000001"/>
    <x v="2"/>
    <x v="0"/>
    <x v="29"/>
  </r>
  <r>
    <n v="2682.5617000000002"/>
    <x v="2"/>
    <x v="0"/>
    <x v="30"/>
  </r>
  <r>
    <n v="2173.3894"/>
    <x v="2"/>
    <x v="1"/>
    <x v="0"/>
  </r>
  <r>
    <n v="1455.7356"/>
    <x v="2"/>
    <x v="1"/>
    <x v="1"/>
  </r>
  <r>
    <n v="1098.0322000000001"/>
    <x v="2"/>
    <x v="1"/>
    <x v="2"/>
  </r>
  <r>
    <n v="1037.2951"/>
    <x v="2"/>
    <x v="1"/>
    <x v="3"/>
  </r>
  <r>
    <n v="1464.3432"/>
    <x v="2"/>
    <x v="1"/>
    <x v="4"/>
  </r>
  <r>
    <n v="1435.5205000000001"/>
    <x v="2"/>
    <x v="1"/>
    <x v="5"/>
  </r>
  <r>
    <n v="1486.7656999999999"/>
    <x v="2"/>
    <x v="1"/>
    <x v="6"/>
  </r>
  <r>
    <n v="2208.3053"/>
    <x v="2"/>
    <x v="1"/>
    <x v="7"/>
  </r>
  <r>
    <n v="1837.8583000000001"/>
    <x v="2"/>
    <x v="1"/>
    <x v="8"/>
  </r>
  <r>
    <n v="1780.0654999999999"/>
    <x v="2"/>
    <x v="1"/>
    <x v="9"/>
  </r>
  <r>
    <n v="1689.3903"/>
    <x v="2"/>
    <x v="1"/>
    <x v="10"/>
  </r>
  <r>
    <n v="1648.4836"/>
    <x v="2"/>
    <x v="1"/>
    <x v="11"/>
  </r>
  <r>
    <n v="1812.3629000000001"/>
    <x v="2"/>
    <x v="1"/>
    <x v="12"/>
  </r>
  <r>
    <n v="1303.9073000000001"/>
    <x v="2"/>
    <x v="1"/>
    <x v="13"/>
  </r>
  <r>
    <n v="1625.5530000000001"/>
    <x v="2"/>
    <x v="1"/>
    <x v="14"/>
  </r>
  <r>
    <n v="1668.2709"/>
    <x v="2"/>
    <x v="1"/>
    <x v="15"/>
  </r>
  <r>
    <n v="1723.0365999999999"/>
    <x v="2"/>
    <x v="1"/>
    <x v="16"/>
  </r>
  <r>
    <n v="1760.973"/>
    <x v="2"/>
    <x v="1"/>
    <x v="17"/>
  </r>
  <r>
    <n v="1666.9721999999999"/>
    <x v="2"/>
    <x v="1"/>
    <x v="18"/>
  </r>
  <r>
    <n v="1539.1229000000001"/>
    <x v="2"/>
    <x v="1"/>
    <x v="19"/>
  </r>
  <r>
    <n v="1385.0908999999999"/>
    <x v="2"/>
    <x v="1"/>
    <x v="20"/>
  </r>
  <r>
    <n v="1410.9840999999999"/>
    <x v="2"/>
    <x v="1"/>
    <x v="21"/>
  </r>
  <r>
    <n v="1293.9875999999999"/>
    <x v="2"/>
    <x v="1"/>
    <x v="22"/>
  </r>
  <r>
    <n v="1865.2013999999999"/>
    <x v="2"/>
    <x v="1"/>
    <x v="23"/>
  </r>
  <r>
    <n v="1944.7874999999999"/>
    <x v="2"/>
    <x v="1"/>
    <x v="24"/>
  </r>
  <r>
    <n v="2090.7955000000002"/>
    <x v="2"/>
    <x v="1"/>
    <x v="25"/>
  </r>
  <r>
    <n v="2051.5835000000002"/>
    <x v="2"/>
    <x v="1"/>
    <x v="26"/>
  </r>
  <r>
    <n v="1894.9197999999999"/>
    <x v="2"/>
    <x v="1"/>
    <x v="27"/>
  </r>
  <r>
    <n v="1529.6867999999999"/>
    <x v="2"/>
    <x v="2"/>
    <x v="0"/>
  </r>
  <r>
    <n v="1515.3936000000001"/>
    <x v="2"/>
    <x v="2"/>
    <x v="1"/>
  </r>
  <r>
    <n v="1946.3833999999999"/>
    <x v="2"/>
    <x v="2"/>
    <x v="2"/>
  </r>
  <r>
    <n v="2335.6952000000001"/>
    <x v="2"/>
    <x v="2"/>
    <x v="3"/>
  </r>
  <r>
    <n v="2143.5072"/>
    <x v="2"/>
    <x v="2"/>
    <x v="4"/>
  </r>
  <r>
    <n v="1801.712"/>
    <x v="2"/>
    <x v="2"/>
    <x v="5"/>
  </r>
  <r>
    <n v="1881.4684999999999"/>
    <x v="2"/>
    <x v="2"/>
    <x v="6"/>
  </r>
  <r>
    <n v="1366.5263"/>
    <x v="2"/>
    <x v="2"/>
    <x v="7"/>
  </r>
  <r>
    <n v="1356.8994"/>
    <x v="2"/>
    <x v="2"/>
    <x v="8"/>
  </r>
  <r>
    <n v="1517.8278"/>
    <x v="2"/>
    <x v="2"/>
    <x v="9"/>
  </r>
  <r>
    <n v="1467.2291"/>
    <x v="2"/>
    <x v="2"/>
    <x v="10"/>
  </r>
  <r>
    <n v="1312.029"/>
    <x v="2"/>
    <x v="2"/>
    <x v="11"/>
  </r>
  <r>
    <n v="1092.4141999999999"/>
    <x v="2"/>
    <x v="2"/>
    <x v="12"/>
  </r>
  <r>
    <n v="1025.3778"/>
    <x v="2"/>
    <x v="2"/>
    <x v="13"/>
  </r>
  <r>
    <n v="1383.5532000000001"/>
    <x v="2"/>
    <x v="2"/>
    <x v="14"/>
  </r>
  <r>
    <n v="1475.7121999999999"/>
    <x v="2"/>
    <x v="2"/>
    <x v="15"/>
  </r>
  <r>
    <n v="1400.9574"/>
    <x v="2"/>
    <x v="2"/>
    <x v="16"/>
  </r>
  <r>
    <n v="1350.1463000000001"/>
    <x v="2"/>
    <x v="2"/>
    <x v="17"/>
  </r>
  <r>
    <n v="1216.6777999999999"/>
    <x v="2"/>
    <x v="2"/>
    <x v="18"/>
  </r>
  <r>
    <n v="1183.1839"/>
    <x v="2"/>
    <x v="2"/>
    <x v="19"/>
  </r>
  <r>
    <n v="1247.7454"/>
    <x v="2"/>
    <x v="2"/>
    <x v="20"/>
  </r>
  <r>
    <n v="1391.8714"/>
    <x v="2"/>
    <x v="2"/>
    <x v="21"/>
  </r>
  <r>
    <n v="1154.0084999999999"/>
    <x v="2"/>
    <x v="2"/>
    <x v="22"/>
  </r>
  <r>
    <n v="1193.1784"/>
    <x v="2"/>
    <x v="2"/>
    <x v="23"/>
  </r>
  <r>
    <n v="1346.9903999999999"/>
    <x v="2"/>
    <x v="2"/>
    <x v="24"/>
  </r>
  <r>
    <n v="1206.2999"/>
    <x v="2"/>
    <x v="2"/>
    <x v="25"/>
  </r>
  <r>
    <n v="1035.3369"/>
    <x v="2"/>
    <x v="2"/>
    <x v="26"/>
  </r>
  <r>
    <n v="884.70259999999996"/>
    <x v="2"/>
    <x v="2"/>
    <x v="27"/>
  </r>
  <r>
    <n v="955.0729"/>
    <x v="2"/>
    <x v="2"/>
    <x v="28"/>
  </r>
  <r>
    <n v="1325.6773000000001"/>
    <x v="2"/>
    <x v="2"/>
    <x v="29"/>
  </r>
  <r>
    <n v="1626.1557"/>
    <x v="2"/>
    <x v="2"/>
    <x v="30"/>
  </r>
  <r>
    <n v="1312.1491000000001"/>
    <x v="2"/>
    <x v="3"/>
    <x v="0"/>
  </r>
  <r>
    <n v="1065.5516"/>
    <x v="2"/>
    <x v="3"/>
    <x v="1"/>
  </r>
  <r>
    <n v="1031.7376999999999"/>
    <x v="2"/>
    <x v="3"/>
    <x v="2"/>
  </r>
  <r>
    <n v="1355.3281999999999"/>
    <x v="2"/>
    <x v="3"/>
    <x v="3"/>
  </r>
  <r>
    <n v="915.65620000000001"/>
    <x v="2"/>
    <x v="3"/>
    <x v="4"/>
  </r>
  <r>
    <n v="904.05"/>
    <x v="2"/>
    <x v="3"/>
    <x v="5"/>
  </r>
  <r>
    <n v="843.03700000000003"/>
    <x v="2"/>
    <x v="3"/>
    <x v="6"/>
  </r>
  <r>
    <n v="815.96770000000004"/>
    <x v="2"/>
    <x v="3"/>
    <x v="7"/>
  </r>
  <r>
    <n v="819.88189999999997"/>
    <x v="2"/>
    <x v="3"/>
    <x v="8"/>
  </r>
  <r>
    <n v="1225.8257000000001"/>
    <x v="2"/>
    <x v="3"/>
    <x v="9"/>
  </r>
  <r>
    <n v="1108.1705999999999"/>
    <x v="2"/>
    <x v="3"/>
    <x v="10"/>
  </r>
  <r>
    <n v="822.75419999999997"/>
    <x v="2"/>
    <x v="3"/>
    <x v="11"/>
  </r>
  <r>
    <n v="917.34100000000001"/>
    <x v="2"/>
    <x v="3"/>
    <x v="12"/>
  </r>
  <r>
    <n v="1396.3438000000001"/>
    <x v="2"/>
    <x v="3"/>
    <x v="13"/>
  </r>
  <r>
    <n v="1092.6457"/>
    <x v="2"/>
    <x v="3"/>
    <x v="14"/>
  </r>
  <r>
    <n v="959.82209999999998"/>
    <x v="2"/>
    <x v="3"/>
    <x v="15"/>
  </r>
  <r>
    <n v="845.66669999999999"/>
    <x v="2"/>
    <x v="3"/>
    <x v="16"/>
  </r>
  <r>
    <n v="860.77260000000001"/>
    <x v="2"/>
    <x v="3"/>
    <x v="17"/>
  </r>
  <r>
    <n v="1180.2417"/>
    <x v="2"/>
    <x v="3"/>
    <x v="18"/>
  </r>
  <r>
    <n v="1253.2512999999999"/>
    <x v="2"/>
    <x v="3"/>
    <x v="19"/>
  </r>
  <r>
    <n v="961.09360000000004"/>
    <x v="2"/>
    <x v="3"/>
    <x v="20"/>
  </r>
  <r>
    <n v="881.39559999999994"/>
    <x v="2"/>
    <x v="3"/>
    <x v="21"/>
  </r>
  <r>
    <n v="864.18759999999997"/>
    <x v="2"/>
    <x v="3"/>
    <x v="22"/>
  </r>
  <r>
    <n v="920.25509999999997"/>
    <x v="2"/>
    <x v="3"/>
    <x v="23"/>
  </r>
  <r>
    <n v="993.34680000000003"/>
    <x v="2"/>
    <x v="3"/>
    <x v="24"/>
  </r>
  <r>
    <n v="1111.0001999999999"/>
    <x v="2"/>
    <x v="3"/>
    <x v="25"/>
  </r>
  <r>
    <n v="1106.5684000000001"/>
    <x v="2"/>
    <x v="3"/>
    <x v="26"/>
  </r>
  <r>
    <n v="1117.7101"/>
    <x v="2"/>
    <x v="3"/>
    <x v="27"/>
  </r>
  <r>
    <n v="1379.7061000000001"/>
    <x v="2"/>
    <x v="3"/>
    <x v="28"/>
  </r>
  <r>
    <n v="1265.768"/>
    <x v="2"/>
    <x v="3"/>
    <x v="29"/>
  </r>
  <r>
    <n v="908.78920000000005"/>
    <x v="2"/>
    <x v="4"/>
    <x v="0"/>
  </r>
  <r>
    <n v="956.81240000000003"/>
    <x v="2"/>
    <x v="4"/>
    <x v="1"/>
  </r>
  <r>
    <n v="1120.4694"/>
    <x v="2"/>
    <x v="4"/>
    <x v="2"/>
  </r>
  <r>
    <n v="879.16650000000004"/>
    <x v="2"/>
    <x v="4"/>
    <x v="3"/>
  </r>
  <r>
    <n v="745.04589999999996"/>
    <x v="2"/>
    <x v="4"/>
    <x v="4"/>
  </r>
  <r>
    <n v="830.08489999999995"/>
    <x v="2"/>
    <x v="4"/>
    <x v="5"/>
  </r>
  <r>
    <n v="1207.7152000000001"/>
    <x v="2"/>
    <x v="4"/>
    <x v="6"/>
  </r>
  <r>
    <n v="946.09640000000002"/>
    <x v="2"/>
    <x v="4"/>
    <x v="7"/>
  </r>
  <r>
    <n v="734.67750000000001"/>
    <x v="2"/>
    <x v="4"/>
    <x v="8"/>
  </r>
  <r>
    <n v="833.37929999999994"/>
    <x v="2"/>
    <x v="4"/>
    <x v="9"/>
  </r>
  <r>
    <n v="875.87720000000002"/>
    <x v="2"/>
    <x v="4"/>
    <x v="10"/>
  </r>
  <r>
    <n v="929.46600000000001"/>
    <x v="2"/>
    <x v="4"/>
    <x v="11"/>
  </r>
  <r>
    <n v="1038.9041"/>
    <x v="2"/>
    <x v="4"/>
    <x v="12"/>
  </r>
  <r>
    <n v="679.75369999999998"/>
    <x v="2"/>
    <x v="4"/>
    <x v="13"/>
  </r>
  <r>
    <n v="631.75850000000003"/>
    <x v="2"/>
    <x v="4"/>
    <x v="14"/>
  </r>
  <r>
    <n v="566.75789999999995"/>
    <x v="2"/>
    <x v="4"/>
    <x v="15"/>
  </r>
  <r>
    <n v="616.06610000000001"/>
    <x v="2"/>
    <x v="4"/>
    <x v="16"/>
  </r>
  <r>
    <n v="550.57240000000002"/>
    <x v="2"/>
    <x v="4"/>
    <x v="17"/>
  </r>
  <r>
    <n v="581.12030000000004"/>
    <x v="2"/>
    <x v="4"/>
    <x v="18"/>
  </r>
  <r>
    <n v="646.2047"/>
    <x v="2"/>
    <x v="4"/>
    <x v="19"/>
  </r>
  <r>
    <n v="655.43989999999997"/>
    <x v="2"/>
    <x v="4"/>
    <x v="20"/>
  </r>
  <r>
    <n v="616.73820000000001"/>
    <x v="2"/>
    <x v="4"/>
    <x v="21"/>
  </r>
  <r>
    <n v="713.69449999999995"/>
    <x v="2"/>
    <x v="4"/>
    <x v="22"/>
  </r>
  <r>
    <n v="752.33119999999997"/>
    <x v="2"/>
    <x v="4"/>
    <x v="23"/>
  </r>
  <r>
    <n v="720.346"/>
    <x v="2"/>
    <x v="4"/>
    <x v="24"/>
  </r>
  <r>
    <n v="798.57939999999996"/>
    <x v="2"/>
    <x v="4"/>
    <x v="25"/>
  </r>
  <r>
    <n v="751.04449999999997"/>
    <x v="2"/>
    <x v="4"/>
    <x v="26"/>
  </r>
  <r>
    <n v="735.73889999999994"/>
    <x v="2"/>
    <x v="4"/>
    <x v="27"/>
  </r>
  <r>
    <n v="777.1309"/>
    <x v="2"/>
    <x v="4"/>
    <x v="28"/>
  </r>
  <r>
    <n v="762.89110000000005"/>
    <x v="2"/>
    <x v="4"/>
    <x v="29"/>
  </r>
  <r>
    <n v="665.56380000000001"/>
    <x v="2"/>
    <x v="4"/>
    <x v="30"/>
  </r>
  <r>
    <n v="658.08770000000004"/>
    <x v="2"/>
    <x v="5"/>
    <x v="0"/>
  </r>
  <r>
    <n v="755.60400000000004"/>
    <x v="2"/>
    <x v="5"/>
    <x v="1"/>
  </r>
  <r>
    <n v="796.57420000000002"/>
    <x v="2"/>
    <x v="5"/>
    <x v="2"/>
  </r>
  <r>
    <n v="755.05070000000001"/>
    <x v="2"/>
    <x v="5"/>
    <x v="3"/>
  </r>
  <r>
    <n v="650.02250000000004"/>
    <x v="2"/>
    <x v="5"/>
    <x v="4"/>
  </r>
  <r>
    <n v="619.05039999999997"/>
    <x v="2"/>
    <x v="5"/>
    <x v="5"/>
  </r>
  <r>
    <n v="588.12289999999996"/>
    <x v="2"/>
    <x v="5"/>
    <x v="6"/>
  </r>
  <r>
    <n v="614.66999999999996"/>
    <x v="2"/>
    <x v="5"/>
    <x v="7"/>
  </r>
  <r>
    <n v="607.15369999999996"/>
    <x v="2"/>
    <x v="5"/>
    <x v="8"/>
  </r>
  <r>
    <n v="574.25019999999995"/>
    <x v="2"/>
    <x v="5"/>
    <x v="9"/>
  </r>
  <r>
    <n v="609.79089999999997"/>
    <x v="2"/>
    <x v="5"/>
    <x v="10"/>
  </r>
  <r>
    <n v="616.53480000000002"/>
    <x v="2"/>
    <x v="5"/>
    <x v="11"/>
  </r>
  <r>
    <n v="673.43769999999995"/>
    <x v="2"/>
    <x v="5"/>
    <x v="12"/>
  </r>
  <r>
    <n v="743.93299999999999"/>
    <x v="2"/>
    <x v="5"/>
    <x v="13"/>
  </r>
  <r>
    <n v="749.70960000000002"/>
    <x v="2"/>
    <x v="5"/>
    <x v="14"/>
  </r>
  <r>
    <n v="773.59670000000006"/>
    <x v="2"/>
    <x v="5"/>
    <x v="15"/>
  </r>
  <r>
    <n v="632.87019999999995"/>
    <x v="2"/>
    <x v="5"/>
    <x v="16"/>
  </r>
  <r>
    <n v="666.71630000000005"/>
    <x v="2"/>
    <x v="5"/>
    <x v="17"/>
  </r>
  <r>
    <n v="609.26739999999995"/>
    <x v="2"/>
    <x v="5"/>
    <x v="18"/>
  </r>
  <r>
    <n v="597.44470000000001"/>
    <x v="2"/>
    <x v="5"/>
    <x v="19"/>
  </r>
  <r>
    <n v="674.21929999999998"/>
    <x v="2"/>
    <x v="5"/>
    <x v="20"/>
  </r>
  <r>
    <n v="730.84749999999997"/>
    <x v="2"/>
    <x v="5"/>
    <x v="21"/>
  </r>
  <r>
    <n v="713.96489999999994"/>
    <x v="2"/>
    <x v="5"/>
    <x v="22"/>
  </r>
  <r>
    <n v="631.10339999999997"/>
    <x v="2"/>
    <x v="5"/>
    <x v="23"/>
  </r>
  <r>
    <n v="589.01"/>
    <x v="2"/>
    <x v="5"/>
    <x v="24"/>
  </r>
  <r>
    <n v="767.44640000000004"/>
    <x v="2"/>
    <x v="5"/>
    <x v="25"/>
  </r>
  <r>
    <n v="664.19140000000004"/>
    <x v="2"/>
    <x v="5"/>
    <x v="26"/>
  </r>
  <r>
    <n v="650.81020000000001"/>
    <x v="2"/>
    <x v="5"/>
    <x v="27"/>
  </r>
  <r>
    <n v="562.68269999999995"/>
    <x v="2"/>
    <x v="5"/>
    <x v="28"/>
  </r>
  <r>
    <n v="566.09190000000001"/>
    <x v="2"/>
    <x v="5"/>
    <x v="29"/>
  </r>
  <r>
    <n v="603.01189999999997"/>
    <x v="2"/>
    <x v="6"/>
    <x v="0"/>
  </r>
  <r>
    <n v="646.08159999999998"/>
    <x v="2"/>
    <x v="6"/>
    <x v="1"/>
  </r>
  <r>
    <n v="420.84730000000002"/>
    <x v="2"/>
    <x v="6"/>
    <x v="2"/>
  </r>
  <r>
    <n v="390.7672"/>
    <x v="2"/>
    <x v="6"/>
    <x v="3"/>
  </r>
  <r>
    <n v="581.85"/>
    <x v="2"/>
    <x v="6"/>
    <x v="4"/>
  </r>
  <r>
    <n v="628.61689999999999"/>
    <x v="2"/>
    <x v="6"/>
    <x v="5"/>
  </r>
  <r>
    <n v="625.22940000000006"/>
    <x v="2"/>
    <x v="6"/>
    <x v="6"/>
  </r>
  <r>
    <n v="405.60849999999999"/>
    <x v="2"/>
    <x v="6"/>
    <x v="7"/>
  </r>
  <r>
    <n v="384.97449999999998"/>
    <x v="2"/>
    <x v="6"/>
    <x v="8"/>
  </r>
  <r>
    <n v="381.83159999999998"/>
    <x v="2"/>
    <x v="6"/>
    <x v="9"/>
  </r>
  <r>
    <n v="425.60500000000002"/>
    <x v="2"/>
    <x v="6"/>
    <x v="10"/>
  </r>
  <r>
    <n v="458.3304"/>
    <x v="2"/>
    <x v="6"/>
    <x v="11"/>
  </r>
  <r>
    <n v="534.00850000000003"/>
    <x v="2"/>
    <x v="6"/>
    <x v="12"/>
  </r>
  <r>
    <n v="658.04909999999995"/>
    <x v="2"/>
    <x v="6"/>
    <x v="13"/>
  </r>
  <r>
    <n v="638.46569999999997"/>
    <x v="2"/>
    <x v="6"/>
    <x v="14"/>
  </r>
  <r>
    <n v="528.28930000000003"/>
    <x v="2"/>
    <x v="6"/>
    <x v="15"/>
  </r>
  <r>
    <n v="481.94420000000002"/>
    <x v="2"/>
    <x v="6"/>
    <x v="16"/>
  </r>
  <r>
    <n v="457.97289999999998"/>
    <x v="2"/>
    <x v="6"/>
    <x v="17"/>
  </r>
  <r>
    <n v="459.0521"/>
    <x v="2"/>
    <x v="6"/>
    <x v="18"/>
  </r>
  <r>
    <n v="415.32119999999998"/>
    <x v="2"/>
    <x v="6"/>
    <x v="19"/>
  </r>
  <r>
    <n v="525.77499999999998"/>
    <x v="2"/>
    <x v="6"/>
    <x v="20"/>
  </r>
  <r>
    <n v="690.80769999999995"/>
    <x v="2"/>
    <x v="6"/>
    <x v="21"/>
  </r>
  <r>
    <n v="821.43089999999995"/>
    <x v="2"/>
    <x v="6"/>
    <x v="22"/>
  </r>
  <r>
    <n v="801.63919999999996"/>
    <x v="2"/>
    <x v="6"/>
    <x v="23"/>
  </r>
  <r>
    <n v="797.69290000000001"/>
    <x v="2"/>
    <x v="6"/>
    <x v="24"/>
  </r>
  <r>
    <n v="701.65560000000005"/>
    <x v="2"/>
    <x v="6"/>
    <x v="25"/>
  </r>
  <r>
    <n v="632.48590000000002"/>
    <x v="2"/>
    <x v="6"/>
    <x v="26"/>
  </r>
  <r>
    <n v="722.10810000000004"/>
    <x v="2"/>
    <x v="6"/>
    <x v="27"/>
  </r>
  <r>
    <n v="692.37890000000004"/>
    <x v="2"/>
    <x v="6"/>
    <x v="28"/>
  </r>
  <r>
    <n v="636.30129999999997"/>
    <x v="2"/>
    <x v="6"/>
    <x v="29"/>
  </r>
  <r>
    <n v="802.17240000000004"/>
    <x v="2"/>
    <x v="6"/>
    <x v="30"/>
  </r>
  <r>
    <n v="800.01530000000002"/>
    <x v="2"/>
    <x v="7"/>
    <x v="0"/>
  </r>
  <r>
    <n v="629.58040000000005"/>
    <x v="2"/>
    <x v="7"/>
    <x v="1"/>
  </r>
  <r>
    <n v="674.29740000000004"/>
    <x v="2"/>
    <x v="7"/>
    <x v="2"/>
  </r>
  <r>
    <n v="664.03599999999994"/>
    <x v="2"/>
    <x v="7"/>
    <x v="3"/>
  </r>
  <r>
    <n v="701.39229999999998"/>
    <x v="2"/>
    <x v="7"/>
    <x v="4"/>
  </r>
  <r>
    <n v="712.55100000000004"/>
    <x v="2"/>
    <x v="7"/>
    <x v="5"/>
  </r>
  <r>
    <n v="759.80769999999995"/>
    <x v="2"/>
    <x v="7"/>
    <x v="6"/>
  </r>
  <r>
    <n v="857.46029999999996"/>
    <x v="2"/>
    <x v="7"/>
    <x v="7"/>
  </r>
  <r>
    <n v="839.02859999999998"/>
    <x v="2"/>
    <x v="7"/>
    <x v="8"/>
  </r>
  <r>
    <n v="641.66989999999998"/>
    <x v="2"/>
    <x v="7"/>
    <x v="9"/>
  </r>
  <r>
    <n v="558.91309999999999"/>
    <x v="2"/>
    <x v="7"/>
    <x v="10"/>
  </r>
  <r>
    <n v="564.42679999999996"/>
    <x v="2"/>
    <x v="7"/>
    <x v="11"/>
  </r>
  <r>
    <n v="545.63210000000004"/>
    <x v="2"/>
    <x v="7"/>
    <x v="12"/>
  </r>
  <r>
    <n v="504.1114"/>
    <x v="2"/>
    <x v="7"/>
    <x v="13"/>
  </r>
  <r>
    <n v="484.57589999999999"/>
    <x v="2"/>
    <x v="7"/>
    <x v="14"/>
  </r>
  <r>
    <n v="582.2758"/>
    <x v="2"/>
    <x v="7"/>
    <x v="15"/>
  </r>
  <r>
    <n v="651.0367"/>
    <x v="2"/>
    <x v="7"/>
    <x v="16"/>
  </r>
  <r>
    <n v="576.20690000000002"/>
    <x v="2"/>
    <x v="7"/>
    <x v="17"/>
  </r>
  <r>
    <n v="572.37900000000002"/>
    <x v="2"/>
    <x v="7"/>
    <x v="18"/>
  </r>
  <r>
    <n v="566.72580000000005"/>
    <x v="2"/>
    <x v="7"/>
    <x v="19"/>
  </r>
  <r>
    <n v="585.72190000000001"/>
    <x v="2"/>
    <x v="7"/>
    <x v="20"/>
  </r>
  <r>
    <n v="619.30709999999999"/>
    <x v="2"/>
    <x v="7"/>
    <x v="21"/>
  </r>
  <r>
    <n v="619.45699999999999"/>
    <x v="2"/>
    <x v="7"/>
    <x v="22"/>
  </r>
  <r>
    <n v="615.31560000000002"/>
    <x v="2"/>
    <x v="7"/>
    <x v="23"/>
  </r>
  <r>
    <n v="606.99279999999999"/>
    <x v="2"/>
    <x v="7"/>
    <x v="24"/>
  </r>
  <r>
    <n v="773.29300000000001"/>
    <x v="2"/>
    <x v="7"/>
    <x v="25"/>
  </r>
  <r>
    <n v="789.90129999999999"/>
    <x v="2"/>
    <x v="7"/>
    <x v="26"/>
  </r>
  <r>
    <n v="726.88779999999997"/>
    <x v="2"/>
    <x v="7"/>
    <x v="27"/>
  </r>
  <r>
    <n v="717.053"/>
    <x v="2"/>
    <x v="7"/>
    <x v="28"/>
  </r>
  <r>
    <n v="762.73599999999999"/>
    <x v="2"/>
    <x v="7"/>
    <x v="29"/>
  </r>
  <r>
    <n v="718.45849999999996"/>
    <x v="2"/>
    <x v="7"/>
    <x v="30"/>
  </r>
  <r>
    <n v="675.18989999999997"/>
    <x v="2"/>
    <x v="8"/>
    <x v="0"/>
  </r>
  <r>
    <n v="570.52520000000004"/>
    <x v="2"/>
    <x v="8"/>
    <x v="1"/>
  </r>
  <r>
    <n v="544.10530000000006"/>
    <x v="2"/>
    <x v="8"/>
    <x v="2"/>
  </r>
  <r>
    <n v="613.14269999999999"/>
    <x v="2"/>
    <x v="8"/>
    <x v="3"/>
  </r>
  <r>
    <n v="609.81089999999995"/>
    <x v="2"/>
    <x v="8"/>
    <x v="4"/>
  </r>
  <r>
    <n v="674.56700000000001"/>
    <x v="2"/>
    <x v="8"/>
    <x v="5"/>
  </r>
  <r>
    <n v="704.58230000000003"/>
    <x v="2"/>
    <x v="8"/>
    <x v="6"/>
  </r>
  <r>
    <n v="779.67650000000003"/>
    <x v="2"/>
    <x v="8"/>
    <x v="7"/>
  </r>
  <r>
    <n v="739.05050000000006"/>
    <x v="2"/>
    <x v="8"/>
    <x v="8"/>
  </r>
  <r>
    <n v="662.14250000000004"/>
    <x v="2"/>
    <x v="8"/>
    <x v="9"/>
  </r>
  <r>
    <n v="712.36490000000003"/>
    <x v="2"/>
    <x v="8"/>
    <x v="10"/>
  </r>
  <r>
    <n v="699.89449999999999"/>
    <x v="2"/>
    <x v="8"/>
    <x v="11"/>
  </r>
  <r>
    <n v="755.8"/>
    <x v="2"/>
    <x v="8"/>
    <x v="12"/>
  </r>
  <r>
    <n v="811.43"/>
    <x v="2"/>
    <x v="8"/>
    <x v="13"/>
  </r>
  <r>
    <n v="765.33439999999996"/>
    <x v="2"/>
    <x v="8"/>
    <x v="14"/>
  </r>
  <r>
    <n v="766.77610000000004"/>
    <x v="2"/>
    <x v="8"/>
    <x v="15"/>
  </r>
  <r>
    <n v="788.97450000000003"/>
    <x v="2"/>
    <x v="8"/>
    <x v="16"/>
  </r>
  <r>
    <n v="707.0761"/>
    <x v="2"/>
    <x v="8"/>
    <x v="17"/>
  </r>
  <r>
    <n v="716.68370000000004"/>
    <x v="2"/>
    <x v="8"/>
    <x v="18"/>
  </r>
  <r>
    <n v="687.9502"/>
    <x v="2"/>
    <x v="8"/>
    <x v="19"/>
  </r>
  <r>
    <n v="753.61810000000003"/>
    <x v="2"/>
    <x v="8"/>
    <x v="20"/>
  </r>
  <r>
    <n v="795.053"/>
    <x v="2"/>
    <x v="8"/>
    <x v="21"/>
  </r>
  <r>
    <n v="742.73590000000002"/>
    <x v="2"/>
    <x v="8"/>
    <x v="22"/>
  </r>
  <r>
    <n v="701.44510000000002"/>
    <x v="2"/>
    <x v="8"/>
    <x v="23"/>
  </r>
  <r>
    <n v="755.65250000000003"/>
    <x v="2"/>
    <x v="8"/>
    <x v="24"/>
  </r>
  <r>
    <n v="785.81910000000005"/>
    <x v="2"/>
    <x v="8"/>
    <x v="25"/>
  </r>
  <r>
    <n v="783.57090000000005"/>
    <x v="2"/>
    <x v="8"/>
    <x v="26"/>
  </r>
  <r>
    <n v="756.73209999999995"/>
    <x v="2"/>
    <x v="8"/>
    <x v="27"/>
  </r>
  <r>
    <n v="806.8741"/>
    <x v="2"/>
    <x v="8"/>
    <x v="28"/>
  </r>
  <r>
    <n v="762.25549999999998"/>
    <x v="2"/>
    <x v="8"/>
    <x v="29"/>
  </r>
  <r>
    <n v="689.98900000000003"/>
    <x v="2"/>
    <x v="9"/>
    <x v="0"/>
  </r>
  <r>
    <n v="784.08489999999995"/>
    <x v="2"/>
    <x v="9"/>
    <x v="1"/>
  </r>
  <r>
    <n v="780.09040000000005"/>
    <x v="2"/>
    <x v="9"/>
    <x v="2"/>
  </r>
  <r>
    <n v="787.59249999999997"/>
    <x v="2"/>
    <x v="9"/>
    <x v="3"/>
  </r>
  <r>
    <n v="839.32399999999996"/>
    <x v="2"/>
    <x v="9"/>
    <x v="4"/>
  </r>
  <r>
    <n v="775.15419999999995"/>
    <x v="2"/>
    <x v="9"/>
    <x v="5"/>
  </r>
  <r>
    <n v="750.67470000000003"/>
    <x v="2"/>
    <x v="9"/>
    <x v="6"/>
  </r>
  <r>
    <n v="810.15229999999997"/>
    <x v="2"/>
    <x v="9"/>
    <x v="7"/>
  </r>
  <r>
    <n v="749.5788"/>
    <x v="2"/>
    <x v="9"/>
    <x v="8"/>
  </r>
  <r>
    <n v="780.42660000000001"/>
    <x v="2"/>
    <x v="9"/>
    <x v="9"/>
  </r>
  <r>
    <n v="812.52419999999995"/>
    <x v="2"/>
    <x v="9"/>
    <x v="10"/>
  </r>
  <r>
    <n v="931.19749999999999"/>
    <x v="2"/>
    <x v="9"/>
    <x v="11"/>
  </r>
  <r>
    <n v="772.44100000000003"/>
    <x v="2"/>
    <x v="9"/>
    <x v="12"/>
  </r>
  <r>
    <n v="785.77850000000001"/>
    <x v="2"/>
    <x v="9"/>
    <x v="13"/>
  </r>
  <r>
    <n v="706.5915"/>
    <x v="2"/>
    <x v="9"/>
    <x v="14"/>
  </r>
  <r>
    <n v="987.03070000000002"/>
    <x v="2"/>
    <x v="9"/>
    <x v="15"/>
  </r>
  <r>
    <n v="896.05150000000003"/>
    <x v="2"/>
    <x v="9"/>
    <x v="16"/>
  </r>
  <r>
    <n v="882.36"/>
    <x v="2"/>
    <x v="9"/>
    <x v="17"/>
  </r>
  <r>
    <n v="818.12789999999995"/>
    <x v="2"/>
    <x v="9"/>
    <x v="18"/>
  </r>
  <r>
    <n v="773.79880000000003"/>
    <x v="2"/>
    <x v="9"/>
    <x v="19"/>
  </r>
  <r>
    <n v="756.26020000000005"/>
    <x v="2"/>
    <x v="9"/>
    <x v="20"/>
  </r>
  <r>
    <n v="861.16020000000003"/>
    <x v="2"/>
    <x v="9"/>
    <x v="21"/>
  </r>
  <r>
    <n v="785.54359999999997"/>
    <x v="2"/>
    <x v="9"/>
    <x v="22"/>
  </r>
  <r>
    <n v="819.51229999999998"/>
    <x v="2"/>
    <x v="9"/>
    <x v="23"/>
  </r>
  <r>
    <n v="1051.4191000000001"/>
    <x v="2"/>
    <x v="9"/>
    <x v="24"/>
  </r>
  <r>
    <n v="973.80679999999995"/>
    <x v="2"/>
    <x v="9"/>
    <x v="25"/>
  </r>
  <r>
    <n v="926.57190000000003"/>
    <x v="2"/>
    <x v="9"/>
    <x v="26"/>
  </r>
  <r>
    <n v="790.48620000000005"/>
    <x v="2"/>
    <x v="9"/>
    <x v="27"/>
  </r>
  <r>
    <n v="815.61289999999997"/>
    <x v="2"/>
    <x v="9"/>
    <x v="28"/>
  </r>
  <r>
    <n v="1020.3084"/>
    <x v="2"/>
    <x v="9"/>
    <x v="29"/>
  </r>
  <r>
    <n v="1191.8945000000001"/>
    <x v="2"/>
    <x v="9"/>
    <x v="30"/>
  </r>
  <r>
    <n v="1178.5771999999999"/>
    <x v="2"/>
    <x v="10"/>
    <x v="0"/>
  </r>
  <r>
    <n v="1115.8949"/>
    <x v="2"/>
    <x v="10"/>
    <x v="1"/>
  </r>
  <r>
    <n v="1040.2407000000001"/>
    <x v="2"/>
    <x v="10"/>
    <x v="2"/>
  </r>
  <r>
    <n v="1020.6839"/>
    <x v="2"/>
    <x v="10"/>
    <x v="3"/>
  </r>
  <r>
    <n v="1220.3810000000001"/>
    <x v="2"/>
    <x v="10"/>
    <x v="4"/>
  </r>
  <r>
    <n v="1325.8553999999999"/>
    <x v="2"/>
    <x v="10"/>
    <x v="5"/>
  </r>
  <r>
    <n v="1537.7217000000001"/>
    <x v="2"/>
    <x v="10"/>
    <x v="6"/>
  </r>
  <r>
    <n v="1408.5015000000001"/>
    <x v="2"/>
    <x v="10"/>
    <x v="7"/>
  </r>
  <r>
    <n v="1321.5389"/>
    <x v="2"/>
    <x v="10"/>
    <x v="8"/>
  </r>
  <r>
    <n v="1218.1528000000001"/>
    <x v="2"/>
    <x v="10"/>
    <x v="9"/>
  </r>
  <r>
    <n v="1547.2148999999999"/>
    <x v="2"/>
    <x v="10"/>
    <x v="10"/>
  </r>
  <r>
    <n v="1791.2224000000001"/>
    <x v="2"/>
    <x v="10"/>
    <x v="11"/>
  </r>
  <r>
    <n v="1805.1291000000001"/>
    <x v="2"/>
    <x v="10"/>
    <x v="12"/>
  </r>
  <r>
    <n v="1638.5934999999999"/>
    <x v="2"/>
    <x v="10"/>
    <x v="13"/>
  </r>
  <r>
    <n v="1635.9636"/>
    <x v="2"/>
    <x v="10"/>
    <x v="14"/>
  </r>
  <r>
    <n v="1637.9371000000001"/>
    <x v="2"/>
    <x v="10"/>
    <x v="15"/>
  </r>
  <r>
    <n v="1414.2679000000001"/>
    <x v="2"/>
    <x v="10"/>
    <x v="16"/>
  </r>
  <r>
    <n v="1291.1244999999999"/>
    <x v="2"/>
    <x v="10"/>
    <x v="17"/>
  </r>
  <r>
    <n v="1349.3598999999999"/>
    <x v="2"/>
    <x v="10"/>
    <x v="18"/>
  </r>
  <r>
    <n v="1319.0500999999999"/>
    <x v="2"/>
    <x v="10"/>
    <x v="19"/>
  </r>
  <r>
    <n v="1191.4417000000001"/>
    <x v="2"/>
    <x v="10"/>
    <x v="20"/>
  </r>
  <r>
    <n v="1465.2031999999999"/>
    <x v="2"/>
    <x v="10"/>
    <x v="21"/>
  </r>
  <r>
    <n v="1362.579"/>
    <x v="2"/>
    <x v="10"/>
    <x v="22"/>
  </r>
  <r>
    <n v="1209.5087000000001"/>
    <x v="2"/>
    <x v="10"/>
    <x v="23"/>
  </r>
  <r>
    <n v="1153.1067"/>
    <x v="2"/>
    <x v="10"/>
    <x v="24"/>
  </r>
  <r>
    <n v="1026.4625000000001"/>
    <x v="2"/>
    <x v="10"/>
    <x v="25"/>
  </r>
  <r>
    <n v="1310.9989"/>
    <x v="2"/>
    <x v="10"/>
    <x v="26"/>
  </r>
  <r>
    <n v="1364.9232"/>
    <x v="2"/>
    <x v="10"/>
    <x v="27"/>
  </r>
  <r>
    <n v="1385.6862000000001"/>
    <x v="2"/>
    <x v="10"/>
    <x v="28"/>
  </r>
  <r>
    <n v="1367.7592"/>
    <x v="2"/>
    <x v="10"/>
    <x v="29"/>
  </r>
  <r>
    <n v="1279.2429"/>
    <x v="2"/>
    <x v="11"/>
    <x v="0"/>
  </r>
  <r>
    <n v="1535.4097999999999"/>
    <x v="2"/>
    <x v="11"/>
    <x v="1"/>
  </r>
  <r>
    <n v="1522.2471"/>
    <x v="2"/>
    <x v="11"/>
    <x v="2"/>
  </r>
  <r>
    <n v="1530.1587"/>
    <x v="2"/>
    <x v="11"/>
    <x v="3"/>
  </r>
  <r>
    <n v="1393.2203999999999"/>
    <x v="2"/>
    <x v="11"/>
    <x v="4"/>
  </r>
  <r>
    <n v="1512.4612"/>
    <x v="2"/>
    <x v="11"/>
    <x v="5"/>
  </r>
  <r>
    <n v="1512.6113"/>
    <x v="2"/>
    <x v="11"/>
    <x v="6"/>
  </r>
  <r>
    <n v="1258.0324000000001"/>
    <x v="2"/>
    <x v="11"/>
    <x v="7"/>
  </r>
  <r>
    <n v="1190.2938999999999"/>
    <x v="2"/>
    <x v="11"/>
    <x v="8"/>
  </r>
  <r>
    <n v="1768.5726999999999"/>
    <x v="2"/>
    <x v="11"/>
    <x v="9"/>
  </r>
  <r>
    <n v="2026.8108999999999"/>
    <x v="2"/>
    <x v="11"/>
    <x v="10"/>
  </r>
  <r>
    <n v="1736.2173"/>
    <x v="2"/>
    <x v="11"/>
    <x v="11"/>
  </r>
  <r>
    <n v="1436.0755999999999"/>
    <x v="2"/>
    <x v="11"/>
    <x v="12"/>
  </r>
  <r>
    <n v="1415.7560000000001"/>
    <x v="2"/>
    <x v="11"/>
    <x v="13"/>
  </r>
  <r>
    <n v="1589.5231000000001"/>
    <x v="2"/>
    <x v="11"/>
    <x v="14"/>
  </r>
  <r>
    <n v="1545.8436999999999"/>
    <x v="2"/>
    <x v="11"/>
    <x v="15"/>
  </r>
  <r>
    <n v="1683.5800999999999"/>
    <x v="2"/>
    <x v="11"/>
    <x v="16"/>
  </r>
  <r>
    <n v="2040.6596999999999"/>
    <x v="2"/>
    <x v="11"/>
    <x v="17"/>
  </r>
  <r>
    <n v="2004.1161999999999"/>
    <x v="2"/>
    <x v="11"/>
    <x v="18"/>
  </r>
  <r>
    <n v="1797.787"/>
    <x v="2"/>
    <x v="11"/>
    <x v="19"/>
  </r>
  <r>
    <n v="1562.0568000000001"/>
    <x v="2"/>
    <x v="11"/>
    <x v="20"/>
  </r>
  <r>
    <n v="1489.5319999999999"/>
    <x v="2"/>
    <x v="11"/>
    <x v="21"/>
  </r>
  <r>
    <n v="1380.7017000000001"/>
    <x v="2"/>
    <x v="11"/>
    <x v="22"/>
  </r>
  <r>
    <n v="1398.4356"/>
    <x v="2"/>
    <x v="11"/>
    <x v="23"/>
  </r>
  <r>
    <n v="1137.3279"/>
    <x v="2"/>
    <x v="11"/>
    <x v="24"/>
  </r>
  <r>
    <n v="1018.7517"/>
    <x v="2"/>
    <x v="11"/>
    <x v="25"/>
  </r>
  <r>
    <n v="1220.6665"/>
    <x v="2"/>
    <x v="11"/>
    <x v="26"/>
  </r>
  <r>
    <n v="1278.7838999999999"/>
    <x v="2"/>
    <x v="11"/>
    <x v="27"/>
  </r>
  <r>
    <n v="1143.9724000000001"/>
    <x v="2"/>
    <x v="11"/>
    <x v="28"/>
  </r>
  <r>
    <n v="1512.2465"/>
    <x v="2"/>
    <x v="11"/>
    <x v="29"/>
  </r>
  <r>
    <n v="1642.3954000000001"/>
    <x v="2"/>
    <x v="11"/>
    <x v="30"/>
  </r>
  <r>
    <n v="1471.7216000000001"/>
    <x v="3"/>
    <x v="0"/>
    <x v="0"/>
  </r>
  <r>
    <n v="1302.0219999999999"/>
    <x v="3"/>
    <x v="0"/>
    <x v="1"/>
  </r>
  <r>
    <n v="1333.5349000000001"/>
    <x v="3"/>
    <x v="0"/>
    <x v="2"/>
  </r>
  <r>
    <n v="1563.3671999999999"/>
    <x v="3"/>
    <x v="0"/>
    <x v="3"/>
  </r>
  <r>
    <n v="1624.9411"/>
    <x v="3"/>
    <x v="0"/>
    <x v="4"/>
  </r>
  <r>
    <n v="1505.2853"/>
    <x v="3"/>
    <x v="0"/>
    <x v="5"/>
  </r>
  <r>
    <n v="1609.1711"/>
    <x v="3"/>
    <x v="0"/>
    <x v="6"/>
  </r>
  <r>
    <n v="2072.1541999999999"/>
    <x v="3"/>
    <x v="0"/>
    <x v="7"/>
  </r>
  <r>
    <n v="1573.5527"/>
    <x v="3"/>
    <x v="0"/>
    <x v="8"/>
  </r>
  <r>
    <n v="1214.9928"/>
    <x v="3"/>
    <x v="0"/>
    <x v="9"/>
  </r>
  <r>
    <n v="1530.7266"/>
    <x v="3"/>
    <x v="0"/>
    <x v="10"/>
  </r>
  <r>
    <n v="1659.5633"/>
    <x v="3"/>
    <x v="0"/>
    <x v="11"/>
  </r>
  <r>
    <n v="1587.8616"/>
    <x v="3"/>
    <x v="0"/>
    <x v="12"/>
  </r>
  <r>
    <n v="1532.6667"/>
    <x v="3"/>
    <x v="0"/>
    <x v="13"/>
  </r>
  <r>
    <n v="1503.3623"/>
    <x v="3"/>
    <x v="0"/>
    <x v="14"/>
  </r>
  <r>
    <n v="1914.4349"/>
    <x v="3"/>
    <x v="0"/>
    <x v="15"/>
  </r>
  <r>
    <n v="1857.4883"/>
    <x v="3"/>
    <x v="0"/>
    <x v="16"/>
  </r>
  <r>
    <n v="1816.346"/>
    <x v="3"/>
    <x v="0"/>
    <x v="17"/>
  </r>
  <r>
    <n v="2097.5904"/>
    <x v="3"/>
    <x v="0"/>
    <x v="18"/>
  </r>
  <r>
    <n v="1949.2257999999999"/>
    <x v="3"/>
    <x v="0"/>
    <x v="19"/>
  </r>
  <r>
    <n v="1882.1775"/>
    <x v="3"/>
    <x v="0"/>
    <x v="20"/>
  </r>
  <r>
    <n v="1851.3112000000001"/>
    <x v="3"/>
    <x v="0"/>
    <x v="21"/>
  </r>
  <r>
    <n v="1677.9604999999999"/>
    <x v="3"/>
    <x v="0"/>
    <x v="22"/>
  </r>
  <r>
    <n v="1631.0473999999999"/>
    <x v="3"/>
    <x v="0"/>
    <x v="23"/>
  </r>
  <r>
    <n v="1678.4728"/>
    <x v="3"/>
    <x v="0"/>
    <x v="24"/>
  </r>
  <r>
    <n v="1656.5068000000001"/>
    <x v="3"/>
    <x v="0"/>
    <x v="25"/>
  </r>
  <r>
    <n v="1576.5351000000001"/>
    <x v="3"/>
    <x v="0"/>
    <x v="26"/>
  </r>
  <r>
    <n v="1678.6006"/>
    <x v="3"/>
    <x v="0"/>
    <x v="27"/>
  </r>
  <r>
    <n v="1783.5853"/>
    <x v="3"/>
    <x v="0"/>
    <x v="28"/>
  </r>
  <r>
    <n v="1805.3117"/>
    <x v="3"/>
    <x v="0"/>
    <x v="29"/>
  </r>
  <r>
    <n v="1761.5834"/>
    <x v="3"/>
    <x v="0"/>
    <x v="30"/>
  </r>
  <r>
    <n v="1747.8469"/>
    <x v="3"/>
    <x v="1"/>
    <x v="0"/>
  </r>
  <r>
    <n v="1443.3748000000001"/>
    <x v="3"/>
    <x v="1"/>
    <x v="1"/>
  </r>
  <r>
    <n v="1391.6569999999999"/>
    <x v="3"/>
    <x v="1"/>
    <x v="2"/>
  </r>
  <r>
    <n v="1764.2983999999999"/>
    <x v="3"/>
    <x v="1"/>
    <x v="3"/>
  </r>
  <r>
    <n v="1909.5872999999999"/>
    <x v="3"/>
    <x v="1"/>
    <x v="4"/>
  </r>
  <r>
    <n v="1949.8190999999999"/>
    <x v="3"/>
    <x v="1"/>
    <x v="5"/>
  </r>
  <r>
    <n v="1779.6474000000001"/>
    <x v="3"/>
    <x v="1"/>
    <x v="6"/>
  </r>
  <r>
    <n v="1776.2893999999999"/>
    <x v="3"/>
    <x v="1"/>
    <x v="7"/>
  </r>
  <r>
    <n v="1683.9036000000001"/>
    <x v="3"/>
    <x v="1"/>
    <x v="8"/>
  </r>
  <r>
    <n v="1663.1391000000001"/>
    <x v="3"/>
    <x v="1"/>
    <x v="9"/>
  </r>
  <r>
    <n v="1730.9933000000001"/>
    <x v="3"/>
    <x v="1"/>
    <x v="10"/>
  </r>
  <r>
    <n v="1750.7166"/>
    <x v="3"/>
    <x v="1"/>
    <x v="11"/>
  </r>
  <r>
    <n v="2176.2485000000001"/>
    <x v="3"/>
    <x v="1"/>
    <x v="12"/>
  </r>
  <r>
    <n v="2008.7307000000001"/>
    <x v="3"/>
    <x v="1"/>
    <x v="13"/>
  </r>
  <r>
    <n v="1651.5603000000001"/>
    <x v="3"/>
    <x v="1"/>
    <x v="14"/>
  </r>
  <r>
    <n v="1558.5784000000001"/>
    <x v="3"/>
    <x v="1"/>
    <x v="15"/>
  </r>
  <r>
    <n v="1562.3505"/>
    <x v="3"/>
    <x v="1"/>
    <x v="16"/>
  </r>
  <r>
    <n v="1671.2538999999999"/>
    <x v="3"/>
    <x v="1"/>
    <x v="17"/>
  </r>
  <r>
    <n v="1846.7873999999999"/>
    <x v="3"/>
    <x v="1"/>
    <x v="18"/>
  </r>
  <r>
    <n v="1947.5338999999999"/>
    <x v="3"/>
    <x v="1"/>
    <x v="19"/>
  </r>
  <r>
    <n v="1780.4275"/>
    <x v="3"/>
    <x v="1"/>
    <x v="20"/>
  </r>
  <r>
    <n v="1530.9773"/>
    <x v="3"/>
    <x v="1"/>
    <x v="21"/>
  </r>
  <r>
    <n v="1422.5882999999999"/>
    <x v="3"/>
    <x v="1"/>
    <x v="22"/>
  </r>
  <r>
    <n v="1407.0296000000001"/>
    <x v="3"/>
    <x v="1"/>
    <x v="23"/>
  </r>
  <r>
    <n v="1641.7167999999999"/>
    <x v="3"/>
    <x v="1"/>
    <x v="24"/>
  </r>
  <r>
    <n v="1874.5017"/>
    <x v="3"/>
    <x v="1"/>
    <x v="25"/>
  </r>
  <r>
    <n v="2068.3375999999998"/>
    <x v="3"/>
    <x v="1"/>
    <x v="26"/>
  </r>
  <r>
    <n v="1938.9485999999999"/>
    <x v="3"/>
    <x v="1"/>
    <x v="27"/>
  </r>
  <r>
    <n v="1771.14"/>
    <x v="3"/>
    <x v="2"/>
    <x v="28"/>
  </r>
  <r>
    <n v="1507.5579"/>
    <x v="3"/>
    <x v="2"/>
    <x v="0"/>
  </r>
  <r>
    <n v="1082.1445000000001"/>
    <x v="3"/>
    <x v="2"/>
    <x v="1"/>
  </r>
  <r>
    <n v="1159.8398999999999"/>
    <x v="3"/>
    <x v="2"/>
    <x v="2"/>
  </r>
  <r>
    <n v="1262.5281"/>
    <x v="3"/>
    <x v="2"/>
    <x v="3"/>
  </r>
  <r>
    <n v="1246.7275"/>
    <x v="3"/>
    <x v="2"/>
    <x v="4"/>
  </r>
  <r>
    <n v="1537.6762000000001"/>
    <x v="3"/>
    <x v="2"/>
    <x v="5"/>
  </r>
  <r>
    <n v="1111.1247000000001"/>
    <x v="3"/>
    <x v="2"/>
    <x v="6"/>
  </r>
  <r>
    <n v="988.47850000000005"/>
    <x v="3"/>
    <x v="2"/>
    <x v="7"/>
  </r>
  <r>
    <n v="1052.9622999999999"/>
    <x v="3"/>
    <x v="2"/>
    <x v="8"/>
  </r>
  <r>
    <n v="1428.5019"/>
    <x v="3"/>
    <x v="2"/>
    <x v="9"/>
  </r>
  <r>
    <n v="1450.6051"/>
    <x v="3"/>
    <x v="2"/>
    <x v="10"/>
  </r>
  <r>
    <n v="1270.3484000000001"/>
    <x v="3"/>
    <x v="2"/>
    <x v="11"/>
  </r>
  <r>
    <n v="1436.6998000000001"/>
    <x v="3"/>
    <x v="2"/>
    <x v="12"/>
  </r>
  <r>
    <n v="1638.7637"/>
    <x v="3"/>
    <x v="2"/>
    <x v="13"/>
  </r>
  <r>
    <n v="1557.5344"/>
    <x v="3"/>
    <x v="2"/>
    <x v="14"/>
  </r>
  <r>
    <n v="1417.1654000000001"/>
    <x v="3"/>
    <x v="2"/>
    <x v="15"/>
  </r>
  <r>
    <n v="1386.2325000000001"/>
    <x v="3"/>
    <x v="2"/>
    <x v="16"/>
  </r>
  <r>
    <n v="1435.6822999999999"/>
    <x v="3"/>
    <x v="2"/>
    <x v="17"/>
  </r>
  <r>
    <n v="1195.4304"/>
    <x v="3"/>
    <x v="2"/>
    <x v="18"/>
  </r>
  <r>
    <n v="1392.9290000000001"/>
    <x v="3"/>
    <x v="2"/>
    <x v="19"/>
  </r>
  <r>
    <n v="1627.4671000000001"/>
    <x v="3"/>
    <x v="2"/>
    <x v="20"/>
  </r>
  <r>
    <n v="1516.846"/>
    <x v="3"/>
    <x v="2"/>
    <x v="21"/>
  </r>
  <r>
    <n v="1477.5286000000001"/>
    <x v="3"/>
    <x v="2"/>
    <x v="22"/>
  </r>
  <r>
    <n v="1483.317"/>
    <x v="3"/>
    <x v="2"/>
    <x v="23"/>
  </r>
  <r>
    <n v="1162.8199"/>
    <x v="3"/>
    <x v="2"/>
    <x v="24"/>
  </r>
  <r>
    <n v="1189.7834"/>
    <x v="3"/>
    <x v="2"/>
    <x v="25"/>
  </r>
  <r>
    <n v="1332.6126999999999"/>
    <x v="3"/>
    <x v="2"/>
    <x v="26"/>
  </r>
  <r>
    <n v="1136.8231000000001"/>
    <x v="3"/>
    <x v="2"/>
    <x v="27"/>
  </r>
  <r>
    <n v="1149.3181999999999"/>
    <x v="3"/>
    <x v="2"/>
    <x v="28"/>
  </r>
  <r>
    <n v="1232.6755000000001"/>
    <x v="3"/>
    <x v="2"/>
    <x v="29"/>
  </r>
  <r>
    <n v="1327.9478999999999"/>
    <x v="3"/>
    <x v="2"/>
    <x v="30"/>
  </r>
  <r>
    <n v="1231.7851000000001"/>
    <x v="3"/>
    <x v="3"/>
    <x v="0"/>
  </r>
  <r>
    <n v="1078.3993"/>
    <x v="3"/>
    <x v="3"/>
    <x v="1"/>
  </r>
  <r>
    <n v="1071.8143"/>
    <x v="3"/>
    <x v="3"/>
    <x v="2"/>
  </r>
  <r>
    <n v="1022.8253999999999"/>
    <x v="3"/>
    <x v="3"/>
    <x v="3"/>
  </r>
  <r>
    <n v="1152.3620000000001"/>
    <x v="3"/>
    <x v="3"/>
    <x v="4"/>
  </r>
  <r>
    <n v="943.73530000000005"/>
    <x v="3"/>
    <x v="3"/>
    <x v="5"/>
  </r>
  <r>
    <n v="845.73440000000005"/>
    <x v="3"/>
    <x v="3"/>
    <x v="6"/>
  </r>
  <r>
    <n v="849.88959999999997"/>
    <x v="3"/>
    <x v="3"/>
    <x v="7"/>
  </r>
  <r>
    <n v="1251.6681000000001"/>
    <x v="3"/>
    <x v="3"/>
    <x v="8"/>
  </r>
  <r>
    <n v="1226.1157000000001"/>
    <x v="3"/>
    <x v="3"/>
    <x v="9"/>
  </r>
  <r>
    <n v="862.64269999999999"/>
    <x v="3"/>
    <x v="3"/>
    <x v="10"/>
  </r>
  <r>
    <n v="894.3895"/>
    <x v="3"/>
    <x v="3"/>
    <x v="11"/>
  </r>
  <r>
    <n v="1210.6206999999999"/>
    <x v="3"/>
    <x v="3"/>
    <x v="12"/>
  </r>
  <r>
    <n v="1361.9429"/>
    <x v="3"/>
    <x v="3"/>
    <x v="13"/>
  </r>
  <r>
    <n v="1500.3262"/>
    <x v="3"/>
    <x v="3"/>
    <x v="14"/>
  </r>
  <r>
    <n v="1345.9399000000001"/>
    <x v="3"/>
    <x v="3"/>
    <x v="15"/>
  </r>
  <r>
    <n v="1442.1415"/>
    <x v="3"/>
    <x v="3"/>
    <x v="16"/>
  </r>
  <r>
    <n v="1099.4555"/>
    <x v="3"/>
    <x v="3"/>
    <x v="17"/>
  </r>
  <r>
    <n v="1150.1141"/>
    <x v="3"/>
    <x v="3"/>
    <x v="18"/>
  </r>
  <r>
    <n v="1064.3344"/>
    <x v="3"/>
    <x v="3"/>
    <x v="19"/>
  </r>
  <r>
    <n v="1435.2299"/>
    <x v="3"/>
    <x v="3"/>
    <x v="20"/>
  </r>
  <r>
    <n v="1458.923"/>
    <x v="3"/>
    <x v="3"/>
    <x v="21"/>
  </r>
  <r>
    <n v="1281.3747000000001"/>
    <x v="3"/>
    <x v="3"/>
    <x v="22"/>
  </r>
  <r>
    <n v="978.55449999999996"/>
    <x v="3"/>
    <x v="3"/>
    <x v="23"/>
  </r>
  <r>
    <n v="978.09870000000001"/>
    <x v="3"/>
    <x v="3"/>
    <x v="24"/>
  </r>
  <r>
    <n v="986.57539999999995"/>
    <x v="3"/>
    <x v="3"/>
    <x v="25"/>
  </r>
  <r>
    <n v="907.80989999999997"/>
    <x v="3"/>
    <x v="3"/>
    <x v="26"/>
  </r>
  <r>
    <n v="880.1001"/>
    <x v="3"/>
    <x v="3"/>
    <x v="27"/>
  </r>
  <r>
    <n v="887.27229999999997"/>
    <x v="3"/>
    <x v="3"/>
    <x v="28"/>
  </r>
  <r>
    <n v="950.91399999999999"/>
    <x v="3"/>
    <x v="3"/>
    <x v="29"/>
  </r>
  <r>
    <n v="834.59310000000005"/>
    <x v="3"/>
    <x v="4"/>
    <x v="0"/>
  </r>
  <r>
    <n v="764.25329999999997"/>
    <x v="3"/>
    <x v="4"/>
    <x v="1"/>
  </r>
  <r>
    <n v="860.15189999999996"/>
    <x v="3"/>
    <x v="4"/>
    <x v="2"/>
  </r>
  <r>
    <n v="951.63409999999999"/>
    <x v="3"/>
    <x v="4"/>
    <x v="3"/>
  </r>
  <r>
    <n v="1086.5601999999999"/>
    <x v="3"/>
    <x v="4"/>
    <x v="4"/>
  </r>
  <r>
    <n v="942.36130000000003"/>
    <x v="3"/>
    <x v="4"/>
    <x v="5"/>
  </r>
  <r>
    <n v="991.3134"/>
    <x v="3"/>
    <x v="4"/>
    <x v="6"/>
  </r>
  <r>
    <n v="1160.1297999999999"/>
    <x v="3"/>
    <x v="4"/>
    <x v="7"/>
  </r>
  <r>
    <n v="1014.3116"/>
    <x v="3"/>
    <x v="4"/>
    <x v="8"/>
  </r>
  <r>
    <n v="1064.5254"/>
    <x v="3"/>
    <x v="4"/>
    <x v="9"/>
  </r>
  <r>
    <n v="1136.6885"/>
    <x v="3"/>
    <x v="4"/>
    <x v="10"/>
  </r>
  <r>
    <n v="995.53060000000005"/>
    <x v="3"/>
    <x v="4"/>
    <x v="11"/>
  </r>
  <r>
    <n v="956.38279999999997"/>
    <x v="3"/>
    <x v="4"/>
    <x v="12"/>
  </r>
  <r>
    <n v="910.24609999999996"/>
    <x v="3"/>
    <x v="4"/>
    <x v="13"/>
  </r>
  <r>
    <n v="853.79319999999996"/>
    <x v="3"/>
    <x v="4"/>
    <x v="14"/>
  </r>
  <r>
    <n v="840.62649999999996"/>
    <x v="3"/>
    <x v="4"/>
    <x v="15"/>
  </r>
  <r>
    <n v="913.89170000000001"/>
    <x v="3"/>
    <x v="4"/>
    <x v="16"/>
  </r>
  <r>
    <n v="939.09760000000006"/>
    <x v="3"/>
    <x v="4"/>
    <x v="17"/>
  </r>
  <r>
    <n v="898.6345"/>
    <x v="3"/>
    <x v="4"/>
    <x v="18"/>
  </r>
  <r>
    <n v="838.9624"/>
    <x v="3"/>
    <x v="4"/>
    <x v="19"/>
  </r>
  <r>
    <n v="908.5145"/>
    <x v="3"/>
    <x v="4"/>
    <x v="20"/>
  </r>
  <r>
    <n v="865.95060000000001"/>
    <x v="3"/>
    <x v="4"/>
    <x v="21"/>
  </r>
  <r>
    <n v="469.11329999999998"/>
    <x v="3"/>
    <x v="4"/>
    <x v="22"/>
  </r>
  <r>
    <n v="596.60709999999995"/>
    <x v="3"/>
    <x v="4"/>
    <x v="23"/>
  </r>
  <r>
    <n v="687.64440000000002"/>
    <x v="3"/>
    <x v="4"/>
    <x v="24"/>
  </r>
  <r>
    <n v="642.95770000000005"/>
    <x v="3"/>
    <x v="4"/>
    <x v="25"/>
  </r>
  <r>
    <n v="777.49950000000001"/>
    <x v="3"/>
    <x v="4"/>
    <x v="26"/>
  </r>
  <r>
    <n v="731.31820000000005"/>
    <x v="3"/>
    <x v="4"/>
    <x v="27"/>
  </r>
  <r>
    <n v="720.91309999999999"/>
    <x v="3"/>
    <x v="4"/>
    <x v="28"/>
  </r>
  <r>
    <n v="793.47280000000001"/>
    <x v="3"/>
    <x v="4"/>
    <x v="29"/>
  </r>
  <r>
    <n v="859.46370000000002"/>
    <x v="3"/>
    <x v="4"/>
    <x v="30"/>
  </r>
  <r>
    <n v="804.41600000000005"/>
    <x v="3"/>
    <x v="5"/>
    <x v="0"/>
  </r>
  <r>
    <n v="797.35889999999995"/>
    <x v="3"/>
    <x v="5"/>
    <x v="1"/>
  </r>
  <r>
    <n v="734.04949999999997"/>
    <x v="3"/>
    <x v="5"/>
    <x v="2"/>
  </r>
  <r>
    <n v="728.31970000000001"/>
    <x v="3"/>
    <x v="5"/>
    <x v="3"/>
  </r>
  <r>
    <n v="213.7413"/>
    <x v="3"/>
    <x v="5"/>
    <x v="4"/>
  </r>
  <r>
    <n v="391.34870000000001"/>
    <x v="3"/>
    <x v="5"/>
    <x v="5"/>
  </r>
  <r>
    <n v="803.03689999999995"/>
    <x v="3"/>
    <x v="5"/>
    <x v="6"/>
  </r>
  <r>
    <n v="811.65830000000005"/>
    <x v="3"/>
    <x v="5"/>
    <x v="7"/>
  </r>
  <r>
    <n v="815.61969999999997"/>
    <x v="3"/>
    <x v="5"/>
    <x v="8"/>
  </r>
  <r>
    <n v="805.99130000000002"/>
    <x v="3"/>
    <x v="5"/>
    <x v="9"/>
  </r>
  <r>
    <n v="585.76580000000001"/>
    <x v="3"/>
    <x v="5"/>
    <x v="10"/>
  </r>
  <r>
    <n v="447.76010000000002"/>
    <x v="3"/>
    <x v="5"/>
    <x v="11"/>
  </r>
  <r>
    <n v="417.37150000000003"/>
    <x v="3"/>
    <x v="5"/>
    <x v="12"/>
  </r>
  <r>
    <n v="315.33010000000002"/>
    <x v="3"/>
    <x v="5"/>
    <x v="13"/>
  </r>
  <r>
    <n v="276.8415"/>
    <x v="3"/>
    <x v="5"/>
    <x v="14"/>
  </r>
  <r>
    <n v="329.51150000000001"/>
    <x v="3"/>
    <x v="5"/>
    <x v="15"/>
  </r>
  <r>
    <n v="438.94749999999999"/>
    <x v="3"/>
    <x v="5"/>
    <x v="16"/>
  </r>
  <r>
    <n v="473.5086"/>
    <x v="3"/>
    <x v="5"/>
    <x v="17"/>
  </r>
  <r>
    <n v="428.26609999999999"/>
    <x v="3"/>
    <x v="5"/>
    <x v="18"/>
  </r>
  <r>
    <n v="350.93790000000001"/>
    <x v="3"/>
    <x v="5"/>
    <x v="19"/>
  </r>
  <r>
    <n v="425.1585"/>
    <x v="3"/>
    <x v="5"/>
    <x v="20"/>
  </r>
  <r>
    <n v="483.93439999999998"/>
    <x v="3"/>
    <x v="5"/>
    <x v="21"/>
  </r>
  <r>
    <n v="525.57849999999996"/>
    <x v="3"/>
    <x v="5"/>
    <x v="22"/>
  </r>
  <r>
    <n v="529.03210000000001"/>
    <x v="3"/>
    <x v="5"/>
    <x v="23"/>
  </r>
  <r>
    <n v="507.59500000000003"/>
    <x v="3"/>
    <x v="5"/>
    <x v="24"/>
  </r>
  <r>
    <n v="407.12990000000002"/>
    <x v="3"/>
    <x v="5"/>
    <x v="25"/>
  </r>
  <r>
    <n v="366.32499999999999"/>
    <x v="3"/>
    <x v="5"/>
    <x v="26"/>
  </r>
  <r>
    <n v="359.81720000000001"/>
    <x v="3"/>
    <x v="5"/>
    <x v="27"/>
  </r>
  <r>
    <n v="404.5428"/>
    <x v="3"/>
    <x v="5"/>
    <x v="28"/>
  </r>
  <r>
    <n v="440.18720000000002"/>
    <x v="3"/>
    <x v="5"/>
    <x v="29"/>
  </r>
  <r>
    <n v="399.1069"/>
    <x v="3"/>
    <x v="6"/>
    <x v="0"/>
  </r>
  <r>
    <n v="284.26130000000001"/>
    <x v="3"/>
    <x v="6"/>
    <x v="1"/>
  </r>
  <r>
    <n v="307.96319999999997"/>
    <x v="3"/>
    <x v="6"/>
    <x v="2"/>
  </r>
  <r>
    <n v="428.06279999999998"/>
    <x v="3"/>
    <x v="6"/>
    <x v="3"/>
  </r>
  <r>
    <n v="665.25199999999995"/>
    <x v="3"/>
    <x v="6"/>
    <x v="4"/>
  </r>
  <r>
    <n v="597.36279999999999"/>
    <x v="3"/>
    <x v="6"/>
    <x v="5"/>
  </r>
  <r>
    <n v="541.69979999999998"/>
    <x v="3"/>
    <x v="6"/>
    <x v="6"/>
  </r>
  <r>
    <n v="395.71350000000001"/>
    <x v="3"/>
    <x v="6"/>
    <x v="7"/>
  </r>
  <r>
    <n v="504.8578"/>
    <x v="3"/>
    <x v="6"/>
    <x v="8"/>
  </r>
  <r>
    <n v="607.06179999999995"/>
    <x v="3"/>
    <x v="6"/>
    <x v="9"/>
  </r>
  <r>
    <n v="652.47080000000005"/>
    <x v="3"/>
    <x v="6"/>
    <x v="10"/>
  </r>
  <r>
    <n v="569.33429999999998"/>
    <x v="3"/>
    <x v="6"/>
    <x v="11"/>
  </r>
  <r>
    <n v="530.41489999999999"/>
    <x v="3"/>
    <x v="6"/>
    <x v="12"/>
  </r>
  <r>
    <n v="552.28390000000002"/>
    <x v="3"/>
    <x v="6"/>
    <x v="13"/>
  </r>
  <r>
    <n v="518.27120000000002"/>
    <x v="3"/>
    <x v="6"/>
    <x v="14"/>
  </r>
  <r>
    <n v="599.53309999999999"/>
    <x v="3"/>
    <x v="6"/>
    <x v="15"/>
  </r>
  <r>
    <n v="486.43819999999999"/>
    <x v="3"/>
    <x v="6"/>
    <x v="16"/>
  </r>
  <r>
    <n v="541.2953"/>
    <x v="3"/>
    <x v="6"/>
    <x v="17"/>
  </r>
  <r>
    <n v="567.72500000000002"/>
    <x v="3"/>
    <x v="6"/>
    <x v="18"/>
  </r>
  <r>
    <n v="596.86279999999999"/>
    <x v="3"/>
    <x v="6"/>
    <x v="19"/>
  </r>
  <r>
    <n v="589.06849999999997"/>
    <x v="3"/>
    <x v="6"/>
    <x v="20"/>
  </r>
  <r>
    <n v="599.80730000000005"/>
    <x v="3"/>
    <x v="6"/>
    <x v="21"/>
  </r>
  <r>
    <n v="593.15769999999998"/>
    <x v="3"/>
    <x v="6"/>
    <x v="22"/>
  </r>
  <r>
    <n v="610.9873"/>
    <x v="3"/>
    <x v="6"/>
    <x v="23"/>
  </r>
  <r>
    <n v="512.60760000000005"/>
    <x v="3"/>
    <x v="6"/>
    <x v="24"/>
  </r>
  <r>
    <n v="520.62609999999995"/>
    <x v="3"/>
    <x v="6"/>
    <x v="25"/>
  </r>
  <r>
    <n v="534.44460000000004"/>
    <x v="3"/>
    <x v="6"/>
    <x v="26"/>
  </r>
  <r>
    <n v="559.05039999999997"/>
    <x v="3"/>
    <x v="6"/>
    <x v="27"/>
  </r>
  <r>
    <n v="568.08609999999999"/>
    <x v="3"/>
    <x v="6"/>
    <x v="28"/>
  </r>
  <r>
    <n v="611.01480000000004"/>
    <x v="3"/>
    <x v="6"/>
    <x v="29"/>
  </r>
  <r>
    <n v="617.10580000000004"/>
    <x v="3"/>
    <x v="6"/>
    <x v="30"/>
  </r>
  <r>
    <n v="613.41399999999999"/>
    <x v="3"/>
    <x v="7"/>
    <x v="0"/>
  </r>
  <r>
    <n v="631.01480000000004"/>
    <x v="3"/>
    <x v="7"/>
    <x v="1"/>
  </r>
  <r>
    <n v="643.3528"/>
    <x v="3"/>
    <x v="7"/>
    <x v="2"/>
  </r>
  <r>
    <n v="686.6345"/>
    <x v="3"/>
    <x v="7"/>
    <x v="3"/>
  </r>
  <r>
    <n v="665.34820000000002"/>
    <x v="3"/>
    <x v="7"/>
    <x v="4"/>
  </r>
  <r>
    <n v="666.25729999999999"/>
    <x v="3"/>
    <x v="7"/>
    <x v="5"/>
  </r>
  <r>
    <n v="660.92570000000001"/>
    <x v="3"/>
    <x v="7"/>
    <x v="6"/>
  </r>
  <r>
    <n v="603.30489999999998"/>
    <x v="3"/>
    <x v="7"/>
    <x v="7"/>
  </r>
  <r>
    <n v="608.11749999999995"/>
    <x v="3"/>
    <x v="7"/>
    <x v="8"/>
  </r>
  <r>
    <n v="604.08309999999994"/>
    <x v="3"/>
    <x v="7"/>
    <x v="9"/>
  </r>
  <r>
    <n v="620.73519999999996"/>
    <x v="3"/>
    <x v="7"/>
    <x v="10"/>
  </r>
  <r>
    <n v="586.20809999999994"/>
    <x v="3"/>
    <x v="7"/>
    <x v="11"/>
  </r>
  <r>
    <n v="604.64009999999996"/>
    <x v="3"/>
    <x v="7"/>
    <x v="12"/>
  </r>
  <r>
    <n v="621.05960000000005"/>
    <x v="3"/>
    <x v="7"/>
    <x v="13"/>
  </r>
  <r>
    <n v="618.91020000000003"/>
    <x v="3"/>
    <x v="7"/>
    <x v="14"/>
  </r>
  <r>
    <n v="610.57050000000004"/>
    <x v="3"/>
    <x v="7"/>
    <x v="15"/>
  </r>
  <r>
    <n v="626.41660000000002"/>
    <x v="3"/>
    <x v="7"/>
    <x v="16"/>
  </r>
  <r>
    <n v="645.35879999999997"/>
    <x v="3"/>
    <x v="7"/>
    <x v="17"/>
  </r>
  <r>
    <n v="629.726"/>
    <x v="3"/>
    <x v="7"/>
    <x v="18"/>
  </r>
  <r>
    <n v="576.80930000000001"/>
    <x v="3"/>
    <x v="7"/>
    <x v="19"/>
  </r>
  <r>
    <n v="602.03120000000001"/>
    <x v="3"/>
    <x v="7"/>
    <x v="20"/>
  </r>
  <r>
    <n v="523.48440000000005"/>
    <x v="3"/>
    <x v="7"/>
    <x v="21"/>
  </r>
  <r>
    <n v="509.15839999999997"/>
    <x v="3"/>
    <x v="7"/>
    <x v="22"/>
  </r>
  <r>
    <n v="448.18950000000001"/>
    <x v="3"/>
    <x v="7"/>
    <x v="23"/>
  </r>
  <r>
    <n v="572.60969999999998"/>
    <x v="3"/>
    <x v="7"/>
    <x v="24"/>
  </r>
  <r>
    <n v="442.15499999999997"/>
    <x v="3"/>
    <x v="7"/>
    <x v="25"/>
  </r>
  <r>
    <n v="347.23509999999999"/>
    <x v="3"/>
    <x v="7"/>
    <x v="26"/>
  </r>
  <r>
    <n v="390.09280000000001"/>
    <x v="3"/>
    <x v="7"/>
    <x v="27"/>
  </r>
  <r>
    <n v="459.31599999999997"/>
    <x v="3"/>
    <x v="7"/>
    <x v="28"/>
  </r>
  <r>
    <n v="494.26330000000002"/>
    <x v="3"/>
    <x v="7"/>
    <x v="29"/>
  </r>
  <r>
    <n v="549.38559999999995"/>
    <x v="3"/>
    <x v="7"/>
    <x v="30"/>
  </r>
  <r>
    <n v="492.6028"/>
    <x v="3"/>
    <x v="8"/>
    <x v="0"/>
  </r>
  <r>
    <n v="427.06549999999999"/>
    <x v="3"/>
    <x v="8"/>
    <x v="1"/>
  </r>
  <r>
    <n v="407.19970000000001"/>
    <x v="3"/>
    <x v="8"/>
    <x v="2"/>
  </r>
  <r>
    <n v="350.2"/>
    <x v="3"/>
    <x v="8"/>
    <x v="3"/>
  </r>
  <r>
    <n v="291.86970000000002"/>
    <x v="3"/>
    <x v="8"/>
    <x v="4"/>
  </r>
  <r>
    <n v="262.40309999999999"/>
    <x v="3"/>
    <x v="8"/>
    <x v="5"/>
  </r>
  <r>
    <n v="165.1558"/>
    <x v="3"/>
    <x v="8"/>
    <x v="6"/>
  </r>
  <r>
    <n v="323.1182"/>
    <x v="3"/>
    <x v="8"/>
    <x v="7"/>
  </r>
  <r>
    <n v="353.90199999999999"/>
    <x v="3"/>
    <x v="8"/>
    <x v="8"/>
  </r>
  <r>
    <n v="417.41410000000002"/>
    <x v="3"/>
    <x v="8"/>
    <x v="9"/>
  </r>
  <r>
    <n v="353.71089999999998"/>
    <x v="3"/>
    <x v="8"/>
    <x v="10"/>
  </r>
  <r>
    <n v="286.2552"/>
    <x v="3"/>
    <x v="8"/>
    <x v="11"/>
  </r>
  <r>
    <n v="339.7919"/>
    <x v="3"/>
    <x v="8"/>
    <x v="12"/>
  </r>
  <r>
    <n v="479.4479"/>
    <x v="3"/>
    <x v="8"/>
    <x v="13"/>
  </r>
  <r>
    <n v="525.3605"/>
    <x v="3"/>
    <x v="8"/>
    <x v="14"/>
  </r>
  <r>
    <n v="438.92559999999997"/>
    <x v="3"/>
    <x v="8"/>
    <x v="15"/>
  </r>
  <r>
    <n v="515.6037"/>
    <x v="3"/>
    <x v="8"/>
    <x v="16"/>
  </r>
  <r>
    <n v="603.26779999999997"/>
    <x v="3"/>
    <x v="8"/>
    <x v="17"/>
  </r>
  <r>
    <n v="530.65290000000005"/>
    <x v="3"/>
    <x v="8"/>
    <x v="18"/>
  </r>
  <r>
    <n v="507.93950000000001"/>
    <x v="3"/>
    <x v="8"/>
    <x v="19"/>
  </r>
  <r>
    <n v="510.59820000000002"/>
    <x v="3"/>
    <x v="8"/>
    <x v="20"/>
  </r>
  <r>
    <n v="506.40429999999998"/>
    <x v="3"/>
    <x v="8"/>
    <x v="21"/>
  </r>
  <r>
    <n v="461.83370000000002"/>
    <x v="3"/>
    <x v="8"/>
    <x v="22"/>
  </r>
  <r>
    <n v="461.6499"/>
    <x v="3"/>
    <x v="8"/>
    <x v="23"/>
  </r>
  <r>
    <n v="436.41539999999998"/>
    <x v="3"/>
    <x v="8"/>
    <x v="24"/>
  </r>
  <r>
    <n v="317.98880000000003"/>
    <x v="3"/>
    <x v="8"/>
    <x v="25"/>
  </r>
  <r>
    <n v="290.11529999999999"/>
    <x v="3"/>
    <x v="8"/>
    <x v="26"/>
  </r>
  <r>
    <n v="489.06009999999998"/>
    <x v="3"/>
    <x v="8"/>
    <x v="27"/>
  </r>
  <r>
    <n v="472.48660000000001"/>
    <x v="3"/>
    <x v="8"/>
    <x v="28"/>
  </r>
  <r>
    <n v="625.38210000000004"/>
    <x v="3"/>
    <x v="8"/>
    <x v="29"/>
  </r>
  <r>
    <n v="808.40689999999995"/>
    <x v="3"/>
    <x v="9"/>
    <x v="0"/>
  </r>
  <r>
    <n v="842.17100000000005"/>
    <x v="3"/>
    <x v="9"/>
    <x v="1"/>
  </r>
  <r>
    <n v="774.10140000000001"/>
    <x v="3"/>
    <x v="9"/>
    <x v="2"/>
  </r>
  <r>
    <n v="907.2835"/>
    <x v="3"/>
    <x v="9"/>
    <x v="3"/>
  </r>
  <r>
    <n v="837.50519999999995"/>
    <x v="3"/>
    <x v="9"/>
    <x v="4"/>
  </r>
  <r>
    <n v="677.24879999999996"/>
    <x v="3"/>
    <x v="9"/>
    <x v="5"/>
  </r>
  <r>
    <n v="716.00049999999999"/>
    <x v="3"/>
    <x v="9"/>
    <x v="6"/>
  </r>
  <r>
    <n v="733.3877"/>
    <x v="3"/>
    <x v="9"/>
    <x v="7"/>
  </r>
  <r>
    <n v="599.93899999999996"/>
    <x v="3"/>
    <x v="9"/>
    <x v="8"/>
  </r>
  <r>
    <n v="726.35019999999997"/>
    <x v="3"/>
    <x v="9"/>
    <x v="9"/>
  </r>
  <r>
    <n v="798.47180000000003"/>
    <x v="3"/>
    <x v="9"/>
    <x v="10"/>
  </r>
  <r>
    <n v="787.00530000000003"/>
    <x v="3"/>
    <x v="9"/>
    <x v="11"/>
  </r>
  <r>
    <n v="861.12710000000004"/>
    <x v="3"/>
    <x v="9"/>
    <x v="12"/>
  </r>
  <r>
    <n v="824.41840000000002"/>
    <x v="3"/>
    <x v="9"/>
    <x v="13"/>
  </r>
  <r>
    <n v="1061.0092999999999"/>
    <x v="3"/>
    <x v="9"/>
    <x v="14"/>
  </r>
  <r>
    <n v="1125.1458"/>
    <x v="3"/>
    <x v="9"/>
    <x v="15"/>
  </r>
  <r>
    <n v="962.82529999999997"/>
    <x v="3"/>
    <x v="9"/>
    <x v="16"/>
  </r>
  <r>
    <n v="1042.8829000000001"/>
    <x v="3"/>
    <x v="9"/>
    <x v="17"/>
  </r>
  <r>
    <n v="1249.2691"/>
    <x v="3"/>
    <x v="9"/>
    <x v="18"/>
  </r>
  <r>
    <n v="1006.7007"/>
    <x v="3"/>
    <x v="9"/>
    <x v="19"/>
  </r>
  <r>
    <n v="1016.7679000000001"/>
    <x v="3"/>
    <x v="9"/>
    <x v="20"/>
  </r>
  <r>
    <n v="948.46979999999996"/>
    <x v="3"/>
    <x v="9"/>
    <x v="21"/>
  </r>
  <r>
    <n v="903.24369999999999"/>
    <x v="3"/>
    <x v="9"/>
    <x v="22"/>
  </r>
  <r>
    <n v="1129.9547"/>
    <x v="3"/>
    <x v="9"/>
    <x v="23"/>
  </r>
  <r>
    <n v="1261.3242"/>
    <x v="3"/>
    <x v="9"/>
    <x v="24"/>
  </r>
  <r>
    <n v="1345.3716999999999"/>
    <x v="3"/>
    <x v="9"/>
    <x v="25"/>
  </r>
  <r>
    <n v="1404.2977000000001"/>
    <x v="3"/>
    <x v="9"/>
    <x v="26"/>
  </r>
  <r>
    <n v="1242.3166000000001"/>
    <x v="3"/>
    <x v="9"/>
    <x v="27"/>
  </r>
  <r>
    <n v="1360.7240999999999"/>
    <x v="3"/>
    <x v="9"/>
    <x v="28"/>
  </r>
  <r>
    <n v="1536.4269999999999"/>
    <x v="3"/>
    <x v="9"/>
    <x v="29"/>
  </r>
  <r>
    <n v="1318.9412"/>
    <x v="3"/>
    <x v="9"/>
    <x v="30"/>
  </r>
  <r>
    <n v="1432.2112999999999"/>
    <x v="3"/>
    <x v="10"/>
    <x v="0"/>
  </r>
  <r>
    <n v="1297.0835999999999"/>
    <x v="3"/>
    <x v="10"/>
    <x v="1"/>
  </r>
  <r>
    <n v="1001.4419"/>
    <x v="3"/>
    <x v="10"/>
    <x v="2"/>
  </r>
  <r>
    <n v="979.22990000000004"/>
    <x v="3"/>
    <x v="10"/>
    <x v="3"/>
  </r>
  <r>
    <n v="1057.6655000000001"/>
    <x v="3"/>
    <x v="10"/>
    <x v="4"/>
  </r>
  <r>
    <n v="1013.7942"/>
    <x v="3"/>
    <x v="10"/>
    <x v="5"/>
  </r>
  <r>
    <n v="989.19539999999995"/>
    <x v="3"/>
    <x v="10"/>
    <x v="6"/>
  </r>
  <r>
    <n v="918.80650000000003"/>
    <x v="3"/>
    <x v="10"/>
    <x v="7"/>
  </r>
  <r>
    <n v="890.5403"/>
    <x v="3"/>
    <x v="10"/>
    <x v="8"/>
  </r>
  <r>
    <n v="829.70320000000004"/>
    <x v="3"/>
    <x v="10"/>
    <x v="9"/>
  </r>
  <r>
    <n v="1195.0456999999999"/>
    <x v="3"/>
    <x v="10"/>
    <x v="10"/>
  </r>
  <r>
    <n v="1297.2402999999999"/>
    <x v="3"/>
    <x v="10"/>
    <x v="11"/>
  </r>
  <r>
    <n v="1483.4280000000001"/>
    <x v="3"/>
    <x v="10"/>
    <x v="12"/>
  </r>
  <r>
    <n v="1415.3064999999999"/>
    <x v="3"/>
    <x v="10"/>
    <x v="13"/>
  </r>
  <r>
    <n v="1436.617"/>
    <x v="3"/>
    <x v="10"/>
    <x v="14"/>
  </r>
  <r>
    <n v="1404.9394"/>
    <x v="3"/>
    <x v="10"/>
    <x v="15"/>
  </r>
  <r>
    <n v="1655.5087000000001"/>
    <x v="3"/>
    <x v="10"/>
    <x v="16"/>
  </r>
  <r>
    <n v="1452.0173"/>
    <x v="3"/>
    <x v="10"/>
    <x v="17"/>
  </r>
  <r>
    <n v="1192.4263000000001"/>
    <x v="3"/>
    <x v="10"/>
    <x v="18"/>
  </r>
  <r>
    <n v="1102.1479999999999"/>
    <x v="3"/>
    <x v="10"/>
    <x v="19"/>
  </r>
  <r>
    <n v="1419.9698000000001"/>
    <x v="3"/>
    <x v="10"/>
    <x v="20"/>
  </r>
  <r>
    <n v="1579.6785"/>
    <x v="3"/>
    <x v="10"/>
    <x v="21"/>
  </r>
  <r>
    <n v="1568.1058"/>
    <x v="3"/>
    <x v="10"/>
    <x v="22"/>
  </r>
  <r>
    <n v="1477.9477999999999"/>
    <x v="3"/>
    <x v="10"/>
    <x v="23"/>
  </r>
  <r>
    <n v="1202.4561000000001"/>
    <x v="3"/>
    <x v="10"/>
    <x v="24"/>
  </r>
  <r>
    <n v="1297.8744999999999"/>
    <x v="3"/>
    <x v="10"/>
    <x v="25"/>
  </r>
  <r>
    <n v="1485.4146000000001"/>
    <x v="3"/>
    <x v="10"/>
    <x v="26"/>
  </r>
  <r>
    <n v="1507.3733999999999"/>
    <x v="3"/>
    <x v="10"/>
    <x v="27"/>
  </r>
  <r>
    <n v="1397.7743"/>
    <x v="3"/>
    <x v="10"/>
    <x v="28"/>
  </r>
  <r>
    <n v="1678.1537000000001"/>
    <x v="3"/>
    <x v="10"/>
    <x v="29"/>
  </r>
  <r>
    <n v="1743.7772"/>
    <x v="3"/>
    <x v="11"/>
    <x v="0"/>
  </r>
  <r>
    <n v="1581.1049"/>
    <x v="3"/>
    <x v="11"/>
    <x v="1"/>
  </r>
  <r>
    <n v="1487.1772000000001"/>
    <x v="3"/>
    <x v="11"/>
    <x v="2"/>
  </r>
  <r>
    <n v="1360.6360999999999"/>
    <x v="3"/>
    <x v="11"/>
    <x v="3"/>
  </r>
  <r>
    <n v="1668.2237"/>
    <x v="3"/>
    <x v="11"/>
    <x v="4"/>
  </r>
  <r>
    <n v="1678.5351000000001"/>
    <x v="3"/>
    <x v="11"/>
    <x v="5"/>
  </r>
  <r>
    <n v="1355.8588999999999"/>
    <x v="3"/>
    <x v="11"/>
    <x v="6"/>
  </r>
  <r>
    <n v="1228.1741"/>
    <x v="3"/>
    <x v="11"/>
    <x v="7"/>
  </r>
  <r>
    <n v="1223.0949000000001"/>
    <x v="3"/>
    <x v="11"/>
    <x v="8"/>
  </r>
  <r>
    <n v="1120.1226999999999"/>
    <x v="3"/>
    <x v="11"/>
    <x v="9"/>
  </r>
  <r>
    <n v="1139.4049"/>
    <x v="3"/>
    <x v="11"/>
    <x v="10"/>
  </r>
  <r>
    <n v="1233.9239"/>
    <x v="3"/>
    <x v="11"/>
    <x v="11"/>
  </r>
  <r>
    <n v="1270.5540000000001"/>
    <x v="3"/>
    <x v="11"/>
    <x v="12"/>
  </r>
  <r>
    <n v="1484.8576"/>
    <x v="3"/>
    <x v="11"/>
    <x v="13"/>
  </r>
  <r>
    <n v="1665.7113999999999"/>
    <x v="3"/>
    <x v="11"/>
    <x v="14"/>
  </r>
  <r>
    <n v="1687.4771000000001"/>
    <x v="3"/>
    <x v="11"/>
    <x v="15"/>
  </r>
  <r>
    <n v="1484.8828000000001"/>
    <x v="3"/>
    <x v="11"/>
    <x v="16"/>
  </r>
  <r>
    <n v="1434.4268"/>
    <x v="3"/>
    <x v="11"/>
    <x v="17"/>
  </r>
  <r>
    <n v="1582.4064000000001"/>
    <x v="3"/>
    <x v="11"/>
    <x v="18"/>
  </r>
  <r>
    <n v="1630.4102"/>
    <x v="3"/>
    <x v="11"/>
    <x v="19"/>
  </r>
  <r>
    <n v="1578.0382999999999"/>
    <x v="3"/>
    <x v="11"/>
    <x v="20"/>
  </r>
  <r>
    <n v="1585.8684000000001"/>
    <x v="3"/>
    <x v="11"/>
    <x v="21"/>
  </r>
  <r>
    <n v="1331.7791999999999"/>
    <x v="3"/>
    <x v="11"/>
    <x v="22"/>
  </r>
  <r>
    <n v="1758.8389"/>
    <x v="3"/>
    <x v="11"/>
    <x v="23"/>
  </r>
  <r>
    <n v="1940.9716000000001"/>
    <x v="3"/>
    <x v="11"/>
    <x v="24"/>
  </r>
  <r>
    <n v="1777.7637999999999"/>
    <x v="3"/>
    <x v="11"/>
    <x v="25"/>
  </r>
  <r>
    <n v="1527.8178"/>
    <x v="3"/>
    <x v="11"/>
    <x v="26"/>
  </r>
  <r>
    <n v="1738.29"/>
    <x v="3"/>
    <x v="11"/>
    <x v="27"/>
  </r>
  <r>
    <n v="1632.7426"/>
    <x v="3"/>
    <x v="11"/>
    <x v="28"/>
  </r>
  <r>
    <n v="1672.3425"/>
    <x v="3"/>
    <x v="11"/>
    <x v="29"/>
  </r>
  <r>
    <n v="1754.56"/>
    <x v="3"/>
    <x v="11"/>
    <x v="30"/>
  </r>
  <r>
    <n v="1669.8683000000001"/>
    <x v="4"/>
    <x v="0"/>
    <x v="0"/>
  </r>
  <r>
    <n v="1684.0746999999999"/>
    <x v="4"/>
    <x v="0"/>
    <x v="1"/>
  </r>
  <r>
    <n v="1721.1203"/>
    <x v="4"/>
    <x v="0"/>
    <x v="2"/>
  </r>
  <r>
    <n v="1739.6007999999999"/>
    <x v="4"/>
    <x v="0"/>
    <x v="3"/>
  </r>
  <r>
    <n v="1681.971"/>
    <x v="4"/>
    <x v="0"/>
    <x v="4"/>
  </r>
  <r>
    <n v="1675.9069999999999"/>
    <x v="4"/>
    <x v="0"/>
    <x v="5"/>
  </r>
  <r>
    <n v="1767.3452"/>
    <x v="4"/>
    <x v="0"/>
    <x v="6"/>
  </r>
  <r>
    <n v="1876.3435999999999"/>
    <x v="4"/>
    <x v="0"/>
    <x v="7"/>
  </r>
  <r>
    <n v="1734.6090999999999"/>
    <x v="4"/>
    <x v="0"/>
    <x v="8"/>
  </r>
  <r>
    <n v="1735.3538000000001"/>
    <x v="4"/>
    <x v="0"/>
    <x v="9"/>
  </r>
  <r>
    <n v="1930.9738"/>
    <x v="4"/>
    <x v="0"/>
    <x v="10"/>
  </r>
  <r>
    <n v="1853.1233"/>
    <x v="4"/>
    <x v="0"/>
    <x v="11"/>
  </r>
  <r>
    <n v="1548.3179"/>
    <x v="4"/>
    <x v="0"/>
    <x v="12"/>
  </r>
  <r>
    <n v="1546.6007999999999"/>
    <x v="4"/>
    <x v="0"/>
    <x v="13"/>
  </r>
  <r>
    <n v="1774.3856000000001"/>
    <x v="4"/>
    <x v="0"/>
    <x v="14"/>
  </r>
  <r>
    <n v="1817.6457"/>
    <x v="4"/>
    <x v="0"/>
    <x v="15"/>
  </r>
  <r>
    <n v="1766.5981999999999"/>
    <x v="4"/>
    <x v="0"/>
    <x v="16"/>
  </r>
  <r>
    <n v="1509.8122000000001"/>
    <x v="4"/>
    <x v="0"/>
    <x v="17"/>
  </r>
  <r>
    <n v="1575.1315"/>
    <x v="4"/>
    <x v="0"/>
    <x v="18"/>
  </r>
  <r>
    <n v="1653.6168"/>
    <x v="4"/>
    <x v="0"/>
    <x v="19"/>
  </r>
  <r>
    <n v="1344.7643"/>
    <x v="4"/>
    <x v="0"/>
    <x v="20"/>
  </r>
  <r>
    <n v="1740.1223"/>
    <x v="4"/>
    <x v="0"/>
    <x v="21"/>
  </r>
  <r>
    <n v="1525.0942"/>
    <x v="4"/>
    <x v="0"/>
    <x v="22"/>
  </r>
  <r>
    <n v="1524.6582000000001"/>
    <x v="4"/>
    <x v="0"/>
    <x v="23"/>
  </r>
  <r>
    <n v="1514.4312"/>
    <x v="4"/>
    <x v="0"/>
    <x v="24"/>
  </r>
  <r>
    <n v="1621.0654"/>
    <x v="4"/>
    <x v="0"/>
    <x v="25"/>
  </r>
  <r>
    <n v="1734.1880000000001"/>
    <x v="4"/>
    <x v="0"/>
    <x v="26"/>
  </r>
  <r>
    <n v="1839.1431"/>
    <x v="4"/>
    <x v="0"/>
    <x v="27"/>
  </r>
  <r>
    <n v="1675.7168999999999"/>
    <x v="4"/>
    <x v="0"/>
    <x v="28"/>
  </r>
  <r>
    <n v="1727.7828"/>
    <x v="4"/>
    <x v="0"/>
    <x v="29"/>
  </r>
  <r>
    <n v="1745.2334000000001"/>
    <x v="4"/>
    <x v="0"/>
    <x v="30"/>
  </r>
  <r>
    <n v="1689.7524000000001"/>
    <x v="4"/>
    <x v="1"/>
    <x v="0"/>
  </r>
  <r>
    <n v="1670.1436000000001"/>
    <x v="4"/>
    <x v="1"/>
    <x v="1"/>
  </r>
  <r>
    <n v="1617.2419"/>
    <x v="4"/>
    <x v="1"/>
    <x v="2"/>
  </r>
  <r>
    <n v="1709.1146000000001"/>
    <x v="4"/>
    <x v="1"/>
    <x v="3"/>
  </r>
  <r>
    <n v="2051.5594000000001"/>
    <x v="4"/>
    <x v="1"/>
    <x v="4"/>
  </r>
  <r>
    <n v="1951.6188999999999"/>
    <x v="4"/>
    <x v="1"/>
    <x v="5"/>
  </r>
  <r>
    <n v="2001.3055999999999"/>
    <x v="4"/>
    <x v="1"/>
    <x v="6"/>
  </r>
  <r>
    <n v="1907.616"/>
    <x v="4"/>
    <x v="1"/>
    <x v="7"/>
  </r>
  <r>
    <n v="1942.2936"/>
    <x v="4"/>
    <x v="1"/>
    <x v="8"/>
  </r>
  <r>
    <n v="1960.9811"/>
    <x v="4"/>
    <x v="1"/>
    <x v="9"/>
  </r>
  <r>
    <n v="1813.5871999999999"/>
    <x v="4"/>
    <x v="1"/>
    <x v="10"/>
  </r>
  <r>
    <n v="1864.6301000000001"/>
    <x v="4"/>
    <x v="1"/>
    <x v="11"/>
  </r>
  <r>
    <n v="1907.1568"/>
    <x v="4"/>
    <x v="1"/>
    <x v="12"/>
  </r>
  <r>
    <n v="1801.3975"/>
    <x v="4"/>
    <x v="1"/>
    <x v="13"/>
  </r>
  <r>
    <n v="2033.7118"/>
    <x v="4"/>
    <x v="1"/>
    <x v="14"/>
  </r>
  <r>
    <n v="2004.7168999999999"/>
    <x v="4"/>
    <x v="1"/>
    <x v="15"/>
  </r>
  <r>
    <n v="1922.2800999999999"/>
    <x v="4"/>
    <x v="1"/>
    <x v="16"/>
  </r>
  <r>
    <n v="1867.7079000000001"/>
    <x v="4"/>
    <x v="1"/>
    <x v="17"/>
  </r>
  <r>
    <n v="1782.4358999999999"/>
    <x v="4"/>
    <x v="1"/>
    <x v="18"/>
  </r>
  <r>
    <n v="1776.7665999999999"/>
    <x v="4"/>
    <x v="1"/>
    <x v="19"/>
  </r>
  <r>
    <n v="1683.1346000000001"/>
    <x v="4"/>
    <x v="1"/>
    <x v="20"/>
  </r>
  <r>
    <n v="1645.5995"/>
    <x v="4"/>
    <x v="1"/>
    <x v="21"/>
  </r>
  <r>
    <n v="1448.6693"/>
    <x v="4"/>
    <x v="1"/>
    <x v="22"/>
  </r>
  <r>
    <n v="1420.1594"/>
    <x v="4"/>
    <x v="1"/>
    <x v="23"/>
  </r>
  <r>
    <n v="1497.7954999999999"/>
    <x v="4"/>
    <x v="1"/>
    <x v="24"/>
  </r>
  <r>
    <n v="1414.6233"/>
    <x v="4"/>
    <x v="1"/>
    <x v="25"/>
  </r>
  <r>
    <n v="1375.7797"/>
    <x v="4"/>
    <x v="1"/>
    <x v="26"/>
  </r>
  <r>
    <n v="1326.8304000000001"/>
    <x v="4"/>
    <x v="1"/>
    <x v="27"/>
  </r>
  <r>
    <n v="1581.5677000000001"/>
    <x v="4"/>
    <x v="2"/>
    <x v="0"/>
  </r>
  <r>
    <n v="1384.9344000000001"/>
    <x v="4"/>
    <x v="2"/>
    <x v="1"/>
  </r>
  <r>
    <n v="1342.9118000000001"/>
    <x v="4"/>
    <x v="2"/>
    <x v="2"/>
  </r>
  <r>
    <n v="1618.8371999999999"/>
    <x v="4"/>
    <x v="2"/>
    <x v="3"/>
  </r>
  <r>
    <n v="1518.6116"/>
    <x v="4"/>
    <x v="2"/>
    <x v="4"/>
  </r>
  <r>
    <n v="1490.7335"/>
    <x v="4"/>
    <x v="2"/>
    <x v="5"/>
  </r>
  <r>
    <n v="1479.5990999999999"/>
    <x v="4"/>
    <x v="2"/>
    <x v="6"/>
  </r>
  <r>
    <n v="1229.4305999999999"/>
    <x v="4"/>
    <x v="2"/>
    <x v="7"/>
  </r>
  <r>
    <n v="1224.981"/>
    <x v="4"/>
    <x v="2"/>
    <x v="8"/>
  </r>
  <r>
    <n v="995.78160000000003"/>
    <x v="4"/>
    <x v="2"/>
    <x v="9"/>
  </r>
  <r>
    <n v="1073.9508000000001"/>
    <x v="4"/>
    <x v="2"/>
    <x v="10"/>
  </r>
  <r>
    <n v="1301.3330000000001"/>
    <x v="4"/>
    <x v="2"/>
    <x v="11"/>
  </r>
  <r>
    <n v="1285.7274"/>
    <x v="4"/>
    <x v="2"/>
    <x v="12"/>
  </r>
  <r>
    <n v="1471.6113"/>
    <x v="4"/>
    <x v="2"/>
    <x v="13"/>
  </r>
  <r>
    <n v="1552.4557"/>
    <x v="4"/>
    <x v="2"/>
    <x v="14"/>
  </r>
  <r>
    <n v="1231.5998"/>
    <x v="4"/>
    <x v="2"/>
    <x v="15"/>
  </r>
  <r>
    <n v="1160.4630999999999"/>
    <x v="4"/>
    <x v="2"/>
    <x v="16"/>
  </r>
  <r>
    <n v="1564.8788"/>
    <x v="4"/>
    <x v="2"/>
    <x v="17"/>
  </r>
  <r>
    <n v="1425.2184999999999"/>
    <x v="4"/>
    <x v="2"/>
    <x v="18"/>
  </r>
  <r>
    <n v="1223.1468"/>
    <x v="4"/>
    <x v="2"/>
    <x v="19"/>
  </r>
  <r>
    <n v="1140.0859"/>
    <x v="4"/>
    <x v="2"/>
    <x v="20"/>
  </r>
  <r>
    <n v="943.31230000000005"/>
    <x v="4"/>
    <x v="2"/>
    <x v="21"/>
  </r>
  <r>
    <n v="861.21879999999999"/>
    <x v="4"/>
    <x v="2"/>
    <x v="22"/>
  </r>
  <r>
    <n v="779.32349999999997"/>
    <x v="4"/>
    <x v="2"/>
    <x v="23"/>
  </r>
  <r>
    <n v="1009.8878"/>
    <x v="4"/>
    <x v="2"/>
    <x v="24"/>
  </r>
  <r>
    <n v="1102.2578000000001"/>
    <x v="4"/>
    <x v="2"/>
    <x v="25"/>
  </r>
  <r>
    <n v="954.01909999999998"/>
    <x v="4"/>
    <x v="2"/>
    <x v="26"/>
  </r>
  <r>
    <n v="1400.6842999999999"/>
    <x v="4"/>
    <x v="2"/>
    <x v="27"/>
  </r>
  <r>
    <n v="1270.8105"/>
    <x v="4"/>
    <x v="2"/>
    <x v="28"/>
  </r>
  <r>
    <n v="899.42280000000005"/>
    <x v="4"/>
    <x v="2"/>
    <x v="29"/>
  </r>
  <r>
    <n v="1324.0500999999999"/>
    <x v="4"/>
    <x v="2"/>
    <x v="30"/>
  </r>
  <r>
    <n v="1526.3770999999999"/>
    <x v="4"/>
    <x v="3"/>
    <x v="0"/>
  </r>
  <r>
    <n v="1446.3933"/>
    <x v="4"/>
    <x v="3"/>
    <x v="1"/>
  </r>
  <r>
    <n v="1227.8137999999999"/>
    <x v="4"/>
    <x v="3"/>
    <x v="2"/>
  </r>
  <r>
    <n v="1094.4204"/>
    <x v="4"/>
    <x v="3"/>
    <x v="3"/>
  </r>
  <r>
    <n v="1105.8670999999999"/>
    <x v="4"/>
    <x v="3"/>
    <x v="4"/>
  </r>
  <r>
    <n v="884.19849999999997"/>
    <x v="4"/>
    <x v="3"/>
    <x v="5"/>
  </r>
  <r>
    <n v="888.60940000000005"/>
    <x v="4"/>
    <x v="3"/>
    <x v="6"/>
  </r>
  <r>
    <n v="925.17949999999996"/>
    <x v="4"/>
    <x v="3"/>
    <x v="7"/>
  </r>
  <r>
    <n v="868.20860000000005"/>
    <x v="4"/>
    <x v="3"/>
    <x v="8"/>
  </r>
  <r>
    <n v="870.3279"/>
    <x v="4"/>
    <x v="3"/>
    <x v="9"/>
  </r>
  <r>
    <n v="1064.1098"/>
    <x v="4"/>
    <x v="3"/>
    <x v="10"/>
  </r>
  <r>
    <n v="1042.75"/>
    <x v="4"/>
    <x v="3"/>
    <x v="11"/>
  </r>
  <r>
    <n v="1056.9812999999999"/>
    <x v="4"/>
    <x v="3"/>
    <x v="12"/>
  </r>
  <r>
    <n v="1213.0035"/>
    <x v="4"/>
    <x v="3"/>
    <x v="13"/>
  </r>
  <r>
    <n v="1367.64"/>
    <x v="4"/>
    <x v="3"/>
    <x v="14"/>
  </r>
  <r>
    <n v="1226.0395000000001"/>
    <x v="4"/>
    <x v="3"/>
    <x v="15"/>
  </r>
  <r>
    <n v="1125.9281000000001"/>
    <x v="4"/>
    <x v="3"/>
    <x v="16"/>
  </r>
  <r>
    <n v="1073.7855"/>
    <x v="4"/>
    <x v="3"/>
    <x v="17"/>
  </r>
  <r>
    <n v="1182.5806"/>
    <x v="4"/>
    <x v="3"/>
    <x v="18"/>
  </r>
  <r>
    <n v="1553.9912999999999"/>
    <x v="4"/>
    <x v="3"/>
    <x v="19"/>
  </r>
  <r>
    <n v="1532.8547000000001"/>
    <x v="4"/>
    <x v="3"/>
    <x v="20"/>
  </r>
  <r>
    <n v="1427.2243000000001"/>
    <x v="4"/>
    <x v="3"/>
    <x v="21"/>
  </r>
  <r>
    <n v="1066.9937"/>
    <x v="4"/>
    <x v="3"/>
    <x v="22"/>
  </r>
  <r>
    <n v="1126.1838"/>
    <x v="4"/>
    <x v="3"/>
    <x v="23"/>
  </r>
  <r>
    <n v="1223.1849999999999"/>
    <x v="4"/>
    <x v="3"/>
    <x v="24"/>
  </r>
  <r>
    <n v="1099.0735999999999"/>
    <x v="4"/>
    <x v="3"/>
    <x v="25"/>
  </r>
  <r>
    <n v="874.82169999999996"/>
    <x v="4"/>
    <x v="3"/>
    <x v="26"/>
  </r>
  <r>
    <n v="941.1019"/>
    <x v="4"/>
    <x v="3"/>
    <x v="27"/>
  </r>
  <r>
    <n v="1090.2646999999999"/>
    <x v="4"/>
    <x v="3"/>
    <x v="28"/>
  </r>
  <r>
    <n v="1142.134"/>
    <x v="4"/>
    <x v="3"/>
    <x v="29"/>
  </r>
  <r>
    <n v="1035.2619"/>
    <x v="4"/>
    <x v="4"/>
    <x v="0"/>
  </r>
  <r>
    <n v="854.4316"/>
    <x v="4"/>
    <x v="4"/>
    <x v="1"/>
  </r>
  <r>
    <n v="865.90009999999995"/>
    <x v="4"/>
    <x v="4"/>
    <x v="2"/>
  </r>
  <r>
    <n v="933.36210000000005"/>
    <x v="4"/>
    <x v="4"/>
    <x v="3"/>
  </r>
  <r>
    <n v="1036.8012000000001"/>
    <x v="4"/>
    <x v="4"/>
    <x v="4"/>
  </r>
  <r>
    <n v="965.04729999999995"/>
    <x v="4"/>
    <x v="4"/>
    <x v="5"/>
  </r>
  <r>
    <n v="1042.2125000000001"/>
    <x v="4"/>
    <x v="4"/>
    <x v="6"/>
  </r>
  <r>
    <n v="1041.0139999999999"/>
    <x v="4"/>
    <x v="4"/>
    <x v="7"/>
  </r>
  <r>
    <n v="1174.4549"/>
    <x v="4"/>
    <x v="4"/>
    <x v="8"/>
  </r>
  <r>
    <n v="1043.4635000000001"/>
    <x v="4"/>
    <x v="4"/>
    <x v="9"/>
  </r>
  <r>
    <n v="1036.2271000000001"/>
    <x v="4"/>
    <x v="4"/>
    <x v="10"/>
  </r>
  <r>
    <n v="983.09630000000004"/>
    <x v="4"/>
    <x v="4"/>
    <x v="11"/>
  </r>
  <r>
    <n v="957.36260000000004"/>
    <x v="4"/>
    <x v="4"/>
    <x v="12"/>
  </r>
  <r>
    <n v="936.27350000000001"/>
    <x v="4"/>
    <x v="4"/>
    <x v="13"/>
  </r>
  <r>
    <n v="902.33540000000005"/>
    <x v="4"/>
    <x v="4"/>
    <x v="14"/>
  </r>
  <r>
    <n v="901.84230000000002"/>
    <x v="4"/>
    <x v="4"/>
    <x v="15"/>
  </r>
  <r>
    <n v="862.35530000000006"/>
    <x v="4"/>
    <x v="4"/>
    <x v="16"/>
  </r>
  <r>
    <n v="788.90660000000003"/>
    <x v="4"/>
    <x v="4"/>
    <x v="17"/>
  </r>
  <r>
    <n v="786.27679999999998"/>
    <x v="4"/>
    <x v="4"/>
    <x v="18"/>
  </r>
  <r>
    <n v="844.50379999999996"/>
    <x v="4"/>
    <x v="4"/>
    <x v="19"/>
  </r>
  <r>
    <n v="735.05790000000002"/>
    <x v="4"/>
    <x v="4"/>
    <x v="20"/>
  </r>
  <r>
    <n v="760.04470000000003"/>
    <x v="4"/>
    <x v="4"/>
    <x v="21"/>
  </r>
  <r>
    <n v="790.17150000000004"/>
    <x v="4"/>
    <x v="4"/>
    <x v="22"/>
  </r>
  <r>
    <n v="801.84659999999997"/>
    <x v="4"/>
    <x v="4"/>
    <x v="23"/>
  </r>
  <r>
    <n v="773.44219999999996"/>
    <x v="4"/>
    <x v="4"/>
    <x v="24"/>
  </r>
  <r>
    <n v="855.36469999999997"/>
    <x v="4"/>
    <x v="4"/>
    <x v="25"/>
  </r>
  <r>
    <n v="942.54830000000004"/>
    <x v="4"/>
    <x v="4"/>
    <x v="26"/>
  </r>
  <r>
    <n v="1172.6795"/>
    <x v="4"/>
    <x v="4"/>
    <x v="27"/>
  </r>
  <r>
    <n v="1045.2858000000001"/>
    <x v="4"/>
    <x v="4"/>
    <x v="28"/>
  </r>
  <r>
    <n v="941.98099999999999"/>
    <x v="4"/>
    <x v="4"/>
    <x v="29"/>
  </r>
  <r>
    <n v="823.67529999999999"/>
    <x v="4"/>
    <x v="4"/>
    <x v="30"/>
  </r>
  <r>
    <n v="784.73710000000005"/>
    <x v="4"/>
    <x v="5"/>
    <x v="0"/>
  </r>
  <r>
    <n v="877.09059999999999"/>
    <x v="4"/>
    <x v="5"/>
    <x v="1"/>
  </r>
  <r>
    <n v="846.24720000000002"/>
    <x v="4"/>
    <x v="5"/>
    <x v="2"/>
  </r>
  <r>
    <n v="857.18470000000002"/>
    <x v="4"/>
    <x v="5"/>
    <x v="3"/>
  </r>
  <r>
    <n v="787.53309999999999"/>
    <x v="4"/>
    <x v="5"/>
    <x v="4"/>
  </r>
  <r>
    <n v="643.16759999999999"/>
    <x v="4"/>
    <x v="5"/>
    <x v="5"/>
  </r>
  <r>
    <n v="568.62789999999995"/>
    <x v="4"/>
    <x v="5"/>
    <x v="6"/>
  </r>
  <r>
    <n v="653.12900000000002"/>
    <x v="4"/>
    <x v="5"/>
    <x v="7"/>
  </r>
  <r>
    <n v="670.92790000000002"/>
    <x v="4"/>
    <x v="5"/>
    <x v="8"/>
  </r>
  <r>
    <n v="815.10630000000003"/>
    <x v="4"/>
    <x v="5"/>
    <x v="9"/>
  </r>
  <r>
    <n v="804.87040000000002"/>
    <x v="4"/>
    <x v="5"/>
    <x v="10"/>
  </r>
  <r>
    <n v="778.38879999999995"/>
    <x v="4"/>
    <x v="5"/>
    <x v="11"/>
  </r>
  <r>
    <n v="839.15729999999996"/>
    <x v="4"/>
    <x v="5"/>
    <x v="12"/>
  </r>
  <r>
    <n v="882.12300000000005"/>
    <x v="4"/>
    <x v="5"/>
    <x v="13"/>
  </r>
  <r>
    <n v="796.55989999999997"/>
    <x v="4"/>
    <x v="5"/>
    <x v="14"/>
  </r>
  <r>
    <n v="904.08249999999998"/>
    <x v="4"/>
    <x v="5"/>
    <x v="15"/>
  </r>
  <r>
    <n v="903.73339999999996"/>
    <x v="4"/>
    <x v="5"/>
    <x v="16"/>
  </r>
  <r>
    <n v="826.5231"/>
    <x v="4"/>
    <x v="5"/>
    <x v="17"/>
  </r>
  <r>
    <n v="825.48739999999998"/>
    <x v="4"/>
    <x v="5"/>
    <x v="18"/>
  </r>
  <r>
    <n v="809.18169999999998"/>
    <x v="4"/>
    <x v="5"/>
    <x v="19"/>
  </r>
  <r>
    <n v="932.34950000000003"/>
    <x v="4"/>
    <x v="5"/>
    <x v="20"/>
  </r>
  <r>
    <n v="955.53729999999996"/>
    <x v="4"/>
    <x v="5"/>
    <x v="21"/>
  </r>
  <r>
    <n v="894.82249999999999"/>
    <x v="4"/>
    <x v="5"/>
    <x v="22"/>
  </r>
  <r>
    <n v="823.94989999999996"/>
    <x v="4"/>
    <x v="5"/>
    <x v="23"/>
  </r>
  <r>
    <n v="845.6259"/>
    <x v="4"/>
    <x v="5"/>
    <x v="24"/>
  </r>
  <r>
    <n v="798.77329999999995"/>
    <x v="4"/>
    <x v="5"/>
    <x v="25"/>
  </r>
  <r>
    <n v="761.20650000000001"/>
    <x v="4"/>
    <x v="5"/>
    <x v="26"/>
  </r>
  <r>
    <n v="555.55809999999997"/>
    <x v="4"/>
    <x v="5"/>
    <x v="27"/>
  </r>
  <r>
    <n v="669.70609999999999"/>
    <x v="4"/>
    <x v="5"/>
    <x v="28"/>
  </r>
  <r>
    <n v="806.43539999999996"/>
    <x v="4"/>
    <x v="5"/>
    <x v="29"/>
  </r>
  <r>
    <n v="787.12279999999998"/>
    <x v="4"/>
    <x v="6"/>
    <x v="0"/>
  </r>
  <r>
    <n v="732.40899999999999"/>
    <x v="4"/>
    <x v="6"/>
    <x v="1"/>
  </r>
  <r>
    <n v="705.74559999999997"/>
    <x v="4"/>
    <x v="6"/>
    <x v="2"/>
  </r>
  <r>
    <n v="762.30439999999999"/>
    <x v="4"/>
    <x v="6"/>
    <x v="3"/>
  </r>
  <r>
    <n v="824.7011"/>
    <x v="4"/>
    <x v="6"/>
    <x v="4"/>
  </r>
  <r>
    <n v="781.0752"/>
    <x v="4"/>
    <x v="6"/>
    <x v="5"/>
  </r>
  <r>
    <n v="815.34379999999999"/>
    <x v="4"/>
    <x v="6"/>
    <x v="6"/>
  </r>
  <r>
    <n v="856.04390000000001"/>
    <x v="4"/>
    <x v="6"/>
    <x v="7"/>
  </r>
  <r>
    <n v="868.13480000000004"/>
    <x v="4"/>
    <x v="6"/>
    <x v="8"/>
  </r>
  <r>
    <n v="845.61130000000003"/>
    <x v="4"/>
    <x v="6"/>
    <x v="9"/>
  </r>
  <r>
    <n v="842.59220000000005"/>
    <x v="4"/>
    <x v="6"/>
    <x v="10"/>
  </r>
  <r>
    <n v="877.02359999999999"/>
    <x v="4"/>
    <x v="6"/>
    <x v="11"/>
  </r>
  <r>
    <n v="865.21299999999997"/>
    <x v="4"/>
    <x v="6"/>
    <x v="12"/>
  </r>
  <r>
    <n v="830.80229999999995"/>
    <x v="4"/>
    <x v="6"/>
    <x v="13"/>
  </r>
  <r>
    <n v="866.40150000000006"/>
    <x v="4"/>
    <x v="6"/>
    <x v="14"/>
  </r>
  <r>
    <n v="768.2269"/>
    <x v="4"/>
    <x v="6"/>
    <x v="15"/>
  </r>
  <r>
    <n v="720.9896"/>
    <x v="4"/>
    <x v="6"/>
    <x v="16"/>
  </r>
  <r>
    <n v="789.04200000000003"/>
    <x v="4"/>
    <x v="6"/>
    <x v="17"/>
  </r>
  <r>
    <n v="781.00729999999999"/>
    <x v="4"/>
    <x v="6"/>
    <x v="18"/>
  </r>
  <r>
    <n v="839.48630000000003"/>
    <x v="4"/>
    <x v="6"/>
    <x v="19"/>
  </r>
  <r>
    <n v="871.61339999999996"/>
    <x v="4"/>
    <x v="6"/>
    <x v="20"/>
  </r>
  <r>
    <n v="815.55219999999997"/>
    <x v="4"/>
    <x v="6"/>
    <x v="21"/>
  </r>
  <r>
    <n v="720.59410000000003"/>
    <x v="4"/>
    <x v="6"/>
    <x v="22"/>
  </r>
  <r>
    <n v="684.37850000000003"/>
    <x v="4"/>
    <x v="6"/>
    <x v="23"/>
  </r>
  <r>
    <n v="745.34469999999999"/>
    <x v="4"/>
    <x v="6"/>
    <x v="24"/>
  </r>
  <r>
    <n v="832.74599999999998"/>
    <x v="4"/>
    <x v="6"/>
    <x v="25"/>
  </r>
  <r>
    <n v="829.95799999999997"/>
    <x v="4"/>
    <x v="6"/>
    <x v="26"/>
  </r>
  <r>
    <n v="793.93700000000001"/>
    <x v="4"/>
    <x v="6"/>
    <x v="27"/>
  </r>
  <r>
    <n v="709.45259999999996"/>
    <x v="4"/>
    <x v="6"/>
    <x v="28"/>
  </r>
  <r>
    <n v="784.70699999999999"/>
    <x v="4"/>
    <x v="6"/>
    <x v="29"/>
  </r>
  <r>
    <n v="800.96400000000006"/>
    <x v="4"/>
    <x v="6"/>
    <x v="30"/>
  </r>
  <r>
    <n v="887.38549999999998"/>
    <x v="4"/>
    <x v="7"/>
    <x v="0"/>
  </r>
  <r>
    <n v="849.25030000000004"/>
    <x v="4"/>
    <x v="7"/>
    <x v="1"/>
  </r>
  <r>
    <n v="782.83249999999998"/>
    <x v="4"/>
    <x v="7"/>
    <x v="2"/>
  </r>
  <r>
    <n v="694.28240000000005"/>
    <x v="4"/>
    <x v="7"/>
    <x v="3"/>
  </r>
  <r>
    <n v="694.83230000000003"/>
    <x v="4"/>
    <x v="7"/>
    <x v="4"/>
  </r>
  <r>
    <n v="709.96040000000005"/>
    <x v="4"/>
    <x v="7"/>
    <x v="5"/>
  </r>
  <r>
    <n v="680.99220000000003"/>
    <x v="4"/>
    <x v="7"/>
    <x v="6"/>
  </r>
  <r>
    <n v="771.08090000000004"/>
    <x v="4"/>
    <x v="7"/>
    <x v="7"/>
  </r>
  <r>
    <n v="798.22059999999999"/>
    <x v="4"/>
    <x v="7"/>
    <x v="8"/>
  </r>
  <r>
    <n v="571.49680000000001"/>
    <x v="4"/>
    <x v="7"/>
    <x v="9"/>
  </r>
  <r>
    <n v="579.07380000000001"/>
    <x v="4"/>
    <x v="7"/>
    <x v="10"/>
  </r>
  <r>
    <n v="596.92430000000002"/>
    <x v="4"/>
    <x v="7"/>
    <x v="11"/>
  </r>
  <r>
    <n v="520.05259999999998"/>
    <x v="4"/>
    <x v="7"/>
    <x v="12"/>
  </r>
  <r>
    <n v="592.56190000000004"/>
    <x v="4"/>
    <x v="7"/>
    <x v="13"/>
  </r>
  <r>
    <n v="612.22979999999995"/>
    <x v="4"/>
    <x v="7"/>
    <x v="14"/>
  </r>
  <r>
    <n v="615.73450000000003"/>
    <x v="4"/>
    <x v="7"/>
    <x v="15"/>
  </r>
  <r>
    <n v="613.22130000000004"/>
    <x v="4"/>
    <x v="7"/>
    <x v="16"/>
  </r>
  <r>
    <n v="803.25699999999995"/>
    <x v="4"/>
    <x v="7"/>
    <x v="17"/>
  </r>
  <r>
    <n v="569.18700000000001"/>
    <x v="4"/>
    <x v="7"/>
    <x v="18"/>
  </r>
  <r>
    <n v="611.76"/>
    <x v="4"/>
    <x v="7"/>
    <x v="19"/>
  </r>
  <r>
    <n v="529.60599999999999"/>
    <x v="4"/>
    <x v="7"/>
    <x v="20"/>
  </r>
  <r>
    <n v="565.12900000000002"/>
    <x v="4"/>
    <x v="7"/>
    <x v="21"/>
  </r>
  <r>
    <n v="727.56700000000001"/>
    <x v="4"/>
    <x v="7"/>
    <x v="22"/>
  </r>
  <r>
    <n v="26.5609"/>
    <x v="4"/>
    <x v="7"/>
    <x v="23"/>
  </r>
  <r>
    <n v="508.55270000000002"/>
    <x v="4"/>
    <x v="7"/>
    <x v="24"/>
  </r>
  <r>
    <n v="538.45939999999996"/>
    <x v="4"/>
    <x v="7"/>
    <x v="25"/>
  </r>
  <r>
    <n v="196.4845"/>
    <x v="4"/>
    <x v="7"/>
    <x v="26"/>
  </r>
  <r>
    <n v="664.60400000000004"/>
    <x v="4"/>
    <x v="7"/>
    <x v="27"/>
  </r>
  <r>
    <n v="631.30600000000004"/>
    <x v="4"/>
    <x v="7"/>
    <x v="28"/>
  </r>
  <r>
    <n v="601.46699999999998"/>
    <x v="4"/>
    <x v="7"/>
    <x v="29"/>
  </r>
  <r>
    <n v="603.56100000000004"/>
    <x v="4"/>
    <x v="7"/>
    <x v="30"/>
  </r>
  <r>
    <n v="57.622900000000001"/>
    <x v="4"/>
    <x v="8"/>
    <x v="0"/>
  </r>
  <r>
    <n v="639.24829999999997"/>
    <x v="4"/>
    <x v="8"/>
    <x v="1"/>
  </r>
  <r>
    <n v="618.90679999999998"/>
    <x v="4"/>
    <x v="8"/>
    <x v="2"/>
  </r>
  <r>
    <n v="550.41849999999999"/>
    <x v="4"/>
    <x v="8"/>
    <x v="3"/>
  </r>
  <r>
    <n v="508.60219999999998"/>
    <x v="4"/>
    <x v="8"/>
    <x v="4"/>
  </r>
  <r>
    <n v="561.03520000000003"/>
    <x v="4"/>
    <x v="8"/>
    <x v="5"/>
  </r>
  <r>
    <n v="555.31569999999999"/>
    <x v="4"/>
    <x v="8"/>
    <x v="6"/>
  </r>
  <r>
    <n v="585.13019999999995"/>
    <x v="4"/>
    <x v="8"/>
    <x v="7"/>
  </r>
  <r>
    <n v="593.55420000000004"/>
    <x v="4"/>
    <x v="8"/>
    <x v="8"/>
  </r>
  <r>
    <n v="1377.3291999999999"/>
    <x v="4"/>
    <x v="8"/>
    <x v="9"/>
  </r>
  <r>
    <n v="1247.4557"/>
    <x v="4"/>
    <x v="8"/>
    <x v="10"/>
  </r>
  <r>
    <n v="1250.9898000000001"/>
    <x v="4"/>
    <x v="8"/>
    <x v="11"/>
  </r>
  <r>
    <n v="1400.5873999999999"/>
    <x v="4"/>
    <x v="8"/>
    <x v="12"/>
  </r>
  <r>
    <n v="663.48869999999999"/>
    <x v="4"/>
    <x v="8"/>
    <x v="13"/>
  </r>
  <r>
    <n v="862.53809999999999"/>
    <x v="4"/>
    <x v="8"/>
    <x v="14"/>
  </r>
  <r>
    <n v="713.10080000000005"/>
    <x v="4"/>
    <x v="8"/>
    <x v="15"/>
  </r>
  <r>
    <n v="672.44820000000004"/>
    <x v="4"/>
    <x v="8"/>
    <x v="16"/>
  </r>
  <r>
    <n v="711.65380000000005"/>
    <x v="4"/>
    <x v="8"/>
    <x v="17"/>
  </r>
  <r>
    <n v="683.90800000000002"/>
    <x v="4"/>
    <x v="8"/>
    <x v="18"/>
  </r>
  <r>
    <n v="674.51009999999997"/>
    <x v="4"/>
    <x v="8"/>
    <x v="19"/>
  </r>
  <r>
    <n v="693.41300000000001"/>
    <x v="4"/>
    <x v="8"/>
    <x v="20"/>
  </r>
  <r>
    <n v="741.9194"/>
    <x v="4"/>
    <x v="8"/>
    <x v="21"/>
  </r>
  <r>
    <n v="812.85670000000005"/>
    <x v="4"/>
    <x v="8"/>
    <x v="22"/>
  </r>
  <r>
    <n v="727.58069999999998"/>
    <x v="4"/>
    <x v="8"/>
    <x v="23"/>
  </r>
  <r>
    <n v="778.2953"/>
    <x v="4"/>
    <x v="8"/>
    <x v="24"/>
  </r>
  <r>
    <n v="718.85820000000001"/>
    <x v="4"/>
    <x v="8"/>
    <x v="25"/>
  </r>
  <r>
    <n v="713.83219999999994"/>
    <x v="4"/>
    <x v="8"/>
    <x v="26"/>
  </r>
  <r>
    <n v="756.79369999999994"/>
    <x v="4"/>
    <x v="8"/>
    <x v="27"/>
  </r>
  <r>
    <n v="754.62620000000004"/>
    <x v="4"/>
    <x v="8"/>
    <x v="28"/>
  </r>
  <r>
    <n v="757.78949999999998"/>
    <x v="4"/>
    <x v="8"/>
    <x v="29"/>
  </r>
  <r>
    <n v="699.22"/>
    <x v="4"/>
    <x v="9"/>
    <x v="0"/>
  </r>
  <r>
    <n v="686.88829999999996"/>
    <x v="4"/>
    <x v="9"/>
    <x v="1"/>
  </r>
  <r>
    <n v="688.52880000000005"/>
    <x v="4"/>
    <x v="9"/>
    <x v="2"/>
  </r>
  <r>
    <n v="697.30150000000003"/>
    <x v="4"/>
    <x v="9"/>
    <x v="3"/>
  </r>
  <r>
    <n v="694.92495000000008"/>
    <x v="4"/>
    <x v="9"/>
    <x v="4"/>
  </r>
  <r>
    <n v="692.54840000000002"/>
    <x v="4"/>
    <x v="9"/>
    <x v="5"/>
  </r>
  <r>
    <n v="695.63430000000005"/>
    <x v="4"/>
    <x v="9"/>
    <x v="6"/>
  </r>
  <r>
    <n v="698.65729999999996"/>
    <x v="4"/>
    <x v="9"/>
    <x v="7"/>
  </r>
  <r>
    <n v="682.16589999999997"/>
    <x v="4"/>
    <x v="9"/>
    <x v="8"/>
  </r>
  <r>
    <n v="588.97209999999995"/>
    <x v="4"/>
    <x v="9"/>
    <x v="9"/>
  </r>
  <r>
    <n v="407.28179999999998"/>
    <x v="4"/>
    <x v="9"/>
    <x v="10"/>
  </r>
  <r>
    <n v="723.43110000000001"/>
    <x v="4"/>
    <x v="9"/>
    <x v="11"/>
  </r>
  <r>
    <n v="675.81859999999995"/>
    <x v="4"/>
    <x v="9"/>
    <x v="12"/>
  </r>
  <r>
    <n v="770.63649999999996"/>
    <x v="4"/>
    <x v="9"/>
    <x v="13"/>
  </r>
  <r>
    <n v="745.10990000000004"/>
    <x v="4"/>
    <x v="9"/>
    <x v="14"/>
  </r>
  <r>
    <n v="799.64599999999996"/>
    <x v="4"/>
    <x v="9"/>
    <x v="15"/>
  </r>
  <r>
    <n v="835.76930000000004"/>
    <x v="4"/>
    <x v="9"/>
    <x v="16"/>
  </r>
  <r>
    <n v="844.70429999999999"/>
    <x v="4"/>
    <x v="9"/>
    <x v="17"/>
  </r>
  <r>
    <n v="739.34490000000005"/>
    <x v="4"/>
    <x v="9"/>
    <x v="18"/>
  </r>
  <r>
    <n v="709.35599999999999"/>
    <x v="4"/>
    <x v="9"/>
    <x v="19"/>
  </r>
  <r>
    <n v="926.73059999999998"/>
    <x v="4"/>
    <x v="9"/>
    <x v="20"/>
  </r>
  <r>
    <n v="960.2251"/>
    <x v="4"/>
    <x v="9"/>
    <x v="21"/>
  </r>
  <r>
    <n v="1076.8630000000001"/>
    <x v="4"/>
    <x v="9"/>
    <x v="22"/>
  </r>
  <r>
    <n v="1048.2940000000001"/>
    <x v="4"/>
    <x v="9"/>
    <x v="23"/>
  </r>
  <r>
    <n v="1091.2470000000001"/>
    <x v="4"/>
    <x v="9"/>
    <x v="24"/>
  </r>
  <r>
    <n v="1080.1456000000001"/>
    <x v="4"/>
    <x v="9"/>
    <x v="25"/>
  </r>
  <r>
    <n v="174.72300000000001"/>
    <x v="4"/>
    <x v="9"/>
    <x v="26"/>
  </r>
  <r>
    <n v="954.80119999999999"/>
    <x v="4"/>
    <x v="9"/>
    <x v="27"/>
  </r>
  <r>
    <n v="966.46659999999997"/>
    <x v="4"/>
    <x v="9"/>
    <x v="28"/>
  </r>
  <r>
    <n v="1045.5092999999999"/>
    <x v="4"/>
    <x v="9"/>
    <x v="29"/>
  </r>
  <r>
    <n v="1157.5951"/>
    <x v="4"/>
    <x v="9"/>
    <x v="30"/>
  </r>
  <r>
    <n v="1326.2675999999999"/>
    <x v="4"/>
    <x v="10"/>
    <x v="0"/>
  </r>
  <r>
    <n v="1512.0802000000001"/>
    <x v="4"/>
    <x v="10"/>
    <x v="1"/>
  </r>
  <r>
    <n v="1476.5310999999999"/>
    <x v="4"/>
    <x v="10"/>
    <x v="2"/>
  </r>
  <r>
    <n v="1563.9947"/>
    <x v="4"/>
    <x v="10"/>
    <x v="3"/>
  </r>
  <r>
    <n v="1455.3579"/>
    <x v="4"/>
    <x v="10"/>
    <x v="4"/>
  </r>
  <r>
    <n v="1266.002"/>
    <x v="4"/>
    <x v="10"/>
    <x v="5"/>
  </r>
  <r>
    <n v="1143.8314"/>
    <x v="4"/>
    <x v="10"/>
    <x v="6"/>
  </r>
  <r>
    <n v="1005.2140000000001"/>
    <x v="4"/>
    <x v="10"/>
    <x v="7"/>
  </r>
  <r>
    <n v="1114.0150000000001"/>
    <x v="4"/>
    <x v="10"/>
    <x v="8"/>
  </r>
  <r>
    <n v="1102.5353"/>
    <x v="4"/>
    <x v="10"/>
    <x v="9"/>
  </r>
  <r>
    <n v="1042.0709999999999"/>
    <x v="4"/>
    <x v="10"/>
    <x v="10"/>
  </r>
  <r>
    <n v="1295.3492000000001"/>
    <x v="4"/>
    <x v="10"/>
    <x v="11"/>
  </r>
  <r>
    <n v="1496.4351999999999"/>
    <x v="4"/>
    <x v="10"/>
    <x v="12"/>
  </r>
  <r>
    <n v="1596.7248999999999"/>
    <x v="4"/>
    <x v="10"/>
    <x v="13"/>
  </r>
  <r>
    <n v="1445.6043999999999"/>
    <x v="4"/>
    <x v="10"/>
    <x v="14"/>
  </r>
  <r>
    <n v="1395.5268000000001"/>
    <x v="4"/>
    <x v="10"/>
    <x v="15"/>
  </r>
  <r>
    <n v="989.9624"/>
    <x v="4"/>
    <x v="10"/>
    <x v="16"/>
  </r>
  <r>
    <n v="1374.3771999999999"/>
    <x v="4"/>
    <x v="10"/>
    <x v="17"/>
  </r>
  <r>
    <n v="1325.5666000000001"/>
    <x v="4"/>
    <x v="10"/>
    <x v="18"/>
  </r>
  <r>
    <n v="1510.3457000000001"/>
    <x v="4"/>
    <x v="10"/>
    <x v="19"/>
  </r>
  <r>
    <n v="1569.7795000000001"/>
    <x v="4"/>
    <x v="10"/>
    <x v="20"/>
  </r>
  <r>
    <n v="1541.5933"/>
    <x v="4"/>
    <x v="10"/>
    <x v="21"/>
  </r>
  <r>
    <n v="1471.6384"/>
    <x v="4"/>
    <x v="10"/>
    <x v="22"/>
  </r>
  <r>
    <n v="1431.2553"/>
    <x v="4"/>
    <x v="10"/>
    <x v="23"/>
  </r>
  <r>
    <n v="1361.0073"/>
    <x v="4"/>
    <x v="10"/>
    <x v="24"/>
  </r>
  <r>
    <n v="1624.6419000000001"/>
    <x v="4"/>
    <x v="10"/>
    <x v="25"/>
  </r>
  <r>
    <n v="1506.1424999999999"/>
    <x v="4"/>
    <x v="10"/>
    <x v="26"/>
  </r>
  <r>
    <n v="1463.6347000000001"/>
    <x v="4"/>
    <x v="10"/>
    <x v="27"/>
  </r>
  <r>
    <n v="1400.1398999999999"/>
    <x v="4"/>
    <x v="10"/>
    <x v="28"/>
  </r>
  <r>
    <n v="1368.1235999999999"/>
    <x v="4"/>
    <x v="10"/>
    <x v="29"/>
  </r>
  <r>
    <n v="1319.8651"/>
    <x v="4"/>
    <x v="11"/>
    <x v="0"/>
  </r>
  <r>
    <n v="1224.2891999999999"/>
    <x v="4"/>
    <x v="11"/>
    <x v="1"/>
  </r>
  <r>
    <n v="1458.0848000000001"/>
    <x v="4"/>
    <x v="11"/>
    <x v="2"/>
  </r>
  <r>
    <n v="1518.5422000000001"/>
    <x v="4"/>
    <x v="11"/>
    <x v="3"/>
  </r>
  <r>
    <n v="1396.664"/>
    <x v="4"/>
    <x v="11"/>
    <x v="4"/>
  </r>
  <r>
    <n v="1630.4292"/>
    <x v="4"/>
    <x v="11"/>
    <x v="5"/>
  </r>
  <r>
    <n v="1723.1904999999999"/>
    <x v="4"/>
    <x v="11"/>
    <x v="6"/>
  </r>
  <r>
    <n v="1518.4782"/>
    <x v="4"/>
    <x v="11"/>
    <x v="7"/>
  </r>
  <r>
    <n v="1478.4808"/>
    <x v="4"/>
    <x v="11"/>
    <x v="8"/>
  </r>
  <r>
    <n v="1115.3534999999999"/>
    <x v="4"/>
    <x v="11"/>
    <x v="9"/>
  </r>
  <r>
    <n v="1467.1604"/>
    <x v="4"/>
    <x v="11"/>
    <x v="10"/>
  </r>
  <r>
    <n v="1491.2682"/>
    <x v="4"/>
    <x v="11"/>
    <x v="11"/>
  </r>
  <r>
    <n v="1474.9184"/>
    <x v="4"/>
    <x v="11"/>
    <x v="12"/>
  </r>
  <r>
    <n v="1304.6489999999999"/>
    <x v="4"/>
    <x v="11"/>
    <x v="13"/>
  </r>
  <r>
    <n v="1128.0606"/>
    <x v="4"/>
    <x v="11"/>
    <x v="14"/>
  </r>
  <r>
    <n v="1289.7927"/>
    <x v="4"/>
    <x v="11"/>
    <x v="15"/>
  </r>
  <r>
    <n v="1526.2161000000001"/>
    <x v="4"/>
    <x v="11"/>
    <x v="16"/>
  </r>
  <r>
    <n v="1793.8281999999999"/>
    <x v="4"/>
    <x v="11"/>
    <x v="17"/>
  </r>
  <r>
    <n v="1897.0358000000001"/>
    <x v="4"/>
    <x v="11"/>
    <x v="18"/>
  </r>
  <r>
    <n v="1693.2910999999999"/>
    <x v="4"/>
    <x v="11"/>
    <x v="19"/>
  </r>
  <r>
    <n v="1581.8625"/>
    <x v="4"/>
    <x v="11"/>
    <x v="20"/>
  </r>
  <r>
    <n v="1645.0717"/>
    <x v="4"/>
    <x v="11"/>
    <x v="21"/>
  </r>
  <r>
    <n v="1533.6265000000001"/>
    <x v="4"/>
    <x v="11"/>
    <x v="22"/>
  </r>
  <r>
    <n v="969.98810000000003"/>
    <x v="4"/>
    <x v="11"/>
    <x v="23"/>
  </r>
  <r>
    <n v="1090.4643000000001"/>
    <x v="4"/>
    <x v="11"/>
    <x v="24"/>
  </r>
  <r>
    <n v="1336.1494"/>
    <x v="4"/>
    <x v="11"/>
    <x v="25"/>
  </r>
  <r>
    <n v="1335.4396999999999"/>
    <x v="4"/>
    <x v="11"/>
    <x v="26"/>
  </r>
  <r>
    <n v="1572.5425"/>
    <x v="4"/>
    <x v="11"/>
    <x v="27"/>
  </r>
  <r>
    <n v="1497.9834000000001"/>
    <x v="4"/>
    <x v="11"/>
    <x v="28"/>
  </r>
  <r>
    <n v="1402.1415999999999"/>
    <x v="4"/>
    <x v="11"/>
    <x v="29"/>
  </r>
  <r>
    <n v="1153.8932"/>
    <x v="4"/>
    <x v="11"/>
    <x v="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F09B8C-6682-4D7E-A93F-8A7B118A6B50}" name="PivotTable2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3:AH65" firstHeaderRow="1" firstDataRow="2" firstDataCol="2"/>
  <pivotFields count="4">
    <pivotField dataField="1" compact="0" outline="0" showAll="0"/>
    <pivotField axis="axisRow" compact="0" outline="0" showAll="0">
      <items count="10">
        <item h="1" m="1" x="8"/>
        <item h="1" m="1" x="6"/>
        <item h="1" m="1" x="7"/>
        <item x="0"/>
        <item x="1"/>
        <item x="2"/>
        <item x="3"/>
        <item x="4"/>
        <item h="1" m="1" x="5"/>
        <item t="default"/>
      </items>
    </pivotField>
    <pivotField axis="axisRow" compact="0" outline="0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t="default"/>
      </items>
    </pivotField>
  </pivotFields>
  <rowFields count="2">
    <field x="2"/>
    <field x="1"/>
  </rowFields>
  <rowItems count="61">
    <i>
      <x/>
      <x v="3"/>
    </i>
    <i r="1">
      <x v="4"/>
    </i>
    <i r="1">
      <x v="5"/>
    </i>
    <i r="1">
      <x v="6"/>
    </i>
    <i r="1">
      <x v="7"/>
    </i>
    <i>
      <x v="1"/>
      <x v="3"/>
    </i>
    <i r="1">
      <x v="4"/>
    </i>
    <i r="1">
      <x v="5"/>
    </i>
    <i r="1">
      <x v="6"/>
    </i>
    <i r="1">
      <x v="7"/>
    </i>
    <i>
      <x v="2"/>
      <x v="3"/>
    </i>
    <i r="1">
      <x v="4"/>
    </i>
    <i r="1">
      <x v="5"/>
    </i>
    <i r="1">
      <x v="6"/>
    </i>
    <i r="1">
      <x v="7"/>
    </i>
    <i>
      <x v="3"/>
      <x v="3"/>
    </i>
    <i r="1">
      <x v="4"/>
    </i>
    <i r="1">
      <x v="5"/>
    </i>
    <i r="1">
      <x v="6"/>
    </i>
    <i r="1">
      <x v="7"/>
    </i>
    <i>
      <x v="4"/>
      <x v="3"/>
    </i>
    <i r="1">
      <x v="4"/>
    </i>
    <i r="1">
      <x v="5"/>
    </i>
    <i r="1">
      <x v="6"/>
    </i>
    <i r="1">
      <x v="7"/>
    </i>
    <i>
      <x v="5"/>
      <x v="3"/>
    </i>
    <i r="1">
      <x v="4"/>
    </i>
    <i r="1">
      <x v="5"/>
    </i>
    <i r="1">
      <x v="6"/>
    </i>
    <i r="1">
      <x v="7"/>
    </i>
    <i>
      <x v="6"/>
      <x v="3"/>
    </i>
    <i r="1">
      <x v="4"/>
    </i>
    <i r="1">
      <x v="5"/>
    </i>
    <i r="1">
      <x v="6"/>
    </i>
    <i r="1">
      <x v="7"/>
    </i>
    <i>
      <x v="7"/>
      <x v="3"/>
    </i>
    <i r="1">
      <x v="4"/>
    </i>
    <i r="1">
      <x v="5"/>
    </i>
    <i r="1">
      <x v="6"/>
    </i>
    <i r="1">
      <x v="7"/>
    </i>
    <i>
      <x v="8"/>
      <x v="3"/>
    </i>
    <i r="1">
      <x v="4"/>
    </i>
    <i r="1">
      <x v="5"/>
    </i>
    <i r="1">
      <x v="6"/>
    </i>
    <i r="1">
      <x v="7"/>
    </i>
    <i>
      <x v="9"/>
      <x v="3"/>
    </i>
    <i r="1">
      <x v="4"/>
    </i>
    <i r="1">
      <x v="5"/>
    </i>
    <i r="1">
      <x v="6"/>
    </i>
    <i r="1">
      <x v="7"/>
    </i>
    <i>
      <x v="10"/>
      <x v="3"/>
    </i>
    <i r="1">
      <x v="4"/>
    </i>
    <i r="1">
      <x v="5"/>
    </i>
    <i r="1">
      <x v="6"/>
    </i>
    <i r="1">
      <x v="7"/>
    </i>
    <i>
      <x v="11"/>
      <x v="3"/>
    </i>
    <i r="1">
      <x v="4"/>
    </i>
    <i r="1">
      <x v="5"/>
    </i>
    <i r="1">
      <x v="6"/>
    </i>
    <i r="1">
      <x v="7"/>
    </i>
    <i t="grand">
      <x/>
    </i>
  </rowItems>
  <colFields count="1">
    <field x="3"/>
  </colFields>
  <colItems count="3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 t="grand">
      <x/>
    </i>
  </colItems>
  <dataFields count="1">
    <dataField name="Average of Windsor Balance Flow Rate" fld="0" subtotal="average" baseField="0" baseItem="0"/>
  </dataFields>
  <formats count="2">
    <format dxfId="1">
      <pivotArea outline="0" fieldPosition="0">
        <references count="3">
          <reference field="1" count="1" selected="0">
            <x v="7"/>
          </reference>
          <reference field="2" count="1" selected="0">
            <x v="6"/>
          </reference>
          <reference field="3" count="1" selected="0">
            <x v="26"/>
          </reference>
        </references>
      </pivotArea>
    </format>
    <format dxfId="0">
      <pivotArea outline="0" fieldPosition="0">
        <references count="3">
          <reference field="1" count="1" selected="0">
            <x v="7"/>
          </reference>
          <reference field="2" count="1" selected="0">
            <x v="9"/>
          </reference>
          <reference field="3" count="1" selected="0">
            <x v="2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98483-40EB-477F-B0DF-2D84772A75B8}">
  <dimension ref="A3:G1830"/>
  <sheetViews>
    <sheetView view="pageBreakPreview" topLeftCell="A3" zoomScale="60" zoomScaleNormal="115" workbookViewId="0">
      <pane ySplit="1" topLeftCell="A52" activePane="bottomLeft" state="frozen"/>
      <selection activeCell="A3" sqref="A3"/>
      <selection pane="bottomLeft" activeCell="A3" sqref="A1:A1048576"/>
    </sheetView>
  </sheetViews>
  <sheetFormatPr defaultRowHeight="12.5" x14ac:dyDescent="0.25"/>
  <cols>
    <col min="1" max="1" width="24.81640625" bestFit="1" customWidth="1"/>
    <col min="2" max="2" width="26.1796875" customWidth="1"/>
    <col min="3" max="3" width="6.54296875" bestFit="1" customWidth="1"/>
    <col min="4" max="4" width="25.453125" bestFit="1" customWidth="1"/>
    <col min="5" max="5" width="11.81640625" bestFit="1" customWidth="1"/>
  </cols>
  <sheetData>
    <row r="3" spans="1:7" s="20" customFormat="1" x14ac:dyDescent="0.25">
      <c r="A3" s="20" t="s">
        <v>17</v>
      </c>
    </row>
    <row r="4" spans="1:7" s="20" customFormat="1" x14ac:dyDescent="0.25">
      <c r="A4" s="20" t="s">
        <v>0</v>
      </c>
      <c r="B4" s="20" t="s">
        <v>1</v>
      </c>
      <c r="C4" s="20" t="s">
        <v>2</v>
      </c>
      <c r="D4" s="20" t="s">
        <v>15</v>
      </c>
      <c r="E4" s="21" t="s">
        <v>0</v>
      </c>
      <c r="F4" s="21" t="s">
        <v>1</v>
      </c>
      <c r="G4" s="21" t="s">
        <v>2</v>
      </c>
    </row>
    <row r="5" spans="1:7" x14ac:dyDescent="0.25">
      <c r="A5" s="3">
        <v>2017</v>
      </c>
      <c r="B5" t="s">
        <v>3</v>
      </c>
      <c r="C5">
        <v>1</v>
      </c>
      <c r="D5" s="4">
        <v>2449.0814999999998</v>
      </c>
      <c r="E5">
        <v>2017</v>
      </c>
      <c r="F5">
        <v>1</v>
      </c>
      <c r="G5">
        <v>1</v>
      </c>
    </row>
    <row r="6" spans="1:7" x14ac:dyDescent="0.25">
      <c r="A6" s="3">
        <v>2017</v>
      </c>
      <c r="B6" t="s">
        <v>3</v>
      </c>
      <c r="C6">
        <v>2</v>
      </c>
      <c r="D6" s="4">
        <v>2463.991</v>
      </c>
      <c r="E6">
        <v>2017</v>
      </c>
      <c r="F6">
        <v>1</v>
      </c>
      <c r="G6">
        <v>2</v>
      </c>
    </row>
    <row r="7" spans="1:7" x14ac:dyDescent="0.25">
      <c r="A7" s="3">
        <v>2017</v>
      </c>
      <c r="B7" t="s">
        <v>3</v>
      </c>
      <c r="C7">
        <v>3</v>
      </c>
      <c r="D7" s="4">
        <v>2528.4567999999999</v>
      </c>
      <c r="E7">
        <v>2017</v>
      </c>
      <c r="F7">
        <v>1</v>
      </c>
      <c r="G7">
        <v>3</v>
      </c>
    </row>
    <row r="8" spans="1:7" x14ac:dyDescent="0.25">
      <c r="A8" s="3">
        <v>2017</v>
      </c>
      <c r="B8" t="s">
        <v>3</v>
      </c>
      <c r="C8">
        <v>4</v>
      </c>
      <c r="D8" s="4">
        <v>3396.6621</v>
      </c>
      <c r="E8">
        <v>2017</v>
      </c>
      <c r="F8">
        <v>1</v>
      </c>
      <c r="G8">
        <v>4</v>
      </c>
    </row>
    <row r="9" spans="1:7" x14ac:dyDescent="0.25">
      <c r="A9" s="3">
        <v>2017</v>
      </c>
      <c r="B9" t="s">
        <v>3</v>
      </c>
      <c r="C9">
        <v>5</v>
      </c>
      <c r="D9" s="4">
        <v>3079.1001999999999</v>
      </c>
      <c r="E9">
        <v>2017</v>
      </c>
      <c r="F9">
        <v>1</v>
      </c>
      <c r="G9">
        <v>5</v>
      </c>
    </row>
    <row r="10" spans="1:7" x14ac:dyDescent="0.25">
      <c r="A10" s="3">
        <v>2017</v>
      </c>
      <c r="B10" t="s">
        <v>3</v>
      </c>
      <c r="C10">
        <v>6</v>
      </c>
      <c r="D10" s="4">
        <v>1713.7260000000001</v>
      </c>
      <c r="E10">
        <v>2017</v>
      </c>
      <c r="F10">
        <v>1</v>
      </c>
      <c r="G10">
        <v>6</v>
      </c>
    </row>
    <row r="11" spans="1:7" x14ac:dyDescent="0.25">
      <c r="A11" s="3">
        <v>2017</v>
      </c>
      <c r="B11" t="s">
        <v>3</v>
      </c>
      <c r="C11">
        <v>7</v>
      </c>
      <c r="D11" s="4">
        <v>1937.5334</v>
      </c>
      <c r="E11">
        <v>2017</v>
      </c>
      <c r="F11">
        <v>1</v>
      </c>
      <c r="G11">
        <v>7</v>
      </c>
    </row>
    <row r="12" spans="1:7" x14ac:dyDescent="0.25">
      <c r="A12" s="3">
        <v>2017</v>
      </c>
      <c r="B12" t="s">
        <v>3</v>
      </c>
      <c r="C12">
        <v>8</v>
      </c>
      <c r="D12" s="4">
        <v>1699.3297</v>
      </c>
      <c r="E12">
        <v>2017</v>
      </c>
      <c r="F12">
        <v>1</v>
      </c>
      <c r="G12">
        <v>8</v>
      </c>
    </row>
    <row r="13" spans="1:7" x14ac:dyDescent="0.25">
      <c r="A13" s="3">
        <v>2017</v>
      </c>
      <c r="B13" t="s">
        <v>3</v>
      </c>
      <c r="C13">
        <v>9</v>
      </c>
      <c r="D13" s="4">
        <v>1255.0555999999999</v>
      </c>
      <c r="E13">
        <v>2017</v>
      </c>
      <c r="F13">
        <v>1</v>
      </c>
      <c r="G13">
        <v>9</v>
      </c>
    </row>
    <row r="14" spans="1:7" x14ac:dyDescent="0.25">
      <c r="A14" s="3">
        <v>2017</v>
      </c>
      <c r="B14" t="s">
        <v>3</v>
      </c>
      <c r="C14">
        <v>10</v>
      </c>
      <c r="D14" s="4">
        <v>773.01289999999995</v>
      </c>
      <c r="E14">
        <v>2017</v>
      </c>
      <c r="F14">
        <v>1</v>
      </c>
      <c r="G14">
        <v>10</v>
      </c>
    </row>
    <row r="15" spans="1:7" x14ac:dyDescent="0.25">
      <c r="A15" s="3">
        <v>2017</v>
      </c>
      <c r="B15" t="s">
        <v>3</v>
      </c>
      <c r="C15">
        <v>11</v>
      </c>
      <c r="D15" s="4">
        <v>1704.2507000000001</v>
      </c>
      <c r="E15">
        <v>2017</v>
      </c>
      <c r="F15">
        <v>1</v>
      </c>
      <c r="G15">
        <v>11</v>
      </c>
    </row>
    <row r="16" spans="1:7" x14ac:dyDescent="0.25">
      <c r="A16" s="3">
        <v>2017</v>
      </c>
      <c r="B16" t="s">
        <v>3</v>
      </c>
      <c r="C16">
        <v>12</v>
      </c>
      <c r="D16" s="4">
        <v>2000.7085</v>
      </c>
      <c r="E16">
        <v>2017</v>
      </c>
      <c r="F16">
        <v>1</v>
      </c>
      <c r="G16">
        <v>12</v>
      </c>
    </row>
    <row r="17" spans="1:7" x14ac:dyDescent="0.25">
      <c r="A17" s="3">
        <v>2017</v>
      </c>
      <c r="B17" t="s">
        <v>3</v>
      </c>
      <c r="C17">
        <v>13</v>
      </c>
      <c r="D17" s="4">
        <v>1729.2055</v>
      </c>
      <c r="E17">
        <v>2017</v>
      </c>
      <c r="F17">
        <v>1</v>
      </c>
      <c r="G17">
        <v>13</v>
      </c>
    </row>
    <row r="18" spans="1:7" x14ac:dyDescent="0.25">
      <c r="A18" s="3">
        <v>2017</v>
      </c>
      <c r="B18" t="s">
        <v>3</v>
      </c>
      <c r="C18">
        <v>14</v>
      </c>
      <c r="D18" s="4">
        <v>1667.6016</v>
      </c>
      <c r="E18">
        <v>2017</v>
      </c>
      <c r="F18">
        <v>1</v>
      </c>
      <c r="G18">
        <v>14</v>
      </c>
    </row>
    <row r="19" spans="1:7" x14ac:dyDescent="0.25">
      <c r="A19" s="3">
        <v>2017</v>
      </c>
      <c r="B19" t="s">
        <v>3</v>
      </c>
      <c r="C19">
        <v>15</v>
      </c>
      <c r="D19" s="4">
        <v>1642.1407999999999</v>
      </c>
      <c r="E19">
        <v>2017</v>
      </c>
      <c r="F19">
        <v>1</v>
      </c>
      <c r="G19">
        <v>15</v>
      </c>
    </row>
    <row r="20" spans="1:7" x14ac:dyDescent="0.25">
      <c r="A20" s="3">
        <v>2017</v>
      </c>
      <c r="B20" t="s">
        <v>3</v>
      </c>
      <c r="C20">
        <v>16</v>
      </c>
      <c r="D20" s="4">
        <v>1507.7841000000001</v>
      </c>
      <c r="E20">
        <v>2017</v>
      </c>
      <c r="F20">
        <v>1</v>
      </c>
      <c r="G20">
        <v>16</v>
      </c>
    </row>
    <row r="21" spans="1:7" x14ac:dyDescent="0.25">
      <c r="A21" s="3">
        <v>2017</v>
      </c>
      <c r="B21" t="s">
        <v>3</v>
      </c>
      <c r="C21">
        <v>17</v>
      </c>
      <c r="D21" s="4">
        <v>1217.9580000000001</v>
      </c>
      <c r="E21">
        <v>2017</v>
      </c>
      <c r="F21">
        <v>1</v>
      </c>
      <c r="G21">
        <v>17</v>
      </c>
    </row>
    <row r="22" spans="1:7" x14ac:dyDescent="0.25">
      <c r="A22" s="3">
        <v>2017</v>
      </c>
      <c r="B22" t="s">
        <v>3</v>
      </c>
      <c r="C22">
        <v>18</v>
      </c>
      <c r="D22" s="4">
        <v>1312.646</v>
      </c>
      <c r="E22">
        <v>2017</v>
      </c>
      <c r="F22">
        <v>1</v>
      </c>
      <c r="G22">
        <v>18</v>
      </c>
    </row>
    <row r="23" spans="1:7" x14ac:dyDescent="0.25">
      <c r="A23" s="3">
        <v>2017</v>
      </c>
      <c r="B23" t="s">
        <v>3</v>
      </c>
      <c r="C23">
        <v>19</v>
      </c>
      <c r="D23" s="4">
        <v>1348.7189000000001</v>
      </c>
      <c r="E23">
        <v>2017</v>
      </c>
      <c r="F23">
        <v>1</v>
      </c>
      <c r="G23">
        <v>19</v>
      </c>
    </row>
    <row r="24" spans="1:7" x14ac:dyDescent="0.25">
      <c r="A24" s="3">
        <v>2017</v>
      </c>
      <c r="B24" t="s">
        <v>3</v>
      </c>
      <c r="C24">
        <v>20</v>
      </c>
      <c r="D24" s="4">
        <v>1189.9970000000001</v>
      </c>
      <c r="E24">
        <v>2017</v>
      </c>
      <c r="F24">
        <v>1</v>
      </c>
      <c r="G24">
        <v>20</v>
      </c>
    </row>
    <row r="25" spans="1:7" x14ac:dyDescent="0.25">
      <c r="A25" s="3">
        <v>2017</v>
      </c>
      <c r="B25" t="s">
        <v>3</v>
      </c>
      <c r="C25">
        <v>21</v>
      </c>
      <c r="D25" s="4">
        <v>832.45759999999996</v>
      </c>
      <c r="E25">
        <v>2017</v>
      </c>
      <c r="F25">
        <v>1</v>
      </c>
      <c r="G25">
        <v>21</v>
      </c>
    </row>
    <row r="26" spans="1:7" x14ac:dyDescent="0.25">
      <c r="A26" s="3">
        <v>2017</v>
      </c>
      <c r="B26" t="s">
        <v>3</v>
      </c>
      <c r="C26">
        <v>22</v>
      </c>
      <c r="D26" s="4">
        <v>982.88130000000001</v>
      </c>
      <c r="E26">
        <v>2017</v>
      </c>
      <c r="F26">
        <v>1</v>
      </c>
      <c r="G26">
        <v>22</v>
      </c>
    </row>
    <row r="27" spans="1:7" x14ac:dyDescent="0.25">
      <c r="A27" s="3">
        <v>2017</v>
      </c>
      <c r="B27" t="s">
        <v>3</v>
      </c>
      <c r="C27">
        <v>23</v>
      </c>
      <c r="D27" s="4">
        <v>1137.6385</v>
      </c>
      <c r="E27">
        <v>2017</v>
      </c>
      <c r="F27">
        <v>1</v>
      </c>
      <c r="G27">
        <v>23</v>
      </c>
    </row>
    <row r="28" spans="1:7" x14ac:dyDescent="0.25">
      <c r="A28" s="3">
        <v>2017</v>
      </c>
      <c r="B28" t="s">
        <v>3</v>
      </c>
      <c r="C28">
        <v>24</v>
      </c>
      <c r="D28" s="4">
        <v>1240.0079000000001</v>
      </c>
      <c r="E28">
        <v>2017</v>
      </c>
      <c r="F28">
        <v>1</v>
      </c>
      <c r="G28">
        <v>24</v>
      </c>
    </row>
    <row r="29" spans="1:7" x14ac:dyDescent="0.25">
      <c r="A29" s="3">
        <v>2017</v>
      </c>
      <c r="B29" t="s">
        <v>3</v>
      </c>
      <c r="C29">
        <v>25</v>
      </c>
      <c r="D29" s="4">
        <v>1190.9447</v>
      </c>
      <c r="E29">
        <v>2017</v>
      </c>
      <c r="F29">
        <v>1</v>
      </c>
      <c r="G29">
        <v>25</v>
      </c>
    </row>
    <row r="30" spans="1:7" x14ac:dyDescent="0.25">
      <c r="A30" s="3">
        <v>2017</v>
      </c>
      <c r="B30" t="s">
        <v>3</v>
      </c>
      <c r="C30">
        <v>26</v>
      </c>
      <c r="D30" s="4">
        <v>1391.4613999999999</v>
      </c>
      <c r="E30">
        <v>2017</v>
      </c>
      <c r="F30">
        <v>1</v>
      </c>
      <c r="G30">
        <v>26</v>
      </c>
    </row>
    <row r="31" spans="1:7" x14ac:dyDescent="0.25">
      <c r="A31" s="3">
        <v>2017</v>
      </c>
      <c r="B31" t="s">
        <v>3</v>
      </c>
      <c r="C31">
        <v>27</v>
      </c>
      <c r="D31" s="4">
        <v>1611.7283</v>
      </c>
      <c r="E31">
        <v>2017</v>
      </c>
      <c r="F31">
        <v>1</v>
      </c>
      <c r="G31">
        <v>27</v>
      </c>
    </row>
    <row r="32" spans="1:7" x14ac:dyDescent="0.25">
      <c r="A32" s="3">
        <v>2017</v>
      </c>
      <c r="B32" t="s">
        <v>3</v>
      </c>
      <c r="C32">
        <v>28</v>
      </c>
      <c r="D32" s="4">
        <v>1587.8894</v>
      </c>
      <c r="E32">
        <v>2017</v>
      </c>
      <c r="F32">
        <v>1</v>
      </c>
      <c r="G32">
        <v>28</v>
      </c>
    </row>
    <row r="33" spans="1:7" x14ac:dyDescent="0.25">
      <c r="A33" s="3">
        <v>2017</v>
      </c>
      <c r="B33" t="s">
        <v>3</v>
      </c>
      <c r="C33">
        <v>29</v>
      </c>
      <c r="D33" s="4">
        <v>1634.1814999999999</v>
      </c>
      <c r="E33">
        <v>2017</v>
      </c>
      <c r="F33">
        <v>1</v>
      </c>
      <c r="G33">
        <v>29</v>
      </c>
    </row>
    <row r="34" spans="1:7" x14ac:dyDescent="0.25">
      <c r="A34" s="3">
        <v>2017</v>
      </c>
      <c r="B34" t="s">
        <v>3</v>
      </c>
      <c r="C34">
        <v>30</v>
      </c>
      <c r="D34" s="4">
        <v>1696.6841999999999</v>
      </c>
      <c r="E34">
        <v>2017</v>
      </c>
      <c r="F34">
        <v>1</v>
      </c>
      <c r="G34">
        <v>30</v>
      </c>
    </row>
    <row r="35" spans="1:7" x14ac:dyDescent="0.25">
      <c r="A35" s="3">
        <v>2017</v>
      </c>
      <c r="B35" t="s">
        <v>3</v>
      </c>
      <c r="C35">
        <v>31</v>
      </c>
      <c r="D35" s="4">
        <v>1514.8713</v>
      </c>
      <c r="E35">
        <v>2017</v>
      </c>
      <c r="F35">
        <v>1</v>
      </c>
      <c r="G35">
        <v>31</v>
      </c>
    </row>
    <row r="36" spans="1:7" x14ac:dyDescent="0.25">
      <c r="A36" s="3">
        <v>2017</v>
      </c>
      <c r="B36" t="s">
        <v>4</v>
      </c>
      <c r="C36">
        <v>1</v>
      </c>
      <c r="D36" s="4">
        <v>1447.6845000000001</v>
      </c>
      <c r="E36">
        <v>2017</v>
      </c>
      <c r="F36">
        <v>2</v>
      </c>
      <c r="G36">
        <v>1</v>
      </c>
    </row>
    <row r="37" spans="1:7" x14ac:dyDescent="0.25">
      <c r="A37" s="3">
        <v>2017</v>
      </c>
      <c r="B37" t="s">
        <v>4</v>
      </c>
      <c r="C37">
        <v>2</v>
      </c>
      <c r="D37" s="4">
        <v>1891.6242999999999</v>
      </c>
      <c r="E37">
        <v>2017</v>
      </c>
      <c r="F37">
        <v>2</v>
      </c>
      <c r="G37">
        <v>2</v>
      </c>
    </row>
    <row r="38" spans="1:7" x14ac:dyDescent="0.25">
      <c r="A38" s="3">
        <v>2017</v>
      </c>
      <c r="B38" t="s">
        <v>4</v>
      </c>
      <c r="C38">
        <v>3</v>
      </c>
      <c r="D38" s="4">
        <v>1952.7594999999999</v>
      </c>
      <c r="E38">
        <v>2017</v>
      </c>
      <c r="F38">
        <v>2</v>
      </c>
      <c r="G38">
        <v>3</v>
      </c>
    </row>
    <row r="39" spans="1:7" x14ac:dyDescent="0.25">
      <c r="A39" s="3">
        <v>2017</v>
      </c>
      <c r="B39" t="s">
        <v>4</v>
      </c>
      <c r="C39">
        <v>4</v>
      </c>
      <c r="D39" s="4">
        <v>1576.8914</v>
      </c>
      <c r="E39">
        <v>2017</v>
      </c>
      <c r="F39">
        <v>2</v>
      </c>
      <c r="G39">
        <v>4</v>
      </c>
    </row>
    <row r="40" spans="1:7" x14ac:dyDescent="0.25">
      <c r="A40" s="3">
        <v>2017</v>
      </c>
      <c r="B40" t="s">
        <v>4</v>
      </c>
      <c r="C40">
        <v>5</v>
      </c>
      <c r="D40" s="4">
        <v>1488.4465</v>
      </c>
      <c r="E40">
        <v>2017</v>
      </c>
      <c r="F40">
        <v>2</v>
      </c>
      <c r="G40">
        <v>5</v>
      </c>
    </row>
    <row r="41" spans="1:7" x14ac:dyDescent="0.25">
      <c r="A41" s="3">
        <v>2017</v>
      </c>
      <c r="B41" t="s">
        <v>4</v>
      </c>
      <c r="C41">
        <v>6</v>
      </c>
      <c r="D41" s="4">
        <v>1259.0065</v>
      </c>
      <c r="E41">
        <v>2017</v>
      </c>
      <c r="F41">
        <v>2</v>
      </c>
      <c r="G41">
        <v>6</v>
      </c>
    </row>
    <row r="42" spans="1:7" x14ac:dyDescent="0.25">
      <c r="A42" s="3">
        <v>2017</v>
      </c>
      <c r="B42" t="s">
        <v>4</v>
      </c>
      <c r="C42">
        <v>7</v>
      </c>
      <c r="D42" s="4">
        <v>1179.4435000000001</v>
      </c>
      <c r="E42">
        <v>2017</v>
      </c>
      <c r="F42">
        <v>2</v>
      </c>
      <c r="G42">
        <v>7</v>
      </c>
    </row>
    <row r="43" spans="1:7" x14ac:dyDescent="0.25">
      <c r="A43" s="3">
        <v>2017</v>
      </c>
      <c r="B43" t="s">
        <v>4</v>
      </c>
      <c r="C43">
        <v>8</v>
      </c>
      <c r="D43" s="4">
        <v>1608.2574</v>
      </c>
      <c r="E43">
        <v>2017</v>
      </c>
      <c r="F43">
        <v>2</v>
      </c>
      <c r="G43">
        <v>8</v>
      </c>
    </row>
    <row r="44" spans="1:7" x14ac:dyDescent="0.25">
      <c r="A44" s="3">
        <v>2017</v>
      </c>
      <c r="B44" t="s">
        <v>4</v>
      </c>
      <c r="C44">
        <v>9</v>
      </c>
      <c r="D44" s="4">
        <v>1981.5826</v>
      </c>
      <c r="E44">
        <v>2017</v>
      </c>
      <c r="F44">
        <v>2</v>
      </c>
      <c r="G44">
        <v>9</v>
      </c>
    </row>
    <row r="45" spans="1:7" x14ac:dyDescent="0.25">
      <c r="A45" s="3">
        <v>2017</v>
      </c>
      <c r="B45" t="s">
        <v>4</v>
      </c>
      <c r="C45">
        <v>10</v>
      </c>
      <c r="D45" s="4">
        <v>1696.3827000000001</v>
      </c>
      <c r="E45">
        <v>2017</v>
      </c>
      <c r="F45">
        <v>2</v>
      </c>
      <c r="G45">
        <v>10</v>
      </c>
    </row>
    <row r="46" spans="1:7" x14ac:dyDescent="0.25">
      <c r="A46" s="3">
        <v>2017</v>
      </c>
      <c r="B46" t="s">
        <v>4</v>
      </c>
      <c r="C46">
        <v>11</v>
      </c>
      <c r="D46" s="4">
        <v>1221.1259</v>
      </c>
      <c r="E46">
        <v>2017</v>
      </c>
      <c r="F46">
        <v>2</v>
      </c>
      <c r="G46">
        <v>11</v>
      </c>
    </row>
    <row r="47" spans="1:7" x14ac:dyDescent="0.25">
      <c r="A47" s="3">
        <v>2017</v>
      </c>
      <c r="B47" t="s">
        <v>4</v>
      </c>
      <c r="C47">
        <v>12</v>
      </c>
      <c r="D47" s="4">
        <v>1439.2739999999999</v>
      </c>
      <c r="E47">
        <v>2017</v>
      </c>
      <c r="F47">
        <v>2</v>
      </c>
      <c r="G47">
        <v>12</v>
      </c>
    </row>
    <row r="48" spans="1:7" x14ac:dyDescent="0.25">
      <c r="A48" s="3">
        <v>2017</v>
      </c>
      <c r="B48" t="s">
        <v>4</v>
      </c>
      <c r="C48">
        <v>13</v>
      </c>
      <c r="D48" s="4">
        <v>1292.1484</v>
      </c>
      <c r="E48">
        <v>2017</v>
      </c>
      <c r="F48">
        <v>2</v>
      </c>
      <c r="G48">
        <v>13</v>
      </c>
    </row>
    <row r="49" spans="1:7" x14ac:dyDescent="0.25">
      <c r="A49" s="3">
        <v>2017</v>
      </c>
      <c r="B49" t="s">
        <v>4</v>
      </c>
      <c r="C49">
        <v>14</v>
      </c>
      <c r="D49" s="4">
        <v>1201.7054000000001</v>
      </c>
      <c r="E49">
        <v>2017</v>
      </c>
      <c r="F49">
        <v>2</v>
      </c>
      <c r="G49">
        <v>14</v>
      </c>
    </row>
    <row r="50" spans="1:7" x14ac:dyDescent="0.25">
      <c r="A50" s="3">
        <v>2017</v>
      </c>
      <c r="B50" t="s">
        <v>4</v>
      </c>
      <c r="C50">
        <v>15</v>
      </c>
      <c r="D50" s="4">
        <v>1700.4346</v>
      </c>
      <c r="E50">
        <v>2017</v>
      </c>
      <c r="F50">
        <v>2</v>
      </c>
      <c r="G50">
        <v>15</v>
      </c>
    </row>
    <row r="51" spans="1:7" x14ac:dyDescent="0.25">
      <c r="A51" s="3">
        <v>2017</v>
      </c>
      <c r="B51" t="s">
        <v>4</v>
      </c>
      <c r="C51">
        <v>16</v>
      </c>
      <c r="D51" s="4">
        <v>1475.6223</v>
      </c>
      <c r="E51">
        <v>2017</v>
      </c>
      <c r="F51">
        <v>2</v>
      </c>
      <c r="G51">
        <v>16</v>
      </c>
    </row>
    <row r="52" spans="1:7" x14ac:dyDescent="0.25">
      <c r="A52" s="3">
        <v>2017</v>
      </c>
      <c r="B52" t="s">
        <v>4</v>
      </c>
      <c r="C52">
        <v>17</v>
      </c>
      <c r="D52" s="4">
        <v>1106.9827</v>
      </c>
      <c r="E52">
        <v>2017</v>
      </c>
      <c r="F52">
        <v>2</v>
      </c>
      <c r="G52">
        <v>17</v>
      </c>
    </row>
    <row r="53" spans="1:7" x14ac:dyDescent="0.25">
      <c r="A53" s="3">
        <v>2017</v>
      </c>
      <c r="B53" t="s">
        <v>4</v>
      </c>
      <c r="C53">
        <v>18</v>
      </c>
      <c r="D53" s="4">
        <v>852.25710000000004</v>
      </c>
      <c r="E53">
        <v>2017</v>
      </c>
      <c r="F53">
        <v>2</v>
      </c>
      <c r="G53">
        <v>18</v>
      </c>
    </row>
    <row r="54" spans="1:7" x14ac:dyDescent="0.25">
      <c r="A54" s="3">
        <v>2017</v>
      </c>
      <c r="B54" t="s">
        <v>4</v>
      </c>
      <c r="C54">
        <v>19</v>
      </c>
      <c r="D54" s="4">
        <v>813.68460000000005</v>
      </c>
      <c r="E54">
        <v>2017</v>
      </c>
      <c r="F54">
        <v>2</v>
      </c>
      <c r="G54">
        <v>19</v>
      </c>
    </row>
    <row r="55" spans="1:7" x14ac:dyDescent="0.25">
      <c r="A55" s="3">
        <v>2017</v>
      </c>
      <c r="B55" t="s">
        <v>4</v>
      </c>
      <c r="C55">
        <v>20</v>
      </c>
      <c r="D55" s="4">
        <v>976.04510000000005</v>
      </c>
      <c r="E55">
        <v>2017</v>
      </c>
      <c r="F55">
        <v>2</v>
      </c>
      <c r="G55">
        <v>20</v>
      </c>
    </row>
    <row r="56" spans="1:7" x14ac:dyDescent="0.25">
      <c r="A56" s="3">
        <v>2017</v>
      </c>
      <c r="B56" t="s">
        <v>4</v>
      </c>
      <c r="C56">
        <v>21</v>
      </c>
      <c r="D56" s="4">
        <v>870.82129999999995</v>
      </c>
      <c r="E56">
        <v>2017</v>
      </c>
      <c r="F56">
        <v>2</v>
      </c>
      <c r="G56">
        <v>21</v>
      </c>
    </row>
    <row r="57" spans="1:7" x14ac:dyDescent="0.25">
      <c r="A57" s="3">
        <v>2017</v>
      </c>
      <c r="B57" t="s">
        <v>4</v>
      </c>
      <c r="C57">
        <v>22</v>
      </c>
      <c r="D57" s="4">
        <v>750.91819999999996</v>
      </c>
      <c r="E57">
        <v>2017</v>
      </c>
      <c r="F57">
        <v>2</v>
      </c>
      <c r="G57">
        <v>22</v>
      </c>
    </row>
    <row r="58" spans="1:7" x14ac:dyDescent="0.25">
      <c r="A58" s="3">
        <v>2017</v>
      </c>
      <c r="B58" t="s">
        <v>4</v>
      </c>
      <c r="C58">
        <v>23</v>
      </c>
      <c r="D58" s="4">
        <v>734.34339999999997</v>
      </c>
      <c r="E58">
        <v>2017</v>
      </c>
      <c r="F58">
        <v>2</v>
      </c>
      <c r="G58">
        <v>23</v>
      </c>
    </row>
    <row r="59" spans="1:7" x14ac:dyDescent="0.25">
      <c r="A59" s="3">
        <v>2017</v>
      </c>
      <c r="B59" t="s">
        <v>4</v>
      </c>
      <c r="C59">
        <v>24</v>
      </c>
      <c r="D59" s="4">
        <v>798.25</v>
      </c>
      <c r="E59">
        <v>2017</v>
      </c>
      <c r="F59">
        <v>2</v>
      </c>
      <c r="G59">
        <v>24</v>
      </c>
    </row>
    <row r="60" spans="1:7" x14ac:dyDescent="0.25">
      <c r="A60" s="3">
        <v>2017</v>
      </c>
      <c r="B60" t="s">
        <v>4</v>
      </c>
      <c r="C60">
        <v>25</v>
      </c>
      <c r="D60" s="4">
        <v>1445.4122</v>
      </c>
      <c r="E60">
        <v>2017</v>
      </c>
      <c r="F60">
        <v>2</v>
      </c>
      <c r="G60">
        <v>25</v>
      </c>
    </row>
    <row r="61" spans="1:7" x14ac:dyDescent="0.25">
      <c r="A61" s="3">
        <v>2017</v>
      </c>
      <c r="B61" t="s">
        <v>4</v>
      </c>
      <c r="C61">
        <v>26</v>
      </c>
      <c r="D61" s="4">
        <v>1251.6733999999999</v>
      </c>
      <c r="E61">
        <v>2017</v>
      </c>
      <c r="F61">
        <v>2</v>
      </c>
      <c r="G61">
        <v>26</v>
      </c>
    </row>
    <row r="62" spans="1:7" x14ac:dyDescent="0.25">
      <c r="A62" s="3">
        <v>2017</v>
      </c>
      <c r="B62" t="s">
        <v>4</v>
      </c>
      <c r="C62">
        <v>27</v>
      </c>
      <c r="D62" s="4">
        <v>1014.1432</v>
      </c>
      <c r="E62">
        <v>2017</v>
      </c>
      <c r="F62">
        <v>2</v>
      </c>
      <c r="G62">
        <v>27</v>
      </c>
    </row>
    <row r="63" spans="1:7" x14ac:dyDescent="0.25">
      <c r="A63" s="3">
        <v>2017</v>
      </c>
      <c r="B63" t="s">
        <v>4</v>
      </c>
      <c r="C63">
        <v>28</v>
      </c>
      <c r="D63" s="4">
        <v>857.19269999999995</v>
      </c>
      <c r="E63">
        <v>2017</v>
      </c>
      <c r="F63">
        <v>2</v>
      </c>
      <c r="G63">
        <v>28</v>
      </c>
    </row>
    <row r="64" spans="1:7" x14ac:dyDescent="0.25">
      <c r="A64" s="3">
        <v>2017</v>
      </c>
      <c r="B64" t="s">
        <v>5</v>
      </c>
      <c r="C64">
        <v>1</v>
      </c>
      <c r="D64" s="4">
        <v>1228.789</v>
      </c>
      <c r="E64">
        <v>2017</v>
      </c>
      <c r="F64">
        <v>3</v>
      </c>
      <c r="G64">
        <v>1</v>
      </c>
    </row>
    <row r="65" spans="1:7" x14ac:dyDescent="0.25">
      <c r="A65" s="3">
        <v>2017</v>
      </c>
      <c r="B65" t="s">
        <v>5</v>
      </c>
      <c r="C65">
        <v>2</v>
      </c>
      <c r="D65" s="4">
        <v>1582.7642000000001</v>
      </c>
      <c r="E65">
        <v>2017</v>
      </c>
      <c r="F65">
        <v>3</v>
      </c>
      <c r="G65">
        <v>2</v>
      </c>
    </row>
    <row r="66" spans="1:7" x14ac:dyDescent="0.25">
      <c r="A66" s="3">
        <v>2017</v>
      </c>
      <c r="B66" t="s">
        <v>5</v>
      </c>
      <c r="C66">
        <v>3</v>
      </c>
      <c r="D66" s="4">
        <v>1951.4159</v>
      </c>
      <c r="E66">
        <v>2017</v>
      </c>
      <c r="F66">
        <v>3</v>
      </c>
      <c r="G66">
        <v>3</v>
      </c>
    </row>
    <row r="67" spans="1:7" x14ac:dyDescent="0.25">
      <c r="A67" s="3">
        <v>2017</v>
      </c>
      <c r="B67" t="s">
        <v>5</v>
      </c>
      <c r="C67">
        <v>4</v>
      </c>
      <c r="D67" s="4">
        <v>1693.0731000000001</v>
      </c>
      <c r="E67">
        <v>2017</v>
      </c>
      <c r="F67">
        <v>3</v>
      </c>
      <c r="G67">
        <v>4</v>
      </c>
    </row>
    <row r="68" spans="1:7" x14ac:dyDescent="0.25">
      <c r="A68" s="3">
        <v>2017</v>
      </c>
      <c r="B68" t="s">
        <v>5</v>
      </c>
      <c r="C68">
        <v>5</v>
      </c>
      <c r="D68" s="4">
        <v>1362.8121000000001</v>
      </c>
      <c r="E68">
        <v>2017</v>
      </c>
      <c r="F68">
        <v>3</v>
      </c>
      <c r="G68">
        <v>5</v>
      </c>
    </row>
    <row r="69" spans="1:7" x14ac:dyDescent="0.25">
      <c r="A69" s="3">
        <v>2017</v>
      </c>
      <c r="B69" t="s">
        <v>5</v>
      </c>
      <c r="C69">
        <v>6</v>
      </c>
      <c r="D69" s="4">
        <v>928.87369999999999</v>
      </c>
      <c r="E69">
        <v>2017</v>
      </c>
      <c r="F69">
        <v>3</v>
      </c>
      <c r="G69">
        <v>6</v>
      </c>
    </row>
    <row r="70" spans="1:7" x14ac:dyDescent="0.25">
      <c r="A70" s="3">
        <v>2017</v>
      </c>
      <c r="B70" t="s">
        <v>5</v>
      </c>
      <c r="C70">
        <v>7</v>
      </c>
      <c r="D70" s="4">
        <v>1025.1987999999999</v>
      </c>
      <c r="E70">
        <v>2017</v>
      </c>
      <c r="F70">
        <v>3</v>
      </c>
      <c r="G70">
        <v>7</v>
      </c>
    </row>
    <row r="71" spans="1:7" x14ac:dyDescent="0.25">
      <c r="A71" s="3">
        <v>2017</v>
      </c>
      <c r="B71" t="s">
        <v>5</v>
      </c>
      <c r="C71">
        <v>8</v>
      </c>
      <c r="D71" s="4">
        <v>1087.2992999999999</v>
      </c>
      <c r="E71">
        <v>2017</v>
      </c>
      <c r="F71">
        <v>3</v>
      </c>
      <c r="G71">
        <v>8</v>
      </c>
    </row>
    <row r="72" spans="1:7" x14ac:dyDescent="0.25">
      <c r="A72" s="3">
        <v>2017</v>
      </c>
      <c r="B72" t="s">
        <v>5</v>
      </c>
      <c r="C72">
        <v>9</v>
      </c>
      <c r="D72" s="4">
        <v>1090.4742000000001</v>
      </c>
      <c r="E72">
        <v>2017</v>
      </c>
      <c r="F72">
        <v>3</v>
      </c>
      <c r="G72">
        <v>9</v>
      </c>
    </row>
    <row r="73" spans="1:7" x14ac:dyDescent="0.25">
      <c r="A73" s="3">
        <v>2017</v>
      </c>
      <c r="B73" t="s">
        <v>5</v>
      </c>
      <c r="C73">
        <v>10</v>
      </c>
      <c r="D73" s="4">
        <v>1530.0044</v>
      </c>
      <c r="E73">
        <v>2017</v>
      </c>
      <c r="F73">
        <v>3</v>
      </c>
      <c r="G73">
        <v>10</v>
      </c>
    </row>
    <row r="74" spans="1:7" x14ac:dyDescent="0.25">
      <c r="A74" s="3">
        <v>2017</v>
      </c>
      <c r="B74" t="s">
        <v>5</v>
      </c>
      <c r="C74">
        <v>11</v>
      </c>
      <c r="D74" s="4">
        <v>1466.0628999999999</v>
      </c>
      <c r="E74">
        <v>2017</v>
      </c>
      <c r="F74">
        <v>3</v>
      </c>
      <c r="G74">
        <v>11</v>
      </c>
    </row>
    <row r="75" spans="1:7" x14ac:dyDescent="0.25">
      <c r="A75" s="3">
        <v>2017</v>
      </c>
      <c r="B75" t="s">
        <v>5</v>
      </c>
      <c r="C75">
        <v>12</v>
      </c>
      <c r="D75" s="4">
        <v>1383.8958</v>
      </c>
      <c r="E75">
        <v>2017</v>
      </c>
      <c r="F75">
        <v>3</v>
      </c>
      <c r="G75">
        <v>12</v>
      </c>
    </row>
    <row r="76" spans="1:7" x14ac:dyDescent="0.25">
      <c r="A76" s="3">
        <v>2017</v>
      </c>
      <c r="B76" t="s">
        <v>5</v>
      </c>
      <c r="C76">
        <v>13</v>
      </c>
      <c r="D76" s="4">
        <v>1955.85</v>
      </c>
      <c r="E76">
        <v>2017</v>
      </c>
      <c r="F76">
        <v>3</v>
      </c>
      <c r="G76">
        <v>13</v>
      </c>
    </row>
    <row r="77" spans="1:7" x14ac:dyDescent="0.25">
      <c r="A77" s="3">
        <v>2017</v>
      </c>
      <c r="B77" t="s">
        <v>5</v>
      </c>
      <c r="C77">
        <v>14</v>
      </c>
      <c r="D77" s="4">
        <v>1968.8386</v>
      </c>
      <c r="E77">
        <v>2017</v>
      </c>
      <c r="F77">
        <v>3</v>
      </c>
      <c r="G77">
        <v>14</v>
      </c>
    </row>
    <row r="78" spans="1:7" x14ac:dyDescent="0.25">
      <c r="A78" s="3">
        <v>2017</v>
      </c>
      <c r="B78" t="s">
        <v>5</v>
      </c>
      <c r="C78">
        <v>15</v>
      </c>
      <c r="D78" s="4">
        <v>1811.0826999999999</v>
      </c>
      <c r="E78">
        <v>2017</v>
      </c>
      <c r="F78">
        <v>3</v>
      </c>
      <c r="G78">
        <v>15</v>
      </c>
    </row>
    <row r="79" spans="1:7" x14ac:dyDescent="0.25">
      <c r="A79" s="3">
        <v>2017</v>
      </c>
      <c r="B79" t="s">
        <v>5</v>
      </c>
      <c r="C79">
        <v>16</v>
      </c>
      <c r="D79" s="4">
        <v>1584.6303</v>
      </c>
      <c r="E79">
        <v>2017</v>
      </c>
      <c r="F79">
        <v>3</v>
      </c>
      <c r="G79">
        <v>16</v>
      </c>
    </row>
    <row r="80" spans="1:7" x14ac:dyDescent="0.25">
      <c r="A80" s="3">
        <v>2017</v>
      </c>
      <c r="B80" t="s">
        <v>5</v>
      </c>
      <c r="C80">
        <v>17</v>
      </c>
      <c r="D80" s="4">
        <v>1514.8733999999999</v>
      </c>
      <c r="E80">
        <v>2017</v>
      </c>
      <c r="F80">
        <v>3</v>
      </c>
      <c r="G80">
        <v>17</v>
      </c>
    </row>
    <row r="81" spans="1:7" x14ac:dyDescent="0.25">
      <c r="A81" s="3">
        <v>2017</v>
      </c>
      <c r="B81" t="s">
        <v>5</v>
      </c>
      <c r="C81">
        <v>18</v>
      </c>
      <c r="D81" s="4">
        <v>1299.0109</v>
      </c>
      <c r="E81">
        <v>2017</v>
      </c>
      <c r="F81">
        <v>3</v>
      </c>
      <c r="G81">
        <v>18</v>
      </c>
    </row>
    <row r="82" spans="1:7" x14ac:dyDescent="0.25">
      <c r="A82" s="3">
        <v>2017</v>
      </c>
      <c r="B82" t="s">
        <v>5</v>
      </c>
      <c r="C82">
        <v>19</v>
      </c>
      <c r="D82" s="4">
        <v>1262.1357</v>
      </c>
      <c r="E82">
        <v>2017</v>
      </c>
      <c r="F82">
        <v>3</v>
      </c>
      <c r="G82">
        <v>19</v>
      </c>
    </row>
    <row r="83" spans="1:7" x14ac:dyDescent="0.25">
      <c r="A83" s="3">
        <v>2017</v>
      </c>
      <c r="B83" t="s">
        <v>5</v>
      </c>
      <c r="C83">
        <v>20</v>
      </c>
      <c r="D83" s="4">
        <v>1258.8163</v>
      </c>
      <c r="E83">
        <v>2017</v>
      </c>
      <c r="F83">
        <v>3</v>
      </c>
      <c r="G83">
        <v>20</v>
      </c>
    </row>
    <row r="84" spans="1:7" x14ac:dyDescent="0.25">
      <c r="A84" s="3">
        <v>2017</v>
      </c>
      <c r="B84" t="s">
        <v>5</v>
      </c>
      <c r="C84">
        <v>21</v>
      </c>
      <c r="D84" s="4">
        <v>1318.8805</v>
      </c>
      <c r="E84">
        <v>2017</v>
      </c>
      <c r="F84">
        <v>3</v>
      </c>
      <c r="G84">
        <v>21</v>
      </c>
    </row>
    <row r="85" spans="1:7" x14ac:dyDescent="0.25">
      <c r="A85" s="3">
        <v>2017</v>
      </c>
      <c r="B85" t="s">
        <v>5</v>
      </c>
      <c r="C85">
        <v>22</v>
      </c>
      <c r="D85" s="4">
        <v>1662.9988000000001</v>
      </c>
      <c r="E85">
        <v>2017</v>
      </c>
      <c r="F85">
        <v>3</v>
      </c>
      <c r="G85">
        <v>22</v>
      </c>
    </row>
    <row r="86" spans="1:7" x14ac:dyDescent="0.25">
      <c r="A86" s="3">
        <v>2017</v>
      </c>
      <c r="B86" t="s">
        <v>5</v>
      </c>
      <c r="C86">
        <v>23</v>
      </c>
      <c r="D86" s="4">
        <v>1348.3000999999999</v>
      </c>
      <c r="E86">
        <v>2017</v>
      </c>
      <c r="F86">
        <v>3</v>
      </c>
      <c r="G86">
        <v>23</v>
      </c>
    </row>
    <row r="87" spans="1:7" x14ac:dyDescent="0.25">
      <c r="A87" s="3">
        <v>2017</v>
      </c>
      <c r="B87" t="s">
        <v>5</v>
      </c>
      <c r="C87">
        <v>24</v>
      </c>
      <c r="D87" s="4">
        <v>666.16679999999997</v>
      </c>
      <c r="E87">
        <v>2017</v>
      </c>
      <c r="F87">
        <v>3</v>
      </c>
      <c r="G87">
        <v>24</v>
      </c>
    </row>
    <row r="88" spans="1:7" x14ac:dyDescent="0.25">
      <c r="A88" s="3">
        <v>2017</v>
      </c>
      <c r="B88" t="s">
        <v>5</v>
      </c>
      <c r="C88">
        <v>25</v>
      </c>
      <c r="D88" s="4">
        <v>1070.0891999999999</v>
      </c>
      <c r="E88">
        <v>2017</v>
      </c>
      <c r="F88">
        <v>3</v>
      </c>
      <c r="G88">
        <v>25</v>
      </c>
    </row>
    <row r="89" spans="1:7" x14ac:dyDescent="0.25">
      <c r="A89" s="3">
        <v>2017</v>
      </c>
      <c r="B89" t="s">
        <v>5</v>
      </c>
      <c r="C89">
        <v>26</v>
      </c>
      <c r="D89" s="4">
        <v>880.44619999999998</v>
      </c>
      <c r="E89">
        <v>2017</v>
      </c>
      <c r="F89">
        <v>3</v>
      </c>
      <c r="G89">
        <v>26</v>
      </c>
    </row>
    <row r="90" spans="1:7" x14ac:dyDescent="0.25">
      <c r="A90" s="3">
        <v>2017</v>
      </c>
      <c r="B90" t="s">
        <v>5</v>
      </c>
      <c r="C90">
        <v>27</v>
      </c>
      <c r="D90" s="4">
        <v>830.54600000000005</v>
      </c>
      <c r="E90">
        <v>2017</v>
      </c>
      <c r="F90">
        <v>3</v>
      </c>
      <c r="G90">
        <v>27</v>
      </c>
    </row>
    <row r="91" spans="1:7" x14ac:dyDescent="0.25">
      <c r="A91" s="3">
        <v>2017</v>
      </c>
      <c r="B91" t="s">
        <v>5</v>
      </c>
      <c r="C91">
        <v>28</v>
      </c>
      <c r="D91" s="4">
        <v>1080.4426000000001</v>
      </c>
      <c r="E91">
        <v>2017</v>
      </c>
      <c r="F91">
        <v>3</v>
      </c>
      <c r="G91">
        <v>28</v>
      </c>
    </row>
    <row r="92" spans="1:7" x14ac:dyDescent="0.25">
      <c r="A92" s="3">
        <v>2017</v>
      </c>
      <c r="B92" t="s">
        <v>5</v>
      </c>
      <c r="C92">
        <v>29</v>
      </c>
      <c r="D92" s="4">
        <v>1018.045</v>
      </c>
      <c r="E92">
        <v>2017</v>
      </c>
      <c r="F92">
        <v>3</v>
      </c>
      <c r="G92">
        <v>29</v>
      </c>
    </row>
    <row r="93" spans="1:7" x14ac:dyDescent="0.25">
      <c r="A93" s="3">
        <v>2017</v>
      </c>
      <c r="B93" t="s">
        <v>5</v>
      </c>
      <c r="C93">
        <v>30</v>
      </c>
      <c r="D93" s="4">
        <v>1364.8185000000001</v>
      </c>
      <c r="E93">
        <v>2017</v>
      </c>
      <c r="F93">
        <v>3</v>
      </c>
      <c r="G93">
        <v>30</v>
      </c>
    </row>
    <row r="94" spans="1:7" x14ac:dyDescent="0.25">
      <c r="A94" s="3">
        <v>2017</v>
      </c>
      <c r="B94" t="s">
        <v>5</v>
      </c>
      <c r="C94">
        <v>31</v>
      </c>
      <c r="D94" s="4">
        <v>1286.5045</v>
      </c>
      <c r="E94">
        <v>2017</v>
      </c>
      <c r="F94">
        <v>3</v>
      </c>
      <c r="G94">
        <v>31</v>
      </c>
    </row>
    <row r="95" spans="1:7" x14ac:dyDescent="0.25">
      <c r="A95" s="3">
        <v>2017</v>
      </c>
      <c r="B95" t="s">
        <v>6</v>
      </c>
      <c r="C95">
        <v>1</v>
      </c>
      <c r="D95" s="4">
        <v>876.73850000000004</v>
      </c>
      <c r="E95">
        <v>2017</v>
      </c>
      <c r="F95">
        <v>4</v>
      </c>
      <c r="G95">
        <v>1</v>
      </c>
    </row>
    <row r="96" spans="1:7" x14ac:dyDescent="0.25">
      <c r="A96" s="3">
        <v>2017</v>
      </c>
      <c r="B96" t="s">
        <v>6</v>
      </c>
      <c r="C96">
        <v>2</v>
      </c>
      <c r="D96" s="4">
        <v>843.50409999999999</v>
      </c>
      <c r="E96">
        <v>2017</v>
      </c>
      <c r="F96">
        <v>4</v>
      </c>
      <c r="G96">
        <v>2</v>
      </c>
    </row>
    <row r="97" spans="1:7" x14ac:dyDescent="0.25">
      <c r="A97" s="3">
        <v>2017</v>
      </c>
      <c r="B97" t="s">
        <v>6</v>
      </c>
      <c r="C97">
        <v>3</v>
      </c>
      <c r="D97" s="4">
        <v>856.9058</v>
      </c>
      <c r="E97">
        <v>2017</v>
      </c>
      <c r="F97">
        <v>4</v>
      </c>
      <c r="G97">
        <v>3</v>
      </c>
    </row>
    <row r="98" spans="1:7" x14ac:dyDescent="0.25">
      <c r="A98" s="3">
        <v>2017</v>
      </c>
      <c r="B98" t="s">
        <v>6</v>
      </c>
      <c r="C98">
        <v>4</v>
      </c>
      <c r="D98" s="4">
        <v>965.68920000000003</v>
      </c>
      <c r="E98">
        <v>2017</v>
      </c>
      <c r="F98">
        <v>4</v>
      </c>
      <c r="G98">
        <v>4</v>
      </c>
    </row>
    <row r="99" spans="1:7" x14ac:dyDescent="0.25">
      <c r="A99" s="3">
        <v>2017</v>
      </c>
      <c r="B99" t="s">
        <v>6</v>
      </c>
      <c r="C99">
        <v>5</v>
      </c>
      <c r="D99" s="4">
        <v>1103.9023999999999</v>
      </c>
      <c r="E99">
        <v>2017</v>
      </c>
      <c r="F99">
        <v>4</v>
      </c>
      <c r="G99">
        <v>5</v>
      </c>
    </row>
    <row r="100" spans="1:7" x14ac:dyDescent="0.25">
      <c r="A100" s="3">
        <v>2017</v>
      </c>
      <c r="B100" t="s">
        <v>6</v>
      </c>
      <c r="C100">
        <v>6</v>
      </c>
      <c r="D100" s="4">
        <v>1442.7411</v>
      </c>
      <c r="E100">
        <v>2017</v>
      </c>
      <c r="F100">
        <v>4</v>
      </c>
      <c r="G100">
        <v>6</v>
      </c>
    </row>
    <row r="101" spans="1:7" x14ac:dyDescent="0.25">
      <c r="A101" s="3">
        <v>2017</v>
      </c>
      <c r="B101" t="s">
        <v>6</v>
      </c>
      <c r="C101">
        <v>7</v>
      </c>
      <c r="D101" s="4">
        <v>1114.9974</v>
      </c>
      <c r="E101">
        <v>2017</v>
      </c>
      <c r="F101">
        <v>4</v>
      </c>
      <c r="G101">
        <v>7</v>
      </c>
    </row>
    <row r="102" spans="1:7" x14ac:dyDescent="0.25">
      <c r="A102" s="3">
        <v>2017</v>
      </c>
      <c r="B102" t="s">
        <v>6</v>
      </c>
      <c r="C102">
        <v>8</v>
      </c>
      <c r="D102" s="4">
        <v>766.58960000000002</v>
      </c>
      <c r="E102">
        <v>2017</v>
      </c>
      <c r="F102">
        <v>4</v>
      </c>
      <c r="G102">
        <v>8</v>
      </c>
    </row>
    <row r="103" spans="1:7" x14ac:dyDescent="0.25">
      <c r="A103" s="3">
        <v>2017</v>
      </c>
      <c r="B103" t="s">
        <v>6</v>
      </c>
      <c r="C103">
        <v>9</v>
      </c>
      <c r="D103" s="4">
        <v>503.21899999999999</v>
      </c>
      <c r="E103">
        <v>2017</v>
      </c>
      <c r="F103">
        <v>4</v>
      </c>
      <c r="G103">
        <v>9</v>
      </c>
    </row>
    <row r="104" spans="1:7" x14ac:dyDescent="0.25">
      <c r="A104" s="3">
        <v>2017</v>
      </c>
      <c r="B104" t="s">
        <v>6</v>
      </c>
      <c r="C104">
        <v>10</v>
      </c>
      <c r="D104" s="4">
        <v>479.77100000000002</v>
      </c>
      <c r="E104">
        <v>2017</v>
      </c>
      <c r="F104">
        <v>4</v>
      </c>
      <c r="G104">
        <v>10</v>
      </c>
    </row>
    <row r="105" spans="1:7" x14ac:dyDescent="0.25">
      <c r="A105" s="3">
        <v>2017</v>
      </c>
      <c r="B105" t="s">
        <v>6</v>
      </c>
      <c r="C105">
        <v>11</v>
      </c>
      <c r="D105" s="4">
        <v>600.90160000000003</v>
      </c>
      <c r="E105">
        <v>2017</v>
      </c>
      <c r="F105">
        <v>4</v>
      </c>
      <c r="G105">
        <v>11</v>
      </c>
    </row>
    <row r="106" spans="1:7" x14ac:dyDescent="0.25">
      <c r="A106" s="3">
        <v>2017</v>
      </c>
      <c r="B106" t="s">
        <v>6</v>
      </c>
      <c r="C106">
        <v>12</v>
      </c>
      <c r="D106" s="4">
        <v>726.69119999999998</v>
      </c>
      <c r="E106">
        <v>2017</v>
      </c>
      <c r="F106">
        <v>4</v>
      </c>
      <c r="G106">
        <v>12</v>
      </c>
    </row>
    <row r="107" spans="1:7" x14ac:dyDescent="0.25">
      <c r="A107" s="3">
        <v>2017</v>
      </c>
      <c r="B107" t="s">
        <v>6</v>
      </c>
      <c r="C107">
        <v>13</v>
      </c>
      <c r="D107" s="4">
        <v>882.7079</v>
      </c>
      <c r="E107">
        <v>2017</v>
      </c>
      <c r="F107">
        <v>4</v>
      </c>
      <c r="G107">
        <v>13</v>
      </c>
    </row>
    <row r="108" spans="1:7" x14ac:dyDescent="0.25">
      <c r="A108" s="3">
        <v>2017</v>
      </c>
      <c r="B108" t="s">
        <v>6</v>
      </c>
      <c r="C108">
        <v>14</v>
      </c>
      <c r="D108" s="4">
        <v>658.37220000000002</v>
      </c>
      <c r="E108">
        <v>2017</v>
      </c>
      <c r="F108">
        <v>4</v>
      </c>
      <c r="G108">
        <v>14</v>
      </c>
    </row>
    <row r="109" spans="1:7" x14ac:dyDescent="0.25">
      <c r="A109" s="3">
        <v>2017</v>
      </c>
      <c r="B109" t="s">
        <v>6</v>
      </c>
      <c r="C109">
        <v>15</v>
      </c>
      <c r="D109" s="4">
        <v>637.13559999999995</v>
      </c>
      <c r="E109">
        <v>2017</v>
      </c>
      <c r="F109">
        <v>4</v>
      </c>
      <c r="G109">
        <v>15</v>
      </c>
    </row>
    <row r="110" spans="1:7" x14ac:dyDescent="0.25">
      <c r="A110" s="3">
        <v>2017</v>
      </c>
      <c r="B110" t="s">
        <v>6</v>
      </c>
      <c r="C110">
        <v>16</v>
      </c>
      <c r="D110" s="4">
        <v>687.29259999999999</v>
      </c>
      <c r="E110">
        <v>2017</v>
      </c>
      <c r="F110">
        <v>4</v>
      </c>
      <c r="G110">
        <v>16</v>
      </c>
    </row>
    <row r="111" spans="1:7" x14ac:dyDescent="0.25">
      <c r="A111" s="3">
        <v>2017</v>
      </c>
      <c r="B111" t="s">
        <v>6</v>
      </c>
      <c r="C111">
        <v>17</v>
      </c>
      <c r="D111" s="4">
        <v>721.495</v>
      </c>
      <c r="E111">
        <v>2017</v>
      </c>
      <c r="F111">
        <v>4</v>
      </c>
      <c r="G111">
        <v>17</v>
      </c>
    </row>
    <row r="112" spans="1:7" x14ac:dyDescent="0.25">
      <c r="A112" s="3">
        <v>2017</v>
      </c>
      <c r="B112" t="s">
        <v>6</v>
      </c>
      <c r="C112">
        <v>18</v>
      </c>
      <c r="D112" s="4">
        <v>557.55119999999999</v>
      </c>
      <c r="E112">
        <v>2017</v>
      </c>
      <c r="F112">
        <v>4</v>
      </c>
      <c r="G112">
        <v>18</v>
      </c>
    </row>
    <row r="113" spans="1:7" x14ac:dyDescent="0.25">
      <c r="A113" s="3">
        <v>2017</v>
      </c>
      <c r="B113" t="s">
        <v>6</v>
      </c>
      <c r="C113">
        <v>19</v>
      </c>
      <c r="D113" s="4">
        <v>529.16639999999995</v>
      </c>
      <c r="E113">
        <v>2017</v>
      </c>
      <c r="F113">
        <v>4</v>
      </c>
      <c r="G113">
        <v>19</v>
      </c>
    </row>
    <row r="114" spans="1:7" x14ac:dyDescent="0.25">
      <c r="A114" s="3">
        <v>2017</v>
      </c>
      <c r="B114" t="s">
        <v>6</v>
      </c>
      <c r="C114">
        <v>20</v>
      </c>
      <c r="D114" s="4">
        <v>592.15779999999995</v>
      </c>
      <c r="E114">
        <v>2017</v>
      </c>
      <c r="F114">
        <v>4</v>
      </c>
      <c r="G114">
        <v>20</v>
      </c>
    </row>
    <row r="115" spans="1:7" x14ac:dyDescent="0.25">
      <c r="A115" s="3">
        <v>2017</v>
      </c>
      <c r="B115" t="s">
        <v>6</v>
      </c>
      <c r="C115">
        <v>21</v>
      </c>
      <c r="D115" s="4">
        <v>830.84780000000001</v>
      </c>
      <c r="E115">
        <v>2017</v>
      </c>
      <c r="F115">
        <v>4</v>
      </c>
      <c r="G115">
        <v>21</v>
      </c>
    </row>
    <row r="116" spans="1:7" x14ac:dyDescent="0.25">
      <c r="A116" s="3">
        <v>2017</v>
      </c>
      <c r="B116" t="s">
        <v>6</v>
      </c>
      <c r="C116">
        <v>22</v>
      </c>
      <c r="D116" s="4">
        <v>692.57180000000005</v>
      </c>
      <c r="E116">
        <v>2017</v>
      </c>
      <c r="F116">
        <v>4</v>
      </c>
      <c r="G116">
        <v>22</v>
      </c>
    </row>
    <row r="117" spans="1:7" x14ac:dyDescent="0.25">
      <c r="A117" s="3">
        <v>2017</v>
      </c>
      <c r="B117" t="s">
        <v>6</v>
      </c>
      <c r="C117">
        <v>23</v>
      </c>
      <c r="D117" s="4">
        <v>617.59130000000005</v>
      </c>
      <c r="E117">
        <v>2017</v>
      </c>
      <c r="F117">
        <v>4</v>
      </c>
      <c r="G117">
        <v>23</v>
      </c>
    </row>
    <row r="118" spans="1:7" x14ac:dyDescent="0.25">
      <c r="A118" s="3">
        <v>2017</v>
      </c>
      <c r="B118" t="s">
        <v>6</v>
      </c>
      <c r="C118">
        <v>24</v>
      </c>
      <c r="D118" s="4">
        <v>586.58989999999994</v>
      </c>
      <c r="E118">
        <v>2017</v>
      </c>
      <c r="F118">
        <v>4</v>
      </c>
      <c r="G118">
        <v>24</v>
      </c>
    </row>
    <row r="119" spans="1:7" x14ac:dyDescent="0.25">
      <c r="A119" s="3">
        <v>2017</v>
      </c>
      <c r="B119" t="s">
        <v>6</v>
      </c>
      <c r="C119">
        <v>25</v>
      </c>
      <c r="D119" s="4">
        <v>526.2088</v>
      </c>
      <c r="E119">
        <v>2017</v>
      </c>
      <c r="F119">
        <v>4</v>
      </c>
      <c r="G119">
        <v>25</v>
      </c>
    </row>
    <row r="120" spans="1:7" x14ac:dyDescent="0.25">
      <c r="A120" s="3">
        <v>2017</v>
      </c>
      <c r="B120" t="s">
        <v>6</v>
      </c>
      <c r="C120">
        <v>26</v>
      </c>
      <c r="D120" s="4">
        <v>442.25369999999998</v>
      </c>
      <c r="E120">
        <v>2017</v>
      </c>
      <c r="F120">
        <v>4</v>
      </c>
      <c r="G120">
        <v>26</v>
      </c>
    </row>
    <row r="121" spans="1:7" x14ac:dyDescent="0.25">
      <c r="A121" s="3">
        <v>2017</v>
      </c>
      <c r="B121" t="s">
        <v>6</v>
      </c>
      <c r="C121">
        <v>27</v>
      </c>
      <c r="D121" s="4">
        <v>513.94799999999998</v>
      </c>
      <c r="E121">
        <v>2017</v>
      </c>
      <c r="F121">
        <v>4</v>
      </c>
      <c r="G121">
        <v>27</v>
      </c>
    </row>
    <row r="122" spans="1:7" x14ac:dyDescent="0.25">
      <c r="A122" s="3">
        <v>2017</v>
      </c>
      <c r="B122" t="s">
        <v>6</v>
      </c>
      <c r="C122">
        <v>28</v>
      </c>
      <c r="D122" s="4">
        <v>531.14369999999997</v>
      </c>
      <c r="E122">
        <v>2017</v>
      </c>
      <c r="F122">
        <v>4</v>
      </c>
      <c r="G122">
        <v>28</v>
      </c>
    </row>
    <row r="123" spans="1:7" x14ac:dyDescent="0.25">
      <c r="A123" s="3">
        <v>2017</v>
      </c>
      <c r="B123" t="s">
        <v>6</v>
      </c>
      <c r="C123">
        <v>29</v>
      </c>
      <c r="D123" s="4">
        <v>798.19290000000001</v>
      </c>
      <c r="E123">
        <v>2017</v>
      </c>
      <c r="F123">
        <v>4</v>
      </c>
      <c r="G123">
        <v>29</v>
      </c>
    </row>
    <row r="124" spans="1:7" x14ac:dyDescent="0.25">
      <c r="A124" s="3">
        <v>2017</v>
      </c>
      <c r="B124" t="s">
        <v>6</v>
      </c>
      <c r="C124">
        <v>30</v>
      </c>
      <c r="D124" s="4">
        <v>649.58119999999997</v>
      </c>
      <c r="E124">
        <v>2017</v>
      </c>
      <c r="F124">
        <v>4</v>
      </c>
      <c r="G124">
        <v>30</v>
      </c>
    </row>
    <row r="125" spans="1:7" x14ac:dyDescent="0.25">
      <c r="A125" s="3">
        <v>2017</v>
      </c>
      <c r="B125" t="s">
        <v>7</v>
      </c>
      <c r="C125">
        <v>1</v>
      </c>
      <c r="D125" s="4">
        <v>651.36310000000003</v>
      </c>
      <c r="E125">
        <v>2017</v>
      </c>
      <c r="F125">
        <v>5</v>
      </c>
      <c r="G125">
        <v>1</v>
      </c>
    </row>
    <row r="126" spans="1:7" x14ac:dyDescent="0.25">
      <c r="A126" s="3">
        <v>2017</v>
      </c>
      <c r="B126" t="s">
        <v>7</v>
      </c>
      <c r="C126">
        <v>2</v>
      </c>
      <c r="D126" s="4">
        <v>873.37810000000002</v>
      </c>
      <c r="E126">
        <v>2017</v>
      </c>
      <c r="F126">
        <v>5</v>
      </c>
      <c r="G126">
        <v>2</v>
      </c>
    </row>
    <row r="127" spans="1:7" x14ac:dyDescent="0.25">
      <c r="A127" s="3">
        <v>2017</v>
      </c>
      <c r="B127" t="s">
        <v>7</v>
      </c>
      <c r="C127">
        <v>3</v>
      </c>
      <c r="D127" s="4">
        <v>648.34730000000002</v>
      </c>
      <c r="E127">
        <v>2017</v>
      </c>
      <c r="F127">
        <v>5</v>
      </c>
      <c r="G127">
        <v>3</v>
      </c>
    </row>
    <row r="128" spans="1:7" x14ac:dyDescent="0.25">
      <c r="A128" s="3">
        <v>2017</v>
      </c>
      <c r="B128" t="s">
        <v>7</v>
      </c>
      <c r="C128">
        <v>4</v>
      </c>
      <c r="D128" s="4">
        <v>985.01599999999996</v>
      </c>
      <c r="E128">
        <v>2017</v>
      </c>
      <c r="F128">
        <v>5</v>
      </c>
      <c r="G128">
        <v>4</v>
      </c>
    </row>
    <row r="129" spans="1:7" x14ac:dyDescent="0.25">
      <c r="A129" s="3">
        <v>2017</v>
      </c>
      <c r="B129" t="s">
        <v>7</v>
      </c>
      <c r="C129">
        <v>5</v>
      </c>
      <c r="D129" s="4">
        <v>1019.7091</v>
      </c>
      <c r="E129">
        <v>2017</v>
      </c>
      <c r="F129">
        <v>5</v>
      </c>
      <c r="G129">
        <v>5</v>
      </c>
    </row>
    <row r="130" spans="1:7" x14ac:dyDescent="0.25">
      <c r="A130" s="3">
        <v>2017</v>
      </c>
      <c r="B130" t="s">
        <v>7</v>
      </c>
      <c r="C130">
        <v>6</v>
      </c>
      <c r="D130" s="4">
        <v>735.7491</v>
      </c>
      <c r="E130">
        <v>2017</v>
      </c>
      <c r="F130">
        <v>5</v>
      </c>
      <c r="G130">
        <v>6</v>
      </c>
    </row>
    <row r="131" spans="1:7" x14ac:dyDescent="0.25">
      <c r="A131" s="3">
        <v>2017</v>
      </c>
      <c r="B131" t="s">
        <v>7</v>
      </c>
      <c r="C131">
        <v>7</v>
      </c>
      <c r="D131" s="4">
        <v>778.51869999999997</v>
      </c>
      <c r="E131">
        <v>2017</v>
      </c>
      <c r="F131">
        <v>5</v>
      </c>
      <c r="G131">
        <v>7</v>
      </c>
    </row>
    <row r="132" spans="1:7" x14ac:dyDescent="0.25">
      <c r="A132" s="3">
        <v>2017</v>
      </c>
      <c r="B132" t="s">
        <v>7</v>
      </c>
      <c r="C132">
        <v>8</v>
      </c>
      <c r="D132" s="4">
        <v>738.84379999999999</v>
      </c>
      <c r="E132">
        <v>2017</v>
      </c>
      <c r="F132">
        <v>5</v>
      </c>
      <c r="G132">
        <v>8</v>
      </c>
    </row>
    <row r="133" spans="1:7" x14ac:dyDescent="0.25">
      <c r="A133" s="3">
        <v>2017</v>
      </c>
      <c r="B133" t="s">
        <v>7</v>
      </c>
      <c r="C133">
        <v>9</v>
      </c>
      <c r="D133" s="4">
        <v>633.41999999999996</v>
      </c>
      <c r="E133">
        <v>2017</v>
      </c>
      <c r="F133">
        <v>5</v>
      </c>
      <c r="G133">
        <v>9</v>
      </c>
    </row>
    <row r="134" spans="1:7" x14ac:dyDescent="0.25">
      <c r="A134" s="3">
        <v>2017</v>
      </c>
      <c r="B134" t="s">
        <v>7</v>
      </c>
      <c r="C134">
        <v>10</v>
      </c>
      <c r="D134" s="4">
        <v>570.27610000000004</v>
      </c>
      <c r="E134">
        <v>2017</v>
      </c>
      <c r="F134">
        <v>5</v>
      </c>
      <c r="G134">
        <v>10</v>
      </c>
    </row>
    <row r="135" spans="1:7" x14ac:dyDescent="0.25">
      <c r="A135" s="3">
        <v>2017</v>
      </c>
      <c r="B135" t="s">
        <v>7</v>
      </c>
      <c r="C135">
        <v>11</v>
      </c>
      <c r="D135" s="4">
        <v>589.34159999999997</v>
      </c>
      <c r="E135">
        <v>2017</v>
      </c>
      <c r="F135">
        <v>5</v>
      </c>
      <c r="G135">
        <v>11</v>
      </c>
    </row>
    <row r="136" spans="1:7" x14ac:dyDescent="0.25">
      <c r="A136" s="3">
        <v>2017</v>
      </c>
      <c r="B136" t="s">
        <v>7</v>
      </c>
      <c r="C136">
        <v>12</v>
      </c>
      <c r="D136" s="4">
        <v>491.56200000000001</v>
      </c>
      <c r="E136">
        <v>2017</v>
      </c>
      <c r="F136">
        <v>5</v>
      </c>
      <c r="G136">
        <v>12</v>
      </c>
    </row>
    <row r="137" spans="1:7" x14ac:dyDescent="0.25">
      <c r="A137" s="3">
        <v>2017</v>
      </c>
      <c r="B137" t="s">
        <v>7</v>
      </c>
      <c r="C137">
        <v>13</v>
      </c>
      <c r="D137" s="4">
        <v>495.15949999999998</v>
      </c>
      <c r="E137">
        <v>2017</v>
      </c>
      <c r="F137">
        <v>5</v>
      </c>
      <c r="G137">
        <v>13</v>
      </c>
    </row>
    <row r="138" spans="1:7" x14ac:dyDescent="0.25">
      <c r="A138" s="3">
        <v>2017</v>
      </c>
      <c r="B138" t="s">
        <v>7</v>
      </c>
      <c r="C138">
        <v>14</v>
      </c>
      <c r="D138" s="4">
        <v>527.71640000000002</v>
      </c>
      <c r="E138">
        <v>2017</v>
      </c>
      <c r="F138">
        <v>5</v>
      </c>
      <c r="G138">
        <v>14</v>
      </c>
    </row>
    <row r="139" spans="1:7" x14ac:dyDescent="0.25">
      <c r="A139" s="3">
        <v>2017</v>
      </c>
      <c r="B139" t="s">
        <v>7</v>
      </c>
      <c r="C139">
        <v>15</v>
      </c>
      <c r="D139" s="4">
        <v>687.96960000000001</v>
      </c>
      <c r="E139">
        <v>2017</v>
      </c>
      <c r="F139">
        <v>5</v>
      </c>
      <c r="G139">
        <v>15</v>
      </c>
    </row>
    <row r="140" spans="1:7" x14ac:dyDescent="0.25">
      <c r="A140" s="3">
        <v>2017</v>
      </c>
      <c r="B140" t="s">
        <v>7</v>
      </c>
      <c r="C140">
        <v>16</v>
      </c>
      <c r="D140" s="4">
        <v>714.92349999999999</v>
      </c>
      <c r="E140">
        <v>2017</v>
      </c>
      <c r="F140">
        <v>5</v>
      </c>
      <c r="G140">
        <v>16</v>
      </c>
    </row>
    <row r="141" spans="1:7" x14ac:dyDescent="0.25">
      <c r="A141" s="3">
        <v>2017</v>
      </c>
      <c r="B141" t="s">
        <v>7</v>
      </c>
      <c r="C141">
        <v>17</v>
      </c>
      <c r="D141" s="4">
        <v>719.16219999999998</v>
      </c>
      <c r="E141">
        <v>2017</v>
      </c>
      <c r="F141">
        <v>5</v>
      </c>
      <c r="G141">
        <v>17</v>
      </c>
    </row>
    <row r="142" spans="1:7" x14ac:dyDescent="0.25">
      <c r="A142" s="3">
        <v>2017</v>
      </c>
      <c r="B142" t="s">
        <v>7</v>
      </c>
      <c r="C142">
        <v>18</v>
      </c>
      <c r="D142" s="4">
        <v>698.39980000000003</v>
      </c>
      <c r="E142">
        <v>2017</v>
      </c>
      <c r="F142">
        <v>5</v>
      </c>
      <c r="G142">
        <v>18</v>
      </c>
    </row>
    <row r="143" spans="1:7" x14ac:dyDescent="0.25">
      <c r="A143" s="3">
        <v>2017</v>
      </c>
      <c r="B143" t="s">
        <v>7</v>
      </c>
      <c r="C143">
        <v>19</v>
      </c>
      <c r="D143" s="4">
        <v>652.33699999999999</v>
      </c>
      <c r="E143">
        <v>2017</v>
      </c>
      <c r="F143">
        <v>5</v>
      </c>
      <c r="G143">
        <v>19</v>
      </c>
    </row>
    <row r="144" spans="1:7" x14ac:dyDescent="0.25">
      <c r="A144" s="3">
        <v>2017</v>
      </c>
      <c r="B144" t="s">
        <v>7</v>
      </c>
      <c r="C144">
        <v>20</v>
      </c>
      <c r="D144" s="4">
        <v>565.64179999999999</v>
      </c>
      <c r="E144">
        <v>2017</v>
      </c>
      <c r="F144">
        <v>5</v>
      </c>
      <c r="G144">
        <v>20</v>
      </c>
    </row>
    <row r="145" spans="1:7" x14ac:dyDescent="0.25">
      <c r="A145" s="3">
        <v>2017</v>
      </c>
      <c r="B145" t="s">
        <v>7</v>
      </c>
      <c r="C145">
        <v>21</v>
      </c>
      <c r="D145" s="4">
        <v>520.07809999999995</v>
      </c>
      <c r="E145">
        <v>2017</v>
      </c>
      <c r="F145">
        <v>5</v>
      </c>
      <c r="G145">
        <v>21</v>
      </c>
    </row>
    <row r="146" spans="1:7" x14ac:dyDescent="0.25">
      <c r="A146" s="3">
        <v>2017</v>
      </c>
      <c r="B146" t="s">
        <v>7</v>
      </c>
      <c r="C146">
        <v>22</v>
      </c>
      <c r="D146" s="4">
        <v>671.82399999999996</v>
      </c>
      <c r="E146">
        <v>2017</v>
      </c>
      <c r="F146">
        <v>5</v>
      </c>
      <c r="G146">
        <v>22</v>
      </c>
    </row>
    <row r="147" spans="1:7" x14ac:dyDescent="0.25">
      <c r="A147" s="3">
        <v>2017</v>
      </c>
      <c r="B147" t="s">
        <v>7</v>
      </c>
      <c r="C147">
        <v>23</v>
      </c>
      <c r="D147" s="4">
        <v>757.9819</v>
      </c>
      <c r="E147">
        <v>2017</v>
      </c>
      <c r="F147">
        <v>5</v>
      </c>
      <c r="G147">
        <v>23</v>
      </c>
    </row>
    <row r="148" spans="1:7" x14ac:dyDescent="0.25">
      <c r="A148" s="3">
        <v>2017</v>
      </c>
      <c r="B148" t="s">
        <v>7</v>
      </c>
      <c r="C148">
        <v>24</v>
      </c>
      <c r="D148" s="4">
        <v>822.73749999999995</v>
      </c>
      <c r="E148">
        <v>2017</v>
      </c>
      <c r="F148">
        <v>5</v>
      </c>
      <c r="G148">
        <v>24</v>
      </c>
    </row>
    <row r="149" spans="1:7" x14ac:dyDescent="0.25">
      <c r="A149" s="3">
        <v>2017</v>
      </c>
      <c r="B149" t="s">
        <v>7</v>
      </c>
      <c r="C149">
        <v>25</v>
      </c>
      <c r="D149" s="4">
        <v>856.08370000000002</v>
      </c>
      <c r="E149">
        <v>2017</v>
      </c>
      <c r="F149">
        <v>5</v>
      </c>
      <c r="G149">
        <v>25</v>
      </c>
    </row>
    <row r="150" spans="1:7" x14ac:dyDescent="0.25">
      <c r="A150" s="3">
        <v>2017</v>
      </c>
      <c r="B150" t="s">
        <v>7</v>
      </c>
      <c r="C150">
        <v>26</v>
      </c>
      <c r="D150" s="4">
        <v>760.51250000000005</v>
      </c>
      <c r="E150">
        <v>2017</v>
      </c>
      <c r="F150">
        <v>5</v>
      </c>
      <c r="G150">
        <v>26</v>
      </c>
    </row>
    <row r="151" spans="1:7" x14ac:dyDescent="0.25">
      <c r="A151" s="3">
        <v>2017</v>
      </c>
      <c r="B151" t="s">
        <v>7</v>
      </c>
      <c r="C151">
        <v>27</v>
      </c>
      <c r="D151" s="4">
        <v>678.81399999999996</v>
      </c>
      <c r="E151">
        <v>2017</v>
      </c>
      <c r="F151">
        <v>5</v>
      </c>
      <c r="G151">
        <v>27</v>
      </c>
    </row>
    <row r="152" spans="1:7" x14ac:dyDescent="0.25">
      <c r="A152" s="3">
        <v>2017</v>
      </c>
      <c r="B152" t="s">
        <v>7</v>
      </c>
      <c r="C152">
        <v>28</v>
      </c>
      <c r="D152" s="4">
        <v>737.94259999999997</v>
      </c>
      <c r="E152">
        <v>2017</v>
      </c>
      <c r="F152">
        <v>5</v>
      </c>
      <c r="G152">
        <v>28</v>
      </c>
    </row>
    <row r="153" spans="1:7" x14ac:dyDescent="0.25">
      <c r="A153" s="3">
        <v>2017</v>
      </c>
      <c r="B153" t="s">
        <v>7</v>
      </c>
      <c r="C153">
        <v>29</v>
      </c>
      <c r="D153" s="4">
        <v>745.20839999999998</v>
      </c>
      <c r="E153">
        <v>2017</v>
      </c>
      <c r="F153">
        <v>5</v>
      </c>
      <c r="G153">
        <v>29</v>
      </c>
    </row>
    <row r="154" spans="1:7" x14ac:dyDescent="0.25">
      <c r="A154" s="3">
        <v>2017</v>
      </c>
      <c r="B154" t="s">
        <v>7</v>
      </c>
      <c r="C154">
        <v>30</v>
      </c>
      <c r="D154" s="4">
        <v>750.52769999999998</v>
      </c>
      <c r="E154">
        <v>2017</v>
      </c>
      <c r="F154">
        <v>5</v>
      </c>
      <c r="G154">
        <v>30</v>
      </c>
    </row>
    <row r="155" spans="1:7" x14ac:dyDescent="0.25">
      <c r="A155" s="3">
        <v>2017</v>
      </c>
      <c r="B155" t="s">
        <v>7</v>
      </c>
      <c r="C155">
        <v>31</v>
      </c>
      <c r="D155" s="4">
        <v>763.39880000000005</v>
      </c>
      <c r="E155">
        <v>2017</v>
      </c>
      <c r="F155">
        <v>5</v>
      </c>
      <c r="G155">
        <v>31</v>
      </c>
    </row>
    <row r="156" spans="1:7" x14ac:dyDescent="0.25">
      <c r="A156" s="3">
        <v>2017</v>
      </c>
      <c r="B156" t="s">
        <v>8</v>
      </c>
      <c r="C156">
        <v>1</v>
      </c>
      <c r="D156" s="4">
        <v>488.44630000000001</v>
      </c>
      <c r="E156">
        <v>2017</v>
      </c>
      <c r="F156">
        <v>6</v>
      </c>
      <c r="G156">
        <v>1</v>
      </c>
    </row>
    <row r="157" spans="1:7" x14ac:dyDescent="0.25">
      <c r="A157" s="3">
        <v>2017</v>
      </c>
      <c r="B157" t="s">
        <v>8</v>
      </c>
      <c r="C157">
        <v>2</v>
      </c>
      <c r="D157" s="4">
        <v>652.40570000000002</v>
      </c>
      <c r="E157">
        <v>2017</v>
      </c>
      <c r="F157">
        <v>6</v>
      </c>
      <c r="G157">
        <v>2</v>
      </c>
    </row>
    <row r="158" spans="1:7" x14ac:dyDescent="0.25">
      <c r="A158" s="3">
        <v>2017</v>
      </c>
      <c r="B158" t="s">
        <v>8</v>
      </c>
      <c r="C158">
        <v>3</v>
      </c>
      <c r="D158" s="4">
        <v>629.3125</v>
      </c>
      <c r="E158">
        <v>2017</v>
      </c>
      <c r="F158">
        <v>6</v>
      </c>
      <c r="G158">
        <v>3</v>
      </c>
    </row>
    <row r="159" spans="1:7" x14ac:dyDescent="0.25">
      <c r="A159" s="3">
        <v>2017</v>
      </c>
      <c r="B159" t="s">
        <v>8</v>
      </c>
      <c r="C159">
        <v>4</v>
      </c>
      <c r="D159" s="4">
        <v>629.10739999999998</v>
      </c>
      <c r="E159">
        <v>2017</v>
      </c>
      <c r="F159">
        <v>6</v>
      </c>
      <c r="G159">
        <v>4</v>
      </c>
    </row>
    <row r="160" spans="1:7" x14ac:dyDescent="0.25">
      <c r="A160" s="3">
        <v>2017</v>
      </c>
      <c r="B160" t="s">
        <v>8</v>
      </c>
      <c r="C160">
        <v>5</v>
      </c>
      <c r="D160" s="4">
        <v>541.74040000000002</v>
      </c>
      <c r="E160">
        <v>2017</v>
      </c>
      <c r="F160">
        <v>6</v>
      </c>
      <c r="G160">
        <v>5</v>
      </c>
    </row>
    <row r="161" spans="1:7" x14ac:dyDescent="0.25">
      <c r="A161" s="3">
        <v>2017</v>
      </c>
      <c r="B161" t="s">
        <v>8</v>
      </c>
      <c r="C161">
        <v>6</v>
      </c>
      <c r="D161" s="4">
        <v>551.5856</v>
      </c>
      <c r="E161">
        <v>2017</v>
      </c>
      <c r="F161">
        <v>6</v>
      </c>
      <c r="G161">
        <v>6</v>
      </c>
    </row>
    <row r="162" spans="1:7" x14ac:dyDescent="0.25">
      <c r="A162" s="3">
        <v>2017</v>
      </c>
      <c r="B162" t="s">
        <v>8</v>
      </c>
      <c r="C162">
        <v>7</v>
      </c>
      <c r="D162" s="4">
        <v>564.37689999999998</v>
      </c>
      <c r="E162">
        <v>2017</v>
      </c>
      <c r="F162">
        <v>6</v>
      </c>
      <c r="G162">
        <v>7</v>
      </c>
    </row>
    <row r="163" spans="1:7" x14ac:dyDescent="0.25">
      <c r="A163" s="3">
        <v>2017</v>
      </c>
      <c r="B163" t="s">
        <v>8</v>
      </c>
      <c r="C163">
        <v>8</v>
      </c>
      <c r="D163" s="4">
        <v>513.51110000000006</v>
      </c>
      <c r="E163">
        <v>2017</v>
      </c>
      <c r="F163">
        <v>6</v>
      </c>
      <c r="G163">
        <v>8</v>
      </c>
    </row>
    <row r="164" spans="1:7" x14ac:dyDescent="0.25">
      <c r="A164" s="3">
        <v>2017</v>
      </c>
      <c r="B164" t="s">
        <v>8</v>
      </c>
      <c r="C164">
        <v>9</v>
      </c>
      <c r="D164" s="4">
        <v>535.06100000000004</v>
      </c>
      <c r="E164">
        <v>2017</v>
      </c>
      <c r="F164">
        <v>6</v>
      </c>
      <c r="G164">
        <v>9</v>
      </c>
    </row>
    <row r="165" spans="1:7" x14ac:dyDescent="0.25">
      <c r="A165" s="3">
        <v>2017</v>
      </c>
      <c r="B165" t="s">
        <v>8</v>
      </c>
      <c r="C165">
        <v>10</v>
      </c>
      <c r="D165" s="4">
        <v>500.52370000000002</v>
      </c>
      <c r="E165">
        <v>2017</v>
      </c>
      <c r="F165">
        <v>6</v>
      </c>
      <c r="G165">
        <v>10</v>
      </c>
    </row>
    <row r="166" spans="1:7" x14ac:dyDescent="0.25">
      <c r="A166" s="3">
        <v>2017</v>
      </c>
      <c r="B166" t="s">
        <v>8</v>
      </c>
      <c r="C166">
        <v>11</v>
      </c>
      <c r="D166" s="4">
        <v>516.90719999999999</v>
      </c>
      <c r="E166">
        <v>2017</v>
      </c>
      <c r="F166">
        <v>6</v>
      </c>
      <c r="G166">
        <v>11</v>
      </c>
    </row>
    <row r="167" spans="1:7" x14ac:dyDescent="0.25">
      <c r="A167" s="3">
        <v>2017</v>
      </c>
      <c r="B167" t="s">
        <v>8</v>
      </c>
      <c r="C167">
        <v>12</v>
      </c>
      <c r="D167" s="4">
        <v>469.49979999999999</v>
      </c>
      <c r="E167">
        <v>2017</v>
      </c>
      <c r="F167">
        <v>6</v>
      </c>
      <c r="G167">
        <v>12</v>
      </c>
    </row>
    <row r="168" spans="1:7" x14ac:dyDescent="0.25">
      <c r="A168" s="3">
        <v>2017</v>
      </c>
      <c r="B168" t="s">
        <v>8</v>
      </c>
      <c r="C168">
        <v>13</v>
      </c>
      <c r="D168" s="4">
        <v>499.23099999999999</v>
      </c>
      <c r="E168">
        <v>2017</v>
      </c>
      <c r="F168">
        <v>6</v>
      </c>
      <c r="G168">
        <v>13</v>
      </c>
    </row>
    <row r="169" spans="1:7" x14ac:dyDescent="0.25">
      <c r="A169" s="3">
        <v>2017</v>
      </c>
      <c r="B169" t="s">
        <v>8</v>
      </c>
      <c r="C169">
        <v>14</v>
      </c>
      <c r="D169" s="4">
        <v>489.32429999999999</v>
      </c>
      <c r="E169">
        <v>2017</v>
      </c>
      <c r="F169">
        <v>6</v>
      </c>
      <c r="G169">
        <v>14</v>
      </c>
    </row>
    <row r="170" spans="1:7" x14ac:dyDescent="0.25">
      <c r="A170" s="3">
        <v>2017</v>
      </c>
      <c r="B170" t="s">
        <v>8</v>
      </c>
      <c r="C170">
        <v>15</v>
      </c>
      <c r="D170" s="4">
        <v>526.48199999999997</v>
      </c>
      <c r="E170">
        <v>2017</v>
      </c>
      <c r="F170">
        <v>6</v>
      </c>
      <c r="G170">
        <v>15</v>
      </c>
    </row>
    <row r="171" spans="1:7" x14ac:dyDescent="0.25">
      <c r="A171" s="3">
        <v>2017</v>
      </c>
      <c r="B171" t="s">
        <v>8</v>
      </c>
      <c r="C171">
        <v>16</v>
      </c>
      <c r="D171" s="4">
        <v>536.88710000000003</v>
      </c>
      <c r="E171">
        <v>2017</v>
      </c>
      <c r="F171">
        <v>6</v>
      </c>
      <c r="G171">
        <v>16</v>
      </c>
    </row>
    <row r="172" spans="1:7" x14ac:dyDescent="0.25">
      <c r="A172" s="3">
        <v>2017</v>
      </c>
      <c r="B172" t="s">
        <v>8</v>
      </c>
      <c r="C172">
        <v>17</v>
      </c>
      <c r="D172" s="4">
        <v>547.27350000000001</v>
      </c>
      <c r="E172">
        <v>2017</v>
      </c>
      <c r="F172">
        <v>6</v>
      </c>
      <c r="G172">
        <v>17</v>
      </c>
    </row>
    <row r="173" spans="1:7" x14ac:dyDescent="0.25">
      <c r="A173" s="3">
        <v>2017</v>
      </c>
      <c r="B173" t="s">
        <v>8</v>
      </c>
      <c r="C173">
        <v>18</v>
      </c>
      <c r="D173" s="4">
        <v>584.22109999999998</v>
      </c>
      <c r="E173">
        <v>2017</v>
      </c>
      <c r="F173">
        <v>6</v>
      </c>
      <c r="G173">
        <v>18</v>
      </c>
    </row>
    <row r="174" spans="1:7" x14ac:dyDescent="0.25">
      <c r="A174" s="3">
        <v>2017</v>
      </c>
      <c r="B174" t="s">
        <v>8</v>
      </c>
      <c r="C174">
        <v>19</v>
      </c>
      <c r="D174" s="4">
        <v>538.12699999999995</v>
      </c>
      <c r="E174">
        <v>2017</v>
      </c>
      <c r="F174">
        <v>6</v>
      </c>
      <c r="G174">
        <v>19</v>
      </c>
    </row>
    <row r="175" spans="1:7" x14ac:dyDescent="0.25">
      <c r="A175" s="3">
        <v>2017</v>
      </c>
      <c r="B175" t="s">
        <v>8</v>
      </c>
      <c r="C175">
        <v>20</v>
      </c>
      <c r="D175" s="4">
        <v>561.99990000000003</v>
      </c>
      <c r="E175">
        <v>2017</v>
      </c>
      <c r="F175">
        <v>6</v>
      </c>
      <c r="G175">
        <v>20</v>
      </c>
    </row>
    <row r="176" spans="1:7" x14ac:dyDescent="0.25">
      <c r="A176" s="3">
        <v>2017</v>
      </c>
      <c r="B176" t="s">
        <v>8</v>
      </c>
      <c r="C176">
        <v>21</v>
      </c>
      <c r="D176" s="4">
        <v>524.36329999999998</v>
      </c>
      <c r="E176">
        <v>2017</v>
      </c>
      <c r="F176">
        <v>6</v>
      </c>
      <c r="G176">
        <v>21</v>
      </c>
    </row>
    <row r="177" spans="1:7" x14ac:dyDescent="0.25">
      <c r="A177" s="3">
        <v>2017</v>
      </c>
      <c r="B177" t="s">
        <v>8</v>
      </c>
      <c r="C177">
        <v>22</v>
      </c>
      <c r="D177" s="4">
        <v>528.88670000000002</v>
      </c>
      <c r="E177">
        <v>2017</v>
      </c>
      <c r="F177">
        <v>6</v>
      </c>
      <c r="G177">
        <v>22</v>
      </c>
    </row>
    <row r="178" spans="1:7" x14ac:dyDescent="0.25">
      <c r="A178" s="3">
        <v>2017</v>
      </c>
      <c r="B178" t="s">
        <v>8</v>
      </c>
      <c r="C178">
        <v>23</v>
      </c>
      <c r="D178" s="4">
        <v>546.03869999999995</v>
      </c>
      <c r="E178">
        <v>2017</v>
      </c>
      <c r="F178">
        <v>6</v>
      </c>
      <c r="G178">
        <v>23</v>
      </c>
    </row>
    <row r="179" spans="1:7" x14ac:dyDescent="0.25">
      <c r="A179" s="3">
        <v>2017</v>
      </c>
      <c r="B179" t="s">
        <v>8</v>
      </c>
      <c r="C179">
        <v>24</v>
      </c>
      <c r="D179" s="4">
        <v>549.68039999999996</v>
      </c>
      <c r="E179">
        <v>2017</v>
      </c>
      <c r="F179">
        <v>6</v>
      </c>
      <c r="G179">
        <v>24</v>
      </c>
    </row>
    <row r="180" spans="1:7" x14ac:dyDescent="0.25">
      <c r="A180" s="3">
        <v>2017</v>
      </c>
      <c r="B180" t="s">
        <v>8</v>
      </c>
      <c r="C180">
        <v>25</v>
      </c>
      <c r="D180" s="4">
        <v>564.6712</v>
      </c>
      <c r="E180">
        <v>2017</v>
      </c>
      <c r="F180">
        <v>6</v>
      </c>
      <c r="G180">
        <v>25</v>
      </c>
    </row>
    <row r="181" spans="1:7" x14ac:dyDescent="0.25">
      <c r="A181" s="3">
        <v>2017</v>
      </c>
      <c r="B181" t="s">
        <v>8</v>
      </c>
      <c r="C181">
        <v>26</v>
      </c>
      <c r="D181" s="4">
        <v>464.78070000000002</v>
      </c>
      <c r="E181">
        <v>2017</v>
      </c>
      <c r="F181">
        <v>6</v>
      </c>
      <c r="G181">
        <v>26</v>
      </c>
    </row>
    <row r="182" spans="1:7" x14ac:dyDescent="0.25">
      <c r="A182" s="3">
        <v>2017</v>
      </c>
      <c r="B182" t="s">
        <v>8</v>
      </c>
      <c r="C182">
        <v>27</v>
      </c>
      <c r="D182" s="4">
        <v>489.67520000000002</v>
      </c>
      <c r="E182">
        <v>2017</v>
      </c>
      <c r="F182">
        <v>6</v>
      </c>
      <c r="G182">
        <v>27</v>
      </c>
    </row>
    <row r="183" spans="1:7" x14ac:dyDescent="0.25">
      <c r="A183" s="3">
        <v>2017</v>
      </c>
      <c r="B183" t="s">
        <v>8</v>
      </c>
      <c r="C183">
        <v>28</v>
      </c>
      <c r="D183" s="4">
        <v>490.21850000000001</v>
      </c>
      <c r="E183">
        <v>2017</v>
      </c>
      <c r="F183">
        <v>6</v>
      </c>
      <c r="G183">
        <v>28</v>
      </c>
    </row>
    <row r="184" spans="1:7" x14ac:dyDescent="0.25">
      <c r="A184" s="3">
        <v>2017</v>
      </c>
      <c r="B184" t="s">
        <v>8</v>
      </c>
      <c r="C184">
        <v>29</v>
      </c>
      <c r="D184" s="4">
        <v>490.92649999999998</v>
      </c>
      <c r="E184">
        <v>2017</v>
      </c>
      <c r="F184">
        <v>6</v>
      </c>
      <c r="G184">
        <v>29</v>
      </c>
    </row>
    <row r="185" spans="1:7" x14ac:dyDescent="0.25">
      <c r="A185" s="3">
        <v>2017</v>
      </c>
      <c r="B185" t="s">
        <v>8</v>
      </c>
      <c r="C185">
        <v>30</v>
      </c>
      <c r="D185" s="4">
        <v>563.4529</v>
      </c>
      <c r="E185">
        <v>2017</v>
      </c>
      <c r="F185">
        <v>6</v>
      </c>
      <c r="G185">
        <v>30</v>
      </c>
    </row>
    <row r="186" spans="1:7" x14ac:dyDescent="0.25">
      <c r="A186" s="3">
        <v>2017</v>
      </c>
      <c r="B186" t="s">
        <v>9</v>
      </c>
      <c r="C186">
        <v>1</v>
      </c>
      <c r="D186" s="4">
        <v>552.65779999999995</v>
      </c>
      <c r="E186">
        <v>2017</v>
      </c>
      <c r="F186">
        <v>7</v>
      </c>
      <c r="G186">
        <v>1</v>
      </c>
    </row>
    <row r="187" spans="1:7" x14ac:dyDescent="0.25">
      <c r="A187" s="3">
        <v>2017</v>
      </c>
      <c r="B187" t="s">
        <v>9</v>
      </c>
      <c r="C187">
        <v>2</v>
      </c>
      <c r="D187" s="4">
        <v>567.24720000000002</v>
      </c>
      <c r="E187">
        <v>2017</v>
      </c>
      <c r="F187">
        <v>7</v>
      </c>
      <c r="G187">
        <v>2</v>
      </c>
    </row>
    <row r="188" spans="1:7" x14ac:dyDescent="0.25">
      <c r="A188" s="3">
        <v>2017</v>
      </c>
      <c r="B188" t="s">
        <v>9</v>
      </c>
      <c r="C188">
        <v>3</v>
      </c>
      <c r="D188" s="4">
        <v>648.01670000000001</v>
      </c>
      <c r="E188">
        <v>2017</v>
      </c>
      <c r="F188">
        <v>7</v>
      </c>
      <c r="G188">
        <v>3</v>
      </c>
    </row>
    <row r="189" spans="1:7" x14ac:dyDescent="0.25">
      <c r="A189" s="3">
        <v>2017</v>
      </c>
      <c r="B189" t="s">
        <v>9</v>
      </c>
      <c r="C189">
        <v>4</v>
      </c>
      <c r="D189" s="4">
        <v>447.66809999999998</v>
      </c>
      <c r="E189">
        <v>2017</v>
      </c>
      <c r="F189">
        <v>7</v>
      </c>
      <c r="G189">
        <v>4</v>
      </c>
    </row>
    <row r="190" spans="1:7" x14ac:dyDescent="0.25">
      <c r="A190" s="3">
        <v>2017</v>
      </c>
      <c r="B190" t="s">
        <v>9</v>
      </c>
      <c r="C190">
        <v>5</v>
      </c>
      <c r="D190" s="4">
        <v>567.22990000000004</v>
      </c>
      <c r="E190">
        <v>2017</v>
      </c>
      <c r="F190">
        <v>7</v>
      </c>
      <c r="G190">
        <v>5</v>
      </c>
    </row>
    <row r="191" spans="1:7" x14ac:dyDescent="0.25">
      <c r="A191" s="3">
        <v>2017</v>
      </c>
      <c r="B191" t="s">
        <v>9</v>
      </c>
      <c r="C191">
        <v>6</v>
      </c>
      <c r="D191" s="4">
        <v>643.14840000000004</v>
      </c>
      <c r="E191">
        <v>2017</v>
      </c>
      <c r="F191">
        <v>7</v>
      </c>
      <c r="G191">
        <v>6</v>
      </c>
    </row>
    <row r="192" spans="1:7" x14ac:dyDescent="0.25">
      <c r="A192" s="3">
        <v>2017</v>
      </c>
      <c r="B192" t="s">
        <v>9</v>
      </c>
      <c r="C192">
        <v>7</v>
      </c>
      <c r="D192" s="4">
        <v>631.51990000000001</v>
      </c>
      <c r="E192">
        <v>2017</v>
      </c>
      <c r="F192">
        <v>7</v>
      </c>
      <c r="G192">
        <v>7</v>
      </c>
    </row>
    <row r="193" spans="1:7" x14ac:dyDescent="0.25">
      <c r="A193" s="3">
        <v>2017</v>
      </c>
      <c r="B193" t="s">
        <v>9</v>
      </c>
      <c r="C193">
        <v>8</v>
      </c>
      <c r="D193" s="4">
        <v>586.12990000000002</v>
      </c>
      <c r="E193">
        <v>2017</v>
      </c>
      <c r="F193">
        <v>7</v>
      </c>
      <c r="G193">
        <v>8</v>
      </c>
    </row>
    <row r="194" spans="1:7" x14ac:dyDescent="0.25">
      <c r="A194" s="3">
        <v>2017</v>
      </c>
      <c r="B194" t="s">
        <v>9</v>
      </c>
      <c r="C194">
        <v>9</v>
      </c>
      <c r="D194" s="4">
        <v>636.3356</v>
      </c>
      <c r="E194">
        <v>2017</v>
      </c>
      <c r="F194">
        <v>7</v>
      </c>
      <c r="G194">
        <v>9</v>
      </c>
    </row>
    <row r="195" spans="1:7" x14ac:dyDescent="0.25">
      <c r="A195" s="3">
        <v>2017</v>
      </c>
      <c r="B195" t="s">
        <v>9</v>
      </c>
      <c r="C195">
        <v>10</v>
      </c>
      <c r="D195" s="4">
        <v>695.16510000000005</v>
      </c>
      <c r="E195">
        <v>2017</v>
      </c>
      <c r="F195">
        <v>7</v>
      </c>
      <c r="G195">
        <v>10</v>
      </c>
    </row>
    <row r="196" spans="1:7" x14ac:dyDescent="0.25">
      <c r="A196" s="3">
        <v>2017</v>
      </c>
      <c r="B196" t="s">
        <v>9</v>
      </c>
      <c r="C196">
        <v>11</v>
      </c>
      <c r="D196" s="4">
        <v>567.34879999999998</v>
      </c>
      <c r="E196">
        <v>2017</v>
      </c>
      <c r="F196">
        <v>7</v>
      </c>
      <c r="G196">
        <v>11</v>
      </c>
    </row>
    <row r="197" spans="1:7" x14ac:dyDescent="0.25">
      <c r="A197" s="3">
        <v>2017</v>
      </c>
      <c r="B197" t="s">
        <v>9</v>
      </c>
      <c r="C197">
        <v>12</v>
      </c>
      <c r="D197" s="4">
        <v>595.48199999999997</v>
      </c>
      <c r="E197">
        <v>2017</v>
      </c>
      <c r="F197">
        <v>7</v>
      </c>
      <c r="G197">
        <v>12</v>
      </c>
    </row>
    <row r="198" spans="1:7" x14ac:dyDescent="0.25">
      <c r="A198" s="3">
        <v>2017</v>
      </c>
      <c r="B198" t="s">
        <v>9</v>
      </c>
      <c r="C198">
        <v>13</v>
      </c>
      <c r="D198" s="4">
        <v>678.14359999999999</v>
      </c>
      <c r="E198">
        <v>2017</v>
      </c>
      <c r="F198">
        <v>7</v>
      </c>
      <c r="G198">
        <v>13</v>
      </c>
    </row>
    <row r="199" spans="1:7" x14ac:dyDescent="0.25">
      <c r="A199" s="3">
        <v>2017</v>
      </c>
      <c r="B199" t="s">
        <v>9</v>
      </c>
      <c r="C199">
        <v>14</v>
      </c>
      <c r="D199" s="4">
        <v>568.34090000000003</v>
      </c>
      <c r="E199">
        <v>2017</v>
      </c>
      <c r="F199">
        <v>7</v>
      </c>
      <c r="G199">
        <v>14</v>
      </c>
    </row>
    <row r="200" spans="1:7" x14ac:dyDescent="0.25">
      <c r="A200" s="3">
        <v>2017</v>
      </c>
      <c r="B200" t="s">
        <v>9</v>
      </c>
      <c r="C200">
        <v>15</v>
      </c>
      <c r="D200" s="4">
        <v>574.26859999999999</v>
      </c>
      <c r="E200">
        <v>2017</v>
      </c>
      <c r="F200">
        <v>7</v>
      </c>
      <c r="G200">
        <v>15</v>
      </c>
    </row>
    <row r="201" spans="1:7" x14ac:dyDescent="0.25">
      <c r="A201" s="3">
        <v>2017</v>
      </c>
      <c r="B201" t="s">
        <v>9</v>
      </c>
      <c r="C201">
        <v>16</v>
      </c>
      <c r="D201" s="4">
        <v>636.01120000000003</v>
      </c>
      <c r="E201">
        <v>2017</v>
      </c>
      <c r="F201">
        <v>7</v>
      </c>
      <c r="G201">
        <v>16</v>
      </c>
    </row>
    <row r="202" spans="1:7" x14ac:dyDescent="0.25">
      <c r="A202" s="3">
        <v>2017</v>
      </c>
      <c r="B202" t="s">
        <v>9</v>
      </c>
      <c r="C202">
        <v>17</v>
      </c>
      <c r="D202" s="4">
        <v>726.96159999999998</v>
      </c>
      <c r="E202">
        <v>2017</v>
      </c>
      <c r="F202">
        <v>7</v>
      </c>
      <c r="G202">
        <v>17</v>
      </c>
    </row>
    <row r="203" spans="1:7" x14ac:dyDescent="0.25">
      <c r="A203" s="3">
        <v>2017</v>
      </c>
      <c r="B203" t="s">
        <v>9</v>
      </c>
      <c r="C203">
        <v>18</v>
      </c>
      <c r="D203" s="4">
        <v>726.65989999999999</v>
      </c>
      <c r="E203">
        <v>2017</v>
      </c>
      <c r="F203">
        <v>7</v>
      </c>
      <c r="G203">
        <v>18</v>
      </c>
    </row>
    <row r="204" spans="1:7" x14ac:dyDescent="0.25">
      <c r="A204" s="3">
        <v>2017</v>
      </c>
      <c r="B204" t="s">
        <v>9</v>
      </c>
      <c r="C204">
        <v>19</v>
      </c>
      <c r="D204" s="4">
        <v>534.12810000000002</v>
      </c>
      <c r="E204">
        <v>2017</v>
      </c>
      <c r="F204">
        <v>7</v>
      </c>
      <c r="G204">
        <v>19</v>
      </c>
    </row>
    <row r="205" spans="1:7" x14ac:dyDescent="0.25">
      <c r="A205" s="3">
        <v>2017</v>
      </c>
      <c r="B205" t="s">
        <v>9</v>
      </c>
      <c r="C205">
        <v>20</v>
      </c>
      <c r="D205" s="4">
        <v>565.70209999999997</v>
      </c>
      <c r="E205">
        <v>2017</v>
      </c>
      <c r="F205">
        <v>7</v>
      </c>
      <c r="G205">
        <v>20</v>
      </c>
    </row>
    <row r="206" spans="1:7" x14ac:dyDescent="0.25">
      <c r="A206" s="3">
        <v>2017</v>
      </c>
      <c r="B206" t="s">
        <v>9</v>
      </c>
      <c r="C206">
        <v>21</v>
      </c>
      <c r="D206" s="4">
        <v>577.24369999999999</v>
      </c>
      <c r="E206">
        <v>2017</v>
      </c>
      <c r="F206">
        <v>7</v>
      </c>
      <c r="G206">
        <v>21</v>
      </c>
    </row>
    <row r="207" spans="1:7" x14ac:dyDescent="0.25">
      <c r="A207" s="3">
        <v>2017</v>
      </c>
      <c r="B207" t="s">
        <v>9</v>
      </c>
      <c r="C207">
        <v>22</v>
      </c>
      <c r="D207" s="4">
        <v>176.29470000000001</v>
      </c>
      <c r="E207">
        <v>2017</v>
      </c>
      <c r="F207">
        <v>7</v>
      </c>
      <c r="G207">
        <v>22</v>
      </c>
    </row>
    <row r="208" spans="1:7" x14ac:dyDescent="0.25">
      <c r="A208" s="3">
        <v>2017</v>
      </c>
      <c r="B208" t="s">
        <v>9</v>
      </c>
      <c r="C208">
        <v>23</v>
      </c>
      <c r="D208" s="4">
        <v>268.02159999999998</v>
      </c>
      <c r="E208">
        <v>2017</v>
      </c>
      <c r="F208">
        <v>7</v>
      </c>
      <c r="G208">
        <v>23</v>
      </c>
    </row>
    <row r="209" spans="1:7" x14ac:dyDescent="0.25">
      <c r="A209" s="3">
        <v>2017</v>
      </c>
      <c r="B209" t="s">
        <v>9</v>
      </c>
      <c r="C209">
        <v>24</v>
      </c>
      <c r="D209" s="4">
        <v>371.07769999999999</v>
      </c>
      <c r="E209">
        <v>2017</v>
      </c>
      <c r="F209">
        <v>7</v>
      </c>
      <c r="G209">
        <v>24</v>
      </c>
    </row>
    <row r="210" spans="1:7" x14ac:dyDescent="0.25">
      <c r="A210" s="3">
        <v>2017</v>
      </c>
      <c r="B210" t="s">
        <v>9</v>
      </c>
      <c r="C210">
        <v>25</v>
      </c>
      <c r="D210" s="4">
        <v>378.4042</v>
      </c>
      <c r="E210">
        <v>2017</v>
      </c>
      <c r="F210">
        <v>7</v>
      </c>
      <c r="G210">
        <v>25</v>
      </c>
    </row>
    <row r="211" spans="1:7" x14ac:dyDescent="0.25">
      <c r="A211" s="3">
        <v>2017</v>
      </c>
      <c r="B211" t="s">
        <v>9</v>
      </c>
      <c r="C211">
        <v>26</v>
      </c>
      <c r="D211" s="4">
        <v>444.87430000000001</v>
      </c>
      <c r="E211">
        <v>2017</v>
      </c>
      <c r="F211">
        <v>7</v>
      </c>
      <c r="G211">
        <v>26</v>
      </c>
    </row>
    <row r="212" spans="1:7" x14ac:dyDescent="0.25">
      <c r="A212" s="3">
        <v>2017</v>
      </c>
      <c r="B212" t="s">
        <v>9</v>
      </c>
      <c r="C212">
        <v>27</v>
      </c>
      <c r="D212" s="4">
        <v>407.8338</v>
      </c>
      <c r="E212">
        <v>2017</v>
      </c>
      <c r="F212">
        <v>7</v>
      </c>
      <c r="G212">
        <v>27</v>
      </c>
    </row>
    <row r="213" spans="1:7" x14ac:dyDescent="0.25">
      <c r="A213" s="3">
        <v>2017</v>
      </c>
      <c r="B213" t="s">
        <v>9</v>
      </c>
      <c r="C213">
        <v>28</v>
      </c>
      <c r="D213" s="4">
        <v>442.06439999999998</v>
      </c>
      <c r="E213">
        <v>2017</v>
      </c>
      <c r="F213">
        <v>7</v>
      </c>
      <c r="G213">
        <v>28</v>
      </c>
    </row>
    <row r="214" spans="1:7" x14ac:dyDescent="0.25">
      <c r="A214" s="3">
        <v>2017</v>
      </c>
      <c r="B214" t="s">
        <v>9</v>
      </c>
      <c r="C214">
        <v>29</v>
      </c>
      <c r="D214" s="4">
        <v>431.7559</v>
      </c>
      <c r="E214">
        <v>2017</v>
      </c>
      <c r="F214">
        <v>7</v>
      </c>
      <c r="G214">
        <v>29</v>
      </c>
    </row>
    <row r="215" spans="1:7" x14ac:dyDescent="0.25">
      <c r="A215" s="3">
        <v>2017</v>
      </c>
      <c r="B215" t="s">
        <v>9</v>
      </c>
      <c r="C215">
        <v>30</v>
      </c>
      <c r="D215" s="4">
        <v>376.32679999999999</v>
      </c>
      <c r="E215">
        <v>2017</v>
      </c>
      <c r="F215">
        <v>7</v>
      </c>
      <c r="G215">
        <v>30</v>
      </c>
    </row>
    <row r="216" spans="1:7" x14ac:dyDescent="0.25">
      <c r="A216" s="3">
        <v>2017</v>
      </c>
      <c r="B216" t="s">
        <v>9</v>
      </c>
      <c r="C216">
        <v>31</v>
      </c>
      <c r="D216" s="4">
        <v>416.13959999999997</v>
      </c>
      <c r="E216">
        <v>2017</v>
      </c>
      <c r="F216">
        <v>7</v>
      </c>
      <c r="G216">
        <v>31</v>
      </c>
    </row>
    <row r="217" spans="1:7" x14ac:dyDescent="0.25">
      <c r="A217" s="3">
        <v>2017</v>
      </c>
      <c r="B217" t="s">
        <v>10</v>
      </c>
      <c r="C217">
        <v>1</v>
      </c>
      <c r="D217" s="4">
        <v>442.18799999999999</v>
      </c>
      <c r="E217">
        <v>2017</v>
      </c>
      <c r="F217">
        <v>8</v>
      </c>
      <c r="G217">
        <v>1</v>
      </c>
    </row>
    <row r="218" spans="1:7" x14ac:dyDescent="0.25">
      <c r="A218" s="3">
        <v>2017</v>
      </c>
      <c r="B218" t="s">
        <v>10</v>
      </c>
      <c r="C218">
        <v>2</v>
      </c>
      <c r="D218" s="4">
        <v>437.38819999999998</v>
      </c>
      <c r="E218">
        <v>2017</v>
      </c>
      <c r="F218">
        <v>8</v>
      </c>
      <c r="G218">
        <v>2</v>
      </c>
    </row>
    <row r="219" spans="1:7" x14ac:dyDescent="0.25">
      <c r="A219" s="3">
        <v>2017</v>
      </c>
      <c r="B219" t="s">
        <v>10</v>
      </c>
      <c r="C219">
        <v>3</v>
      </c>
      <c r="D219" s="4">
        <v>440.92090000000002</v>
      </c>
      <c r="E219">
        <v>2017</v>
      </c>
      <c r="F219">
        <v>8</v>
      </c>
      <c r="G219">
        <v>3</v>
      </c>
    </row>
    <row r="220" spans="1:7" x14ac:dyDescent="0.25">
      <c r="A220" s="3">
        <v>2017</v>
      </c>
      <c r="B220" t="s">
        <v>10</v>
      </c>
      <c r="C220">
        <v>4</v>
      </c>
      <c r="D220" s="4">
        <v>469.74939999999998</v>
      </c>
      <c r="E220">
        <v>2017</v>
      </c>
      <c r="F220">
        <v>8</v>
      </c>
      <c r="G220">
        <v>4</v>
      </c>
    </row>
    <row r="221" spans="1:7" x14ac:dyDescent="0.25">
      <c r="A221" s="3">
        <v>2017</v>
      </c>
      <c r="B221" t="s">
        <v>10</v>
      </c>
      <c r="C221">
        <v>5</v>
      </c>
      <c r="D221" s="4">
        <v>445.3845</v>
      </c>
      <c r="E221">
        <v>2017</v>
      </c>
      <c r="F221">
        <v>8</v>
      </c>
      <c r="G221">
        <v>5</v>
      </c>
    </row>
    <row r="222" spans="1:7" x14ac:dyDescent="0.25">
      <c r="A222" s="3">
        <v>2017</v>
      </c>
      <c r="B222" t="s">
        <v>10</v>
      </c>
      <c r="C222">
        <v>6</v>
      </c>
      <c r="D222" s="4">
        <v>443.52179999999998</v>
      </c>
      <c r="E222">
        <v>2017</v>
      </c>
      <c r="F222">
        <v>8</v>
      </c>
      <c r="G222">
        <v>6</v>
      </c>
    </row>
    <row r="223" spans="1:7" x14ac:dyDescent="0.25">
      <c r="A223" s="3">
        <v>2017</v>
      </c>
      <c r="B223" t="s">
        <v>10</v>
      </c>
      <c r="C223">
        <v>7</v>
      </c>
      <c r="D223" s="4">
        <v>450.7715</v>
      </c>
      <c r="E223">
        <v>2017</v>
      </c>
      <c r="F223">
        <v>8</v>
      </c>
      <c r="G223">
        <v>7</v>
      </c>
    </row>
    <row r="224" spans="1:7" x14ac:dyDescent="0.25">
      <c r="A224" s="3">
        <v>2017</v>
      </c>
      <c r="B224" t="s">
        <v>10</v>
      </c>
      <c r="C224">
        <v>8</v>
      </c>
      <c r="D224" s="4">
        <v>388.85250000000002</v>
      </c>
      <c r="E224">
        <v>2017</v>
      </c>
      <c r="F224">
        <v>8</v>
      </c>
      <c r="G224">
        <v>8</v>
      </c>
    </row>
    <row r="225" spans="1:7" x14ac:dyDescent="0.25">
      <c r="A225" s="3">
        <v>2017</v>
      </c>
      <c r="B225" t="s">
        <v>10</v>
      </c>
      <c r="C225">
        <v>9</v>
      </c>
      <c r="D225" s="4">
        <v>571.80730000000005</v>
      </c>
      <c r="E225">
        <v>2017</v>
      </c>
      <c r="F225">
        <v>8</v>
      </c>
      <c r="G225">
        <v>9</v>
      </c>
    </row>
    <row r="226" spans="1:7" x14ac:dyDescent="0.25">
      <c r="A226" s="3">
        <v>2017</v>
      </c>
      <c r="B226" t="s">
        <v>10</v>
      </c>
      <c r="C226">
        <v>10</v>
      </c>
      <c r="D226" s="4">
        <v>697.78610000000003</v>
      </c>
      <c r="E226">
        <v>2017</v>
      </c>
      <c r="F226">
        <v>8</v>
      </c>
      <c r="G226">
        <v>10</v>
      </c>
    </row>
    <row r="227" spans="1:7" x14ac:dyDescent="0.25">
      <c r="A227" s="3">
        <v>2017</v>
      </c>
      <c r="B227" t="s">
        <v>10</v>
      </c>
      <c r="C227">
        <v>11</v>
      </c>
      <c r="D227" s="4">
        <v>646.52620000000002</v>
      </c>
      <c r="E227">
        <v>2017</v>
      </c>
      <c r="F227">
        <v>8</v>
      </c>
      <c r="G227">
        <v>11</v>
      </c>
    </row>
    <row r="228" spans="1:7" x14ac:dyDescent="0.25">
      <c r="A228" s="3">
        <v>2017</v>
      </c>
      <c r="B228" t="s">
        <v>10</v>
      </c>
      <c r="C228">
        <v>12</v>
      </c>
      <c r="D228" s="4">
        <v>620.947</v>
      </c>
      <c r="E228">
        <v>2017</v>
      </c>
      <c r="F228">
        <v>8</v>
      </c>
      <c r="G228">
        <v>12</v>
      </c>
    </row>
    <row r="229" spans="1:7" x14ac:dyDescent="0.25">
      <c r="A229" s="3">
        <v>2017</v>
      </c>
      <c r="B229" t="s">
        <v>10</v>
      </c>
      <c r="C229">
        <v>13</v>
      </c>
      <c r="D229" s="4">
        <v>525.83309999999994</v>
      </c>
      <c r="E229">
        <v>2017</v>
      </c>
      <c r="F229">
        <v>8</v>
      </c>
      <c r="G229">
        <v>13</v>
      </c>
    </row>
    <row r="230" spans="1:7" x14ac:dyDescent="0.25">
      <c r="A230" s="3">
        <v>2017</v>
      </c>
      <c r="B230" t="s">
        <v>10</v>
      </c>
      <c r="C230">
        <v>14</v>
      </c>
      <c r="D230" s="4">
        <v>502.1549</v>
      </c>
      <c r="E230">
        <v>2017</v>
      </c>
      <c r="F230">
        <v>8</v>
      </c>
      <c r="G230">
        <v>14</v>
      </c>
    </row>
    <row r="231" spans="1:7" x14ac:dyDescent="0.25">
      <c r="A231" s="3">
        <v>2017</v>
      </c>
      <c r="B231" t="s">
        <v>10</v>
      </c>
      <c r="C231">
        <v>15</v>
      </c>
      <c r="D231" s="4">
        <v>517.75070000000005</v>
      </c>
      <c r="E231">
        <v>2017</v>
      </c>
      <c r="F231">
        <v>8</v>
      </c>
      <c r="G231">
        <v>15</v>
      </c>
    </row>
    <row r="232" spans="1:7" x14ac:dyDescent="0.25">
      <c r="A232" s="3">
        <v>2017</v>
      </c>
      <c r="B232" t="s">
        <v>10</v>
      </c>
      <c r="C232">
        <v>16</v>
      </c>
      <c r="D232" s="4">
        <v>538.52970000000005</v>
      </c>
      <c r="E232">
        <v>2017</v>
      </c>
      <c r="F232">
        <v>8</v>
      </c>
      <c r="G232">
        <v>16</v>
      </c>
    </row>
    <row r="233" spans="1:7" x14ac:dyDescent="0.25">
      <c r="A233" s="3">
        <v>2017</v>
      </c>
      <c r="B233" t="s">
        <v>10</v>
      </c>
      <c r="C233">
        <v>17</v>
      </c>
      <c r="D233" s="4">
        <v>564.75580000000002</v>
      </c>
      <c r="E233">
        <v>2017</v>
      </c>
      <c r="F233">
        <v>8</v>
      </c>
      <c r="G233">
        <v>17</v>
      </c>
    </row>
    <row r="234" spans="1:7" x14ac:dyDescent="0.25">
      <c r="A234" s="3">
        <v>2017</v>
      </c>
      <c r="B234" t="s">
        <v>10</v>
      </c>
      <c r="C234">
        <v>18</v>
      </c>
      <c r="D234" s="4">
        <v>595.85609999999997</v>
      </c>
      <c r="E234">
        <v>2017</v>
      </c>
      <c r="F234">
        <v>8</v>
      </c>
      <c r="G234">
        <v>18</v>
      </c>
    </row>
    <row r="235" spans="1:7" x14ac:dyDescent="0.25">
      <c r="A235" s="3">
        <v>2017</v>
      </c>
      <c r="B235" t="s">
        <v>10</v>
      </c>
      <c r="C235">
        <v>19</v>
      </c>
      <c r="D235" s="4">
        <v>640.08870000000002</v>
      </c>
      <c r="E235">
        <v>2017</v>
      </c>
      <c r="F235">
        <v>8</v>
      </c>
      <c r="G235">
        <v>19</v>
      </c>
    </row>
    <row r="236" spans="1:7" x14ac:dyDescent="0.25">
      <c r="A236" s="3">
        <v>2017</v>
      </c>
      <c r="B236" t="s">
        <v>10</v>
      </c>
      <c r="C236">
        <v>20</v>
      </c>
      <c r="D236" s="4">
        <v>652.91510000000005</v>
      </c>
      <c r="E236">
        <v>2017</v>
      </c>
      <c r="F236">
        <v>8</v>
      </c>
      <c r="G236">
        <v>20</v>
      </c>
    </row>
    <row r="237" spans="1:7" x14ac:dyDescent="0.25">
      <c r="A237" s="3">
        <v>2017</v>
      </c>
      <c r="B237" t="s">
        <v>10</v>
      </c>
      <c r="C237">
        <v>21</v>
      </c>
      <c r="D237" s="4">
        <v>512.33130000000006</v>
      </c>
      <c r="E237">
        <v>2017</v>
      </c>
      <c r="F237">
        <v>8</v>
      </c>
      <c r="G237">
        <v>21</v>
      </c>
    </row>
    <row r="238" spans="1:7" x14ac:dyDescent="0.25">
      <c r="A238" s="3">
        <v>2017</v>
      </c>
      <c r="B238" t="s">
        <v>10</v>
      </c>
      <c r="C238">
        <v>22</v>
      </c>
      <c r="D238" s="4">
        <v>487.92009999999999</v>
      </c>
      <c r="E238">
        <v>2017</v>
      </c>
      <c r="F238">
        <v>8</v>
      </c>
      <c r="G238">
        <v>22</v>
      </c>
    </row>
    <row r="239" spans="1:7" x14ac:dyDescent="0.25">
      <c r="A239" s="3">
        <v>2017</v>
      </c>
      <c r="B239" t="s">
        <v>10</v>
      </c>
      <c r="C239">
        <v>23</v>
      </c>
      <c r="D239" s="4">
        <v>517.38530000000003</v>
      </c>
      <c r="E239">
        <v>2017</v>
      </c>
      <c r="F239">
        <v>8</v>
      </c>
      <c r="G239">
        <v>23</v>
      </c>
    </row>
    <row r="240" spans="1:7" x14ac:dyDescent="0.25">
      <c r="A240" s="3">
        <v>2017</v>
      </c>
      <c r="B240" t="s">
        <v>10</v>
      </c>
      <c r="C240">
        <v>24</v>
      </c>
      <c r="D240" s="4">
        <v>577.6223</v>
      </c>
      <c r="E240">
        <v>2017</v>
      </c>
      <c r="F240">
        <v>8</v>
      </c>
      <c r="G240">
        <v>24</v>
      </c>
    </row>
    <row r="241" spans="1:7" x14ac:dyDescent="0.25">
      <c r="A241" s="3">
        <v>2017</v>
      </c>
      <c r="B241" t="s">
        <v>10</v>
      </c>
      <c r="C241">
        <v>25</v>
      </c>
      <c r="D241" s="4">
        <v>586.41030000000001</v>
      </c>
      <c r="E241">
        <v>2017</v>
      </c>
      <c r="F241">
        <v>8</v>
      </c>
      <c r="G241">
        <v>25</v>
      </c>
    </row>
    <row r="242" spans="1:7" x14ac:dyDescent="0.25">
      <c r="A242" s="3">
        <v>2017</v>
      </c>
      <c r="B242" t="s">
        <v>10</v>
      </c>
      <c r="C242">
        <v>26</v>
      </c>
      <c r="D242" s="4">
        <v>621.29470000000003</v>
      </c>
      <c r="E242">
        <v>2017</v>
      </c>
      <c r="F242">
        <v>8</v>
      </c>
      <c r="G242">
        <v>26</v>
      </c>
    </row>
    <row r="243" spans="1:7" x14ac:dyDescent="0.25">
      <c r="A243" s="3">
        <v>2017</v>
      </c>
      <c r="B243" t="s">
        <v>10</v>
      </c>
      <c r="C243">
        <v>27</v>
      </c>
      <c r="D243" s="4">
        <v>596.4991</v>
      </c>
      <c r="E243">
        <v>2017</v>
      </c>
      <c r="F243">
        <v>8</v>
      </c>
      <c r="G243">
        <v>27</v>
      </c>
    </row>
    <row r="244" spans="1:7" x14ac:dyDescent="0.25">
      <c r="A244" s="3">
        <v>2017</v>
      </c>
      <c r="B244" t="s">
        <v>10</v>
      </c>
      <c r="C244">
        <v>28</v>
      </c>
      <c r="D244" s="4">
        <v>564.43830000000003</v>
      </c>
      <c r="E244">
        <v>2017</v>
      </c>
      <c r="F244">
        <v>8</v>
      </c>
      <c r="G244">
        <v>28</v>
      </c>
    </row>
    <row r="245" spans="1:7" x14ac:dyDescent="0.25">
      <c r="A245" s="3">
        <v>2017</v>
      </c>
      <c r="B245" t="s">
        <v>10</v>
      </c>
      <c r="C245">
        <v>29</v>
      </c>
      <c r="D245" s="4">
        <v>570.51689999999996</v>
      </c>
      <c r="E245">
        <v>2017</v>
      </c>
      <c r="F245">
        <v>8</v>
      </c>
      <c r="G245">
        <v>29</v>
      </c>
    </row>
    <row r="246" spans="1:7" x14ac:dyDescent="0.25">
      <c r="A246" s="3">
        <v>2017</v>
      </c>
      <c r="B246" t="s">
        <v>10</v>
      </c>
      <c r="C246">
        <v>30</v>
      </c>
      <c r="D246" s="4">
        <v>539.45659999999998</v>
      </c>
      <c r="E246">
        <v>2017</v>
      </c>
      <c r="F246">
        <v>8</v>
      </c>
      <c r="G246">
        <v>30</v>
      </c>
    </row>
    <row r="247" spans="1:7" x14ac:dyDescent="0.25">
      <c r="A247" s="3">
        <v>2017</v>
      </c>
      <c r="B247" t="s">
        <v>10</v>
      </c>
      <c r="C247">
        <v>31</v>
      </c>
      <c r="D247" s="4">
        <v>571.89949999999999</v>
      </c>
      <c r="E247">
        <v>2017</v>
      </c>
      <c r="F247">
        <v>8</v>
      </c>
      <c r="G247">
        <v>31</v>
      </c>
    </row>
    <row r="248" spans="1:7" x14ac:dyDescent="0.25">
      <c r="A248" s="3">
        <v>2017</v>
      </c>
      <c r="B248" t="s">
        <v>11</v>
      </c>
      <c r="C248">
        <v>1</v>
      </c>
      <c r="D248" s="4">
        <v>693.72680000000003</v>
      </c>
      <c r="E248">
        <v>2017</v>
      </c>
      <c r="F248">
        <v>9</v>
      </c>
      <c r="G248">
        <v>1</v>
      </c>
    </row>
    <row r="249" spans="1:7" x14ac:dyDescent="0.25">
      <c r="A249" s="3">
        <v>2017</v>
      </c>
      <c r="B249" t="s">
        <v>11</v>
      </c>
      <c r="C249">
        <v>2</v>
      </c>
      <c r="D249" s="4">
        <v>685.84400000000005</v>
      </c>
      <c r="E249">
        <v>2017</v>
      </c>
      <c r="F249">
        <v>9</v>
      </c>
      <c r="G249">
        <v>2</v>
      </c>
    </row>
    <row r="250" spans="1:7" x14ac:dyDescent="0.25">
      <c r="A250" s="3">
        <v>2017</v>
      </c>
      <c r="B250" t="s">
        <v>11</v>
      </c>
      <c r="C250">
        <v>3</v>
      </c>
      <c r="D250" s="4">
        <v>690.18060000000003</v>
      </c>
      <c r="E250">
        <v>2017</v>
      </c>
      <c r="F250">
        <v>9</v>
      </c>
      <c r="G250">
        <v>3</v>
      </c>
    </row>
    <row r="251" spans="1:7" x14ac:dyDescent="0.25">
      <c r="A251" s="3">
        <v>2017</v>
      </c>
      <c r="B251" t="s">
        <v>11</v>
      </c>
      <c r="C251">
        <v>4</v>
      </c>
      <c r="D251" s="4">
        <v>686.44330000000002</v>
      </c>
      <c r="E251">
        <v>2017</v>
      </c>
      <c r="F251">
        <v>9</v>
      </c>
      <c r="G251">
        <v>4</v>
      </c>
    </row>
    <row r="252" spans="1:7" x14ac:dyDescent="0.25">
      <c r="A252" s="3">
        <v>2017</v>
      </c>
      <c r="B252" t="s">
        <v>11</v>
      </c>
      <c r="C252">
        <v>5</v>
      </c>
      <c r="D252" s="4">
        <v>557.58439999999996</v>
      </c>
      <c r="E252">
        <v>2017</v>
      </c>
      <c r="F252">
        <v>9</v>
      </c>
      <c r="G252">
        <v>5</v>
      </c>
    </row>
    <row r="253" spans="1:7" x14ac:dyDescent="0.25">
      <c r="A253" s="3">
        <v>2017</v>
      </c>
      <c r="B253" t="s">
        <v>11</v>
      </c>
      <c r="C253">
        <v>6</v>
      </c>
      <c r="D253" s="4">
        <v>578.21439999999996</v>
      </c>
      <c r="E253">
        <v>2017</v>
      </c>
      <c r="F253">
        <v>9</v>
      </c>
      <c r="G253">
        <v>6</v>
      </c>
    </row>
    <row r="254" spans="1:7" x14ac:dyDescent="0.25">
      <c r="A254" s="3">
        <v>2017</v>
      </c>
      <c r="B254" t="s">
        <v>11</v>
      </c>
      <c r="C254">
        <v>7</v>
      </c>
      <c r="D254" s="4">
        <v>565.93910000000005</v>
      </c>
      <c r="E254">
        <v>2017</v>
      </c>
      <c r="F254">
        <v>9</v>
      </c>
      <c r="G254">
        <v>7</v>
      </c>
    </row>
    <row r="255" spans="1:7" x14ac:dyDescent="0.25">
      <c r="A255" s="3">
        <v>2017</v>
      </c>
      <c r="B255" t="s">
        <v>11</v>
      </c>
      <c r="C255">
        <v>8</v>
      </c>
      <c r="D255" s="4">
        <v>582.38509999999997</v>
      </c>
      <c r="E255">
        <v>2017</v>
      </c>
      <c r="F255">
        <v>9</v>
      </c>
      <c r="G255">
        <v>8</v>
      </c>
    </row>
    <row r="256" spans="1:7" x14ac:dyDescent="0.25">
      <c r="A256" s="3">
        <v>2017</v>
      </c>
      <c r="B256" t="s">
        <v>11</v>
      </c>
      <c r="C256">
        <v>9</v>
      </c>
      <c r="D256" s="4">
        <v>626.80399999999997</v>
      </c>
      <c r="E256">
        <v>2017</v>
      </c>
      <c r="F256">
        <v>9</v>
      </c>
      <c r="G256">
        <v>9</v>
      </c>
    </row>
    <row r="257" spans="1:7" x14ac:dyDescent="0.25">
      <c r="A257" s="3">
        <v>2017</v>
      </c>
      <c r="B257" t="s">
        <v>11</v>
      </c>
      <c r="C257">
        <v>10</v>
      </c>
      <c r="D257" s="4">
        <v>584.6721</v>
      </c>
      <c r="E257">
        <v>2017</v>
      </c>
      <c r="F257">
        <v>9</v>
      </c>
      <c r="G257">
        <v>10</v>
      </c>
    </row>
    <row r="258" spans="1:7" x14ac:dyDescent="0.25">
      <c r="A258" s="3">
        <v>2017</v>
      </c>
      <c r="B258" t="s">
        <v>11</v>
      </c>
      <c r="C258">
        <v>11</v>
      </c>
      <c r="D258" s="4">
        <v>534.19740000000002</v>
      </c>
      <c r="E258">
        <v>2017</v>
      </c>
      <c r="F258">
        <v>9</v>
      </c>
      <c r="G258">
        <v>11</v>
      </c>
    </row>
    <row r="259" spans="1:7" x14ac:dyDescent="0.25">
      <c r="A259" s="3">
        <v>2017</v>
      </c>
      <c r="B259" t="s">
        <v>11</v>
      </c>
      <c r="C259">
        <v>12</v>
      </c>
      <c r="D259" s="4">
        <v>549.90210000000002</v>
      </c>
      <c r="E259">
        <v>2017</v>
      </c>
      <c r="F259">
        <v>9</v>
      </c>
      <c r="G259">
        <v>12</v>
      </c>
    </row>
    <row r="260" spans="1:7" x14ac:dyDescent="0.25">
      <c r="A260" s="3">
        <v>2017</v>
      </c>
      <c r="B260" t="s">
        <v>11</v>
      </c>
      <c r="C260">
        <v>13</v>
      </c>
      <c r="D260" s="4">
        <v>546.40449999999998</v>
      </c>
      <c r="E260">
        <v>2017</v>
      </c>
      <c r="F260">
        <v>9</v>
      </c>
      <c r="G260">
        <v>13</v>
      </c>
    </row>
    <row r="261" spans="1:7" x14ac:dyDescent="0.25">
      <c r="A261" s="3">
        <v>2017</v>
      </c>
      <c r="B261" t="s">
        <v>11</v>
      </c>
      <c r="C261">
        <v>14</v>
      </c>
      <c r="D261" s="4">
        <v>532.28859999999997</v>
      </c>
      <c r="E261">
        <v>2017</v>
      </c>
      <c r="F261">
        <v>9</v>
      </c>
      <c r="G261">
        <v>14</v>
      </c>
    </row>
    <row r="262" spans="1:7" x14ac:dyDescent="0.25">
      <c r="A262" s="3">
        <v>2017</v>
      </c>
      <c r="B262" t="s">
        <v>11</v>
      </c>
      <c r="C262">
        <v>15</v>
      </c>
      <c r="D262" s="4">
        <v>588.98149999999998</v>
      </c>
      <c r="E262">
        <v>2017</v>
      </c>
      <c r="F262">
        <v>9</v>
      </c>
      <c r="G262">
        <v>15</v>
      </c>
    </row>
    <row r="263" spans="1:7" x14ac:dyDescent="0.25">
      <c r="A263" s="3">
        <v>2017</v>
      </c>
      <c r="B263" t="s">
        <v>11</v>
      </c>
      <c r="C263">
        <v>16</v>
      </c>
      <c r="D263" s="4">
        <v>698.02089999999998</v>
      </c>
      <c r="E263">
        <v>2017</v>
      </c>
      <c r="F263">
        <v>9</v>
      </c>
      <c r="G263">
        <v>16</v>
      </c>
    </row>
    <row r="264" spans="1:7" x14ac:dyDescent="0.25">
      <c r="A264" s="3">
        <v>2017</v>
      </c>
      <c r="B264" t="s">
        <v>11</v>
      </c>
      <c r="C264">
        <v>17</v>
      </c>
      <c r="D264" s="4">
        <v>697.49350000000004</v>
      </c>
      <c r="E264">
        <v>2017</v>
      </c>
      <c r="F264">
        <v>9</v>
      </c>
      <c r="G264">
        <v>17</v>
      </c>
    </row>
    <row r="265" spans="1:7" x14ac:dyDescent="0.25">
      <c r="A265" s="3">
        <v>2017</v>
      </c>
      <c r="B265" t="s">
        <v>11</v>
      </c>
      <c r="C265">
        <v>18</v>
      </c>
      <c r="D265" s="4">
        <v>607.36170000000004</v>
      </c>
      <c r="E265">
        <v>2017</v>
      </c>
      <c r="F265">
        <v>9</v>
      </c>
      <c r="G265">
        <v>18</v>
      </c>
    </row>
    <row r="266" spans="1:7" x14ac:dyDescent="0.25">
      <c r="A266" s="3">
        <v>2017</v>
      </c>
      <c r="B266" t="s">
        <v>11</v>
      </c>
      <c r="C266">
        <v>19</v>
      </c>
      <c r="D266" s="4">
        <v>566.18280000000004</v>
      </c>
      <c r="E266">
        <v>2017</v>
      </c>
      <c r="F266">
        <v>9</v>
      </c>
      <c r="G266">
        <v>19</v>
      </c>
    </row>
    <row r="267" spans="1:7" x14ac:dyDescent="0.25">
      <c r="A267" s="3">
        <v>2017</v>
      </c>
      <c r="B267" t="s">
        <v>11</v>
      </c>
      <c r="C267">
        <v>20</v>
      </c>
      <c r="D267" s="4">
        <v>599.3732</v>
      </c>
      <c r="E267">
        <v>2017</v>
      </c>
      <c r="F267">
        <v>9</v>
      </c>
      <c r="G267">
        <v>20</v>
      </c>
    </row>
    <row r="268" spans="1:7" x14ac:dyDescent="0.25">
      <c r="A268" s="3">
        <v>2017</v>
      </c>
      <c r="B268" t="s">
        <v>11</v>
      </c>
      <c r="C268">
        <v>21</v>
      </c>
      <c r="D268" s="4">
        <v>629.87</v>
      </c>
      <c r="E268">
        <v>2017</v>
      </c>
      <c r="F268">
        <v>9</v>
      </c>
      <c r="G268">
        <v>21</v>
      </c>
    </row>
    <row r="269" spans="1:7" x14ac:dyDescent="0.25">
      <c r="A269" s="3">
        <v>2017</v>
      </c>
      <c r="B269" t="s">
        <v>11</v>
      </c>
      <c r="C269">
        <v>22</v>
      </c>
      <c r="D269" s="4">
        <v>740.59789999999998</v>
      </c>
      <c r="E269">
        <v>2017</v>
      </c>
      <c r="F269">
        <v>9</v>
      </c>
      <c r="G269">
        <v>22</v>
      </c>
    </row>
    <row r="270" spans="1:7" x14ac:dyDescent="0.25">
      <c r="A270" s="3">
        <v>2017</v>
      </c>
      <c r="B270" t="s">
        <v>11</v>
      </c>
      <c r="C270">
        <v>23</v>
      </c>
      <c r="D270" s="4">
        <v>705.96289999999999</v>
      </c>
      <c r="E270">
        <v>2017</v>
      </c>
      <c r="F270">
        <v>9</v>
      </c>
      <c r="G270">
        <v>23</v>
      </c>
    </row>
    <row r="271" spans="1:7" x14ac:dyDescent="0.25">
      <c r="A271" s="3">
        <v>2017</v>
      </c>
      <c r="B271" t="s">
        <v>11</v>
      </c>
      <c r="C271">
        <v>24</v>
      </c>
      <c r="D271" s="4">
        <v>695.60350000000005</v>
      </c>
      <c r="E271">
        <v>2017</v>
      </c>
      <c r="F271">
        <v>9</v>
      </c>
      <c r="G271">
        <v>24</v>
      </c>
    </row>
    <row r="272" spans="1:7" x14ac:dyDescent="0.25">
      <c r="A272" s="3">
        <v>2017</v>
      </c>
      <c r="B272" t="s">
        <v>11</v>
      </c>
      <c r="C272">
        <v>25</v>
      </c>
      <c r="D272" s="4">
        <v>629.25229999999999</v>
      </c>
      <c r="E272">
        <v>2017</v>
      </c>
      <c r="F272">
        <v>9</v>
      </c>
      <c r="G272">
        <v>25</v>
      </c>
    </row>
    <row r="273" spans="1:7" x14ac:dyDescent="0.25">
      <c r="A273" s="3">
        <v>2017</v>
      </c>
      <c r="B273" t="s">
        <v>11</v>
      </c>
      <c r="C273">
        <v>26</v>
      </c>
      <c r="D273" s="4">
        <v>512.62</v>
      </c>
      <c r="E273">
        <v>2017</v>
      </c>
      <c r="F273">
        <v>9</v>
      </c>
      <c r="G273">
        <v>26</v>
      </c>
    </row>
    <row r="274" spans="1:7" x14ac:dyDescent="0.25">
      <c r="A274" s="3">
        <v>2017</v>
      </c>
      <c r="B274" t="s">
        <v>11</v>
      </c>
      <c r="C274">
        <v>27</v>
      </c>
      <c r="D274" s="4">
        <v>486.1225</v>
      </c>
      <c r="E274">
        <v>2017</v>
      </c>
      <c r="F274">
        <v>9</v>
      </c>
      <c r="G274">
        <v>27</v>
      </c>
    </row>
    <row r="275" spans="1:7" x14ac:dyDescent="0.25">
      <c r="A275" s="3">
        <v>2017</v>
      </c>
      <c r="B275" t="s">
        <v>11</v>
      </c>
      <c r="C275">
        <v>28</v>
      </c>
      <c r="D275" s="4">
        <v>552.18309999999997</v>
      </c>
      <c r="E275">
        <v>2017</v>
      </c>
      <c r="F275">
        <v>9</v>
      </c>
      <c r="G275">
        <v>28</v>
      </c>
    </row>
    <row r="276" spans="1:7" x14ac:dyDescent="0.25">
      <c r="A276" s="3">
        <v>2017</v>
      </c>
      <c r="B276" t="s">
        <v>11</v>
      </c>
      <c r="C276">
        <v>29</v>
      </c>
      <c r="D276" s="4">
        <v>636.42660000000001</v>
      </c>
      <c r="E276">
        <v>2017</v>
      </c>
      <c r="F276">
        <v>9</v>
      </c>
      <c r="G276">
        <v>29</v>
      </c>
    </row>
    <row r="277" spans="1:7" x14ac:dyDescent="0.25">
      <c r="A277" s="3">
        <v>2017</v>
      </c>
      <c r="B277" t="s">
        <v>11</v>
      </c>
      <c r="C277">
        <v>30</v>
      </c>
      <c r="D277" s="4">
        <v>750.22479999999996</v>
      </c>
      <c r="E277">
        <v>2017</v>
      </c>
      <c r="F277">
        <v>9</v>
      </c>
      <c r="G277">
        <v>30</v>
      </c>
    </row>
    <row r="278" spans="1:7" x14ac:dyDescent="0.25">
      <c r="A278" s="3">
        <v>2017</v>
      </c>
      <c r="B278" t="s">
        <v>12</v>
      </c>
      <c r="C278">
        <v>1</v>
      </c>
      <c r="D278" s="4">
        <v>716.91189999999995</v>
      </c>
      <c r="E278">
        <v>2017</v>
      </c>
      <c r="F278">
        <v>10</v>
      </c>
      <c r="G278">
        <v>1</v>
      </c>
    </row>
    <row r="279" spans="1:7" x14ac:dyDescent="0.25">
      <c r="A279" s="3">
        <v>2017</v>
      </c>
      <c r="B279" t="s">
        <v>12</v>
      </c>
      <c r="C279">
        <v>2</v>
      </c>
      <c r="D279" s="4">
        <v>600.87249999999995</v>
      </c>
      <c r="E279">
        <v>2017</v>
      </c>
      <c r="F279">
        <v>10</v>
      </c>
      <c r="G279">
        <v>2</v>
      </c>
    </row>
    <row r="280" spans="1:7" x14ac:dyDescent="0.25">
      <c r="A280" s="3">
        <v>2017</v>
      </c>
      <c r="B280" t="s">
        <v>12</v>
      </c>
      <c r="C280">
        <v>3</v>
      </c>
      <c r="D280" s="4">
        <v>609.86260000000004</v>
      </c>
      <c r="E280">
        <v>2017</v>
      </c>
      <c r="F280">
        <v>10</v>
      </c>
      <c r="G280">
        <v>3</v>
      </c>
    </row>
    <row r="281" spans="1:7" x14ac:dyDescent="0.25">
      <c r="A281" s="3">
        <v>2017</v>
      </c>
      <c r="B281" t="s">
        <v>12</v>
      </c>
      <c r="C281">
        <v>4</v>
      </c>
      <c r="D281" s="4">
        <v>564.74919999999997</v>
      </c>
      <c r="E281">
        <v>2017</v>
      </c>
      <c r="F281">
        <v>10</v>
      </c>
      <c r="G281">
        <v>4</v>
      </c>
    </row>
    <row r="282" spans="1:7" x14ac:dyDescent="0.25">
      <c r="A282" s="3">
        <v>2017</v>
      </c>
      <c r="B282" t="s">
        <v>12</v>
      </c>
      <c r="C282">
        <v>5</v>
      </c>
      <c r="D282" s="4">
        <v>624.64859999999999</v>
      </c>
      <c r="E282">
        <v>2017</v>
      </c>
      <c r="F282">
        <v>10</v>
      </c>
      <c r="G282">
        <v>5</v>
      </c>
    </row>
    <row r="283" spans="1:7" x14ac:dyDescent="0.25">
      <c r="A283" s="3">
        <v>2017</v>
      </c>
      <c r="B283" t="s">
        <v>12</v>
      </c>
      <c r="C283">
        <v>6</v>
      </c>
      <c r="D283" s="4">
        <v>662.50689999999997</v>
      </c>
      <c r="E283">
        <v>2017</v>
      </c>
      <c r="F283">
        <v>10</v>
      </c>
      <c r="G283">
        <v>6</v>
      </c>
    </row>
    <row r="284" spans="1:7" x14ac:dyDescent="0.25">
      <c r="A284" s="3">
        <v>2017</v>
      </c>
      <c r="B284" t="s">
        <v>12</v>
      </c>
      <c r="C284">
        <v>7</v>
      </c>
      <c r="D284" s="4">
        <v>630.18899999999996</v>
      </c>
      <c r="E284">
        <v>2017</v>
      </c>
      <c r="F284">
        <v>10</v>
      </c>
      <c r="G284">
        <v>7</v>
      </c>
    </row>
    <row r="285" spans="1:7" x14ac:dyDescent="0.25">
      <c r="A285" s="3">
        <v>2017</v>
      </c>
      <c r="B285" t="s">
        <v>12</v>
      </c>
      <c r="C285">
        <v>8</v>
      </c>
      <c r="D285" s="4">
        <v>621.62919999999997</v>
      </c>
      <c r="E285">
        <v>2017</v>
      </c>
      <c r="F285">
        <v>10</v>
      </c>
      <c r="G285">
        <v>8</v>
      </c>
    </row>
    <row r="286" spans="1:7" x14ac:dyDescent="0.25">
      <c r="A286" s="3">
        <v>2017</v>
      </c>
      <c r="B286" t="s">
        <v>12</v>
      </c>
      <c r="C286">
        <v>9</v>
      </c>
      <c r="D286" s="4">
        <v>647.81209999999999</v>
      </c>
      <c r="E286">
        <v>2017</v>
      </c>
      <c r="F286">
        <v>10</v>
      </c>
      <c r="G286">
        <v>9</v>
      </c>
    </row>
    <row r="287" spans="1:7" x14ac:dyDescent="0.25">
      <c r="A287" s="3">
        <v>2017</v>
      </c>
      <c r="B287" t="s">
        <v>12</v>
      </c>
      <c r="C287">
        <v>10</v>
      </c>
      <c r="D287" s="4">
        <v>-247.43369999999999</v>
      </c>
      <c r="E287">
        <v>2017</v>
      </c>
      <c r="F287">
        <v>10</v>
      </c>
      <c r="G287">
        <v>10</v>
      </c>
    </row>
    <row r="288" spans="1:7" x14ac:dyDescent="0.25">
      <c r="A288" s="3">
        <v>2017</v>
      </c>
      <c r="B288" t="s">
        <v>12</v>
      </c>
      <c r="C288">
        <v>11</v>
      </c>
      <c r="D288" s="4">
        <v>681.97280000000001</v>
      </c>
      <c r="E288">
        <v>2017</v>
      </c>
      <c r="F288">
        <v>10</v>
      </c>
      <c r="G288">
        <v>11</v>
      </c>
    </row>
    <row r="289" spans="1:7" x14ac:dyDescent="0.25">
      <c r="A289" s="3">
        <v>2017</v>
      </c>
      <c r="B289" t="s">
        <v>12</v>
      </c>
      <c r="C289">
        <v>12</v>
      </c>
      <c r="D289" s="4">
        <v>76.359099999999998</v>
      </c>
      <c r="E289">
        <v>2017</v>
      </c>
      <c r="F289">
        <v>10</v>
      </c>
      <c r="G289">
        <v>12</v>
      </c>
    </row>
    <row r="290" spans="1:7" x14ac:dyDescent="0.25">
      <c r="A290" s="3">
        <v>2017</v>
      </c>
      <c r="B290" t="s">
        <v>12</v>
      </c>
      <c r="C290">
        <v>13</v>
      </c>
      <c r="D290" s="4">
        <v>650.73900000000003</v>
      </c>
      <c r="E290">
        <v>2017</v>
      </c>
      <c r="F290">
        <v>10</v>
      </c>
      <c r="G290">
        <v>13</v>
      </c>
    </row>
    <row r="291" spans="1:7" x14ac:dyDescent="0.25">
      <c r="A291" s="3">
        <v>2017</v>
      </c>
      <c r="B291" t="s">
        <v>12</v>
      </c>
      <c r="C291">
        <v>14</v>
      </c>
      <c r="D291" s="4">
        <v>686.01210000000003</v>
      </c>
      <c r="E291">
        <v>2017</v>
      </c>
      <c r="F291">
        <v>10</v>
      </c>
      <c r="G291">
        <v>14</v>
      </c>
    </row>
    <row r="292" spans="1:7" x14ac:dyDescent="0.25">
      <c r="A292" s="3">
        <v>2017</v>
      </c>
      <c r="B292" t="s">
        <v>12</v>
      </c>
      <c r="C292">
        <v>15</v>
      </c>
      <c r="D292" s="4">
        <v>725.74019999999996</v>
      </c>
      <c r="E292">
        <v>2017</v>
      </c>
      <c r="F292">
        <v>10</v>
      </c>
      <c r="G292">
        <v>15</v>
      </c>
    </row>
    <row r="293" spans="1:7" x14ac:dyDescent="0.25">
      <c r="A293" s="3">
        <v>2017</v>
      </c>
      <c r="B293" t="s">
        <v>12</v>
      </c>
      <c r="C293">
        <v>16</v>
      </c>
      <c r="D293" s="4">
        <v>686.33979999999997</v>
      </c>
      <c r="E293">
        <v>2017</v>
      </c>
      <c r="F293">
        <v>10</v>
      </c>
      <c r="G293">
        <v>16</v>
      </c>
    </row>
    <row r="294" spans="1:7" x14ac:dyDescent="0.25">
      <c r="A294" s="3">
        <v>2017</v>
      </c>
      <c r="B294" t="s">
        <v>12</v>
      </c>
      <c r="C294">
        <v>17</v>
      </c>
      <c r="D294" s="4">
        <v>643.37959999999998</v>
      </c>
      <c r="E294">
        <v>2017</v>
      </c>
      <c r="F294">
        <v>10</v>
      </c>
      <c r="G294">
        <v>17</v>
      </c>
    </row>
    <row r="295" spans="1:7" x14ac:dyDescent="0.25">
      <c r="A295" s="3">
        <v>2017</v>
      </c>
      <c r="B295" t="s">
        <v>12</v>
      </c>
      <c r="C295">
        <v>18</v>
      </c>
      <c r="D295" s="4">
        <v>659.79179999999997</v>
      </c>
      <c r="E295">
        <v>2017</v>
      </c>
      <c r="F295">
        <v>10</v>
      </c>
      <c r="G295">
        <v>18</v>
      </c>
    </row>
    <row r="296" spans="1:7" x14ac:dyDescent="0.25">
      <c r="A296" s="3">
        <v>2017</v>
      </c>
      <c r="B296" t="s">
        <v>12</v>
      </c>
      <c r="C296">
        <v>19</v>
      </c>
      <c r="D296" s="4">
        <v>673.26289999999995</v>
      </c>
      <c r="E296">
        <v>2017</v>
      </c>
      <c r="F296">
        <v>10</v>
      </c>
      <c r="G296">
        <v>19</v>
      </c>
    </row>
    <row r="297" spans="1:7" x14ac:dyDescent="0.25">
      <c r="A297" s="3">
        <v>2017</v>
      </c>
      <c r="B297" t="s">
        <v>12</v>
      </c>
      <c r="C297">
        <v>20</v>
      </c>
      <c r="D297" s="4">
        <v>753.98879999999997</v>
      </c>
      <c r="E297">
        <v>2017</v>
      </c>
      <c r="F297">
        <v>10</v>
      </c>
      <c r="G297">
        <v>20</v>
      </c>
    </row>
    <row r="298" spans="1:7" x14ac:dyDescent="0.25">
      <c r="A298" s="3">
        <v>2017</v>
      </c>
      <c r="B298" t="s">
        <v>12</v>
      </c>
      <c r="C298">
        <v>21</v>
      </c>
      <c r="D298" s="4">
        <v>765.93709999999999</v>
      </c>
      <c r="E298">
        <v>2017</v>
      </c>
      <c r="F298">
        <v>10</v>
      </c>
      <c r="G298">
        <v>21</v>
      </c>
    </row>
    <row r="299" spans="1:7" x14ac:dyDescent="0.25">
      <c r="A299" s="3">
        <v>2017</v>
      </c>
      <c r="B299" t="s">
        <v>12</v>
      </c>
      <c r="C299">
        <v>22</v>
      </c>
      <c r="D299" s="4">
        <v>682.91390000000001</v>
      </c>
      <c r="E299">
        <v>2017</v>
      </c>
      <c r="F299">
        <v>10</v>
      </c>
      <c r="G299">
        <v>22</v>
      </c>
    </row>
    <row r="300" spans="1:7" x14ac:dyDescent="0.25">
      <c r="A300" s="3">
        <v>2017</v>
      </c>
      <c r="B300" t="s">
        <v>12</v>
      </c>
      <c r="C300">
        <v>23</v>
      </c>
      <c r="D300" s="4">
        <v>628.428</v>
      </c>
      <c r="E300">
        <v>2017</v>
      </c>
      <c r="F300">
        <v>10</v>
      </c>
      <c r="G300">
        <v>23</v>
      </c>
    </row>
    <row r="301" spans="1:7" x14ac:dyDescent="0.25">
      <c r="A301" s="3">
        <v>2017</v>
      </c>
      <c r="B301" t="s">
        <v>12</v>
      </c>
      <c r="C301">
        <v>24</v>
      </c>
      <c r="D301" s="4">
        <v>752.64520000000005</v>
      </c>
      <c r="E301">
        <v>2017</v>
      </c>
      <c r="F301">
        <v>10</v>
      </c>
      <c r="G301">
        <v>24</v>
      </c>
    </row>
    <row r="302" spans="1:7" x14ac:dyDescent="0.25">
      <c r="A302" s="3">
        <v>2017</v>
      </c>
      <c r="B302" t="s">
        <v>12</v>
      </c>
      <c r="C302">
        <v>25</v>
      </c>
      <c r="D302" s="4">
        <v>864.2749</v>
      </c>
      <c r="E302">
        <v>2017</v>
      </c>
      <c r="F302">
        <v>10</v>
      </c>
      <c r="G302">
        <v>25</v>
      </c>
    </row>
    <row r="303" spans="1:7" x14ac:dyDescent="0.25">
      <c r="A303" s="3">
        <v>2017</v>
      </c>
      <c r="B303" t="s">
        <v>12</v>
      </c>
      <c r="C303">
        <v>26</v>
      </c>
      <c r="D303" s="4">
        <v>773.64329999999995</v>
      </c>
      <c r="E303">
        <v>2017</v>
      </c>
      <c r="F303">
        <v>10</v>
      </c>
      <c r="G303">
        <v>26</v>
      </c>
    </row>
    <row r="304" spans="1:7" x14ac:dyDescent="0.25">
      <c r="A304" s="3">
        <v>2017</v>
      </c>
      <c r="B304" t="s">
        <v>12</v>
      </c>
      <c r="C304">
        <v>27</v>
      </c>
      <c r="D304" s="4">
        <v>828.10130000000004</v>
      </c>
      <c r="E304">
        <v>2017</v>
      </c>
      <c r="F304">
        <v>10</v>
      </c>
      <c r="G304">
        <v>27</v>
      </c>
    </row>
    <row r="305" spans="1:7" x14ac:dyDescent="0.25">
      <c r="A305" s="3">
        <v>2017</v>
      </c>
      <c r="B305" t="s">
        <v>12</v>
      </c>
      <c r="C305">
        <v>28</v>
      </c>
      <c r="D305" s="4">
        <v>936.6934</v>
      </c>
      <c r="E305">
        <v>2017</v>
      </c>
      <c r="F305">
        <v>10</v>
      </c>
      <c r="G305">
        <v>28</v>
      </c>
    </row>
    <row r="306" spans="1:7" x14ac:dyDescent="0.25">
      <c r="A306" s="3">
        <v>2017</v>
      </c>
      <c r="B306" t="s">
        <v>12</v>
      </c>
      <c r="C306">
        <v>29</v>
      </c>
      <c r="D306" s="4">
        <v>968.45749999999998</v>
      </c>
      <c r="E306">
        <v>2017</v>
      </c>
      <c r="F306">
        <v>10</v>
      </c>
      <c r="G306">
        <v>29</v>
      </c>
    </row>
    <row r="307" spans="1:7" x14ac:dyDescent="0.25">
      <c r="A307" s="3">
        <v>2017</v>
      </c>
      <c r="B307" t="s">
        <v>12</v>
      </c>
      <c r="C307">
        <v>30</v>
      </c>
      <c r="D307" s="4">
        <v>1138.4060999999999</v>
      </c>
      <c r="E307">
        <v>2017</v>
      </c>
      <c r="F307">
        <v>10</v>
      </c>
      <c r="G307">
        <v>30</v>
      </c>
    </row>
    <row r="308" spans="1:7" x14ac:dyDescent="0.25">
      <c r="A308" s="3">
        <v>2017</v>
      </c>
      <c r="B308" t="s">
        <v>12</v>
      </c>
      <c r="C308">
        <v>31</v>
      </c>
      <c r="D308" s="4">
        <v>1184.1489999999999</v>
      </c>
      <c r="E308">
        <v>2017</v>
      </c>
      <c r="F308">
        <v>10</v>
      </c>
      <c r="G308">
        <v>31</v>
      </c>
    </row>
    <row r="309" spans="1:7" x14ac:dyDescent="0.25">
      <c r="A309" s="3">
        <v>2017</v>
      </c>
      <c r="B309" t="s">
        <v>13</v>
      </c>
      <c r="C309">
        <v>1</v>
      </c>
      <c r="D309" s="4">
        <v>1023.611</v>
      </c>
      <c r="E309">
        <v>2017</v>
      </c>
      <c r="F309">
        <v>11</v>
      </c>
      <c r="G309">
        <v>1</v>
      </c>
    </row>
    <row r="310" spans="1:7" x14ac:dyDescent="0.25">
      <c r="A310" s="3">
        <v>2017</v>
      </c>
      <c r="B310" t="s">
        <v>13</v>
      </c>
      <c r="C310">
        <v>2</v>
      </c>
      <c r="D310" s="4">
        <v>780.14509999999996</v>
      </c>
      <c r="E310">
        <v>2017</v>
      </c>
      <c r="F310">
        <v>11</v>
      </c>
      <c r="G310">
        <v>2</v>
      </c>
    </row>
    <row r="311" spans="1:7" x14ac:dyDescent="0.25">
      <c r="A311" s="3">
        <v>2017</v>
      </c>
      <c r="B311" t="s">
        <v>13</v>
      </c>
      <c r="C311">
        <v>3</v>
      </c>
      <c r="D311" s="4">
        <v>882.31309999999996</v>
      </c>
      <c r="E311">
        <v>2017</v>
      </c>
      <c r="F311">
        <v>11</v>
      </c>
      <c r="G311">
        <v>3</v>
      </c>
    </row>
    <row r="312" spans="1:7" x14ac:dyDescent="0.25">
      <c r="A312" s="3">
        <v>2017</v>
      </c>
      <c r="B312" t="s">
        <v>13</v>
      </c>
      <c r="C312">
        <v>4</v>
      </c>
      <c r="D312" s="4">
        <v>741.31110000000001</v>
      </c>
      <c r="E312">
        <v>2017</v>
      </c>
      <c r="F312">
        <v>11</v>
      </c>
      <c r="G312">
        <v>4</v>
      </c>
    </row>
    <row r="313" spans="1:7" x14ac:dyDescent="0.25">
      <c r="A313" s="3">
        <v>2017</v>
      </c>
      <c r="B313" t="s">
        <v>13</v>
      </c>
      <c r="C313">
        <v>5</v>
      </c>
      <c r="D313" s="4">
        <v>737.0557</v>
      </c>
      <c r="E313">
        <v>2017</v>
      </c>
      <c r="F313">
        <v>11</v>
      </c>
      <c r="G313">
        <v>5</v>
      </c>
    </row>
    <row r="314" spans="1:7" x14ac:dyDescent="0.25">
      <c r="A314" s="3">
        <v>2017</v>
      </c>
      <c r="B314" t="s">
        <v>13</v>
      </c>
      <c r="C314">
        <v>6</v>
      </c>
      <c r="D314" s="4">
        <v>955.06669999999997</v>
      </c>
      <c r="E314">
        <v>2017</v>
      </c>
      <c r="F314">
        <v>11</v>
      </c>
      <c r="G314">
        <v>6</v>
      </c>
    </row>
    <row r="315" spans="1:7" x14ac:dyDescent="0.25">
      <c r="A315" s="3">
        <v>2017</v>
      </c>
      <c r="B315" t="s">
        <v>13</v>
      </c>
      <c r="C315">
        <v>7</v>
      </c>
      <c r="D315" s="4">
        <v>999.03049999999996</v>
      </c>
      <c r="E315">
        <v>2017</v>
      </c>
      <c r="F315">
        <v>11</v>
      </c>
      <c r="G315">
        <v>7</v>
      </c>
    </row>
    <row r="316" spans="1:7" x14ac:dyDescent="0.25">
      <c r="A316" s="3">
        <v>2017</v>
      </c>
      <c r="B316" t="s">
        <v>13</v>
      </c>
      <c r="C316">
        <v>8</v>
      </c>
      <c r="D316" s="4">
        <v>1023.1213</v>
      </c>
      <c r="E316">
        <v>2017</v>
      </c>
      <c r="F316">
        <v>11</v>
      </c>
      <c r="G316">
        <v>8</v>
      </c>
    </row>
    <row r="317" spans="1:7" x14ac:dyDescent="0.25">
      <c r="A317" s="3">
        <v>2017</v>
      </c>
      <c r="B317" t="s">
        <v>13</v>
      </c>
      <c r="C317">
        <v>9</v>
      </c>
      <c r="D317" s="4">
        <v>1434.0358000000001</v>
      </c>
      <c r="E317">
        <v>2017</v>
      </c>
      <c r="F317">
        <v>11</v>
      </c>
      <c r="G317">
        <v>9</v>
      </c>
    </row>
    <row r="318" spans="1:7" x14ac:dyDescent="0.25">
      <c r="A318" s="3">
        <v>2017</v>
      </c>
      <c r="B318" t="s">
        <v>13</v>
      </c>
      <c r="C318">
        <v>10</v>
      </c>
      <c r="D318" s="4">
        <v>1614.5909999999999</v>
      </c>
      <c r="E318">
        <v>2017</v>
      </c>
      <c r="F318">
        <v>11</v>
      </c>
      <c r="G318">
        <v>10</v>
      </c>
    </row>
    <row r="319" spans="1:7" x14ac:dyDescent="0.25">
      <c r="A319" s="3">
        <v>2017</v>
      </c>
      <c r="B319" t="s">
        <v>13</v>
      </c>
      <c r="C319">
        <v>11</v>
      </c>
      <c r="D319" s="4">
        <v>1249.2946999999999</v>
      </c>
      <c r="E319">
        <v>2017</v>
      </c>
      <c r="F319">
        <v>11</v>
      </c>
      <c r="G319">
        <v>11</v>
      </c>
    </row>
    <row r="320" spans="1:7" x14ac:dyDescent="0.25">
      <c r="A320" s="3">
        <v>2017</v>
      </c>
      <c r="B320" t="s">
        <v>13</v>
      </c>
      <c r="C320">
        <v>12</v>
      </c>
      <c r="D320" s="4">
        <v>1189.9395</v>
      </c>
      <c r="E320">
        <v>2017</v>
      </c>
      <c r="F320">
        <v>11</v>
      </c>
      <c r="G320">
        <v>12</v>
      </c>
    </row>
    <row r="321" spans="1:7" x14ac:dyDescent="0.25">
      <c r="A321" s="3">
        <v>2017</v>
      </c>
      <c r="B321" t="s">
        <v>13</v>
      </c>
      <c r="C321">
        <v>13</v>
      </c>
      <c r="D321" s="4">
        <v>1140.9758999999999</v>
      </c>
      <c r="E321">
        <v>2017</v>
      </c>
      <c r="F321">
        <v>11</v>
      </c>
      <c r="G321">
        <v>13</v>
      </c>
    </row>
    <row r="322" spans="1:7" x14ac:dyDescent="0.25">
      <c r="A322" s="3">
        <v>2017</v>
      </c>
      <c r="B322" t="s">
        <v>13</v>
      </c>
      <c r="C322">
        <v>14</v>
      </c>
      <c r="D322" s="4">
        <v>1073.7266999999999</v>
      </c>
      <c r="E322">
        <v>2017</v>
      </c>
      <c r="F322">
        <v>11</v>
      </c>
      <c r="G322">
        <v>14</v>
      </c>
    </row>
    <row r="323" spans="1:7" x14ac:dyDescent="0.25">
      <c r="A323" s="3">
        <v>2017</v>
      </c>
      <c r="B323" t="s">
        <v>13</v>
      </c>
      <c r="C323">
        <v>15</v>
      </c>
      <c r="D323" s="4">
        <v>1165.5211999999999</v>
      </c>
      <c r="E323">
        <v>2017</v>
      </c>
      <c r="F323">
        <v>11</v>
      </c>
      <c r="G323">
        <v>15</v>
      </c>
    </row>
    <row r="324" spans="1:7" x14ac:dyDescent="0.25">
      <c r="A324" s="3">
        <v>2017</v>
      </c>
      <c r="B324" t="s">
        <v>13</v>
      </c>
      <c r="C324">
        <v>16</v>
      </c>
      <c r="D324" s="4">
        <v>1239.2244000000001</v>
      </c>
      <c r="E324">
        <v>2017</v>
      </c>
      <c r="F324">
        <v>11</v>
      </c>
      <c r="G324">
        <v>16</v>
      </c>
    </row>
    <row r="325" spans="1:7" x14ac:dyDescent="0.25">
      <c r="A325" s="3">
        <v>2017</v>
      </c>
      <c r="B325" t="s">
        <v>13</v>
      </c>
      <c r="C325">
        <v>17</v>
      </c>
      <c r="D325" s="4">
        <v>1080.0434</v>
      </c>
      <c r="E325">
        <v>2017</v>
      </c>
      <c r="F325">
        <v>11</v>
      </c>
      <c r="G325">
        <v>17</v>
      </c>
    </row>
    <row r="326" spans="1:7" x14ac:dyDescent="0.25">
      <c r="A326" s="3">
        <v>2017</v>
      </c>
      <c r="B326" t="s">
        <v>13</v>
      </c>
      <c r="C326">
        <v>18</v>
      </c>
      <c r="D326" s="4">
        <v>1103.0481</v>
      </c>
      <c r="E326">
        <v>2017</v>
      </c>
      <c r="F326">
        <v>11</v>
      </c>
      <c r="G326">
        <v>18</v>
      </c>
    </row>
    <row r="327" spans="1:7" x14ac:dyDescent="0.25">
      <c r="A327" s="3">
        <v>2017</v>
      </c>
      <c r="B327" t="s">
        <v>13</v>
      </c>
      <c r="C327">
        <v>19</v>
      </c>
      <c r="D327" s="4">
        <v>1427.1029000000001</v>
      </c>
      <c r="E327">
        <v>2017</v>
      </c>
      <c r="F327">
        <v>11</v>
      </c>
      <c r="G327">
        <v>19</v>
      </c>
    </row>
    <row r="328" spans="1:7" x14ac:dyDescent="0.25">
      <c r="A328" s="3">
        <v>2017</v>
      </c>
      <c r="B328" t="s">
        <v>13</v>
      </c>
      <c r="C328">
        <v>20</v>
      </c>
      <c r="D328" s="4">
        <v>1180.6439</v>
      </c>
      <c r="E328">
        <v>2017</v>
      </c>
      <c r="F328">
        <v>11</v>
      </c>
      <c r="G328">
        <v>20</v>
      </c>
    </row>
    <row r="329" spans="1:7" x14ac:dyDescent="0.25">
      <c r="A329" s="3">
        <v>2017</v>
      </c>
      <c r="B329" t="s">
        <v>13</v>
      </c>
      <c r="C329">
        <v>21</v>
      </c>
      <c r="D329" s="4">
        <v>1150.0787</v>
      </c>
      <c r="E329">
        <v>2017</v>
      </c>
      <c r="F329">
        <v>11</v>
      </c>
      <c r="G329">
        <v>21</v>
      </c>
    </row>
    <row r="330" spans="1:7" x14ac:dyDescent="0.25">
      <c r="A330" s="3">
        <v>2017</v>
      </c>
      <c r="B330" t="s">
        <v>13</v>
      </c>
      <c r="C330">
        <v>22</v>
      </c>
      <c r="D330" s="4">
        <v>1406.0948000000001</v>
      </c>
      <c r="E330">
        <v>2017</v>
      </c>
      <c r="F330">
        <v>11</v>
      </c>
      <c r="G330">
        <v>22</v>
      </c>
    </row>
    <row r="331" spans="1:7" x14ac:dyDescent="0.25">
      <c r="A331" s="3">
        <v>2017</v>
      </c>
      <c r="B331" t="s">
        <v>13</v>
      </c>
      <c r="C331">
        <v>23</v>
      </c>
      <c r="D331" s="4">
        <v>1307.6166000000001</v>
      </c>
      <c r="E331">
        <v>2017</v>
      </c>
      <c r="F331">
        <v>11</v>
      </c>
      <c r="G331">
        <v>23</v>
      </c>
    </row>
    <row r="332" spans="1:7" x14ac:dyDescent="0.25">
      <c r="A332" s="3">
        <v>2017</v>
      </c>
      <c r="B332" t="s">
        <v>13</v>
      </c>
      <c r="C332">
        <v>24</v>
      </c>
      <c r="D332" s="4">
        <v>929.70989999999995</v>
      </c>
      <c r="E332">
        <v>2017</v>
      </c>
      <c r="F332">
        <v>11</v>
      </c>
      <c r="G332">
        <v>24</v>
      </c>
    </row>
    <row r="333" spans="1:7" x14ac:dyDescent="0.25">
      <c r="A333" s="3">
        <v>2017</v>
      </c>
      <c r="B333" t="s">
        <v>13</v>
      </c>
      <c r="C333">
        <v>25</v>
      </c>
      <c r="D333" s="4">
        <v>1076.9239</v>
      </c>
      <c r="E333">
        <v>2017</v>
      </c>
      <c r="F333">
        <v>11</v>
      </c>
      <c r="G333">
        <v>25</v>
      </c>
    </row>
    <row r="334" spans="1:7" x14ac:dyDescent="0.25">
      <c r="A334" s="3">
        <v>2017</v>
      </c>
      <c r="B334" t="s">
        <v>13</v>
      </c>
      <c r="C334">
        <v>26</v>
      </c>
      <c r="D334" s="4">
        <v>1145.6228000000001</v>
      </c>
      <c r="E334">
        <v>2017</v>
      </c>
      <c r="F334">
        <v>11</v>
      </c>
      <c r="G334">
        <v>26</v>
      </c>
    </row>
    <row r="335" spans="1:7" x14ac:dyDescent="0.25">
      <c r="A335" s="3">
        <v>2017</v>
      </c>
      <c r="B335" t="s">
        <v>13</v>
      </c>
      <c r="C335">
        <v>27</v>
      </c>
      <c r="D335" s="4">
        <v>1052.299</v>
      </c>
      <c r="E335">
        <v>2017</v>
      </c>
      <c r="F335">
        <v>11</v>
      </c>
      <c r="G335">
        <v>27</v>
      </c>
    </row>
    <row r="336" spans="1:7" x14ac:dyDescent="0.25">
      <c r="A336" s="3">
        <v>2017</v>
      </c>
      <c r="B336" t="s">
        <v>13</v>
      </c>
      <c r="C336">
        <v>28</v>
      </c>
      <c r="D336" s="4">
        <v>844.83029999999997</v>
      </c>
      <c r="E336">
        <v>2017</v>
      </c>
      <c r="F336">
        <v>11</v>
      </c>
      <c r="G336">
        <v>28</v>
      </c>
    </row>
    <row r="337" spans="1:7" x14ac:dyDescent="0.25">
      <c r="A337" s="3">
        <v>2017</v>
      </c>
      <c r="B337" t="s">
        <v>13</v>
      </c>
      <c r="C337">
        <v>29</v>
      </c>
      <c r="D337" s="4">
        <v>1080.8117</v>
      </c>
      <c r="E337">
        <v>2017</v>
      </c>
      <c r="F337">
        <v>11</v>
      </c>
      <c r="G337">
        <v>29</v>
      </c>
    </row>
    <row r="338" spans="1:7" x14ac:dyDescent="0.25">
      <c r="A338" s="3">
        <v>2017</v>
      </c>
      <c r="B338" t="s">
        <v>13</v>
      </c>
      <c r="C338">
        <v>30</v>
      </c>
      <c r="D338" s="4">
        <v>1169.3665000000001</v>
      </c>
      <c r="E338">
        <v>2017</v>
      </c>
      <c r="F338">
        <v>11</v>
      </c>
      <c r="G338">
        <v>30</v>
      </c>
    </row>
    <row r="339" spans="1:7" x14ac:dyDescent="0.25">
      <c r="A339" s="3">
        <v>2017</v>
      </c>
      <c r="B339" t="s">
        <v>14</v>
      </c>
      <c r="C339">
        <v>1</v>
      </c>
      <c r="D339" s="4">
        <v>1119.396</v>
      </c>
      <c r="E339">
        <v>2017</v>
      </c>
      <c r="F339">
        <v>12</v>
      </c>
      <c r="G339">
        <v>1</v>
      </c>
    </row>
    <row r="340" spans="1:7" x14ac:dyDescent="0.25">
      <c r="A340" s="3">
        <v>2017</v>
      </c>
      <c r="B340" t="s">
        <v>14</v>
      </c>
      <c r="C340">
        <v>2</v>
      </c>
      <c r="D340" s="4">
        <v>1083.2114999999999</v>
      </c>
      <c r="E340">
        <v>2017</v>
      </c>
      <c r="F340">
        <v>12</v>
      </c>
      <c r="G340">
        <v>2</v>
      </c>
    </row>
    <row r="341" spans="1:7" x14ac:dyDescent="0.25">
      <c r="A341" s="3">
        <v>2017</v>
      </c>
      <c r="B341" t="s">
        <v>14</v>
      </c>
      <c r="C341">
        <v>3</v>
      </c>
      <c r="D341" s="4">
        <v>1045.299</v>
      </c>
      <c r="E341">
        <v>2017</v>
      </c>
      <c r="F341">
        <v>12</v>
      </c>
      <c r="G341">
        <v>3</v>
      </c>
    </row>
    <row r="342" spans="1:7" x14ac:dyDescent="0.25">
      <c r="A342" s="3">
        <v>2017</v>
      </c>
      <c r="B342" t="s">
        <v>14</v>
      </c>
      <c r="C342">
        <v>4</v>
      </c>
      <c r="D342" s="4">
        <v>940.82259999999997</v>
      </c>
      <c r="E342">
        <v>2017</v>
      </c>
      <c r="F342">
        <v>12</v>
      </c>
      <c r="G342">
        <v>4</v>
      </c>
    </row>
    <row r="343" spans="1:7" x14ac:dyDescent="0.25">
      <c r="A343" s="3">
        <v>2017</v>
      </c>
      <c r="B343" t="s">
        <v>14</v>
      </c>
      <c r="C343">
        <v>5</v>
      </c>
      <c r="D343" s="4">
        <v>1450.0780999999999</v>
      </c>
      <c r="E343">
        <v>2017</v>
      </c>
      <c r="F343">
        <v>12</v>
      </c>
      <c r="G343">
        <v>5</v>
      </c>
    </row>
    <row r="344" spans="1:7" x14ac:dyDescent="0.25">
      <c r="A344" s="3">
        <v>2017</v>
      </c>
      <c r="B344" t="s">
        <v>14</v>
      </c>
      <c r="C344">
        <v>6</v>
      </c>
      <c r="D344" s="4">
        <v>1460.7280000000001</v>
      </c>
      <c r="E344">
        <v>2017</v>
      </c>
      <c r="F344">
        <v>12</v>
      </c>
      <c r="G344">
        <v>6</v>
      </c>
    </row>
    <row r="345" spans="1:7" x14ac:dyDescent="0.25">
      <c r="A345" s="3">
        <v>2017</v>
      </c>
      <c r="B345" t="s">
        <v>14</v>
      </c>
      <c r="C345">
        <v>7</v>
      </c>
      <c r="D345" s="4">
        <v>1654.2116000000001</v>
      </c>
      <c r="E345">
        <v>2017</v>
      </c>
      <c r="F345">
        <v>12</v>
      </c>
      <c r="G345">
        <v>7</v>
      </c>
    </row>
    <row r="346" spans="1:7" x14ac:dyDescent="0.25">
      <c r="A346" s="3">
        <v>2017</v>
      </c>
      <c r="B346" t="s">
        <v>14</v>
      </c>
      <c r="C346">
        <v>8</v>
      </c>
      <c r="D346" s="4">
        <v>1461.7660000000001</v>
      </c>
      <c r="E346">
        <v>2017</v>
      </c>
      <c r="F346">
        <v>12</v>
      </c>
      <c r="G346">
        <v>8</v>
      </c>
    </row>
    <row r="347" spans="1:7" x14ac:dyDescent="0.25">
      <c r="A347" s="3">
        <v>2017</v>
      </c>
      <c r="B347" t="s">
        <v>14</v>
      </c>
      <c r="C347">
        <v>9</v>
      </c>
      <c r="D347" s="4">
        <v>1494.1431</v>
      </c>
      <c r="E347">
        <v>2017</v>
      </c>
      <c r="F347">
        <v>12</v>
      </c>
      <c r="G347">
        <v>9</v>
      </c>
    </row>
    <row r="348" spans="1:7" x14ac:dyDescent="0.25">
      <c r="A348" s="3">
        <v>2017</v>
      </c>
      <c r="B348" t="s">
        <v>14</v>
      </c>
      <c r="C348">
        <v>10</v>
      </c>
      <c r="D348" s="4">
        <v>1558.6813999999999</v>
      </c>
      <c r="E348">
        <v>2017</v>
      </c>
      <c r="F348">
        <v>12</v>
      </c>
      <c r="G348">
        <v>10</v>
      </c>
    </row>
    <row r="349" spans="1:7" x14ac:dyDescent="0.25">
      <c r="A349" s="3">
        <v>2017</v>
      </c>
      <c r="B349" t="s">
        <v>14</v>
      </c>
      <c r="C349">
        <v>11</v>
      </c>
      <c r="D349" s="4">
        <v>1626.8905</v>
      </c>
      <c r="E349">
        <v>2017</v>
      </c>
      <c r="F349">
        <v>12</v>
      </c>
      <c r="G349">
        <v>11</v>
      </c>
    </row>
    <row r="350" spans="1:7" x14ac:dyDescent="0.25">
      <c r="A350" s="3">
        <v>2017</v>
      </c>
      <c r="B350" t="s">
        <v>14</v>
      </c>
      <c r="C350">
        <v>12</v>
      </c>
      <c r="D350" s="4">
        <v>2074.3054000000002</v>
      </c>
      <c r="E350">
        <v>2017</v>
      </c>
      <c r="F350">
        <v>12</v>
      </c>
      <c r="G350">
        <v>12</v>
      </c>
    </row>
    <row r="351" spans="1:7" x14ac:dyDescent="0.25">
      <c r="A351" s="3">
        <v>2017</v>
      </c>
      <c r="B351" t="s">
        <v>14</v>
      </c>
      <c r="C351">
        <v>13</v>
      </c>
      <c r="D351" s="4">
        <v>1924.5214000000001</v>
      </c>
      <c r="E351">
        <v>2017</v>
      </c>
      <c r="F351">
        <v>12</v>
      </c>
      <c r="G351">
        <v>13</v>
      </c>
    </row>
    <row r="352" spans="1:7" x14ac:dyDescent="0.25">
      <c r="A352" s="3">
        <v>2017</v>
      </c>
      <c r="B352" t="s">
        <v>14</v>
      </c>
      <c r="C352">
        <v>14</v>
      </c>
      <c r="D352" s="4">
        <v>1904.0111999999999</v>
      </c>
      <c r="E352">
        <v>2017</v>
      </c>
      <c r="F352">
        <v>12</v>
      </c>
      <c r="G352">
        <v>14</v>
      </c>
    </row>
    <row r="353" spans="1:7" x14ac:dyDescent="0.25">
      <c r="A353" s="3">
        <v>2017</v>
      </c>
      <c r="B353" t="s">
        <v>14</v>
      </c>
      <c r="C353">
        <v>15</v>
      </c>
      <c r="D353" s="4">
        <v>1753.0672</v>
      </c>
      <c r="E353">
        <v>2017</v>
      </c>
      <c r="F353">
        <v>12</v>
      </c>
      <c r="G353">
        <v>15</v>
      </c>
    </row>
    <row r="354" spans="1:7" x14ac:dyDescent="0.25">
      <c r="A354" s="3">
        <v>2017</v>
      </c>
      <c r="B354" t="s">
        <v>14</v>
      </c>
      <c r="C354">
        <v>16</v>
      </c>
      <c r="D354" s="4">
        <v>1577.82</v>
      </c>
      <c r="E354">
        <v>2017</v>
      </c>
      <c r="F354">
        <v>12</v>
      </c>
      <c r="G354">
        <v>16</v>
      </c>
    </row>
    <row r="355" spans="1:7" x14ac:dyDescent="0.25">
      <c r="A355" s="3">
        <v>2017</v>
      </c>
      <c r="B355" t="s">
        <v>14</v>
      </c>
      <c r="C355">
        <v>17</v>
      </c>
      <c r="D355" s="4">
        <v>1468.2017000000001</v>
      </c>
      <c r="E355">
        <v>2017</v>
      </c>
      <c r="F355">
        <v>12</v>
      </c>
      <c r="G355">
        <v>17</v>
      </c>
    </row>
    <row r="356" spans="1:7" x14ac:dyDescent="0.25">
      <c r="A356" s="3">
        <v>2017</v>
      </c>
      <c r="B356" t="s">
        <v>14</v>
      </c>
      <c r="C356">
        <v>18</v>
      </c>
      <c r="D356" s="4">
        <v>1337.0895</v>
      </c>
      <c r="E356">
        <v>2017</v>
      </c>
      <c r="F356">
        <v>12</v>
      </c>
      <c r="G356">
        <v>18</v>
      </c>
    </row>
    <row r="357" spans="1:7" x14ac:dyDescent="0.25">
      <c r="A357" s="3">
        <v>2017</v>
      </c>
      <c r="B357" t="s">
        <v>14</v>
      </c>
      <c r="C357">
        <v>19</v>
      </c>
      <c r="D357" s="4">
        <v>1286.7798</v>
      </c>
      <c r="E357">
        <v>2017</v>
      </c>
      <c r="F357">
        <v>12</v>
      </c>
      <c r="G357">
        <v>19</v>
      </c>
    </row>
    <row r="358" spans="1:7" x14ac:dyDescent="0.25">
      <c r="A358" s="3">
        <v>2017</v>
      </c>
      <c r="B358" t="s">
        <v>14</v>
      </c>
      <c r="C358">
        <v>20</v>
      </c>
      <c r="D358" s="4">
        <v>1502.4309000000001</v>
      </c>
      <c r="E358">
        <v>2017</v>
      </c>
      <c r="F358">
        <v>12</v>
      </c>
      <c r="G358">
        <v>20</v>
      </c>
    </row>
    <row r="359" spans="1:7" x14ac:dyDescent="0.25">
      <c r="A359" s="3">
        <v>2017</v>
      </c>
      <c r="B359" t="s">
        <v>14</v>
      </c>
      <c r="C359">
        <v>21</v>
      </c>
      <c r="D359" s="4">
        <v>1476.5074999999999</v>
      </c>
      <c r="E359">
        <v>2017</v>
      </c>
      <c r="F359">
        <v>12</v>
      </c>
      <c r="G359">
        <v>21</v>
      </c>
    </row>
    <row r="360" spans="1:7" x14ac:dyDescent="0.25">
      <c r="A360" s="3">
        <v>2017</v>
      </c>
      <c r="B360" t="s">
        <v>14</v>
      </c>
      <c r="C360">
        <v>22</v>
      </c>
      <c r="D360" s="4">
        <v>1336.4467999999999</v>
      </c>
      <c r="E360">
        <v>2017</v>
      </c>
      <c r="F360">
        <v>12</v>
      </c>
      <c r="G360">
        <v>22</v>
      </c>
    </row>
    <row r="361" spans="1:7" x14ac:dyDescent="0.25">
      <c r="A361" s="3">
        <v>2017</v>
      </c>
      <c r="B361" t="s">
        <v>14</v>
      </c>
      <c r="C361">
        <v>23</v>
      </c>
      <c r="D361" s="4">
        <v>1400.6872000000001</v>
      </c>
      <c r="E361">
        <v>2017</v>
      </c>
      <c r="F361">
        <v>12</v>
      </c>
      <c r="G361">
        <v>23</v>
      </c>
    </row>
    <row r="362" spans="1:7" x14ac:dyDescent="0.25">
      <c r="A362" s="3">
        <v>2017</v>
      </c>
      <c r="B362" t="s">
        <v>14</v>
      </c>
      <c r="C362">
        <v>24</v>
      </c>
      <c r="D362" s="4">
        <v>1624.0238999999999</v>
      </c>
      <c r="E362">
        <v>2017</v>
      </c>
      <c r="F362">
        <v>12</v>
      </c>
      <c r="G362">
        <v>24</v>
      </c>
    </row>
    <row r="363" spans="1:7" x14ac:dyDescent="0.25">
      <c r="A363" s="3">
        <v>2017</v>
      </c>
      <c r="B363" t="s">
        <v>14</v>
      </c>
      <c r="C363">
        <v>25</v>
      </c>
      <c r="D363" s="4">
        <v>1891.8299</v>
      </c>
      <c r="E363">
        <v>2017</v>
      </c>
      <c r="F363">
        <v>12</v>
      </c>
      <c r="G363">
        <v>25</v>
      </c>
    </row>
    <row r="364" spans="1:7" x14ac:dyDescent="0.25">
      <c r="A364" s="3">
        <v>2017</v>
      </c>
      <c r="B364" t="s">
        <v>14</v>
      </c>
      <c r="C364">
        <v>26</v>
      </c>
      <c r="D364" s="4">
        <v>2138.4393</v>
      </c>
      <c r="E364">
        <v>2017</v>
      </c>
      <c r="F364">
        <v>12</v>
      </c>
      <c r="G364">
        <v>26</v>
      </c>
    </row>
    <row r="365" spans="1:7" x14ac:dyDescent="0.25">
      <c r="A365" s="3">
        <v>2017</v>
      </c>
      <c r="B365" t="s">
        <v>14</v>
      </c>
      <c r="C365">
        <v>27</v>
      </c>
      <c r="D365" s="4">
        <v>2300.0032000000001</v>
      </c>
      <c r="E365">
        <v>2017</v>
      </c>
      <c r="F365">
        <v>12</v>
      </c>
      <c r="G365">
        <v>27</v>
      </c>
    </row>
    <row r="366" spans="1:7" x14ac:dyDescent="0.25">
      <c r="A366" s="3">
        <v>2017</v>
      </c>
      <c r="B366" t="s">
        <v>14</v>
      </c>
      <c r="C366">
        <v>28</v>
      </c>
      <c r="D366" s="4">
        <v>2148.6113</v>
      </c>
      <c r="E366">
        <v>2017</v>
      </c>
      <c r="F366">
        <v>12</v>
      </c>
      <c r="G366">
        <v>28</v>
      </c>
    </row>
    <row r="367" spans="1:7" x14ac:dyDescent="0.25">
      <c r="A367" s="3">
        <v>2017</v>
      </c>
      <c r="B367" t="s">
        <v>14</v>
      </c>
      <c r="C367">
        <v>29</v>
      </c>
      <c r="D367" s="4">
        <v>1989.1237000000001</v>
      </c>
      <c r="E367">
        <v>2017</v>
      </c>
      <c r="F367">
        <v>12</v>
      </c>
      <c r="G367">
        <v>29</v>
      </c>
    </row>
    <row r="368" spans="1:7" x14ac:dyDescent="0.25">
      <c r="A368" s="3">
        <v>2017</v>
      </c>
      <c r="B368" t="s">
        <v>14</v>
      </c>
      <c r="C368">
        <v>30</v>
      </c>
      <c r="D368" s="4">
        <v>2173.1810999999998</v>
      </c>
      <c r="E368">
        <v>2017</v>
      </c>
      <c r="F368">
        <v>12</v>
      </c>
      <c r="G368">
        <v>30</v>
      </c>
    </row>
    <row r="369" spans="1:7" x14ac:dyDescent="0.25">
      <c r="A369" s="3">
        <v>2017</v>
      </c>
      <c r="B369" t="s">
        <v>14</v>
      </c>
      <c r="C369">
        <v>31</v>
      </c>
      <c r="D369" s="4">
        <v>2254.6197999999999</v>
      </c>
      <c r="E369">
        <v>2017</v>
      </c>
      <c r="F369">
        <v>12</v>
      </c>
      <c r="G369">
        <v>31</v>
      </c>
    </row>
    <row r="370" spans="1:7" x14ac:dyDescent="0.25">
      <c r="A370" s="3">
        <v>2018</v>
      </c>
      <c r="B370" t="s">
        <v>3</v>
      </c>
      <c r="C370">
        <v>1</v>
      </c>
      <c r="D370" s="4">
        <v>2301.7100999999998</v>
      </c>
      <c r="E370">
        <v>2018</v>
      </c>
      <c r="F370">
        <v>1</v>
      </c>
      <c r="G370">
        <v>1</v>
      </c>
    </row>
    <row r="371" spans="1:7" x14ac:dyDescent="0.25">
      <c r="A371" s="3">
        <v>2018</v>
      </c>
      <c r="B371" t="s">
        <v>3</v>
      </c>
      <c r="C371">
        <v>2</v>
      </c>
      <c r="D371" s="4">
        <v>2586.5963999999999</v>
      </c>
      <c r="E371">
        <v>2018</v>
      </c>
      <c r="F371">
        <v>1</v>
      </c>
      <c r="G371">
        <v>2</v>
      </c>
    </row>
    <row r="372" spans="1:7" x14ac:dyDescent="0.25">
      <c r="A372" s="3">
        <v>2018</v>
      </c>
      <c r="B372" t="s">
        <v>3</v>
      </c>
      <c r="C372">
        <v>3</v>
      </c>
      <c r="D372" s="4">
        <v>2187.0302000000001</v>
      </c>
      <c r="E372">
        <v>2018</v>
      </c>
      <c r="F372">
        <v>1</v>
      </c>
      <c r="G372">
        <v>3</v>
      </c>
    </row>
    <row r="373" spans="1:7" x14ac:dyDescent="0.25">
      <c r="A373" s="3">
        <v>2018</v>
      </c>
      <c r="B373" t="s">
        <v>3</v>
      </c>
      <c r="C373">
        <v>4</v>
      </c>
      <c r="D373" s="4">
        <v>2522.1543999999999</v>
      </c>
      <c r="E373">
        <v>2018</v>
      </c>
      <c r="F373">
        <v>1</v>
      </c>
      <c r="G373">
        <v>4</v>
      </c>
    </row>
    <row r="374" spans="1:7" x14ac:dyDescent="0.25">
      <c r="A374" s="3">
        <v>2018</v>
      </c>
      <c r="B374" t="s">
        <v>3</v>
      </c>
      <c r="C374">
        <v>5</v>
      </c>
      <c r="D374" s="4">
        <v>2485.8454000000002</v>
      </c>
      <c r="E374">
        <v>2018</v>
      </c>
      <c r="F374">
        <v>1</v>
      </c>
      <c r="G374">
        <v>5</v>
      </c>
    </row>
    <row r="375" spans="1:7" x14ac:dyDescent="0.25">
      <c r="A375" s="3">
        <v>2018</v>
      </c>
      <c r="B375" t="s">
        <v>3</v>
      </c>
      <c r="C375">
        <v>6</v>
      </c>
      <c r="D375" s="4">
        <v>2350.7289000000001</v>
      </c>
      <c r="E375">
        <v>2018</v>
      </c>
      <c r="F375">
        <v>1</v>
      </c>
      <c r="G375">
        <v>6</v>
      </c>
    </row>
    <row r="376" spans="1:7" x14ac:dyDescent="0.25">
      <c r="A376" s="3">
        <v>2018</v>
      </c>
      <c r="B376" t="s">
        <v>3</v>
      </c>
      <c r="C376">
        <v>7</v>
      </c>
      <c r="D376" s="4">
        <v>2029.5353</v>
      </c>
      <c r="E376">
        <v>2018</v>
      </c>
      <c r="F376">
        <v>1</v>
      </c>
      <c r="G376">
        <v>7</v>
      </c>
    </row>
    <row r="377" spans="1:7" x14ac:dyDescent="0.25">
      <c r="A377" s="3">
        <v>2018</v>
      </c>
      <c r="B377" t="s">
        <v>3</v>
      </c>
      <c r="C377">
        <v>8</v>
      </c>
      <c r="D377" s="4">
        <v>1642.3883000000001</v>
      </c>
      <c r="E377">
        <v>2018</v>
      </c>
      <c r="F377">
        <v>1</v>
      </c>
      <c r="G377">
        <v>8</v>
      </c>
    </row>
    <row r="378" spans="1:7" x14ac:dyDescent="0.25">
      <c r="A378" s="3">
        <v>2018</v>
      </c>
      <c r="B378" t="s">
        <v>3</v>
      </c>
      <c r="C378">
        <v>9</v>
      </c>
      <c r="D378" s="4">
        <v>1541.6704</v>
      </c>
      <c r="E378">
        <v>2018</v>
      </c>
      <c r="F378">
        <v>1</v>
      </c>
      <c r="G378">
        <v>9</v>
      </c>
    </row>
    <row r="379" spans="1:7" x14ac:dyDescent="0.25">
      <c r="A379" s="3">
        <v>2018</v>
      </c>
      <c r="B379" t="s">
        <v>3</v>
      </c>
      <c r="C379">
        <v>10</v>
      </c>
      <c r="D379" s="4">
        <v>1362.6208999999999</v>
      </c>
      <c r="E379">
        <v>2018</v>
      </c>
      <c r="F379">
        <v>1</v>
      </c>
      <c r="G379">
        <v>10</v>
      </c>
    </row>
    <row r="380" spans="1:7" x14ac:dyDescent="0.25">
      <c r="A380" s="3">
        <v>2018</v>
      </c>
      <c r="B380" t="s">
        <v>3</v>
      </c>
      <c r="C380">
        <v>11</v>
      </c>
      <c r="D380" s="4">
        <v>973.94730000000004</v>
      </c>
      <c r="E380">
        <v>2018</v>
      </c>
      <c r="F380">
        <v>1</v>
      </c>
      <c r="G380">
        <v>11</v>
      </c>
    </row>
    <row r="381" spans="1:7" x14ac:dyDescent="0.25">
      <c r="A381" s="3">
        <v>2018</v>
      </c>
      <c r="B381" t="s">
        <v>3</v>
      </c>
      <c r="C381">
        <v>12</v>
      </c>
      <c r="D381" s="4">
        <v>1988.8105</v>
      </c>
      <c r="E381">
        <v>2018</v>
      </c>
      <c r="F381">
        <v>1</v>
      </c>
      <c r="G381">
        <v>12</v>
      </c>
    </row>
    <row r="382" spans="1:7" x14ac:dyDescent="0.25">
      <c r="A382" s="3">
        <v>2018</v>
      </c>
      <c r="B382" t="s">
        <v>3</v>
      </c>
      <c r="C382">
        <v>13</v>
      </c>
      <c r="D382" s="4">
        <v>2232.1963000000001</v>
      </c>
      <c r="E382">
        <v>2018</v>
      </c>
      <c r="F382">
        <v>1</v>
      </c>
      <c r="G382">
        <v>13</v>
      </c>
    </row>
    <row r="383" spans="1:7" x14ac:dyDescent="0.25">
      <c r="A383" s="3">
        <v>2018</v>
      </c>
      <c r="B383" t="s">
        <v>3</v>
      </c>
      <c r="C383">
        <v>14</v>
      </c>
      <c r="D383" s="4">
        <v>2313.5430999999999</v>
      </c>
      <c r="E383">
        <v>2018</v>
      </c>
      <c r="F383">
        <v>1</v>
      </c>
      <c r="G383">
        <v>14</v>
      </c>
    </row>
    <row r="384" spans="1:7" x14ac:dyDescent="0.25">
      <c r="A384" s="3">
        <v>2018</v>
      </c>
      <c r="B384" t="s">
        <v>3</v>
      </c>
      <c r="C384">
        <v>15</v>
      </c>
      <c r="D384" s="4">
        <v>2087.7242000000001</v>
      </c>
      <c r="E384">
        <v>2018</v>
      </c>
      <c r="F384">
        <v>1</v>
      </c>
      <c r="G384">
        <v>15</v>
      </c>
    </row>
    <row r="385" spans="1:7" x14ac:dyDescent="0.25">
      <c r="A385" s="3">
        <v>2018</v>
      </c>
      <c r="B385" t="s">
        <v>3</v>
      </c>
      <c r="C385">
        <v>16</v>
      </c>
      <c r="D385" s="4">
        <v>2251.8969999999999</v>
      </c>
      <c r="E385">
        <v>2018</v>
      </c>
      <c r="F385">
        <v>1</v>
      </c>
      <c r="G385">
        <v>16</v>
      </c>
    </row>
    <row r="386" spans="1:7" x14ac:dyDescent="0.25">
      <c r="A386" s="3">
        <v>2018</v>
      </c>
      <c r="B386" t="s">
        <v>3</v>
      </c>
      <c r="C386">
        <v>17</v>
      </c>
      <c r="D386" s="4">
        <v>2231.4623000000001</v>
      </c>
      <c r="E386">
        <v>2018</v>
      </c>
      <c r="F386">
        <v>1</v>
      </c>
      <c r="G386">
        <v>17</v>
      </c>
    </row>
    <row r="387" spans="1:7" x14ac:dyDescent="0.25">
      <c r="A387" s="3">
        <v>2018</v>
      </c>
      <c r="B387" t="s">
        <v>3</v>
      </c>
      <c r="C387">
        <v>18</v>
      </c>
      <c r="D387" s="4">
        <v>1985.5871999999999</v>
      </c>
      <c r="E387">
        <v>2018</v>
      </c>
      <c r="F387">
        <v>1</v>
      </c>
      <c r="G387">
        <v>18</v>
      </c>
    </row>
    <row r="388" spans="1:7" x14ac:dyDescent="0.25">
      <c r="A388" s="3">
        <v>2018</v>
      </c>
      <c r="B388" t="s">
        <v>3</v>
      </c>
      <c r="C388">
        <v>19</v>
      </c>
      <c r="D388" s="4">
        <v>1560.2293999999999</v>
      </c>
      <c r="E388">
        <v>2018</v>
      </c>
      <c r="F388">
        <v>1</v>
      </c>
      <c r="G388">
        <v>19</v>
      </c>
    </row>
    <row r="389" spans="1:7" x14ac:dyDescent="0.25">
      <c r="A389" s="3">
        <v>2018</v>
      </c>
      <c r="B389" t="s">
        <v>3</v>
      </c>
      <c r="C389">
        <v>20</v>
      </c>
      <c r="D389" s="4">
        <v>1276.5286000000001</v>
      </c>
      <c r="E389">
        <v>2018</v>
      </c>
      <c r="F389">
        <v>1</v>
      </c>
      <c r="G389">
        <v>20</v>
      </c>
    </row>
    <row r="390" spans="1:7" x14ac:dyDescent="0.25">
      <c r="A390" s="3">
        <v>2018</v>
      </c>
      <c r="B390" t="s">
        <v>3</v>
      </c>
      <c r="C390">
        <v>21</v>
      </c>
      <c r="D390" s="4">
        <v>1298.4149</v>
      </c>
      <c r="E390">
        <v>2018</v>
      </c>
      <c r="F390">
        <v>1</v>
      </c>
      <c r="G390">
        <v>21</v>
      </c>
    </row>
    <row r="391" spans="1:7" x14ac:dyDescent="0.25">
      <c r="A391" s="3">
        <v>2018</v>
      </c>
      <c r="B391" t="s">
        <v>3</v>
      </c>
      <c r="C391">
        <v>22</v>
      </c>
      <c r="D391" s="4">
        <v>1130.7057</v>
      </c>
      <c r="E391">
        <v>2018</v>
      </c>
      <c r="F391">
        <v>1</v>
      </c>
      <c r="G391">
        <v>22</v>
      </c>
    </row>
    <row r="392" spans="1:7" x14ac:dyDescent="0.25">
      <c r="A392" s="3">
        <v>2018</v>
      </c>
      <c r="B392" t="s">
        <v>3</v>
      </c>
      <c r="C392">
        <v>23</v>
      </c>
      <c r="D392" s="4">
        <v>1612.002</v>
      </c>
      <c r="E392">
        <v>2018</v>
      </c>
      <c r="F392">
        <v>1</v>
      </c>
      <c r="G392">
        <v>23</v>
      </c>
    </row>
    <row r="393" spans="1:7" x14ac:dyDescent="0.25">
      <c r="A393" s="3">
        <v>2018</v>
      </c>
      <c r="B393" t="s">
        <v>3</v>
      </c>
      <c r="C393">
        <v>24</v>
      </c>
      <c r="D393" s="4">
        <v>1757.7907</v>
      </c>
      <c r="E393">
        <v>2018</v>
      </c>
      <c r="F393">
        <v>1</v>
      </c>
      <c r="G393">
        <v>24</v>
      </c>
    </row>
    <row r="394" spans="1:7" x14ac:dyDescent="0.25">
      <c r="A394" s="3">
        <v>2018</v>
      </c>
      <c r="B394" t="s">
        <v>3</v>
      </c>
      <c r="C394">
        <v>25</v>
      </c>
      <c r="D394" s="4">
        <v>1660.8269</v>
      </c>
      <c r="E394">
        <v>2018</v>
      </c>
      <c r="F394">
        <v>1</v>
      </c>
      <c r="G394">
        <v>25</v>
      </c>
    </row>
    <row r="395" spans="1:7" x14ac:dyDescent="0.25">
      <c r="A395" s="3">
        <v>2018</v>
      </c>
      <c r="B395" t="s">
        <v>3</v>
      </c>
      <c r="C395">
        <v>26</v>
      </c>
      <c r="D395" s="4">
        <v>1134.1021000000001</v>
      </c>
      <c r="E395">
        <v>2018</v>
      </c>
      <c r="F395">
        <v>1</v>
      </c>
      <c r="G395">
        <v>26</v>
      </c>
    </row>
    <row r="396" spans="1:7" x14ac:dyDescent="0.25">
      <c r="A396" s="3">
        <v>2018</v>
      </c>
      <c r="B396" t="s">
        <v>3</v>
      </c>
      <c r="C396">
        <v>27</v>
      </c>
      <c r="D396" s="4">
        <v>1241.6143</v>
      </c>
      <c r="E396">
        <v>2018</v>
      </c>
      <c r="F396">
        <v>1</v>
      </c>
      <c r="G396">
        <v>27</v>
      </c>
    </row>
    <row r="397" spans="1:7" x14ac:dyDescent="0.25">
      <c r="A397" s="3">
        <v>2018</v>
      </c>
      <c r="B397" t="s">
        <v>3</v>
      </c>
      <c r="C397">
        <v>28</v>
      </c>
      <c r="D397" s="4">
        <v>1362.5160000000001</v>
      </c>
      <c r="E397">
        <v>2018</v>
      </c>
      <c r="F397">
        <v>1</v>
      </c>
      <c r="G397">
        <v>28</v>
      </c>
    </row>
    <row r="398" spans="1:7" x14ac:dyDescent="0.25">
      <c r="A398" s="3">
        <v>2018</v>
      </c>
      <c r="B398" t="s">
        <v>3</v>
      </c>
      <c r="C398">
        <v>29</v>
      </c>
      <c r="D398" s="4">
        <v>2019.6249</v>
      </c>
      <c r="E398">
        <v>2018</v>
      </c>
      <c r="F398">
        <v>1</v>
      </c>
      <c r="G398">
        <v>29</v>
      </c>
    </row>
    <row r="399" spans="1:7" x14ac:dyDescent="0.25">
      <c r="A399" s="3">
        <v>2018</v>
      </c>
      <c r="B399" t="s">
        <v>3</v>
      </c>
      <c r="C399">
        <v>30</v>
      </c>
      <c r="D399" s="4">
        <v>2008.4736</v>
      </c>
      <c r="E399">
        <v>2018</v>
      </c>
      <c r="F399">
        <v>1</v>
      </c>
      <c r="G399">
        <v>30</v>
      </c>
    </row>
    <row r="400" spans="1:7" x14ac:dyDescent="0.25">
      <c r="A400" s="3">
        <v>2018</v>
      </c>
      <c r="B400" t="s">
        <v>3</v>
      </c>
      <c r="C400">
        <v>31</v>
      </c>
      <c r="D400" s="4">
        <v>1475.6578</v>
      </c>
      <c r="E400">
        <v>2018</v>
      </c>
      <c r="F400">
        <v>1</v>
      </c>
      <c r="G400">
        <v>31</v>
      </c>
    </row>
    <row r="401" spans="1:7" x14ac:dyDescent="0.25">
      <c r="A401" s="3">
        <v>2018</v>
      </c>
      <c r="B401" t="s">
        <v>4</v>
      </c>
      <c r="C401">
        <v>1</v>
      </c>
      <c r="D401" s="4">
        <v>1961.8230000000001</v>
      </c>
      <c r="E401">
        <v>2018</v>
      </c>
      <c r="F401">
        <v>2</v>
      </c>
      <c r="G401">
        <v>1</v>
      </c>
    </row>
    <row r="402" spans="1:7" x14ac:dyDescent="0.25">
      <c r="A402" s="3">
        <v>2018</v>
      </c>
      <c r="B402" t="s">
        <v>4</v>
      </c>
      <c r="C402">
        <v>2</v>
      </c>
      <c r="D402" s="4">
        <v>2241.5149000000001</v>
      </c>
      <c r="E402">
        <v>2018</v>
      </c>
      <c r="F402">
        <v>2</v>
      </c>
      <c r="G402">
        <v>2</v>
      </c>
    </row>
    <row r="403" spans="1:7" x14ac:dyDescent="0.25">
      <c r="A403" s="3">
        <v>2018</v>
      </c>
      <c r="B403" t="s">
        <v>4</v>
      </c>
      <c r="C403">
        <v>3</v>
      </c>
      <c r="D403" s="4">
        <v>1821.1927000000001</v>
      </c>
      <c r="E403">
        <v>2018</v>
      </c>
      <c r="F403">
        <v>2</v>
      </c>
      <c r="G403">
        <v>3</v>
      </c>
    </row>
    <row r="404" spans="1:7" x14ac:dyDescent="0.25">
      <c r="A404" s="3">
        <v>2018</v>
      </c>
      <c r="B404" t="s">
        <v>4</v>
      </c>
      <c r="C404">
        <v>4</v>
      </c>
      <c r="D404" s="4">
        <v>1964.2807</v>
      </c>
      <c r="E404">
        <v>2018</v>
      </c>
      <c r="F404">
        <v>2</v>
      </c>
      <c r="G404">
        <v>4</v>
      </c>
    </row>
    <row r="405" spans="1:7" x14ac:dyDescent="0.25">
      <c r="A405" s="3">
        <v>2018</v>
      </c>
      <c r="B405" t="s">
        <v>4</v>
      </c>
      <c r="C405">
        <v>5</v>
      </c>
      <c r="D405" s="4">
        <v>2136.1570999999999</v>
      </c>
      <c r="E405">
        <v>2018</v>
      </c>
      <c r="F405">
        <v>2</v>
      </c>
      <c r="G405">
        <v>5</v>
      </c>
    </row>
    <row r="406" spans="1:7" x14ac:dyDescent="0.25">
      <c r="A406" s="3">
        <v>2018</v>
      </c>
      <c r="B406" t="s">
        <v>4</v>
      </c>
      <c r="C406">
        <v>6</v>
      </c>
      <c r="D406" s="4">
        <v>1923.6474000000001</v>
      </c>
      <c r="E406">
        <v>2018</v>
      </c>
      <c r="F406">
        <v>2</v>
      </c>
      <c r="G406">
        <v>6</v>
      </c>
    </row>
    <row r="407" spans="1:7" x14ac:dyDescent="0.25">
      <c r="A407" s="3">
        <v>2018</v>
      </c>
      <c r="B407" t="s">
        <v>4</v>
      </c>
      <c r="C407">
        <v>7</v>
      </c>
      <c r="D407" s="4">
        <v>1908.8816999999999</v>
      </c>
      <c r="E407">
        <v>2018</v>
      </c>
      <c r="F407">
        <v>2</v>
      </c>
      <c r="G407">
        <v>7</v>
      </c>
    </row>
    <row r="408" spans="1:7" x14ac:dyDescent="0.25">
      <c r="A408" s="3">
        <v>2018</v>
      </c>
      <c r="B408" t="s">
        <v>4</v>
      </c>
      <c r="C408">
        <v>8</v>
      </c>
      <c r="D408" s="4">
        <v>2007.7343000000001</v>
      </c>
      <c r="E408">
        <v>2018</v>
      </c>
      <c r="F408">
        <v>2</v>
      </c>
      <c r="G408">
        <v>8</v>
      </c>
    </row>
    <row r="409" spans="1:7" x14ac:dyDescent="0.25">
      <c r="A409" s="3">
        <v>2018</v>
      </c>
      <c r="B409" t="s">
        <v>4</v>
      </c>
      <c r="C409">
        <v>9</v>
      </c>
      <c r="D409" s="4">
        <v>1862.4735000000001</v>
      </c>
      <c r="E409">
        <v>2018</v>
      </c>
      <c r="F409">
        <v>2</v>
      </c>
      <c r="G409">
        <v>9</v>
      </c>
    </row>
    <row r="410" spans="1:7" x14ac:dyDescent="0.25">
      <c r="A410" s="3">
        <v>2018</v>
      </c>
      <c r="B410" t="s">
        <v>4</v>
      </c>
      <c r="C410">
        <v>10</v>
      </c>
      <c r="D410" s="4">
        <v>1859.2791</v>
      </c>
      <c r="E410">
        <v>2018</v>
      </c>
      <c r="F410">
        <v>2</v>
      </c>
      <c r="G410">
        <v>10</v>
      </c>
    </row>
    <row r="411" spans="1:7" x14ac:dyDescent="0.25">
      <c r="A411" s="3">
        <v>2018</v>
      </c>
      <c r="B411" t="s">
        <v>4</v>
      </c>
      <c r="C411">
        <v>11</v>
      </c>
      <c r="D411" s="4">
        <v>1800.93</v>
      </c>
      <c r="E411">
        <v>2018</v>
      </c>
      <c r="F411">
        <v>2</v>
      </c>
      <c r="G411">
        <v>11</v>
      </c>
    </row>
    <row r="412" spans="1:7" x14ac:dyDescent="0.25">
      <c r="A412" s="3">
        <v>2018</v>
      </c>
      <c r="B412" t="s">
        <v>4</v>
      </c>
      <c r="C412">
        <v>12</v>
      </c>
      <c r="D412" s="4">
        <v>1893.5222000000001</v>
      </c>
      <c r="E412">
        <v>2018</v>
      </c>
      <c r="F412">
        <v>2</v>
      </c>
      <c r="G412">
        <v>12</v>
      </c>
    </row>
    <row r="413" spans="1:7" x14ac:dyDescent="0.25">
      <c r="A413" s="3">
        <v>2018</v>
      </c>
      <c r="B413" t="s">
        <v>4</v>
      </c>
      <c r="C413">
        <v>13</v>
      </c>
      <c r="D413" s="4">
        <v>1812.8005000000001</v>
      </c>
      <c r="E413">
        <v>2018</v>
      </c>
      <c r="F413">
        <v>2</v>
      </c>
      <c r="G413">
        <v>13</v>
      </c>
    </row>
    <row r="414" spans="1:7" x14ac:dyDescent="0.25">
      <c r="A414" s="3">
        <v>2018</v>
      </c>
      <c r="B414" t="s">
        <v>4</v>
      </c>
      <c r="C414">
        <v>14</v>
      </c>
      <c r="D414" s="4">
        <v>1327.8925999999999</v>
      </c>
      <c r="E414">
        <v>2018</v>
      </c>
      <c r="F414">
        <v>2</v>
      </c>
      <c r="G414">
        <v>14</v>
      </c>
    </row>
    <row r="415" spans="1:7" x14ac:dyDescent="0.25">
      <c r="A415" s="3">
        <v>2018</v>
      </c>
      <c r="B415" t="s">
        <v>4</v>
      </c>
      <c r="C415">
        <v>15</v>
      </c>
      <c r="D415" s="4">
        <v>1220.5861</v>
      </c>
      <c r="E415">
        <v>2018</v>
      </c>
      <c r="F415">
        <v>2</v>
      </c>
      <c r="G415">
        <v>15</v>
      </c>
    </row>
    <row r="416" spans="1:7" x14ac:dyDescent="0.25">
      <c r="A416" s="3">
        <v>2018</v>
      </c>
      <c r="B416" t="s">
        <v>4</v>
      </c>
      <c r="C416">
        <v>16</v>
      </c>
      <c r="D416" s="4">
        <v>1667.4355</v>
      </c>
      <c r="E416">
        <v>2018</v>
      </c>
      <c r="F416">
        <v>2</v>
      </c>
      <c r="G416">
        <v>16</v>
      </c>
    </row>
    <row r="417" spans="1:7" x14ac:dyDescent="0.25">
      <c r="A417" s="3">
        <v>2018</v>
      </c>
      <c r="B417" t="s">
        <v>4</v>
      </c>
      <c r="C417">
        <v>17</v>
      </c>
      <c r="D417" s="4">
        <v>1620.712</v>
      </c>
      <c r="E417">
        <v>2018</v>
      </c>
      <c r="F417">
        <v>2</v>
      </c>
      <c r="G417">
        <v>17</v>
      </c>
    </row>
    <row r="418" spans="1:7" x14ac:dyDescent="0.25">
      <c r="A418" s="3">
        <v>2018</v>
      </c>
      <c r="B418" t="s">
        <v>4</v>
      </c>
      <c r="C418">
        <v>18</v>
      </c>
      <c r="D418" s="4">
        <v>1398.0153</v>
      </c>
      <c r="E418">
        <v>2018</v>
      </c>
      <c r="F418">
        <v>2</v>
      </c>
      <c r="G418">
        <v>18</v>
      </c>
    </row>
    <row r="419" spans="1:7" x14ac:dyDescent="0.25">
      <c r="A419" s="3">
        <v>2018</v>
      </c>
      <c r="B419" t="s">
        <v>4</v>
      </c>
      <c r="C419">
        <v>19</v>
      </c>
      <c r="D419" s="4">
        <v>1105.7542000000001</v>
      </c>
      <c r="E419">
        <v>2018</v>
      </c>
      <c r="F419">
        <v>2</v>
      </c>
      <c r="G419">
        <v>19</v>
      </c>
    </row>
    <row r="420" spans="1:7" x14ac:dyDescent="0.25">
      <c r="A420" s="3">
        <v>2018</v>
      </c>
      <c r="B420" t="s">
        <v>4</v>
      </c>
      <c r="C420">
        <v>20</v>
      </c>
      <c r="D420" s="4">
        <v>839.14440000000002</v>
      </c>
      <c r="E420">
        <v>2018</v>
      </c>
      <c r="F420">
        <v>2</v>
      </c>
      <c r="G420">
        <v>20</v>
      </c>
    </row>
    <row r="421" spans="1:7" x14ac:dyDescent="0.25">
      <c r="A421" s="3">
        <v>2018</v>
      </c>
      <c r="B421" t="s">
        <v>4</v>
      </c>
      <c r="C421">
        <v>21</v>
      </c>
      <c r="D421" s="4">
        <v>1453.3141000000001</v>
      </c>
      <c r="E421">
        <v>2018</v>
      </c>
      <c r="F421">
        <v>2</v>
      </c>
      <c r="G421">
        <v>21</v>
      </c>
    </row>
    <row r="422" spans="1:7" x14ac:dyDescent="0.25">
      <c r="A422" s="3">
        <v>2018</v>
      </c>
      <c r="B422" t="s">
        <v>4</v>
      </c>
      <c r="C422">
        <v>22</v>
      </c>
      <c r="D422" s="4">
        <v>1486.6542999999999</v>
      </c>
      <c r="E422">
        <v>2018</v>
      </c>
      <c r="F422">
        <v>2</v>
      </c>
      <c r="G422">
        <v>22</v>
      </c>
    </row>
    <row r="423" spans="1:7" x14ac:dyDescent="0.25">
      <c r="A423" s="3">
        <v>2018</v>
      </c>
      <c r="B423" t="s">
        <v>4</v>
      </c>
      <c r="C423">
        <v>23</v>
      </c>
      <c r="D423" s="4">
        <v>1211.9888000000001</v>
      </c>
      <c r="E423">
        <v>2018</v>
      </c>
      <c r="F423">
        <v>2</v>
      </c>
      <c r="G423">
        <v>23</v>
      </c>
    </row>
    <row r="424" spans="1:7" x14ac:dyDescent="0.25">
      <c r="A424" s="3">
        <v>2018</v>
      </c>
      <c r="B424" t="s">
        <v>4</v>
      </c>
      <c r="C424">
        <v>24</v>
      </c>
      <c r="D424" s="4">
        <v>1267.3589999999999</v>
      </c>
      <c r="E424">
        <v>2018</v>
      </c>
      <c r="F424">
        <v>2</v>
      </c>
      <c r="G424">
        <v>24</v>
      </c>
    </row>
    <row r="425" spans="1:7" x14ac:dyDescent="0.25">
      <c r="A425" s="3">
        <v>2018</v>
      </c>
      <c r="B425" t="s">
        <v>4</v>
      </c>
      <c r="C425">
        <v>25</v>
      </c>
      <c r="D425" s="4">
        <v>1277.2804000000001</v>
      </c>
      <c r="E425">
        <v>2018</v>
      </c>
      <c r="F425">
        <v>2</v>
      </c>
      <c r="G425">
        <v>25</v>
      </c>
    </row>
    <row r="426" spans="1:7" x14ac:dyDescent="0.25">
      <c r="A426" s="3">
        <v>2018</v>
      </c>
      <c r="B426" t="s">
        <v>4</v>
      </c>
      <c r="C426">
        <v>26</v>
      </c>
      <c r="D426" s="4">
        <v>1140.4867999999999</v>
      </c>
      <c r="E426">
        <v>2018</v>
      </c>
      <c r="F426">
        <v>2</v>
      </c>
      <c r="G426">
        <v>26</v>
      </c>
    </row>
    <row r="427" spans="1:7" x14ac:dyDescent="0.25">
      <c r="A427" s="3">
        <v>2018</v>
      </c>
      <c r="B427" t="s">
        <v>4</v>
      </c>
      <c r="C427">
        <v>27</v>
      </c>
      <c r="D427" s="4">
        <v>915.93499999999995</v>
      </c>
      <c r="E427">
        <v>2018</v>
      </c>
      <c r="F427">
        <v>2</v>
      </c>
      <c r="G427">
        <v>27</v>
      </c>
    </row>
    <row r="428" spans="1:7" x14ac:dyDescent="0.25">
      <c r="A428" s="3">
        <v>2018</v>
      </c>
      <c r="B428" t="s">
        <v>4</v>
      </c>
      <c r="C428">
        <v>28</v>
      </c>
      <c r="D428" s="4">
        <v>943.63990000000001</v>
      </c>
      <c r="E428">
        <v>2018</v>
      </c>
      <c r="F428">
        <v>2</v>
      </c>
      <c r="G428">
        <v>28</v>
      </c>
    </row>
    <row r="429" spans="1:7" x14ac:dyDescent="0.25">
      <c r="A429" s="3">
        <v>2018</v>
      </c>
      <c r="B429" t="s">
        <v>5</v>
      </c>
      <c r="C429">
        <v>1</v>
      </c>
      <c r="D429" s="4">
        <v>1581.3757000000001</v>
      </c>
      <c r="E429">
        <v>2018</v>
      </c>
      <c r="F429">
        <v>3</v>
      </c>
      <c r="G429">
        <v>1</v>
      </c>
    </row>
    <row r="430" spans="1:7" x14ac:dyDescent="0.25">
      <c r="A430" s="3">
        <v>2018</v>
      </c>
      <c r="B430" t="s">
        <v>5</v>
      </c>
      <c r="C430">
        <v>2</v>
      </c>
      <c r="D430" s="4">
        <v>1586.8725999999999</v>
      </c>
      <c r="E430">
        <v>2018</v>
      </c>
      <c r="F430">
        <v>3</v>
      </c>
      <c r="G430">
        <v>2</v>
      </c>
    </row>
    <row r="431" spans="1:7" x14ac:dyDescent="0.25">
      <c r="A431" s="3">
        <v>2018</v>
      </c>
      <c r="B431" t="s">
        <v>5</v>
      </c>
      <c r="C431">
        <v>3</v>
      </c>
      <c r="D431" s="4">
        <v>1667.9845</v>
      </c>
      <c r="E431">
        <v>2018</v>
      </c>
      <c r="F431">
        <v>3</v>
      </c>
      <c r="G431">
        <v>3</v>
      </c>
    </row>
    <row r="432" spans="1:7" x14ac:dyDescent="0.25">
      <c r="A432" s="3">
        <v>2018</v>
      </c>
      <c r="B432" t="s">
        <v>5</v>
      </c>
      <c r="C432">
        <v>4</v>
      </c>
      <c r="D432" s="4">
        <v>1661.7925</v>
      </c>
      <c r="E432">
        <v>2018</v>
      </c>
      <c r="F432">
        <v>3</v>
      </c>
      <c r="G432">
        <v>4</v>
      </c>
    </row>
    <row r="433" spans="1:7" x14ac:dyDescent="0.25">
      <c r="A433" s="3">
        <v>2018</v>
      </c>
      <c r="B433" t="s">
        <v>5</v>
      </c>
      <c r="C433">
        <v>5</v>
      </c>
      <c r="D433" s="4">
        <v>1686.6117999999999</v>
      </c>
      <c r="E433">
        <v>2018</v>
      </c>
      <c r="F433">
        <v>3</v>
      </c>
      <c r="G433">
        <v>5</v>
      </c>
    </row>
    <row r="434" spans="1:7" x14ac:dyDescent="0.25">
      <c r="A434" s="3">
        <v>2018</v>
      </c>
      <c r="B434" t="s">
        <v>5</v>
      </c>
      <c r="C434">
        <v>6</v>
      </c>
      <c r="D434" s="4">
        <v>1553.8320000000001</v>
      </c>
      <c r="E434">
        <v>2018</v>
      </c>
      <c r="F434">
        <v>3</v>
      </c>
      <c r="G434">
        <v>6</v>
      </c>
    </row>
    <row r="435" spans="1:7" x14ac:dyDescent="0.25">
      <c r="A435" s="3">
        <v>2018</v>
      </c>
      <c r="B435" t="s">
        <v>5</v>
      </c>
      <c r="C435">
        <v>7</v>
      </c>
      <c r="D435" s="4">
        <v>1881.596</v>
      </c>
      <c r="E435">
        <v>2018</v>
      </c>
      <c r="F435">
        <v>3</v>
      </c>
      <c r="G435">
        <v>7</v>
      </c>
    </row>
    <row r="436" spans="1:7" x14ac:dyDescent="0.25">
      <c r="A436" s="3">
        <v>2018</v>
      </c>
      <c r="B436" t="s">
        <v>5</v>
      </c>
      <c r="C436">
        <v>8</v>
      </c>
      <c r="D436" s="4">
        <v>1919.0672999999999</v>
      </c>
      <c r="E436">
        <v>2018</v>
      </c>
      <c r="F436">
        <v>3</v>
      </c>
      <c r="G436">
        <v>8</v>
      </c>
    </row>
    <row r="437" spans="1:7" x14ac:dyDescent="0.25">
      <c r="A437" s="3">
        <v>2018</v>
      </c>
      <c r="B437" t="s">
        <v>5</v>
      </c>
      <c r="C437">
        <v>9</v>
      </c>
      <c r="D437" s="4">
        <v>1860.7146</v>
      </c>
      <c r="E437">
        <v>2018</v>
      </c>
      <c r="F437">
        <v>3</v>
      </c>
      <c r="G437">
        <v>9</v>
      </c>
    </row>
    <row r="438" spans="1:7" x14ac:dyDescent="0.25">
      <c r="A438" s="3">
        <v>2018</v>
      </c>
      <c r="B438" t="s">
        <v>5</v>
      </c>
      <c r="C438">
        <v>10</v>
      </c>
      <c r="D438" s="4">
        <v>1740.4644000000001</v>
      </c>
      <c r="E438">
        <v>2018</v>
      </c>
      <c r="F438">
        <v>3</v>
      </c>
      <c r="G438">
        <v>10</v>
      </c>
    </row>
    <row r="439" spans="1:7" x14ac:dyDescent="0.25">
      <c r="A439" s="3">
        <v>2018</v>
      </c>
      <c r="B439" t="s">
        <v>5</v>
      </c>
      <c r="C439">
        <v>11</v>
      </c>
      <c r="D439" s="4">
        <v>1663.2575999999999</v>
      </c>
      <c r="E439">
        <v>2018</v>
      </c>
      <c r="F439">
        <v>3</v>
      </c>
      <c r="G439">
        <v>11</v>
      </c>
    </row>
    <row r="440" spans="1:7" x14ac:dyDescent="0.25">
      <c r="A440" s="3">
        <v>2018</v>
      </c>
      <c r="B440" t="s">
        <v>5</v>
      </c>
      <c r="C440">
        <v>12</v>
      </c>
      <c r="D440" s="4">
        <v>1739.8252</v>
      </c>
      <c r="E440">
        <v>2018</v>
      </c>
      <c r="F440">
        <v>3</v>
      </c>
      <c r="G440">
        <v>12</v>
      </c>
    </row>
    <row r="441" spans="1:7" x14ac:dyDescent="0.25">
      <c r="A441" s="3">
        <v>2018</v>
      </c>
      <c r="B441" t="s">
        <v>5</v>
      </c>
      <c r="C441">
        <v>13</v>
      </c>
      <c r="D441" s="4">
        <v>1838.0337</v>
      </c>
      <c r="E441">
        <v>2018</v>
      </c>
      <c r="F441">
        <v>3</v>
      </c>
      <c r="G441">
        <v>13</v>
      </c>
    </row>
    <row r="442" spans="1:7" x14ac:dyDescent="0.25">
      <c r="A442" s="3">
        <v>2018</v>
      </c>
      <c r="B442" t="s">
        <v>5</v>
      </c>
      <c r="C442">
        <v>14</v>
      </c>
      <c r="D442" s="4">
        <v>1683.806</v>
      </c>
      <c r="E442">
        <v>2018</v>
      </c>
      <c r="F442">
        <v>3</v>
      </c>
      <c r="G442">
        <v>14</v>
      </c>
    </row>
    <row r="443" spans="1:7" x14ac:dyDescent="0.25">
      <c r="A443" s="3">
        <v>2018</v>
      </c>
      <c r="B443" t="s">
        <v>5</v>
      </c>
      <c r="C443">
        <v>15</v>
      </c>
      <c r="D443" s="4">
        <v>1815.1424999999999</v>
      </c>
      <c r="E443">
        <v>2018</v>
      </c>
      <c r="F443">
        <v>3</v>
      </c>
      <c r="G443">
        <v>15</v>
      </c>
    </row>
    <row r="444" spans="1:7" x14ac:dyDescent="0.25">
      <c r="A444" s="3">
        <v>2018</v>
      </c>
      <c r="B444" t="s">
        <v>5</v>
      </c>
      <c r="C444">
        <v>16</v>
      </c>
      <c r="D444" s="4">
        <v>1702.1529</v>
      </c>
      <c r="E444">
        <v>2018</v>
      </c>
      <c r="F444">
        <v>3</v>
      </c>
      <c r="G444">
        <v>16</v>
      </c>
    </row>
    <row r="445" spans="1:7" x14ac:dyDescent="0.25">
      <c r="A445" s="3">
        <v>2018</v>
      </c>
      <c r="B445" t="s">
        <v>5</v>
      </c>
      <c r="C445">
        <v>17</v>
      </c>
      <c r="D445" s="4">
        <v>1462.7773999999999</v>
      </c>
      <c r="E445">
        <v>2018</v>
      </c>
      <c r="F445">
        <v>3</v>
      </c>
      <c r="G445">
        <v>17</v>
      </c>
    </row>
    <row r="446" spans="1:7" x14ac:dyDescent="0.25">
      <c r="A446" s="3">
        <v>2018</v>
      </c>
      <c r="B446" t="s">
        <v>5</v>
      </c>
      <c r="C446">
        <v>18</v>
      </c>
      <c r="D446" s="4">
        <v>1244.3335</v>
      </c>
      <c r="E446">
        <v>2018</v>
      </c>
      <c r="F446">
        <v>3</v>
      </c>
      <c r="G446">
        <v>18</v>
      </c>
    </row>
    <row r="447" spans="1:7" x14ac:dyDescent="0.25">
      <c r="A447" s="3">
        <v>2018</v>
      </c>
      <c r="B447" t="s">
        <v>5</v>
      </c>
      <c r="C447">
        <v>19</v>
      </c>
      <c r="D447" s="4">
        <v>1626.4657</v>
      </c>
      <c r="E447">
        <v>2018</v>
      </c>
      <c r="F447">
        <v>3</v>
      </c>
      <c r="G447">
        <v>19</v>
      </c>
    </row>
    <row r="448" spans="1:7" x14ac:dyDescent="0.25">
      <c r="A448" s="3">
        <v>2018</v>
      </c>
      <c r="B448" t="s">
        <v>5</v>
      </c>
      <c r="C448">
        <v>20</v>
      </c>
      <c r="D448" s="4">
        <v>1623.8352</v>
      </c>
      <c r="E448">
        <v>2018</v>
      </c>
      <c r="F448">
        <v>3</v>
      </c>
      <c r="G448">
        <v>20</v>
      </c>
    </row>
    <row r="449" spans="1:7" x14ac:dyDescent="0.25">
      <c r="A449" s="3">
        <v>2018</v>
      </c>
      <c r="B449" t="s">
        <v>5</v>
      </c>
      <c r="C449">
        <v>21</v>
      </c>
      <c r="D449" s="4">
        <v>1597.0934999999999</v>
      </c>
      <c r="E449">
        <v>2018</v>
      </c>
      <c r="F449">
        <v>3</v>
      </c>
      <c r="G449">
        <v>21</v>
      </c>
    </row>
    <row r="450" spans="1:7" x14ac:dyDescent="0.25">
      <c r="A450" s="3">
        <v>2018</v>
      </c>
      <c r="B450" t="s">
        <v>5</v>
      </c>
      <c r="C450">
        <v>22</v>
      </c>
      <c r="D450" s="4">
        <v>1548.8539000000001</v>
      </c>
      <c r="E450">
        <v>2018</v>
      </c>
      <c r="F450">
        <v>3</v>
      </c>
      <c r="G450">
        <v>22</v>
      </c>
    </row>
    <row r="451" spans="1:7" x14ac:dyDescent="0.25">
      <c r="A451" s="3">
        <v>2018</v>
      </c>
      <c r="B451" t="s">
        <v>5</v>
      </c>
      <c r="C451">
        <v>23</v>
      </c>
      <c r="D451" s="4">
        <v>1616.2598</v>
      </c>
      <c r="E451">
        <v>2018</v>
      </c>
      <c r="F451">
        <v>3</v>
      </c>
      <c r="G451">
        <v>23</v>
      </c>
    </row>
    <row r="452" spans="1:7" x14ac:dyDescent="0.25">
      <c r="A452" s="3">
        <v>2018</v>
      </c>
      <c r="B452" t="s">
        <v>5</v>
      </c>
      <c r="C452">
        <v>24</v>
      </c>
      <c r="D452" s="4">
        <v>1744.7436</v>
      </c>
      <c r="E452">
        <v>2018</v>
      </c>
      <c r="F452">
        <v>3</v>
      </c>
      <c r="G452">
        <v>24</v>
      </c>
    </row>
    <row r="453" spans="1:7" x14ac:dyDescent="0.25">
      <c r="A453" s="3">
        <v>2018</v>
      </c>
      <c r="B453" t="s">
        <v>5</v>
      </c>
      <c r="C453">
        <v>25</v>
      </c>
      <c r="D453" s="4">
        <v>1657.0998999999999</v>
      </c>
      <c r="E453">
        <v>2018</v>
      </c>
      <c r="F453">
        <v>3</v>
      </c>
      <c r="G453">
        <v>25</v>
      </c>
    </row>
    <row r="454" spans="1:7" x14ac:dyDescent="0.25">
      <c r="A454" s="3">
        <v>2018</v>
      </c>
      <c r="B454" t="s">
        <v>5</v>
      </c>
      <c r="C454">
        <v>26</v>
      </c>
      <c r="D454" s="4">
        <v>1333.6488999999999</v>
      </c>
      <c r="E454">
        <v>2018</v>
      </c>
      <c r="F454">
        <v>3</v>
      </c>
      <c r="G454">
        <v>26</v>
      </c>
    </row>
    <row r="455" spans="1:7" x14ac:dyDescent="0.25">
      <c r="A455" s="3">
        <v>2018</v>
      </c>
      <c r="B455" t="s">
        <v>5</v>
      </c>
      <c r="C455">
        <v>27</v>
      </c>
      <c r="D455" s="4">
        <v>1177.8037999999999</v>
      </c>
      <c r="E455">
        <v>2018</v>
      </c>
      <c r="F455">
        <v>3</v>
      </c>
      <c r="G455">
        <v>27</v>
      </c>
    </row>
    <row r="456" spans="1:7" x14ac:dyDescent="0.25">
      <c r="A456" s="3">
        <v>2018</v>
      </c>
      <c r="B456" t="s">
        <v>5</v>
      </c>
      <c r="C456">
        <v>28</v>
      </c>
      <c r="D456" s="4">
        <v>1371.6883</v>
      </c>
      <c r="E456">
        <v>2018</v>
      </c>
      <c r="F456">
        <v>3</v>
      </c>
      <c r="G456">
        <v>28</v>
      </c>
    </row>
    <row r="457" spans="1:7" x14ac:dyDescent="0.25">
      <c r="A457" s="3">
        <v>2018</v>
      </c>
      <c r="B457" t="s">
        <v>5</v>
      </c>
      <c r="C457">
        <v>29</v>
      </c>
      <c r="D457" s="4">
        <v>1521.4979000000001</v>
      </c>
      <c r="E457">
        <v>2018</v>
      </c>
      <c r="F457">
        <v>3</v>
      </c>
      <c r="G457">
        <v>29</v>
      </c>
    </row>
    <row r="458" spans="1:7" x14ac:dyDescent="0.25">
      <c r="A458" s="3">
        <v>2018</v>
      </c>
      <c r="B458" t="s">
        <v>5</v>
      </c>
      <c r="C458">
        <v>30</v>
      </c>
      <c r="D458" s="4">
        <v>1426.8258000000001</v>
      </c>
      <c r="E458">
        <v>2018</v>
      </c>
      <c r="F458">
        <v>3</v>
      </c>
      <c r="G458">
        <v>30</v>
      </c>
    </row>
    <row r="459" spans="1:7" x14ac:dyDescent="0.25">
      <c r="A459" s="3">
        <v>2018</v>
      </c>
      <c r="B459" t="s">
        <v>5</v>
      </c>
      <c r="C459">
        <v>31</v>
      </c>
      <c r="D459" s="4">
        <v>1471.2143000000001</v>
      </c>
      <c r="E459">
        <v>2018</v>
      </c>
      <c r="F459">
        <v>3</v>
      </c>
      <c r="G459">
        <v>31</v>
      </c>
    </row>
    <row r="460" spans="1:7" x14ac:dyDescent="0.25">
      <c r="A460" s="3">
        <v>2018</v>
      </c>
      <c r="B460" t="s">
        <v>6</v>
      </c>
      <c r="C460">
        <v>1</v>
      </c>
      <c r="D460" s="4">
        <v>1550.1856</v>
      </c>
      <c r="E460">
        <v>2018</v>
      </c>
      <c r="F460">
        <v>4</v>
      </c>
      <c r="G460">
        <v>1</v>
      </c>
    </row>
    <row r="461" spans="1:7" x14ac:dyDescent="0.25">
      <c r="A461" s="3">
        <v>2018</v>
      </c>
      <c r="B461" t="s">
        <v>6</v>
      </c>
      <c r="C461">
        <v>2</v>
      </c>
      <c r="D461" s="4">
        <v>1497.2374</v>
      </c>
      <c r="E461">
        <v>2018</v>
      </c>
      <c r="F461">
        <v>4</v>
      </c>
      <c r="G461">
        <v>2</v>
      </c>
    </row>
    <row r="462" spans="1:7" x14ac:dyDescent="0.25">
      <c r="A462" s="3">
        <v>2018</v>
      </c>
      <c r="B462" t="s">
        <v>6</v>
      </c>
      <c r="C462">
        <v>3</v>
      </c>
      <c r="D462" s="4">
        <v>1614.7391</v>
      </c>
      <c r="E462">
        <v>2018</v>
      </c>
      <c r="F462">
        <v>4</v>
      </c>
      <c r="G462">
        <v>3</v>
      </c>
    </row>
    <row r="463" spans="1:7" x14ac:dyDescent="0.25">
      <c r="A463" s="3">
        <v>2018</v>
      </c>
      <c r="B463" t="s">
        <v>6</v>
      </c>
      <c r="C463">
        <v>4</v>
      </c>
      <c r="D463" s="4">
        <v>1808.4835</v>
      </c>
      <c r="E463">
        <v>2018</v>
      </c>
      <c r="F463">
        <v>4</v>
      </c>
      <c r="G463">
        <v>4</v>
      </c>
    </row>
    <row r="464" spans="1:7" x14ac:dyDescent="0.25">
      <c r="A464" s="3">
        <v>2018</v>
      </c>
      <c r="B464" t="s">
        <v>6</v>
      </c>
      <c r="C464">
        <v>5</v>
      </c>
      <c r="D464" s="4">
        <v>1310.771</v>
      </c>
      <c r="E464">
        <v>2018</v>
      </c>
      <c r="F464">
        <v>4</v>
      </c>
      <c r="G464">
        <v>5</v>
      </c>
    </row>
    <row r="465" spans="1:7" x14ac:dyDescent="0.25">
      <c r="A465" s="3">
        <v>2018</v>
      </c>
      <c r="B465" t="s">
        <v>6</v>
      </c>
      <c r="C465">
        <v>6</v>
      </c>
      <c r="D465" s="4">
        <v>1669.5030999999999</v>
      </c>
      <c r="E465">
        <v>2018</v>
      </c>
      <c r="F465">
        <v>4</v>
      </c>
      <c r="G465">
        <v>6</v>
      </c>
    </row>
    <row r="466" spans="1:7" x14ac:dyDescent="0.25">
      <c r="A466" s="3">
        <v>2018</v>
      </c>
      <c r="B466" t="s">
        <v>6</v>
      </c>
      <c r="C466">
        <v>7</v>
      </c>
      <c r="D466" s="4">
        <v>1573.5723</v>
      </c>
      <c r="E466">
        <v>2018</v>
      </c>
      <c r="F466">
        <v>4</v>
      </c>
      <c r="G466">
        <v>7</v>
      </c>
    </row>
    <row r="467" spans="1:7" x14ac:dyDescent="0.25">
      <c r="A467" s="3">
        <v>2018</v>
      </c>
      <c r="B467" t="s">
        <v>6</v>
      </c>
      <c r="C467">
        <v>8</v>
      </c>
      <c r="D467" s="4">
        <v>1492.5998</v>
      </c>
      <c r="E467">
        <v>2018</v>
      </c>
      <c r="F467">
        <v>4</v>
      </c>
      <c r="G467">
        <v>8</v>
      </c>
    </row>
    <row r="468" spans="1:7" x14ac:dyDescent="0.25">
      <c r="A468" s="3">
        <v>2018</v>
      </c>
      <c r="B468" t="s">
        <v>6</v>
      </c>
      <c r="C468">
        <v>9</v>
      </c>
      <c r="D468" s="4">
        <v>1519.8696</v>
      </c>
      <c r="E468">
        <v>2018</v>
      </c>
      <c r="F468">
        <v>4</v>
      </c>
      <c r="G468">
        <v>9</v>
      </c>
    </row>
    <row r="469" spans="1:7" x14ac:dyDescent="0.25">
      <c r="A469" s="3">
        <v>2018</v>
      </c>
      <c r="B469" t="s">
        <v>6</v>
      </c>
      <c r="C469">
        <v>10</v>
      </c>
      <c r="D469" s="4">
        <v>1357.4987000000001</v>
      </c>
      <c r="E469">
        <v>2018</v>
      </c>
      <c r="F469">
        <v>4</v>
      </c>
      <c r="G469">
        <v>10</v>
      </c>
    </row>
    <row r="470" spans="1:7" x14ac:dyDescent="0.25">
      <c r="A470" s="3">
        <v>2018</v>
      </c>
      <c r="B470" t="s">
        <v>6</v>
      </c>
      <c r="C470">
        <v>11</v>
      </c>
      <c r="D470" s="4">
        <v>1115.6904999999999</v>
      </c>
      <c r="E470">
        <v>2018</v>
      </c>
      <c r="F470">
        <v>4</v>
      </c>
      <c r="G470">
        <v>11</v>
      </c>
    </row>
    <row r="471" spans="1:7" x14ac:dyDescent="0.25">
      <c r="A471" s="3">
        <v>2018</v>
      </c>
      <c r="B471" t="s">
        <v>6</v>
      </c>
      <c r="C471">
        <v>12</v>
      </c>
      <c r="D471" s="4">
        <v>748.38</v>
      </c>
      <c r="E471">
        <v>2018</v>
      </c>
      <c r="F471">
        <v>4</v>
      </c>
      <c r="G471">
        <v>12</v>
      </c>
    </row>
    <row r="472" spans="1:7" x14ac:dyDescent="0.25">
      <c r="A472" s="3">
        <v>2018</v>
      </c>
      <c r="B472" t="s">
        <v>6</v>
      </c>
      <c r="C472">
        <v>13</v>
      </c>
      <c r="D472" s="4">
        <v>867.04229999999995</v>
      </c>
      <c r="E472">
        <v>2018</v>
      </c>
      <c r="F472">
        <v>4</v>
      </c>
      <c r="G472">
        <v>13</v>
      </c>
    </row>
    <row r="473" spans="1:7" x14ac:dyDescent="0.25">
      <c r="A473" s="3">
        <v>2018</v>
      </c>
      <c r="B473" t="s">
        <v>6</v>
      </c>
      <c r="C473">
        <v>14</v>
      </c>
      <c r="D473" s="4">
        <v>1742.8353</v>
      </c>
      <c r="E473">
        <v>2018</v>
      </c>
      <c r="F473">
        <v>4</v>
      </c>
      <c r="G473">
        <v>14</v>
      </c>
    </row>
    <row r="474" spans="1:7" x14ac:dyDescent="0.25">
      <c r="A474" s="3">
        <v>2018</v>
      </c>
      <c r="B474" t="s">
        <v>6</v>
      </c>
      <c r="C474">
        <v>15</v>
      </c>
      <c r="D474" s="4">
        <v>1528.1041</v>
      </c>
      <c r="E474">
        <v>2018</v>
      </c>
      <c r="F474">
        <v>4</v>
      </c>
      <c r="G474">
        <v>15</v>
      </c>
    </row>
    <row r="475" spans="1:7" x14ac:dyDescent="0.25">
      <c r="A475" s="3">
        <v>2018</v>
      </c>
      <c r="B475" t="s">
        <v>6</v>
      </c>
      <c r="C475">
        <v>16</v>
      </c>
      <c r="D475" s="4">
        <v>1608.4985999999999</v>
      </c>
      <c r="E475">
        <v>2018</v>
      </c>
      <c r="F475">
        <v>4</v>
      </c>
      <c r="G475">
        <v>16</v>
      </c>
    </row>
    <row r="476" spans="1:7" x14ac:dyDescent="0.25">
      <c r="A476" s="3">
        <v>2018</v>
      </c>
      <c r="B476" t="s">
        <v>6</v>
      </c>
      <c r="C476">
        <v>17</v>
      </c>
      <c r="D476" s="4">
        <v>1629.9487999999999</v>
      </c>
      <c r="E476">
        <v>2018</v>
      </c>
      <c r="F476">
        <v>4</v>
      </c>
      <c r="G476">
        <v>17</v>
      </c>
    </row>
    <row r="477" spans="1:7" x14ac:dyDescent="0.25">
      <c r="A477" s="3">
        <v>2018</v>
      </c>
      <c r="B477" t="s">
        <v>6</v>
      </c>
      <c r="C477">
        <v>18</v>
      </c>
      <c r="D477" s="4">
        <v>1262.0539000000001</v>
      </c>
      <c r="E477">
        <v>2018</v>
      </c>
      <c r="F477">
        <v>4</v>
      </c>
      <c r="G477">
        <v>18</v>
      </c>
    </row>
    <row r="478" spans="1:7" x14ac:dyDescent="0.25">
      <c r="A478" s="3">
        <v>2018</v>
      </c>
      <c r="B478" t="s">
        <v>6</v>
      </c>
      <c r="C478">
        <v>19</v>
      </c>
      <c r="D478" s="4">
        <v>1219.3802000000001</v>
      </c>
      <c r="E478">
        <v>2018</v>
      </c>
      <c r="F478">
        <v>4</v>
      </c>
      <c r="G478">
        <v>19</v>
      </c>
    </row>
    <row r="479" spans="1:7" x14ac:dyDescent="0.25">
      <c r="A479" s="3">
        <v>2018</v>
      </c>
      <c r="B479" t="s">
        <v>6</v>
      </c>
      <c r="C479">
        <v>20</v>
      </c>
      <c r="D479" s="4">
        <v>976.05679999999995</v>
      </c>
      <c r="E479">
        <v>2018</v>
      </c>
      <c r="F479">
        <v>4</v>
      </c>
      <c r="G479">
        <v>20</v>
      </c>
    </row>
    <row r="480" spans="1:7" x14ac:dyDescent="0.25">
      <c r="A480" s="3">
        <v>2018</v>
      </c>
      <c r="B480" t="s">
        <v>6</v>
      </c>
      <c r="C480">
        <v>21</v>
      </c>
      <c r="D480" s="4">
        <v>937.69280000000003</v>
      </c>
      <c r="E480">
        <v>2018</v>
      </c>
      <c r="F480">
        <v>4</v>
      </c>
      <c r="G480">
        <v>21</v>
      </c>
    </row>
    <row r="481" spans="1:7" x14ac:dyDescent="0.25">
      <c r="A481" s="3">
        <v>2018</v>
      </c>
      <c r="B481" t="s">
        <v>6</v>
      </c>
      <c r="C481">
        <v>22</v>
      </c>
      <c r="D481" s="4">
        <v>795.13879999999995</v>
      </c>
      <c r="E481">
        <v>2018</v>
      </c>
      <c r="F481">
        <v>4</v>
      </c>
      <c r="G481">
        <v>22</v>
      </c>
    </row>
    <row r="482" spans="1:7" x14ac:dyDescent="0.25">
      <c r="A482" s="3">
        <v>2018</v>
      </c>
      <c r="B482" t="s">
        <v>6</v>
      </c>
      <c r="C482">
        <v>23</v>
      </c>
      <c r="D482" s="4">
        <v>769.89980000000003</v>
      </c>
      <c r="E482">
        <v>2018</v>
      </c>
      <c r="F482">
        <v>4</v>
      </c>
      <c r="G482">
        <v>23</v>
      </c>
    </row>
    <row r="483" spans="1:7" x14ac:dyDescent="0.25">
      <c r="A483" s="3">
        <v>2018</v>
      </c>
      <c r="B483" t="s">
        <v>6</v>
      </c>
      <c r="C483">
        <v>24</v>
      </c>
      <c r="D483" s="4">
        <v>522.3098</v>
      </c>
      <c r="E483">
        <v>2018</v>
      </c>
      <c r="F483">
        <v>4</v>
      </c>
      <c r="G483">
        <v>24</v>
      </c>
    </row>
    <row r="484" spans="1:7" x14ac:dyDescent="0.25">
      <c r="A484" s="3">
        <v>2018</v>
      </c>
      <c r="B484" t="s">
        <v>6</v>
      </c>
      <c r="C484">
        <v>25</v>
      </c>
      <c r="D484" s="4">
        <v>923.20920000000001</v>
      </c>
      <c r="E484">
        <v>2018</v>
      </c>
      <c r="F484">
        <v>4</v>
      </c>
      <c r="G484">
        <v>25</v>
      </c>
    </row>
    <row r="485" spans="1:7" x14ac:dyDescent="0.25">
      <c r="A485" s="3">
        <v>2018</v>
      </c>
      <c r="B485" t="s">
        <v>6</v>
      </c>
      <c r="C485">
        <v>26</v>
      </c>
      <c r="D485" s="4">
        <v>848.94460000000004</v>
      </c>
      <c r="E485">
        <v>2018</v>
      </c>
      <c r="F485">
        <v>4</v>
      </c>
      <c r="G485">
        <v>26</v>
      </c>
    </row>
    <row r="486" spans="1:7" x14ac:dyDescent="0.25">
      <c r="A486" s="3">
        <v>2018</v>
      </c>
      <c r="B486" t="s">
        <v>6</v>
      </c>
      <c r="C486">
        <v>27</v>
      </c>
      <c r="D486" s="4">
        <v>862.7704</v>
      </c>
      <c r="E486">
        <v>2018</v>
      </c>
      <c r="F486">
        <v>4</v>
      </c>
      <c r="G486">
        <v>27</v>
      </c>
    </row>
    <row r="487" spans="1:7" x14ac:dyDescent="0.25">
      <c r="A487" s="3">
        <v>2018</v>
      </c>
      <c r="B487" t="s">
        <v>6</v>
      </c>
      <c r="C487">
        <v>28</v>
      </c>
      <c r="D487" s="4">
        <v>1256.6600000000001</v>
      </c>
      <c r="E487">
        <v>2018</v>
      </c>
      <c r="F487">
        <v>4</v>
      </c>
      <c r="G487">
        <v>28</v>
      </c>
    </row>
    <row r="488" spans="1:7" x14ac:dyDescent="0.25">
      <c r="A488" s="3">
        <v>2018</v>
      </c>
      <c r="B488" t="s">
        <v>6</v>
      </c>
      <c r="C488">
        <v>29</v>
      </c>
      <c r="D488" s="4">
        <v>948.60130000000004</v>
      </c>
      <c r="E488">
        <v>2018</v>
      </c>
      <c r="F488">
        <v>4</v>
      </c>
      <c r="G488">
        <v>29</v>
      </c>
    </row>
    <row r="489" spans="1:7" x14ac:dyDescent="0.25">
      <c r="A489" s="3">
        <v>2018</v>
      </c>
      <c r="B489" t="s">
        <v>6</v>
      </c>
      <c r="C489">
        <v>30</v>
      </c>
      <c r="D489" s="4">
        <v>715.9316</v>
      </c>
      <c r="E489">
        <v>2018</v>
      </c>
      <c r="F489">
        <v>4</v>
      </c>
      <c r="G489">
        <v>30</v>
      </c>
    </row>
    <row r="490" spans="1:7" x14ac:dyDescent="0.25">
      <c r="A490" s="3">
        <v>2018</v>
      </c>
      <c r="B490" t="s">
        <v>7</v>
      </c>
      <c r="C490">
        <v>1</v>
      </c>
      <c r="D490" s="4">
        <v>730.71339999999998</v>
      </c>
      <c r="E490">
        <v>2018</v>
      </c>
      <c r="F490">
        <v>5</v>
      </c>
      <c r="G490">
        <v>1</v>
      </c>
    </row>
    <row r="491" spans="1:7" x14ac:dyDescent="0.25">
      <c r="A491" s="3">
        <v>2018</v>
      </c>
      <c r="B491" t="s">
        <v>7</v>
      </c>
      <c r="C491">
        <v>2</v>
      </c>
      <c r="D491" s="4">
        <v>661.3537</v>
      </c>
      <c r="E491">
        <v>2018</v>
      </c>
      <c r="F491">
        <v>5</v>
      </c>
      <c r="G491">
        <v>2</v>
      </c>
    </row>
    <row r="492" spans="1:7" x14ac:dyDescent="0.25">
      <c r="A492" s="3">
        <v>2018</v>
      </c>
      <c r="B492" t="s">
        <v>7</v>
      </c>
      <c r="C492">
        <v>3</v>
      </c>
      <c r="D492" s="4">
        <v>663.06730000000005</v>
      </c>
      <c r="E492">
        <v>2018</v>
      </c>
      <c r="F492">
        <v>5</v>
      </c>
      <c r="G492">
        <v>3</v>
      </c>
    </row>
    <row r="493" spans="1:7" x14ac:dyDescent="0.25">
      <c r="A493" s="3">
        <v>2018</v>
      </c>
      <c r="B493" t="s">
        <v>7</v>
      </c>
      <c r="C493">
        <v>4</v>
      </c>
      <c r="D493" s="4">
        <v>588.06569999999999</v>
      </c>
      <c r="E493">
        <v>2018</v>
      </c>
      <c r="F493">
        <v>5</v>
      </c>
      <c r="G493">
        <v>4</v>
      </c>
    </row>
    <row r="494" spans="1:7" x14ac:dyDescent="0.25">
      <c r="A494" s="3">
        <v>2018</v>
      </c>
      <c r="B494" t="s">
        <v>7</v>
      </c>
      <c r="C494">
        <v>5</v>
      </c>
      <c r="D494" s="4">
        <v>571.86429999999996</v>
      </c>
      <c r="E494">
        <v>2018</v>
      </c>
      <c r="F494">
        <v>5</v>
      </c>
      <c r="G494">
        <v>5</v>
      </c>
    </row>
    <row r="495" spans="1:7" x14ac:dyDescent="0.25">
      <c r="A495" s="3">
        <v>2018</v>
      </c>
      <c r="B495" t="s">
        <v>7</v>
      </c>
      <c r="C495">
        <v>6</v>
      </c>
      <c r="D495" s="4">
        <v>730.0127</v>
      </c>
      <c r="E495">
        <v>2018</v>
      </c>
      <c r="F495">
        <v>5</v>
      </c>
      <c r="G495">
        <v>6</v>
      </c>
    </row>
    <row r="496" spans="1:7" x14ac:dyDescent="0.25">
      <c r="A496" s="3">
        <v>2018</v>
      </c>
      <c r="B496" t="s">
        <v>7</v>
      </c>
      <c r="C496">
        <v>7</v>
      </c>
      <c r="D496" s="4">
        <v>734.41819999999996</v>
      </c>
      <c r="E496">
        <v>2018</v>
      </c>
      <c r="F496">
        <v>5</v>
      </c>
      <c r="G496">
        <v>7</v>
      </c>
    </row>
    <row r="497" spans="1:7" x14ac:dyDescent="0.25">
      <c r="A497" s="3">
        <v>2018</v>
      </c>
      <c r="B497" t="s">
        <v>7</v>
      </c>
      <c r="C497">
        <v>8</v>
      </c>
      <c r="D497" s="4">
        <v>654.07169999999996</v>
      </c>
      <c r="E497">
        <v>2018</v>
      </c>
      <c r="F497">
        <v>5</v>
      </c>
      <c r="G497">
        <v>8</v>
      </c>
    </row>
    <row r="498" spans="1:7" x14ac:dyDescent="0.25">
      <c r="A498" s="3">
        <v>2018</v>
      </c>
      <c r="B498" t="s">
        <v>7</v>
      </c>
      <c r="C498">
        <v>9</v>
      </c>
      <c r="D498" s="4">
        <v>636.95939999999996</v>
      </c>
      <c r="E498">
        <v>2018</v>
      </c>
      <c r="F498">
        <v>5</v>
      </c>
      <c r="G498">
        <v>9</v>
      </c>
    </row>
    <row r="499" spans="1:7" x14ac:dyDescent="0.25">
      <c r="A499" s="3">
        <v>2018</v>
      </c>
      <c r="B499" t="s">
        <v>7</v>
      </c>
      <c r="C499">
        <v>10</v>
      </c>
      <c r="D499" s="4">
        <v>762.40110000000004</v>
      </c>
      <c r="E499">
        <v>2018</v>
      </c>
      <c r="F499">
        <v>5</v>
      </c>
      <c r="G499">
        <v>10</v>
      </c>
    </row>
    <row r="500" spans="1:7" x14ac:dyDescent="0.25">
      <c r="A500" s="3">
        <v>2018</v>
      </c>
      <c r="B500" t="s">
        <v>7</v>
      </c>
      <c r="C500">
        <v>11</v>
      </c>
      <c r="D500" s="4">
        <v>1128.5057999999999</v>
      </c>
      <c r="E500">
        <v>2018</v>
      </c>
      <c r="F500">
        <v>5</v>
      </c>
      <c r="G500">
        <v>11</v>
      </c>
    </row>
    <row r="501" spans="1:7" x14ac:dyDescent="0.25">
      <c r="A501" s="3">
        <v>2018</v>
      </c>
      <c r="B501" t="s">
        <v>7</v>
      </c>
      <c r="C501">
        <v>12</v>
      </c>
      <c r="D501" s="4">
        <v>1065.6703</v>
      </c>
      <c r="E501">
        <v>2018</v>
      </c>
      <c r="F501">
        <v>5</v>
      </c>
      <c r="G501">
        <v>12</v>
      </c>
    </row>
    <row r="502" spans="1:7" x14ac:dyDescent="0.25">
      <c r="A502" s="3">
        <v>2018</v>
      </c>
      <c r="B502" t="s">
        <v>7</v>
      </c>
      <c r="C502">
        <v>13</v>
      </c>
      <c r="D502" s="4">
        <v>813.19600000000003</v>
      </c>
      <c r="E502">
        <v>2018</v>
      </c>
      <c r="F502">
        <v>5</v>
      </c>
      <c r="G502">
        <v>13</v>
      </c>
    </row>
    <row r="503" spans="1:7" x14ac:dyDescent="0.25">
      <c r="A503" s="3">
        <v>2018</v>
      </c>
      <c r="B503" t="s">
        <v>7</v>
      </c>
      <c r="C503">
        <v>14</v>
      </c>
      <c r="D503" s="4">
        <v>665.57309999999995</v>
      </c>
      <c r="E503">
        <v>2018</v>
      </c>
      <c r="F503">
        <v>5</v>
      </c>
      <c r="G503">
        <v>14</v>
      </c>
    </row>
    <row r="504" spans="1:7" x14ac:dyDescent="0.25">
      <c r="A504" s="3">
        <v>2018</v>
      </c>
      <c r="B504" t="s">
        <v>7</v>
      </c>
      <c r="C504">
        <v>15</v>
      </c>
      <c r="D504" s="4">
        <v>715.12540000000001</v>
      </c>
      <c r="E504">
        <v>2018</v>
      </c>
      <c r="F504">
        <v>5</v>
      </c>
      <c r="G504">
        <v>15</v>
      </c>
    </row>
    <row r="505" spans="1:7" x14ac:dyDescent="0.25">
      <c r="A505" s="3">
        <v>2018</v>
      </c>
      <c r="B505" t="s">
        <v>7</v>
      </c>
      <c r="C505">
        <v>16</v>
      </c>
      <c r="D505" s="4">
        <v>668.75080000000003</v>
      </c>
      <c r="E505">
        <v>2018</v>
      </c>
      <c r="F505">
        <v>5</v>
      </c>
      <c r="G505">
        <v>16</v>
      </c>
    </row>
    <row r="506" spans="1:7" x14ac:dyDescent="0.25">
      <c r="A506" s="3">
        <v>2018</v>
      </c>
      <c r="B506" t="s">
        <v>7</v>
      </c>
      <c r="C506">
        <v>17</v>
      </c>
      <c r="D506" s="4">
        <v>697.61599999999999</v>
      </c>
      <c r="E506">
        <v>2018</v>
      </c>
      <c r="F506">
        <v>5</v>
      </c>
      <c r="G506">
        <v>17</v>
      </c>
    </row>
    <row r="507" spans="1:7" x14ac:dyDescent="0.25">
      <c r="A507" s="3">
        <v>2018</v>
      </c>
      <c r="B507" t="s">
        <v>7</v>
      </c>
      <c r="C507">
        <v>18</v>
      </c>
      <c r="D507" s="4">
        <v>534.03480000000002</v>
      </c>
      <c r="E507">
        <v>2018</v>
      </c>
      <c r="F507">
        <v>5</v>
      </c>
      <c r="G507">
        <v>18</v>
      </c>
    </row>
    <row r="508" spans="1:7" x14ac:dyDescent="0.25">
      <c r="A508" s="3">
        <v>2018</v>
      </c>
      <c r="B508" t="s">
        <v>7</v>
      </c>
      <c r="C508">
        <v>19</v>
      </c>
      <c r="D508" s="4">
        <v>487.1721</v>
      </c>
      <c r="E508">
        <v>2018</v>
      </c>
      <c r="F508">
        <v>5</v>
      </c>
      <c r="G508">
        <v>19</v>
      </c>
    </row>
    <row r="509" spans="1:7" x14ac:dyDescent="0.25">
      <c r="A509" s="3">
        <v>2018</v>
      </c>
      <c r="B509" t="s">
        <v>7</v>
      </c>
      <c r="C509">
        <v>20</v>
      </c>
      <c r="D509" s="4">
        <v>598.91579999999999</v>
      </c>
      <c r="E509">
        <v>2018</v>
      </c>
      <c r="F509">
        <v>5</v>
      </c>
      <c r="G509">
        <v>20</v>
      </c>
    </row>
    <row r="510" spans="1:7" x14ac:dyDescent="0.25">
      <c r="A510" s="3">
        <v>2018</v>
      </c>
      <c r="B510" t="s">
        <v>7</v>
      </c>
      <c r="C510">
        <v>21</v>
      </c>
      <c r="D510" s="4">
        <v>681.82759999999996</v>
      </c>
      <c r="E510">
        <v>2018</v>
      </c>
      <c r="F510">
        <v>5</v>
      </c>
      <c r="G510">
        <v>21</v>
      </c>
    </row>
    <row r="511" spans="1:7" x14ac:dyDescent="0.25">
      <c r="A511" s="3">
        <v>2018</v>
      </c>
      <c r="B511" t="s">
        <v>7</v>
      </c>
      <c r="C511">
        <v>22</v>
      </c>
      <c r="D511" s="4">
        <v>674.00869999999998</v>
      </c>
      <c r="E511">
        <v>2018</v>
      </c>
      <c r="F511">
        <v>5</v>
      </c>
      <c r="G511">
        <v>22</v>
      </c>
    </row>
    <row r="512" spans="1:7" x14ac:dyDescent="0.25">
      <c r="A512" s="3">
        <v>2018</v>
      </c>
      <c r="B512" t="s">
        <v>7</v>
      </c>
      <c r="C512">
        <v>23</v>
      </c>
      <c r="D512" s="4">
        <v>569.78610000000003</v>
      </c>
      <c r="E512">
        <v>2018</v>
      </c>
      <c r="F512">
        <v>5</v>
      </c>
      <c r="G512">
        <v>23</v>
      </c>
    </row>
    <row r="513" spans="1:7" x14ac:dyDescent="0.25">
      <c r="A513" s="3">
        <v>2018</v>
      </c>
      <c r="B513" t="s">
        <v>7</v>
      </c>
      <c r="C513">
        <v>24</v>
      </c>
      <c r="D513" s="4">
        <v>573.15449999999998</v>
      </c>
      <c r="E513">
        <v>2018</v>
      </c>
      <c r="F513">
        <v>5</v>
      </c>
      <c r="G513">
        <v>24</v>
      </c>
    </row>
    <row r="514" spans="1:7" x14ac:dyDescent="0.25">
      <c r="A514" s="3">
        <v>2018</v>
      </c>
      <c r="B514" t="s">
        <v>7</v>
      </c>
      <c r="C514">
        <v>25</v>
      </c>
      <c r="D514" s="4">
        <v>523.66010000000006</v>
      </c>
      <c r="E514">
        <v>2018</v>
      </c>
      <c r="F514">
        <v>5</v>
      </c>
      <c r="G514">
        <v>25</v>
      </c>
    </row>
    <row r="515" spans="1:7" x14ac:dyDescent="0.25">
      <c r="A515" s="3">
        <v>2018</v>
      </c>
      <c r="B515" t="s">
        <v>7</v>
      </c>
      <c r="C515">
        <v>26</v>
      </c>
      <c r="D515" s="4">
        <v>508.51190000000003</v>
      </c>
      <c r="E515">
        <v>2018</v>
      </c>
      <c r="F515">
        <v>5</v>
      </c>
      <c r="G515">
        <v>26</v>
      </c>
    </row>
    <row r="516" spans="1:7" x14ac:dyDescent="0.25">
      <c r="A516" s="3">
        <v>2018</v>
      </c>
      <c r="B516" t="s">
        <v>7</v>
      </c>
      <c r="C516">
        <v>27</v>
      </c>
      <c r="D516" s="4">
        <v>527.12620000000004</v>
      </c>
      <c r="E516">
        <v>2018</v>
      </c>
      <c r="F516">
        <v>5</v>
      </c>
      <c r="G516">
        <v>27</v>
      </c>
    </row>
    <row r="517" spans="1:7" x14ac:dyDescent="0.25">
      <c r="A517" s="3">
        <v>2018</v>
      </c>
      <c r="B517" t="s">
        <v>7</v>
      </c>
      <c r="C517">
        <v>28</v>
      </c>
      <c r="D517" s="4">
        <v>617.76020000000005</v>
      </c>
      <c r="E517">
        <v>2018</v>
      </c>
      <c r="F517">
        <v>5</v>
      </c>
      <c r="G517">
        <v>28</v>
      </c>
    </row>
    <row r="518" spans="1:7" x14ac:dyDescent="0.25">
      <c r="A518" s="3">
        <v>2018</v>
      </c>
      <c r="B518" t="s">
        <v>7</v>
      </c>
      <c r="C518">
        <v>29</v>
      </c>
      <c r="D518" s="4">
        <v>551.81280000000004</v>
      </c>
      <c r="E518">
        <v>2018</v>
      </c>
      <c r="F518">
        <v>5</v>
      </c>
      <c r="G518">
        <v>29</v>
      </c>
    </row>
    <row r="519" spans="1:7" x14ac:dyDescent="0.25">
      <c r="A519" s="3">
        <v>2018</v>
      </c>
      <c r="B519" t="s">
        <v>7</v>
      </c>
      <c r="C519">
        <v>30</v>
      </c>
      <c r="D519" s="4">
        <v>494.84690000000001</v>
      </c>
      <c r="E519">
        <v>2018</v>
      </c>
      <c r="F519">
        <v>5</v>
      </c>
      <c r="G519">
        <v>30</v>
      </c>
    </row>
    <row r="520" spans="1:7" x14ac:dyDescent="0.25">
      <c r="A520" s="3">
        <v>2018</v>
      </c>
      <c r="B520" t="s">
        <v>7</v>
      </c>
      <c r="C520">
        <v>31</v>
      </c>
      <c r="D520" s="4">
        <v>786.93349999999998</v>
      </c>
      <c r="E520">
        <v>2018</v>
      </c>
      <c r="F520">
        <v>5</v>
      </c>
      <c r="G520">
        <v>31</v>
      </c>
    </row>
    <row r="521" spans="1:7" x14ac:dyDescent="0.25">
      <c r="A521" s="3">
        <v>2018</v>
      </c>
      <c r="B521" t="s">
        <v>8</v>
      </c>
      <c r="C521">
        <v>1</v>
      </c>
      <c r="D521" s="4">
        <v>768.51829999999995</v>
      </c>
      <c r="E521">
        <v>2018</v>
      </c>
      <c r="F521">
        <v>6</v>
      </c>
      <c r="G521">
        <v>1</v>
      </c>
    </row>
    <row r="522" spans="1:7" x14ac:dyDescent="0.25">
      <c r="A522" s="3">
        <v>2018</v>
      </c>
      <c r="B522" t="s">
        <v>8</v>
      </c>
      <c r="C522">
        <v>2</v>
      </c>
      <c r="D522" s="4">
        <v>746.51189999999997</v>
      </c>
      <c r="E522">
        <v>2018</v>
      </c>
      <c r="F522">
        <v>6</v>
      </c>
      <c r="G522">
        <v>2</v>
      </c>
    </row>
    <row r="523" spans="1:7" x14ac:dyDescent="0.25">
      <c r="A523" s="3">
        <v>2018</v>
      </c>
      <c r="B523" t="s">
        <v>8</v>
      </c>
      <c r="C523">
        <v>3</v>
      </c>
      <c r="D523" s="4">
        <v>796.84929999999997</v>
      </c>
      <c r="E523">
        <v>2018</v>
      </c>
      <c r="F523">
        <v>6</v>
      </c>
      <c r="G523">
        <v>3</v>
      </c>
    </row>
    <row r="524" spans="1:7" x14ac:dyDescent="0.25">
      <c r="A524" s="3">
        <v>2018</v>
      </c>
      <c r="B524" t="s">
        <v>8</v>
      </c>
      <c r="C524">
        <v>4</v>
      </c>
      <c r="D524" s="4">
        <v>800.04300000000001</v>
      </c>
      <c r="E524">
        <v>2018</v>
      </c>
      <c r="F524">
        <v>6</v>
      </c>
      <c r="G524">
        <v>4</v>
      </c>
    </row>
    <row r="525" spans="1:7" x14ac:dyDescent="0.25">
      <c r="A525" s="3">
        <v>2018</v>
      </c>
      <c r="B525" t="s">
        <v>8</v>
      </c>
      <c r="C525">
        <v>5</v>
      </c>
      <c r="D525" s="4">
        <v>847.7808</v>
      </c>
      <c r="E525">
        <v>2018</v>
      </c>
      <c r="F525">
        <v>6</v>
      </c>
      <c r="G525">
        <v>5</v>
      </c>
    </row>
    <row r="526" spans="1:7" x14ac:dyDescent="0.25">
      <c r="A526" s="3">
        <v>2018</v>
      </c>
      <c r="B526" t="s">
        <v>8</v>
      </c>
      <c r="C526">
        <v>6</v>
      </c>
      <c r="D526" s="4">
        <v>830.85090000000002</v>
      </c>
      <c r="E526">
        <v>2018</v>
      </c>
      <c r="F526">
        <v>6</v>
      </c>
      <c r="G526">
        <v>6</v>
      </c>
    </row>
    <row r="527" spans="1:7" x14ac:dyDescent="0.25">
      <c r="A527" s="3">
        <v>2018</v>
      </c>
      <c r="B527" t="s">
        <v>8</v>
      </c>
      <c r="C527">
        <v>7</v>
      </c>
      <c r="D527" s="4">
        <v>806.45150000000001</v>
      </c>
      <c r="E527">
        <v>2018</v>
      </c>
      <c r="F527">
        <v>6</v>
      </c>
      <c r="G527">
        <v>7</v>
      </c>
    </row>
    <row r="528" spans="1:7" x14ac:dyDescent="0.25">
      <c r="A528" s="3">
        <v>2018</v>
      </c>
      <c r="B528" t="s">
        <v>8</v>
      </c>
      <c r="C528">
        <v>8</v>
      </c>
      <c r="D528" s="4">
        <v>659.16970000000003</v>
      </c>
      <c r="E528">
        <v>2018</v>
      </c>
      <c r="F528">
        <v>6</v>
      </c>
      <c r="G528">
        <v>8</v>
      </c>
    </row>
    <row r="529" spans="1:7" x14ac:dyDescent="0.25">
      <c r="A529" s="3">
        <v>2018</v>
      </c>
      <c r="B529" t="s">
        <v>8</v>
      </c>
      <c r="C529">
        <v>9</v>
      </c>
      <c r="D529" s="4">
        <v>647.17489999999998</v>
      </c>
      <c r="E529">
        <v>2018</v>
      </c>
      <c r="F529">
        <v>6</v>
      </c>
      <c r="G529">
        <v>9</v>
      </c>
    </row>
    <row r="530" spans="1:7" x14ac:dyDescent="0.25">
      <c r="A530" s="3">
        <v>2018</v>
      </c>
      <c r="B530" t="s">
        <v>8</v>
      </c>
      <c r="C530">
        <v>10</v>
      </c>
      <c r="D530" s="4">
        <v>754.07389999999998</v>
      </c>
      <c r="E530">
        <v>2018</v>
      </c>
      <c r="F530">
        <v>6</v>
      </c>
      <c r="G530">
        <v>10</v>
      </c>
    </row>
    <row r="531" spans="1:7" x14ac:dyDescent="0.25">
      <c r="A531" s="3">
        <v>2018</v>
      </c>
      <c r="B531" t="s">
        <v>8</v>
      </c>
      <c r="C531">
        <v>11</v>
      </c>
      <c r="D531" s="4">
        <v>737.93679999999995</v>
      </c>
      <c r="E531">
        <v>2018</v>
      </c>
      <c r="F531">
        <v>6</v>
      </c>
      <c r="G531">
        <v>11</v>
      </c>
    </row>
    <row r="532" spans="1:7" x14ac:dyDescent="0.25">
      <c r="A532" s="3">
        <v>2018</v>
      </c>
      <c r="B532" t="s">
        <v>8</v>
      </c>
      <c r="C532">
        <v>12</v>
      </c>
      <c r="D532" s="4">
        <v>691.99680000000001</v>
      </c>
      <c r="E532">
        <v>2018</v>
      </c>
      <c r="F532">
        <v>6</v>
      </c>
      <c r="G532">
        <v>12</v>
      </c>
    </row>
    <row r="533" spans="1:7" x14ac:dyDescent="0.25">
      <c r="A533" s="3">
        <v>2018</v>
      </c>
      <c r="B533" t="s">
        <v>8</v>
      </c>
      <c r="C533">
        <v>13</v>
      </c>
      <c r="D533" s="4">
        <v>772.75699999999995</v>
      </c>
      <c r="E533">
        <v>2018</v>
      </c>
      <c r="F533">
        <v>6</v>
      </c>
      <c r="G533">
        <v>13</v>
      </c>
    </row>
    <row r="534" spans="1:7" x14ac:dyDescent="0.25">
      <c r="A534" s="3">
        <v>2018</v>
      </c>
      <c r="B534" t="s">
        <v>8</v>
      </c>
      <c r="C534">
        <v>14</v>
      </c>
      <c r="D534" s="4">
        <v>737.36789999999996</v>
      </c>
      <c r="E534">
        <v>2018</v>
      </c>
      <c r="F534">
        <v>6</v>
      </c>
      <c r="G534">
        <v>14</v>
      </c>
    </row>
    <row r="535" spans="1:7" x14ac:dyDescent="0.25">
      <c r="A535" s="3">
        <v>2018</v>
      </c>
      <c r="B535" t="s">
        <v>8</v>
      </c>
      <c r="C535">
        <v>15</v>
      </c>
      <c r="D535" s="4">
        <v>700.46879999999999</v>
      </c>
      <c r="E535">
        <v>2018</v>
      </c>
      <c r="F535">
        <v>6</v>
      </c>
      <c r="G535">
        <v>15</v>
      </c>
    </row>
    <row r="536" spans="1:7" x14ac:dyDescent="0.25">
      <c r="A536" s="3">
        <v>2018</v>
      </c>
      <c r="B536" t="s">
        <v>8</v>
      </c>
      <c r="C536">
        <v>16</v>
      </c>
      <c r="D536" s="4">
        <v>782.01589999999999</v>
      </c>
      <c r="E536">
        <v>2018</v>
      </c>
      <c r="F536">
        <v>6</v>
      </c>
      <c r="G536">
        <v>16</v>
      </c>
    </row>
    <row r="537" spans="1:7" x14ac:dyDescent="0.25">
      <c r="A537" s="3">
        <v>2018</v>
      </c>
      <c r="B537" t="s">
        <v>8</v>
      </c>
      <c r="C537">
        <v>17</v>
      </c>
      <c r="D537" s="4">
        <v>763.93280000000004</v>
      </c>
      <c r="E537">
        <v>2018</v>
      </c>
      <c r="F537">
        <v>6</v>
      </c>
      <c r="G537">
        <v>17</v>
      </c>
    </row>
    <row r="538" spans="1:7" x14ac:dyDescent="0.25">
      <c r="A538" s="3">
        <v>2018</v>
      </c>
      <c r="B538" t="s">
        <v>8</v>
      </c>
      <c r="C538">
        <v>18</v>
      </c>
      <c r="D538" s="4">
        <v>607.06460000000004</v>
      </c>
      <c r="E538">
        <v>2018</v>
      </c>
      <c r="F538">
        <v>6</v>
      </c>
      <c r="G538">
        <v>18</v>
      </c>
    </row>
    <row r="539" spans="1:7" x14ac:dyDescent="0.25">
      <c r="A539" s="3">
        <v>2018</v>
      </c>
      <c r="B539" t="s">
        <v>8</v>
      </c>
      <c r="C539">
        <v>19</v>
      </c>
      <c r="D539" s="4">
        <v>760.75559999999996</v>
      </c>
      <c r="E539">
        <v>2018</v>
      </c>
      <c r="F539">
        <v>6</v>
      </c>
      <c r="G539">
        <v>19</v>
      </c>
    </row>
    <row r="540" spans="1:7" x14ac:dyDescent="0.25">
      <c r="A540" s="3">
        <v>2018</v>
      </c>
      <c r="B540" t="s">
        <v>8</v>
      </c>
      <c r="C540">
        <v>20</v>
      </c>
      <c r="D540" s="4">
        <v>728.88570000000004</v>
      </c>
      <c r="E540">
        <v>2018</v>
      </c>
      <c r="F540">
        <v>6</v>
      </c>
      <c r="G540">
        <v>20</v>
      </c>
    </row>
    <row r="541" spans="1:7" x14ac:dyDescent="0.25">
      <c r="A541" s="3">
        <v>2018</v>
      </c>
      <c r="B541" t="s">
        <v>8</v>
      </c>
      <c r="C541">
        <v>21</v>
      </c>
      <c r="D541" s="4">
        <v>722.84029999999996</v>
      </c>
      <c r="E541">
        <v>2018</v>
      </c>
      <c r="F541">
        <v>6</v>
      </c>
      <c r="G541">
        <v>21</v>
      </c>
    </row>
    <row r="542" spans="1:7" x14ac:dyDescent="0.25">
      <c r="A542" s="3">
        <v>2018</v>
      </c>
      <c r="B542" t="s">
        <v>8</v>
      </c>
      <c r="C542">
        <v>22</v>
      </c>
      <c r="D542" s="4">
        <v>768.5829</v>
      </c>
      <c r="E542">
        <v>2018</v>
      </c>
      <c r="F542">
        <v>6</v>
      </c>
      <c r="G542">
        <v>22</v>
      </c>
    </row>
    <row r="543" spans="1:7" x14ac:dyDescent="0.25">
      <c r="A543" s="3">
        <v>2018</v>
      </c>
      <c r="B543" t="s">
        <v>8</v>
      </c>
      <c r="C543">
        <v>23</v>
      </c>
      <c r="D543" s="4">
        <v>695.90030000000002</v>
      </c>
      <c r="E543">
        <v>2018</v>
      </c>
      <c r="F543">
        <v>6</v>
      </c>
      <c r="G543">
        <v>23</v>
      </c>
    </row>
    <row r="544" spans="1:7" x14ac:dyDescent="0.25">
      <c r="A544" s="3">
        <v>2018</v>
      </c>
      <c r="B544" t="s">
        <v>8</v>
      </c>
      <c r="C544">
        <v>24</v>
      </c>
      <c r="D544" s="4">
        <v>676.90660000000003</v>
      </c>
      <c r="E544">
        <v>2018</v>
      </c>
      <c r="F544">
        <v>6</v>
      </c>
      <c r="G544">
        <v>24</v>
      </c>
    </row>
    <row r="545" spans="1:7" x14ac:dyDescent="0.25">
      <c r="A545" s="3">
        <v>2018</v>
      </c>
      <c r="B545" t="s">
        <v>8</v>
      </c>
      <c r="C545">
        <v>25</v>
      </c>
      <c r="D545" s="4">
        <v>692.31140000000005</v>
      </c>
      <c r="E545">
        <v>2018</v>
      </c>
      <c r="F545">
        <v>6</v>
      </c>
      <c r="G545">
        <v>25</v>
      </c>
    </row>
    <row r="546" spans="1:7" x14ac:dyDescent="0.25">
      <c r="A546" s="3">
        <v>2018</v>
      </c>
      <c r="B546" t="s">
        <v>8</v>
      </c>
      <c r="C546">
        <v>26</v>
      </c>
      <c r="D546" s="4">
        <v>663.71990000000005</v>
      </c>
      <c r="E546">
        <v>2018</v>
      </c>
      <c r="F546">
        <v>6</v>
      </c>
      <c r="G546">
        <v>26</v>
      </c>
    </row>
    <row r="547" spans="1:7" x14ac:dyDescent="0.25">
      <c r="A547" s="3">
        <v>2018</v>
      </c>
      <c r="B547" t="s">
        <v>8</v>
      </c>
      <c r="C547">
        <v>27</v>
      </c>
      <c r="D547" s="4">
        <v>671.5933</v>
      </c>
      <c r="E547">
        <v>2018</v>
      </c>
      <c r="F547">
        <v>6</v>
      </c>
      <c r="G547">
        <v>27</v>
      </c>
    </row>
    <row r="548" spans="1:7" x14ac:dyDescent="0.25">
      <c r="A548" s="3">
        <v>2018</v>
      </c>
      <c r="B548" t="s">
        <v>8</v>
      </c>
      <c r="C548">
        <v>28</v>
      </c>
      <c r="D548" s="4">
        <v>570.43280000000004</v>
      </c>
      <c r="E548">
        <v>2018</v>
      </c>
      <c r="F548">
        <v>6</v>
      </c>
      <c r="G548">
        <v>28</v>
      </c>
    </row>
    <row r="549" spans="1:7" x14ac:dyDescent="0.25">
      <c r="A549" s="3">
        <v>2018</v>
      </c>
      <c r="B549" t="s">
        <v>8</v>
      </c>
      <c r="C549">
        <v>29</v>
      </c>
      <c r="D549" s="4">
        <v>400.26780000000002</v>
      </c>
      <c r="E549">
        <v>2018</v>
      </c>
      <c r="F549">
        <v>6</v>
      </c>
      <c r="G549">
        <v>29</v>
      </c>
    </row>
    <row r="550" spans="1:7" x14ac:dyDescent="0.25">
      <c r="A550" s="3">
        <v>2018</v>
      </c>
      <c r="B550" t="s">
        <v>8</v>
      </c>
      <c r="C550">
        <v>30</v>
      </c>
      <c r="D550" s="4">
        <v>320.85820000000001</v>
      </c>
      <c r="E550">
        <v>2018</v>
      </c>
      <c r="F550">
        <v>6</v>
      </c>
      <c r="G550">
        <v>30</v>
      </c>
    </row>
    <row r="551" spans="1:7" x14ac:dyDescent="0.25">
      <c r="A551" s="3">
        <v>2018</v>
      </c>
      <c r="B551" t="s">
        <v>9</v>
      </c>
      <c r="C551">
        <v>1</v>
      </c>
      <c r="D551" s="4">
        <v>320.85050000000001</v>
      </c>
      <c r="E551">
        <v>2018</v>
      </c>
      <c r="F551">
        <v>7</v>
      </c>
      <c r="G551">
        <v>1</v>
      </c>
    </row>
    <row r="552" spans="1:7" x14ac:dyDescent="0.25">
      <c r="A552" s="3">
        <v>2018</v>
      </c>
      <c r="B552" t="s">
        <v>9</v>
      </c>
      <c r="C552">
        <v>2</v>
      </c>
      <c r="D552" s="4">
        <v>334.90390000000002</v>
      </c>
      <c r="E552">
        <v>2018</v>
      </c>
      <c r="F552">
        <v>7</v>
      </c>
      <c r="G552">
        <v>2</v>
      </c>
    </row>
    <row r="553" spans="1:7" x14ac:dyDescent="0.25">
      <c r="A553" s="3">
        <v>2018</v>
      </c>
      <c r="B553" t="s">
        <v>9</v>
      </c>
      <c r="C553">
        <v>3</v>
      </c>
      <c r="D553" s="4">
        <v>465.40019999999998</v>
      </c>
      <c r="E553">
        <v>2018</v>
      </c>
      <c r="F553">
        <v>7</v>
      </c>
      <c r="G553">
        <v>3</v>
      </c>
    </row>
    <row r="554" spans="1:7" x14ac:dyDescent="0.25">
      <c r="A554" s="3">
        <v>2018</v>
      </c>
      <c r="B554" t="s">
        <v>9</v>
      </c>
      <c r="C554">
        <v>4</v>
      </c>
      <c r="D554" s="4">
        <v>338.54410000000001</v>
      </c>
      <c r="E554">
        <v>2018</v>
      </c>
      <c r="F554">
        <v>7</v>
      </c>
      <c r="G554">
        <v>4</v>
      </c>
    </row>
    <row r="555" spans="1:7" x14ac:dyDescent="0.25">
      <c r="A555" s="3">
        <v>2018</v>
      </c>
      <c r="B555" t="s">
        <v>9</v>
      </c>
      <c r="C555">
        <v>5</v>
      </c>
      <c r="D555" s="4">
        <v>356.6626</v>
      </c>
      <c r="E555">
        <v>2018</v>
      </c>
      <c r="F555">
        <v>7</v>
      </c>
      <c r="G555">
        <v>5</v>
      </c>
    </row>
    <row r="556" spans="1:7" x14ac:dyDescent="0.25">
      <c r="A556" s="3">
        <v>2018</v>
      </c>
      <c r="B556" t="s">
        <v>9</v>
      </c>
      <c r="C556">
        <v>6</v>
      </c>
      <c r="D556" s="4">
        <v>456.73430000000002</v>
      </c>
      <c r="E556">
        <v>2018</v>
      </c>
      <c r="F556">
        <v>7</v>
      </c>
      <c r="G556">
        <v>6</v>
      </c>
    </row>
    <row r="557" spans="1:7" x14ac:dyDescent="0.25">
      <c r="A557" s="3">
        <v>2018</v>
      </c>
      <c r="B557" t="s">
        <v>9</v>
      </c>
      <c r="C557">
        <v>7</v>
      </c>
      <c r="D557" s="4">
        <v>404.5684</v>
      </c>
      <c r="E557">
        <v>2018</v>
      </c>
      <c r="F557">
        <v>7</v>
      </c>
      <c r="G557">
        <v>7</v>
      </c>
    </row>
    <row r="558" spans="1:7" x14ac:dyDescent="0.25">
      <c r="A558" s="3">
        <v>2018</v>
      </c>
      <c r="B558" t="s">
        <v>9</v>
      </c>
      <c r="C558">
        <v>8</v>
      </c>
      <c r="D558" s="4">
        <v>431.28550000000001</v>
      </c>
      <c r="E558">
        <v>2018</v>
      </c>
      <c r="F558">
        <v>7</v>
      </c>
      <c r="G558">
        <v>8</v>
      </c>
    </row>
    <row r="559" spans="1:7" x14ac:dyDescent="0.25">
      <c r="A559" s="3">
        <v>2018</v>
      </c>
      <c r="B559" t="s">
        <v>9</v>
      </c>
      <c r="C559">
        <v>9</v>
      </c>
      <c r="D559" s="4">
        <v>502.66579999999999</v>
      </c>
      <c r="E559">
        <v>2018</v>
      </c>
      <c r="F559">
        <v>7</v>
      </c>
      <c r="G559">
        <v>9</v>
      </c>
    </row>
    <row r="560" spans="1:7" x14ac:dyDescent="0.25">
      <c r="A560" s="3">
        <v>2018</v>
      </c>
      <c r="B560" t="s">
        <v>9</v>
      </c>
      <c r="C560">
        <v>10</v>
      </c>
      <c r="D560" s="4">
        <v>557.65</v>
      </c>
      <c r="E560">
        <v>2018</v>
      </c>
      <c r="F560">
        <v>7</v>
      </c>
      <c r="G560">
        <v>10</v>
      </c>
    </row>
    <row r="561" spans="1:7" x14ac:dyDescent="0.25">
      <c r="A561" s="3">
        <v>2018</v>
      </c>
      <c r="B561" t="s">
        <v>9</v>
      </c>
      <c r="C561">
        <v>11</v>
      </c>
      <c r="D561" s="4">
        <v>503.9375</v>
      </c>
      <c r="E561">
        <v>2018</v>
      </c>
      <c r="F561">
        <v>7</v>
      </c>
      <c r="G561">
        <v>11</v>
      </c>
    </row>
    <row r="562" spans="1:7" x14ac:dyDescent="0.25">
      <c r="A562" s="3">
        <v>2018</v>
      </c>
      <c r="B562" t="s">
        <v>9</v>
      </c>
      <c r="C562">
        <v>12</v>
      </c>
      <c r="D562" s="4">
        <v>481.51609999999999</v>
      </c>
      <c r="E562">
        <v>2018</v>
      </c>
      <c r="F562">
        <v>7</v>
      </c>
      <c r="G562">
        <v>12</v>
      </c>
    </row>
    <row r="563" spans="1:7" x14ac:dyDescent="0.25">
      <c r="A563" s="3">
        <v>2018</v>
      </c>
      <c r="B563" t="s">
        <v>9</v>
      </c>
      <c r="C563">
        <v>13</v>
      </c>
      <c r="D563" s="4">
        <v>528.90890000000002</v>
      </c>
      <c r="E563">
        <v>2018</v>
      </c>
      <c r="F563">
        <v>7</v>
      </c>
      <c r="G563">
        <v>13</v>
      </c>
    </row>
    <row r="564" spans="1:7" x14ac:dyDescent="0.25">
      <c r="A564" s="3">
        <v>2018</v>
      </c>
      <c r="B564" t="s">
        <v>9</v>
      </c>
      <c r="C564">
        <v>14</v>
      </c>
      <c r="D564" s="4">
        <v>395.3107</v>
      </c>
      <c r="E564">
        <v>2018</v>
      </c>
      <c r="F564">
        <v>7</v>
      </c>
      <c r="G564">
        <v>14</v>
      </c>
    </row>
    <row r="565" spans="1:7" x14ac:dyDescent="0.25">
      <c r="A565" s="3">
        <v>2018</v>
      </c>
      <c r="B565" t="s">
        <v>9</v>
      </c>
      <c r="C565">
        <v>15</v>
      </c>
      <c r="D565" s="4">
        <v>413.68650000000002</v>
      </c>
      <c r="E565">
        <v>2018</v>
      </c>
      <c r="F565">
        <v>7</v>
      </c>
      <c r="G565">
        <v>15</v>
      </c>
    </row>
    <row r="566" spans="1:7" x14ac:dyDescent="0.25">
      <c r="A566" s="3">
        <v>2018</v>
      </c>
      <c r="B566" t="s">
        <v>9</v>
      </c>
      <c r="C566">
        <v>16</v>
      </c>
      <c r="D566" s="4">
        <v>441.66660000000002</v>
      </c>
      <c r="E566">
        <v>2018</v>
      </c>
      <c r="F566">
        <v>7</v>
      </c>
      <c r="G566">
        <v>16</v>
      </c>
    </row>
    <row r="567" spans="1:7" x14ac:dyDescent="0.25">
      <c r="A567" s="3">
        <v>2018</v>
      </c>
      <c r="B567" t="s">
        <v>9</v>
      </c>
      <c r="C567">
        <v>17</v>
      </c>
      <c r="D567" s="4">
        <v>535.67229999999995</v>
      </c>
      <c r="E567">
        <v>2018</v>
      </c>
      <c r="F567">
        <v>7</v>
      </c>
      <c r="G567">
        <v>17</v>
      </c>
    </row>
    <row r="568" spans="1:7" x14ac:dyDescent="0.25">
      <c r="A568" s="3">
        <v>2018</v>
      </c>
      <c r="B568" t="s">
        <v>9</v>
      </c>
      <c r="C568">
        <v>18</v>
      </c>
      <c r="D568" s="4">
        <v>476.06240000000003</v>
      </c>
      <c r="E568">
        <v>2018</v>
      </c>
      <c r="F568">
        <v>7</v>
      </c>
      <c r="G568">
        <v>18</v>
      </c>
    </row>
    <row r="569" spans="1:7" x14ac:dyDescent="0.25">
      <c r="A569" s="3">
        <v>2018</v>
      </c>
      <c r="B569" t="s">
        <v>9</v>
      </c>
      <c r="C569">
        <v>19</v>
      </c>
      <c r="D569" s="4">
        <v>423.07530000000003</v>
      </c>
      <c r="E569">
        <v>2018</v>
      </c>
      <c r="F569">
        <v>7</v>
      </c>
      <c r="G569">
        <v>19</v>
      </c>
    </row>
    <row r="570" spans="1:7" x14ac:dyDescent="0.25">
      <c r="A570" s="3">
        <v>2018</v>
      </c>
      <c r="B570" t="s">
        <v>9</v>
      </c>
      <c r="C570">
        <v>20</v>
      </c>
      <c r="D570" s="4">
        <v>394.55880000000002</v>
      </c>
      <c r="E570">
        <v>2018</v>
      </c>
      <c r="F570">
        <v>7</v>
      </c>
      <c r="G570">
        <v>20</v>
      </c>
    </row>
    <row r="571" spans="1:7" x14ac:dyDescent="0.25">
      <c r="A571" s="3">
        <v>2018</v>
      </c>
      <c r="B571" t="s">
        <v>9</v>
      </c>
      <c r="C571">
        <v>21</v>
      </c>
      <c r="D571" s="4">
        <v>343.53410000000002</v>
      </c>
      <c r="E571">
        <v>2018</v>
      </c>
      <c r="F571">
        <v>7</v>
      </c>
      <c r="G571">
        <v>21</v>
      </c>
    </row>
    <row r="572" spans="1:7" x14ac:dyDescent="0.25">
      <c r="A572" s="3">
        <v>2018</v>
      </c>
      <c r="B572" t="s">
        <v>9</v>
      </c>
      <c r="C572">
        <v>22</v>
      </c>
      <c r="D572" s="4">
        <v>414.80189999999999</v>
      </c>
      <c r="E572">
        <v>2018</v>
      </c>
      <c r="F572">
        <v>7</v>
      </c>
      <c r="G572">
        <v>22</v>
      </c>
    </row>
    <row r="573" spans="1:7" x14ac:dyDescent="0.25">
      <c r="A573" s="3">
        <v>2018</v>
      </c>
      <c r="B573" t="s">
        <v>9</v>
      </c>
      <c r="C573">
        <v>23</v>
      </c>
      <c r="D573" s="4">
        <v>475.91609999999997</v>
      </c>
      <c r="E573">
        <v>2018</v>
      </c>
      <c r="F573">
        <v>7</v>
      </c>
      <c r="G573">
        <v>23</v>
      </c>
    </row>
    <row r="574" spans="1:7" x14ac:dyDescent="0.25">
      <c r="A574" s="3">
        <v>2018</v>
      </c>
      <c r="B574" t="s">
        <v>9</v>
      </c>
      <c r="C574">
        <v>24</v>
      </c>
      <c r="D574" s="4">
        <v>465.53320000000002</v>
      </c>
      <c r="E574">
        <v>2018</v>
      </c>
      <c r="F574">
        <v>7</v>
      </c>
      <c r="G574">
        <v>24</v>
      </c>
    </row>
    <row r="575" spans="1:7" x14ac:dyDescent="0.25">
      <c r="A575" s="3">
        <v>2018</v>
      </c>
      <c r="B575" t="s">
        <v>9</v>
      </c>
      <c r="C575">
        <v>25</v>
      </c>
      <c r="D575" s="4">
        <v>469.61470000000003</v>
      </c>
      <c r="E575">
        <v>2018</v>
      </c>
      <c r="F575">
        <v>7</v>
      </c>
      <c r="G575">
        <v>25</v>
      </c>
    </row>
    <row r="576" spans="1:7" x14ac:dyDescent="0.25">
      <c r="A576" s="3">
        <v>2018</v>
      </c>
      <c r="B576" t="s">
        <v>9</v>
      </c>
      <c r="C576">
        <v>26</v>
      </c>
      <c r="D576" s="4">
        <v>511.32490000000001</v>
      </c>
      <c r="E576">
        <v>2018</v>
      </c>
      <c r="F576">
        <v>7</v>
      </c>
      <c r="G576">
        <v>26</v>
      </c>
    </row>
    <row r="577" spans="1:7" x14ac:dyDescent="0.25">
      <c r="A577" s="3">
        <v>2018</v>
      </c>
      <c r="B577" t="s">
        <v>9</v>
      </c>
      <c r="C577">
        <v>27</v>
      </c>
      <c r="D577" s="4">
        <v>494.32580000000002</v>
      </c>
      <c r="E577">
        <v>2018</v>
      </c>
      <c r="F577">
        <v>7</v>
      </c>
      <c r="G577">
        <v>27</v>
      </c>
    </row>
    <row r="578" spans="1:7" x14ac:dyDescent="0.25">
      <c r="A578" s="3">
        <v>2018</v>
      </c>
      <c r="B578" t="s">
        <v>9</v>
      </c>
      <c r="C578">
        <v>28</v>
      </c>
      <c r="D578" s="4">
        <v>402.7636</v>
      </c>
      <c r="E578">
        <v>2018</v>
      </c>
      <c r="F578">
        <v>7</v>
      </c>
      <c r="G578">
        <v>28</v>
      </c>
    </row>
    <row r="579" spans="1:7" x14ac:dyDescent="0.25">
      <c r="A579" s="3">
        <v>2018</v>
      </c>
      <c r="B579" t="s">
        <v>9</v>
      </c>
      <c r="C579">
        <v>29</v>
      </c>
      <c r="D579" s="4">
        <v>437.31420000000003</v>
      </c>
      <c r="E579">
        <v>2018</v>
      </c>
      <c r="F579">
        <v>7</v>
      </c>
      <c r="G579">
        <v>29</v>
      </c>
    </row>
    <row r="580" spans="1:7" x14ac:dyDescent="0.25">
      <c r="A580" s="3">
        <v>2018</v>
      </c>
      <c r="B580" t="s">
        <v>9</v>
      </c>
      <c r="C580">
        <v>30</v>
      </c>
      <c r="D580" s="4">
        <v>614.63229999999999</v>
      </c>
      <c r="E580">
        <v>2018</v>
      </c>
      <c r="F580">
        <v>7</v>
      </c>
      <c r="G580">
        <v>30</v>
      </c>
    </row>
    <row r="581" spans="1:7" x14ac:dyDescent="0.25">
      <c r="A581" s="3">
        <v>2018</v>
      </c>
      <c r="B581" t="s">
        <v>9</v>
      </c>
      <c r="C581">
        <v>31</v>
      </c>
      <c r="D581" s="4">
        <v>594.93060000000003</v>
      </c>
      <c r="E581">
        <v>2018</v>
      </c>
      <c r="F581">
        <v>7</v>
      </c>
      <c r="G581">
        <v>31</v>
      </c>
    </row>
    <row r="582" spans="1:7" x14ac:dyDescent="0.25">
      <c r="A582" s="3">
        <v>2018</v>
      </c>
      <c r="B582" t="s">
        <v>10</v>
      </c>
      <c r="C582">
        <v>1</v>
      </c>
      <c r="D582" s="4">
        <v>468.63490000000002</v>
      </c>
      <c r="E582">
        <v>2018</v>
      </c>
      <c r="F582">
        <v>8</v>
      </c>
      <c r="G582">
        <v>1</v>
      </c>
    </row>
    <row r="583" spans="1:7" x14ac:dyDescent="0.25">
      <c r="A583" s="3">
        <v>2018</v>
      </c>
      <c r="B583" t="s">
        <v>10</v>
      </c>
      <c r="C583">
        <v>2</v>
      </c>
      <c r="D583" s="4">
        <v>401.00360000000001</v>
      </c>
      <c r="E583">
        <v>2018</v>
      </c>
      <c r="F583">
        <v>8</v>
      </c>
      <c r="G583">
        <v>2</v>
      </c>
    </row>
    <row r="584" spans="1:7" x14ac:dyDescent="0.25">
      <c r="A584" s="3">
        <v>2018</v>
      </c>
      <c r="B584" t="s">
        <v>10</v>
      </c>
      <c r="C584">
        <v>3</v>
      </c>
      <c r="D584" s="4">
        <v>326.16449999999998</v>
      </c>
      <c r="E584">
        <v>2018</v>
      </c>
      <c r="F584">
        <v>8</v>
      </c>
      <c r="G584">
        <v>3</v>
      </c>
    </row>
    <row r="585" spans="1:7" x14ac:dyDescent="0.25">
      <c r="A585" s="3">
        <v>2018</v>
      </c>
      <c r="B585" t="s">
        <v>10</v>
      </c>
      <c r="C585">
        <v>4</v>
      </c>
      <c r="D585" s="4">
        <v>359.09289999999999</v>
      </c>
      <c r="E585">
        <v>2018</v>
      </c>
      <c r="F585">
        <v>8</v>
      </c>
      <c r="G585">
        <v>4</v>
      </c>
    </row>
    <row r="586" spans="1:7" x14ac:dyDescent="0.25">
      <c r="A586" s="3">
        <v>2018</v>
      </c>
      <c r="B586" t="s">
        <v>10</v>
      </c>
      <c r="C586">
        <v>5</v>
      </c>
      <c r="D586" s="4">
        <v>269.71129999999999</v>
      </c>
      <c r="E586">
        <v>2018</v>
      </c>
      <c r="F586">
        <v>8</v>
      </c>
      <c r="G586">
        <v>5</v>
      </c>
    </row>
    <row r="587" spans="1:7" x14ac:dyDescent="0.25">
      <c r="A587" s="3">
        <v>2018</v>
      </c>
      <c r="B587" t="s">
        <v>10</v>
      </c>
      <c r="C587">
        <v>6</v>
      </c>
      <c r="D587" s="4">
        <v>367.90629999999999</v>
      </c>
      <c r="E587">
        <v>2018</v>
      </c>
      <c r="F587">
        <v>8</v>
      </c>
      <c r="G587">
        <v>6</v>
      </c>
    </row>
    <row r="588" spans="1:7" x14ac:dyDescent="0.25">
      <c r="A588" s="3">
        <v>2018</v>
      </c>
      <c r="B588" t="s">
        <v>10</v>
      </c>
      <c r="C588">
        <v>7</v>
      </c>
      <c r="D588" s="4">
        <v>289.16930000000002</v>
      </c>
      <c r="E588">
        <v>2018</v>
      </c>
      <c r="F588">
        <v>8</v>
      </c>
      <c r="G588">
        <v>7</v>
      </c>
    </row>
    <row r="589" spans="1:7" x14ac:dyDescent="0.25">
      <c r="A589" s="3">
        <v>2018</v>
      </c>
      <c r="B589" t="s">
        <v>10</v>
      </c>
      <c r="C589">
        <v>8</v>
      </c>
      <c r="D589" s="4">
        <v>678.68679999999995</v>
      </c>
      <c r="E589">
        <v>2018</v>
      </c>
      <c r="F589">
        <v>8</v>
      </c>
      <c r="G589">
        <v>8</v>
      </c>
    </row>
    <row r="590" spans="1:7" x14ac:dyDescent="0.25">
      <c r="A590" s="3">
        <v>2018</v>
      </c>
      <c r="B590" t="s">
        <v>10</v>
      </c>
      <c r="C590">
        <v>9</v>
      </c>
      <c r="D590" s="4">
        <v>799.57719999999995</v>
      </c>
      <c r="E590">
        <v>2018</v>
      </c>
      <c r="F590">
        <v>8</v>
      </c>
      <c r="G590">
        <v>9</v>
      </c>
    </row>
    <row r="591" spans="1:7" x14ac:dyDescent="0.25">
      <c r="A591" s="3">
        <v>2018</v>
      </c>
      <c r="B591" t="s">
        <v>10</v>
      </c>
      <c r="C591">
        <v>10</v>
      </c>
      <c r="D591" s="4">
        <v>671.25130000000001</v>
      </c>
      <c r="E591">
        <v>2018</v>
      </c>
      <c r="F591">
        <v>8</v>
      </c>
      <c r="G591">
        <v>10</v>
      </c>
    </row>
    <row r="592" spans="1:7" x14ac:dyDescent="0.25">
      <c r="A592" s="3">
        <v>2018</v>
      </c>
      <c r="B592" t="s">
        <v>10</v>
      </c>
      <c r="C592">
        <v>11</v>
      </c>
      <c r="D592" s="4">
        <v>770.59460000000001</v>
      </c>
      <c r="E592">
        <v>2018</v>
      </c>
      <c r="F592">
        <v>8</v>
      </c>
      <c r="G592">
        <v>11</v>
      </c>
    </row>
    <row r="593" spans="1:7" x14ac:dyDescent="0.25">
      <c r="A593" s="3">
        <v>2018</v>
      </c>
      <c r="B593" t="s">
        <v>10</v>
      </c>
      <c r="C593">
        <v>12</v>
      </c>
      <c r="D593" s="4">
        <v>591.62109999999996</v>
      </c>
      <c r="E593">
        <v>2018</v>
      </c>
      <c r="F593">
        <v>8</v>
      </c>
      <c r="G593">
        <v>12</v>
      </c>
    </row>
    <row r="594" spans="1:7" x14ac:dyDescent="0.25">
      <c r="A594" s="3">
        <v>2018</v>
      </c>
      <c r="B594" t="s">
        <v>10</v>
      </c>
      <c r="C594">
        <v>13</v>
      </c>
      <c r="D594" s="4">
        <v>362.6771</v>
      </c>
      <c r="E594">
        <v>2018</v>
      </c>
      <c r="F594">
        <v>8</v>
      </c>
      <c r="G594">
        <v>13</v>
      </c>
    </row>
    <row r="595" spans="1:7" x14ac:dyDescent="0.25">
      <c r="A595" s="3">
        <v>2018</v>
      </c>
      <c r="B595" t="s">
        <v>10</v>
      </c>
      <c r="C595">
        <v>14</v>
      </c>
      <c r="D595" s="4">
        <v>382.95839999999998</v>
      </c>
      <c r="E595">
        <v>2018</v>
      </c>
      <c r="F595">
        <v>8</v>
      </c>
      <c r="G595">
        <v>14</v>
      </c>
    </row>
    <row r="596" spans="1:7" x14ac:dyDescent="0.25">
      <c r="A596" s="3">
        <v>2018</v>
      </c>
      <c r="B596" t="s">
        <v>10</v>
      </c>
      <c r="C596">
        <v>15</v>
      </c>
      <c r="D596" s="4">
        <v>391.67259999999999</v>
      </c>
      <c r="E596">
        <v>2018</v>
      </c>
      <c r="F596">
        <v>8</v>
      </c>
      <c r="G596">
        <v>15</v>
      </c>
    </row>
    <row r="597" spans="1:7" x14ac:dyDescent="0.25">
      <c r="A597" s="3">
        <v>2018</v>
      </c>
      <c r="B597" t="s">
        <v>10</v>
      </c>
      <c r="C597">
        <v>16</v>
      </c>
      <c r="D597" s="4">
        <v>431.73219999999998</v>
      </c>
      <c r="E597">
        <v>2018</v>
      </c>
      <c r="F597">
        <v>8</v>
      </c>
      <c r="G597">
        <v>16</v>
      </c>
    </row>
    <row r="598" spans="1:7" x14ac:dyDescent="0.25">
      <c r="A598" s="3">
        <v>2018</v>
      </c>
      <c r="B598" t="s">
        <v>10</v>
      </c>
      <c r="C598">
        <v>17</v>
      </c>
      <c r="D598" s="4">
        <v>403.59550000000002</v>
      </c>
      <c r="E598">
        <v>2018</v>
      </c>
      <c r="F598">
        <v>8</v>
      </c>
      <c r="G598">
        <v>17</v>
      </c>
    </row>
    <row r="599" spans="1:7" x14ac:dyDescent="0.25">
      <c r="A599" s="3">
        <v>2018</v>
      </c>
      <c r="B599" t="s">
        <v>10</v>
      </c>
      <c r="C599">
        <v>18</v>
      </c>
      <c r="D599" s="4">
        <v>427.93259999999998</v>
      </c>
      <c r="E599">
        <v>2018</v>
      </c>
      <c r="F599">
        <v>8</v>
      </c>
      <c r="G599">
        <v>18</v>
      </c>
    </row>
    <row r="600" spans="1:7" x14ac:dyDescent="0.25">
      <c r="A600" s="3">
        <v>2018</v>
      </c>
      <c r="B600" t="s">
        <v>10</v>
      </c>
      <c r="C600">
        <v>19</v>
      </c>
      <c r="D600" s="4">
        <v>430.91520000000003</v>
      </c>
      <c r="E600">
        <v>2018</v>
      </c>
      <c r="F600">
        <v>8</v>
      </c>
      <c r="G600">
        <v>19</v>
      </c>
    </row>
    <row r="601" spans="1:7" x14ac:dyDescent="0.25">
      <c r="A601" s="3">
        <v>2018</v>
      </c>
      <c r="B601" t="s">
        <v>10</v>
      </c>
      <c r="C601">
        <v>20</v>
      </c>
      <c r="D601" s="4">
        <v>360.37639999999999</v>
      </c>
      <c r="E601">
        <v>2018</v>
      </c>
      <c r="F601">
        <v>8</v>
      </c>
      <c r="G601">
        <v>20</v>
      </c>
    </row>
    <row r="602" spans="1:7" x14ac:dyDescent="0.25">
      <c r="A602" s="3">
        <v>2018</v>
      </c>
      <c r="B602" t="s">
        <v>10</v>
      </c>
      <c r="C602">
        <v>21</v>
      </c>
      <c r="D602" s="4">
        <v>353.69779999999997</v>
      </c>
      <c r="E602">
        <v>2018</v>
      </c>
      <c r="F602">
        <v>8</v>
      </c>
      <c r="G602">
        <v>21</v>
      </c>
    </row>
    <row r="603" spans="1:7" x14ac:dyDescent="0.25">
      <c r="A603" s="3">
        <v>2018</v>
      </c>
      <c r="B603" t="s">
        <v>10</v>
      </c>
      <c r="C603">
        <v>22</v>
      </c>
      <c r="D603" s="4">
        <v>357.00209999999998</v>
      </c>
      <c r="E603">
        <v>2018</v>
      </c>
      <c r="F603">
        <v>8</v>
      </c>
      <c r="G603">
        <v>22</v>
      </c>
    </row>
    <row r="604" spans="1:7" x14ac:dyDescent="0.25">
      <c r="A604" s="3">
        <v>2018</v>
      </c>
      <c r="B604" t="s">
        <v>10</v>
      </c>
      <c r="C604">
        <v>23</v>
      </c>
      <c r="D604" s="4">
        <v>340.05990000000003</v>
      </c>
      <c r="E604">
        <v>2018</v>
      </c>
      <c r="F604">
        <v>8</v>
      </c>
      <c r="G604">
        <v>23</v>
      </c>
    </row>
    <row r="605" spans="1:7" x14ac:dyDescent="0.25">
      <c r="A605" s="3">
        <v>2018</v>
      </c>
      <c r="B605" t="s">
        <v>10</v>
      </c>
      <c r="C605">
        <v>24</v>
      </c>
      <c r="D605" s="4">
        <v>345.11869999999999</v>
      </c>
      <c r="E605">
        <v>2018</v>
      </c>
      <c r="F605">
        <v>8</v>
      </c>
      <c r="G605">
        <v>24</v>
      </c>
    </row>
    <row r="606" spans="1:7" x14ac:dyDescent="0.25">
      <c r="A606" s="3">
        <v>2018</v>
      </c>
      <c r="B606" t="s">
        <v>10</v>
      </c>
      <c r="C606">
        <v>25</v>
      </c>
      <c r="D606" s="4">
        <v>397.0403</v>
      </c>
      <c r="E606">
        <v>2018</v>
      </c>
      <c r="F606">
        <v>8</v>
      </c>
      <c r="G606">
        <v>25</v>
      </c>
    </row>
    <row r="607" spans="1:7" x14ac:dyDescent="0.25">
      <c r="A607" s="3">
        <v>2018</v>
      </c>
      <c r="B607" t="s">
        <v>10</v>
      </c>
      <c r="C607">
        <v>26</v>
      </c>
      <c r="D607" s="4">
        <v>383.51690000000002</v>
      </c>
      <c r="E607">
        <v>2018</v>
      </c>
      <c r="F607">
        <v>8</v>
      </c>
      <c r="G607">
        <v>26</v>
      </c>
    </row>
    <row r="608" spans="1:7" x14ac:dyDescent="0.25">
      <c r="A608" s="3">
        <v>2018</v>
      </c>
      <c r="B608" t="s">
        <v>10</v>
      </c>
      <c r="C608">
        <v>27</v>
      </c>
      <c r="D608" s="4">
        <v>330.77210000000002</v>
      </c>
      <c r="E608">
        <v>2018</v>
      </c>
      <c r="F608">
        <v>8</v>
      </c>
      <c r="G608">
        <v>27</v>
      </c>
    </row>
    <row r="609" spans="1:7" x14ac:dyDescent="0.25">
      <c r="A609" s="3">
        <v>2018</v>
      </c>
      <c r="B609" t="s">
        <v>10</v>
      </c>
      <c r="C609">
        <v>28</v>
      </c>
      <c r="D609" s="4">
        <v>87.133200000000002</v>
      </c>
      <c r="E609">
        <v>2018</v>
      </c>
      <c r="F609">
        <v>8</v>
      </c>
      <c r="G609">
        <v>28</v>
      </c>
    </row>
    <row r="610" spans="1:7" x14ac:dyDescent="0.25">
      <c r="A610" s="3">
        <v>2018</v>
      </c>
      <c r="B610" t="s">
        <v>10</v>
      </c>
      <c r="C610">
        <v>29</v>
      </c>
      <c r="D610" s="4">
        <v>429.2715</v>
      </c>
      <c r="E610">
        <v>2018</v>
      </c>
      <c r="F610">
        <v>8</v>
      </c>
      <c r="G610">
        <v>29</v>
      </c>
    </row>
    <row r="611" spans="1:7" x14ac:dyDescent="0.25">
      <c r="A611" s="3">
        <v>2018</v>
      </c>
      <c r="B611" t="s">
        <v>10</v>
      </c>
      <c r="C611">
        <v>30</v>
      </c>
      <c r="D611" s="4">
        <v>478.96969999999999</v>
      </c>
      <c r="E611">
        <v>2018</v>
      </c>
      <c r="F611">
        <v>8</v>
      </c>
      <c r="G611">
        <v>30</v>
      </c>
    </row>
    <row r="612" spans="1:7" x14ac:dyDescent="0.25">
      <c r="A612" s="3">
        <v>2018</v>
      </c>
      <c r="B612" t="s">
        <v>10</v>
      </c>
      <c r="C612">
        <v>31</v>
      </c>
      <c r="D612" s="4">
        <v>455.25810000000001</v>
      </c>
      <c r="E612">
        <v>2018</v>
      </c>
      <c r="F612">
        <v>8</v>
      </c>
      <c r="G612">
        <v>31</v>
      </c>
    </row>
    <row r="613" spans="1:7" x14ac:dyDescent="0.25">
      <c r="A613" s="3">
        <v>2018</v>
      </c>
      <c r="B613" t="s">
        <v>11</v>
      </c>
      <c r="C613">
        <v>1</v>
      </c>
      <c r="D613" s="4">
        <v>402.00110000000001</v>
      </c>
      <c r="E613">
        <v>2018</v>
      </c>
      <c r="F613">
        <v>9</v>
      </c>
      <c r="G613">
        <v>1</v>
      </c>
    </row>
    <row r="614" spans="1:7" x14ac:dyDescent="0.25">
      <c r="A614" s="3">
        <v>2018</v>
      </c>
      <c r="B614" t="s">
        <v>11</v>
      </c>
      <c r="C614">
        <v>2</v>
      </c>
      <c r="D614" s="4">
        <v>145.7842</v>
      </c>
      <c r="E614">
        <v>2018</v>
      </c>
      <c r="F614">
        <v>9</v>
      </c>
      <c r="G614">
        <v>2</v>
      </c>
    </row>
    <row r="615" spans="1:7" x14ac:dyDescent="0.25">
      <c r="A615" s="3">
        <v>2018</v>
      </c>
      <c r="B615" t="s">
        <v>11</v>
      </c>
      <c r="C615">
        <v>3</v>
      </c>
      <c r="D615" s="4">
        <v>301.52429999999998</v>
      </c>
      <c r="E615">
        <v>2018</v>
      </c>
      <c r="F615">
        <v>9</v>
      </c>
      <c r="G615">
        <v>3</v>
      </c>
    </row>
    <row r="616" spans="1:7" x14ac:dyDescent="0.25">
      <c r="A616" s="3">
        <v>2018</v>
      </c>
      <c r="B616" t="s">
        <v>11</v>
      </c>
      <c r="C616">
        <v>4</v>
      </c>
      <c r="D616" s="4">
        <v>279.03789999999998</v>
      </c>
      <c r="E616">
        <v>2018</v>
      </c>
      <c r="F616">
        <v>9</v>
      </c>
      <c r="G616">
        <v>4</v>
      </c>
    </row>
    <row r="617" spans="1:7" x14ac:dyDescent="0.25">
      <c r="A617" s="3">
        <v>2018</v>
      </c>
      <c r="B617" t="s">
        <v>11</v>
      </c>
      <c r="C617">
        <v>5</v>
      </c>
      <c r="D617" s="4">
        <v>-22.680399999999999</v>
      </c>
      <c r="E617">
        <v>2018</v>
      </c>
      <c r="F617">
        <v>9</v>
      </c>
      <c r="G617">
        <v>5</v>
      </c>
    </row>
    <row r="618" spans="1:7" x14ac:dyDescent="0.25">
      <c r="A618" s="3">
        <v>2018</v>
      </c>
      <c r="B618" t="s">
        <v>11</v>
      </c>
      <c r="C618">
        <v>6</v>
      </c>
      <c r="D618" s="4">
        <v>619.75810000000001</v>
      </c>
      <c r="E618">
        <v>2018</v>
      </c>
      <c r="F618">
        <v>9</v>
      </c>
      <c r="G618">
        <v>6</v>
      </c>
    </row>
    <row r="619" spans="1:7" x14ac:dyDescent="0.25">
      <c r="A619" s="3">
        <v>2018</v>
      </c>
      <c r="B619" t="s">
        <v>11</v>
      </c>
      <c r="C619">
        <v>7</v>
      </c>
      <c r="D619" s="4">
        <v>664.52250000000004</v>
      </c>
      <c r="E619">
        <v>2018</v>
      </c>
      <c r="F619">
        <v>9</v>
      </c>
      <c r="G619">
        <v>7</v>
      </c>
    </row>
    <row r="620" spans="1:7" x14ac:dyDescent="0.25">
      <c r="A620" s="3">
        <v>2018</v>
      </c>
      <c r="B620" t="s">
        <v>11</v>
      </c>
      <c r="C620">
        <v>8</v>
      </c>
      <c r="D620" s="4">
        <v>755.75</v>
      </c>
      <c r="E620">
        <v>2018</v>
      </c>
      <c r="F620">
        <v>9</v>
      </c>
      <c r="G620">
        <v>8</v>
      </c>
    </row>
    <row r="621" spans="1:7" x14ac:dyDescent="0.25">
      <c r="A621" s="3">
        <v>2018</v>
      </c>
      <c r="B621" t="s">
        <v>11</v>
      </c>
      <c r="C621">
        <v>9</v>
      </c>
      <c r="D621" s="4">
        <v>707.1019</v>
      </c>
      <c r="E621">
        <v>2018</v>
      </c>
      <c r="F621">
        <v>9</v>
      </c>
      <c r="G621">
        <v>9</v>
      </c>
    </row>
    <row r="622" spans="1:7" x14ac:dyDescent="0.25">
      <c r="A622" s="3">
        <v>2018</v>
      </c>
      <c r="B622" t="s">
        <v>11</v>
      </c>
      <c r="C622">
        <v>10</v>
      </c>
      <c r="D622" s="4">
        <v>686.49480000000005</v>
      </c>
      <c r="E622">
        <v>2018</v>
      </c>
      <c r="F622">
        <v>9</v>
      </c>
      <c r="G622">
        <v>10</v>
      </c>
    </row>
    <row r="623" spans="1:7" x14ac:dyDescent="0.25">
      <c r="A623" s="3">
        <v>2018</v>
      </c>
      <c r="B623" t="s">
        <v>11</v>
      </c>
      <c r="C623">
        <v>11</v>
      </c>
      <c r="D623" s="4">
        <v>649.47</v>
      </c>
      <c r="E623">
        <v>2018</v>
      </c>
      <c r="F623">
        <v>9</v>
      </c>
      <c r="G623">
        <v>11</v>
      </c>
    </row>
    <row r="624" spans="1:7" x14ac:dyDescent="0.25">
      <c r="A624" s="3">
        <v>2018</v>
      </c>
      <c r="B624" t="s">
        <v>11</v>
      </c>
      <c r="C624">
        <v>12</v>
      </c>
      <c r="D624" s="4">
        <v>681.92309999999998</v>
      </c>
      <c r="E624">
        <v>2018</v>
      </c>
      <c r="F624">
        <v>9</v>
      </c>
      <c r="G624">
        <v>12</v>
      </c>
    </row>
    <row r="625" spans="1:7" x14ac:dyDescent="0.25">
      <c r="A625" s="3">
        <v>2018</v>
      </c>
      <c r="B625" t="s">
        <v>11</v>
      </c>
      <c r="C625">
        <v>13</v>
      </c>
      <c r="D625" s="4">
        <v>654.08770000000004</v>
      </c>
      <c r="E625">
        <v>2018</v>
      </c>
      <c r="F625">
        <v>9</v>
      </c>
      <c r="G625">
        <v>13</v>
      </c>
    </row>
    <row r="626" spans="1:7" x14ac:dyDescent="0.25">
      <c r="A626" s="3">
        <v>2018</v>
      </c>
      <c r="B626" t="s">
        <v>11</v>
      </c>
      <c r="C626">
        <v>14</v>
      </c>
      <c r="D626" s="4">
        <v>697.06500000000005</v>
      </c>
      <c r="E626">
        <v>2018</v>
      </c>
      <c r="F626">
        <v>9</v>
      </c>
      <c r="G626">
        <v>14</v>
      </c>
    </row>
    <row r="627" spans="1:7" x14ac:dyDescent="0.25">
      <c r="A627" s="3">
        <v>2018</v>
      </c>
      <c r="B627" t="s">
        <v>11</v>
      </c>
      <c r="C627">
        <v>15</v>
      </c>
      <c r="D627" s="4">
        <v>718.11279999999999</v>
      </c>
      <c r="E627">
        <v>2018</v>
      </c>
      <c r="F627">
        <v>9</v>
      </c>
      <c r="G627">
        <v>15</v>
      </c>
    </row>
    <row r="628" spans="1:7" x14ac:dyDescent="0.25">
      <c r="A628" s="3">
        <v>2018</v>
      </c>
      <c r="B628" t="s">
        <v>11</v>
      </c>
      <c r="C628">
        <v>16</v>
      </c>
      <c r="D628" s="4">
        <v>758.5693</v>
      </c>
      <c r="E628">
        <v>2018</v>
      </c>
      <c r="F628">
        <v>9</v>
      </c>
      <c r="G628">
        <v>16</v>
      </c>
    </row>
    <row r="629" spans="1:7" x14ac:dyDescent="0.25">
      <c r="A629" s="3">
        <v>2018</v>
      </c>
      <c r="B629" t="s">
        <v>11</v>
      </c>
      <c r="C629">
        <v>17</v>
      </c>
      <c r="D629" s="4">
        <v>615.68230000000005</v>
      </c>
      <c r="E629">
        <v>2018</v>
      </c>
      <c r="F629">
        <v>9</v>
      </c>
      <c r="G629">
        <v>17</v>
      </c>
    </row>
    <row r="630" spans="1:7" x14ac:dyDescent="0.25">
      <c r="A630" s="3">
        <v>2018</v>
      </c>
      <c r="B630" t="s">
        <v>11</v>
      </c>
      <c r="C630">
        <v>18</v>
      </c>
      <c r="D630" s="4">
        <v>652.5018</v>
      </c>
      <c r="E630">
        <v>2018</v>
      </c>
      <c r="F630">
        <v>9</v>
      </c>
      <c r="G630">
        <v>18</v>
      </c>
    </row>
    <row r="631" spans="1:7" x14ac:dyDescent="0.25">
      <c r="A631" s="3">
        <v>2018</v>
      </c>
      <c r="B631" t="s">
        <v>11</v>
      </c>
      <c r="C631">
        <v>19</v>
      </c>
      <c r="D631" s="4">
        <v>624.86850000000004</v>
      </c>
      <c r="E631">
        <v>2018</v>
      </c>
      <c r="F631">
        <v>9</v>
      </c>
      <c r="G631">
        <v>19</v>
      </c>
    </row>
    <row r="632" spans="1:7" x14ac:dyDescent="0.25">
      <c r="A632" s="3">
        <v>2018</v>
      </c>
      <c r="B632" t="s">
        <v>11</v>
      </c>
      <c r="C632">
        <v>20</v>
      </c>
      <c r="D632" s="4">
        <v>629.80510000000004</v>
      </c>
      <c r="E632">
        <v>2018</v>
      </c>
      <c r="F632">
        <v>9</v>
      </c>
      <c r="G632">
        <v>20</v>
      </c>
    </row>
    <row r="633" spans="1:7" x14ac:dyDescent="0.25">
      <c r="A633" s="3">
        <v>2018</v>
      </c>
      <c r="B633" t="s">
        <v>11</v>
      </c>
      <c r="C633">
        <v>21</v>
      </c>
      <c r="D633" s="4">
        <v>691.77660000000003</v>
      </c>
      <c r="E633">
        <v>2018</v>
      </c>
      <c r="F633">
        <v>9</v>
      </c>
      <c r="G633">
        <v>21</v>
      </c>
    </row>
    <row r="634" spans="1:7" x14ac:dyDescent="0.25">
      <c r="A634" s="3">
        <v>2018</v>
      </c>
      <c r="B634" t="s">
        <v>11</v>
      </c>
      <c r="C634">
        <v>22</v>
      </c>
      <c r="D634" s="4">
        <v>787.30200000000002</v>
      </c>
      <c r="E634">
        <v>2018</v>
      </c>
      <c r="F634">
        <v>9</v>
      </c>
      <c r="G634">
        <v>22</v>
      </c>
    </row>
    <row r="635" spans="1:7" x14ac:dyDescent="0.25">
      <c r="A635" s="3">
        <v>2018</v>
      </c>
      <c r="B635" t="s">
        <v>11</v>
      </c>
      <c r="C635">
        <v>23</v>
      </c>
      <c r="D635" s="4">
        <v>756.31610000000001</v>
      </c>
      <c r="E635">
        <v>2018</v>
      </c>
      <c r="F635">
        <v>9</v>
      </c>
      <c r="G635">
        <v>23</v>
      </c>
    </row>
    <row r="636" spans="1:7" x14ac:dyDescent="0.25">
      <c r="A636" s="3">
        <v>2018</v>
      </c>
      <c r="B636" t="s">
        <v>11</v>
      </c>
      <c r="C636">
        <v>24</v>
      </c>
      <c r="D636" s="4">
        <v>623.33569999999997</v>
      </c>
      <c r="E636">
        <v>2018</v>
      </c>
      <c r="F636">
        <v>9</v>
      </c>
      <c r="G636">
        <v>24</v>
      </c>
    </row>
    <row r="637" spans="1:7" x14ac:dyDescent="0.25">
      <c r="A637" s="3">
        <v>2018</v>
      </c>
      <c r="B637" t="s">
        <v>11</v>
      </c>
      <c r="C637">
        <v>25</v>
      </c>
      <c r="D637" s="4">
        <v>651.89620000000002</v>
      </c>
      <c r="E637">
        <v>2018</v>
      </c>
      <c r="F637">
        <v>9</v>
      </c>
      <c r="G637">
        <v>25</v>
      </c>
    </row>
    <row r="638" spans="1:7" x14ac:dyDescent="0.25">
      <c r="A638" s="3">
        <v>2018</v>
      </c>
      <c r="B638" t="s">
        <v>11</v>
      </c>
      <c r="C638">
        <v>26</v>
      </c>
      <c r="D638" s="4">
        <v>724.90269999999998</v>
      </c>
      <c r="E638">
        <v>2018</v>
      </c>
      <c r="F638">
        <v>9</v>
      </c>
      <c r="G638">
        <v>26</v>
      </c>
    </row>
    <row r="639" spans="1:7" x14ac:dyDescent="0.25">
      <c r="A639" s="3">
        <v>2018</v>
      </c>
      <c r="B639" t="s">
        <v>11</v>
      </c>
      <c r="C639">
        <v>27</v>
      </c>
      <c r="D639" s="4">
        <v>674.62929999999994</v>
      </c>
      <c r="E639">
        <v>2018</v>
      </c>
      <c r="F639">
        <v>9</v>
      </c>
      <c r="G639">
        <v>27</v>
      </c>
    </row>
    <row r="640" spans="1:7" x14ac:dyDescent="0.25">
      <c r="A640" s="3">
        <v>2018</v>
      </c>
      <c r="B640" t="s">
        <v>11</v>
      </c>
      <c r="C640">
        <v>28</v>
      </c>
      <c r="D640" s="4">
        <v>645.60810000000004</v>
      </c>
      <c r="E640">
        <v>2018</v>
      </c>
      <c r="F640">
        <v>9</v>
      </c>
      <c r="G640">
        <v>28</v>
      </c>
    </row>
    <row r="641" spans="1:7" x14ac:dyDescent="0.25">
      <c r="A641" s="3">
        <v>2018</v>
      </c>
      <c r="B641" t="s">
        <v>11</v>
      </c>
      <c r="C641">
        <v>29</v>
      </c>
      <c r="D641" s="4">
        <v>707.87829999999997</v>
      </c>
      <c r="E641">
        <v>2018</v>
      </c>
      <c r="F641">
        <v>9</v>
      </c>
      <c r="G641">
        <v>29</v>
      </c>
    </row>
    <row r="642" spans="1:7" x14ac:dyDescent="0.25">
      <c r="A642" s="3">
        <v>2018</v>
      </c>
      <c r="B642" t="s">
        <v>11</v>
      </c>
      <c r="C642">
        <v>30</v>
      </c>
      <c r="D642" s="4">
        <v>676.65269999999998</v>
      </c>
      <c r="E642">
        <v>2018</v>
      </c>
      <c r="F642">
        <v>9</v>
      </c>
      <c r="G642">
        <v>30</v>
      </c>
    </row>
    <row r="643" spans="1:7" x14ac:dyDescent="0.25">
      <c r="A643" s="3">
        <v>2018</v>
      </c>
      <c r="B643" t="s">
        <v>12</v>
      </c>
      <c r="C643">
        <v>1</v>
      </c>
      <c r="D643" s="4">
        <v>682.50080000000003</v>
      </c>
      <c r="E643">
        <v>2018</v>
      </c>
      <c r="F643">
        <v>10</v>
      </c>
      <c r="G643">
        <v>1</v>
      </c>
    </row>
    <row r="644" spans="1:7" x14ac:dyDescent="0.25">
      <c r="A644" s="3">
        <v>2018</v>
      </c>
      <c r="B644" t="s">
        <v>12</v>
      </c>
      <c r="C644">
        <v>2</v>
      </c>
      <c r="D644" s="4">
        <v>667.803</v>
      </c>
      <c r="E644">
        <v>2018</v>
      </c>
      <c r="F644">
        <v>10</v>
      </c>
      <c r="G644">
        <v>2</v>
      </c>
    </row>
    <row r="645" spans="1:7" x14ac:dyDescent="0.25">
      <c r="A645" s="3">
        <v>2018</v>
      </c>
      <c r="B645" t="s">
        <v>12</v>
      </c>
      <c r="C645">
        <v>3</v>
      </c>
      <c r="D645" s="4">
        <v>651.66039999999998</v>
      </c>
      <c r="E645">
        <v>2018</v>
      </c>
      <c r="F645">
        <v>10</v>
      </c>
      <c r="G645">
        <v>3</v>
      </c>
    </row>
    <row r="646" spans="1:7" x14ac:dyDescent="0.25">
      <c r="A646" s="3">
        <v>2018</v>
      </c>
      <c r="B646" t="s">
        <v>12</v>
      </c>
      <c r="C646">
        <v>4</v>
      </c>
      <c r="D646" s="4">
        <v>665.23869999999999</v>
      </c>
      <c r="E646">
        <v>2018</v>
      </c>
      <c r="F646">
        <v>10</v>
      </c>
      <c r="G646">
        <v>4</v>
      </c>
    </row>
    <row r="647" spans="1:7" x14ac:dyDescent="0.25">
      <c r="A647" s="3">
        <v>2018</v>
      </c>
      <c r="B647" t="s">
        <v>12</v>
      </c>
      <c r="C647">
        <v>5</v>
      </c>
      <c r="D647" s="4">
        <v>760.46169999999995</v>
      </c>
      <c r="E647">
        <v>2018</v>
      </c>
      <c r="F647">
        <v>10</v>
      </c>
      <c r="G647">
        <v>5</v>
      </c>
    </row>
    <row r="648" spans="1:7" x14ac:dyDescent="0.25">
      <c r="A648" s="3">
        <v>2018</v>
      </c>
      <c r="B648" t="s">
        <v>12</v>
      </c>
      <c r="C648">
        <v>6</v>
      </c>
      <c r="D648" s="4">
        <v>754.65030000000002</v>
      </c>
      <c r="E648">
        <v>2018</v>
      </c>
      <c r="F648">
        <v>10</v>
      </c>
      <c r="G648">
        <v>6</v>
      </c>
    </row>
    <row r="649" spans="1:7" x14ac:dyDescent="0.25">
      <c r="A649" s="3">
        <v>2018</v>
      </c>
      <c r="B649" t="s">
        <v>12</v>
      </c>
      <c r="C649">
        <v>7</v>
      </c>
      <c r="D649" s="4">
        <v>780.04939999999999</v>
      </c>
      <c r="E649">
        <v>2018</v>
      </c>
      <c r="F649">
        <v>10</v>
      </c>
      <c r="G649">
        <v>7</v>
      </c>
    </row>
    <row r="650" spans="1:7" x14ac:dyDescent="0.25">
      <c r="A650" s="3">
        <v>2018</v>
      </c>
      <c r="B650" t="s">
        <v>12</v>
      </c>
      <c r="C650">
        <v>8</v>
      </c>
      <c r="D650" s="4">
        <v>730.32500000000005</v>
      </c>
      <c r="E650">
        <v>2018</v>
      </c>
      <c r="F650">
        <v>10</v>
      </c>
      <c r="G650">
        <v>8</v>
      </c>
    </row>
    <row r="651" spans="1:7" x14ac:dyDescent="0.25">
      <c r="A651" s="3">
        <v>2018</v>
      </c>
      <c r="B651" t="s">
        <v>12</v>
      </c>
      <c r="C651">
        <v>9</v>
      </c>
      <c r="D651" s="4">
        <v>617.62210000000005</v>
      </c>
      <c r="E651">
        <v>2018</v>
      </c>
      <c r="F651">
        <v>10</v>
      </c>
      <c r="G651">
        <v>9</v>
      </c>
    </row>
    <row r="652" spans="1:7" x14ac:dyDescent="0.25">
      <c r="A652" s="3">
        <v>2018</v>
      </c>
      <c r="B652" t="s">
        <v>12</v>
      </c>
      <c r="C652">
        <v>10</v>
      </c>
      <c r="D652" s="4">
        <v>651.63509999999997</v>
      </c>
      <c r="E652">
        <v>2018</v>
      </c>
      <c r="F652">
        <v>10</v>
      </c>
      <c r="G652">
        <v>10</v>
      </c>
    </row>
    <row r="653" spans="1:7" x14ac:dyDescent="0.25">
      <c r="A653" s="3">
        <v>2018</v>
      </c>
      <c r="B653" t="s">
        <v>12</v>
      </c>
      <c r="C653">
        <v>11</v>
      </c>
      <c r="D653" s="4">
        <v>712.85479999999995</v>
      </c>
      <c r="E653">
        <v>2018</v>
      </c>
      <c r="F653">
        <v>10</v>
      </c>
      <c r="G653">
        <v>11</v>
      </c>
    </row>
    <row r="654" spans="1:7" x14ac:dyDescent="0.25">
      <c r="A654" s="3">
        <v>2018</v>
      </c>
      <c r="B654" t="s">
        <v>12</v>
      </c>
      <c r="C654">
        <v>12</v>
      </c>
      <c r="D654" s="4">
        <v>890.66859999999997</v>
      </c>
      <c r="E654">
        <v>2018</v>
      </c>
      <c r="F654">
        <v>10</v>
      </c>
      <c r="G654">
        <v>12</v>
      </c>
    </row>
    <row r="655" spans="1:7" x14ac:dyDescent="0.25">
      <c r="A655" s="3">
        <v>2018</v>
      </c>
      <c r="B655" t="s">
        <v>12</v>
      </c>
      <c r="C655">
        <v>13</v>
      </c>
      <c r="D655" s="4">
        <v>833.68200000000002</v>
      </c>
      <c r="E655">
        <v>2018</v>
      </c>
      <c r="F655">
        <v>10</v>
      </c>
      <c r="G655">
        <v>13</v>
      </c>
    </row>
    <row r="656" spans="1:7" x14ac:dyDescent="0.25">
      <c r="A656" s="3">
        <v>2018</v>
      </c>
      <c r="B656" t="s">
        <v>12</v>
      </c>
      <c r="C656">
        <v>14</v>
      </c>
      <c r="D656" s="4">
        <v>732.221</v>
      </c>
      <c r="E656">
        <v>2018</v>
      </c>
      <c r="F656">
        <v>10</v>
      </c>
      <c r="G656">
        <v>14</v>
      </c>
    </row>
    <row r="657" spans="1:7" x14ac:dyDescent="0.25">
      <c r="A657" s="3">
        <v>2018</v>
      </c>
      <c r="B657" t="s">
        <v>12</v>
      </c>
      <c r="C657">
        <v>15</v>
      </c>
      <c r="D657" s="4">
        <v>969.32680000000005</v>
      </c>
      <c r="E657">
        <v>2018</v>
      </c>
      <c r="F657">
        <v>10</v>
      </c>
      <c r="G657">
        <v>15</v>
      </c>
    </row>
    <row r="658" spans="1:7" x14ac:dyDescent="0.25">
      <c r="A658" s="3">
        <v>2018</v>
      </c>
      <c r="B658" t="s">
        <v>12</v>
      </c>
      <c r="C658">
        <v>16</v>
      </c>
      <c r="D658" s="4">
        <v>904.21900000000005</v>
      </c>
      <c r="E658">
        <v>2018</v>
      </c>
      <c r="F658">
        <v>10</v>
      </c>
      <c r="G658">
        <v>16</v>
      </c>
    </row>
    <row r="659" spans="1:7" x14ac:dyDescent="0.25">
      <c r="A659" s="3">
        <v>2018</v>
      </c>
      <c r="B659" t="s">
        <v>12</v>
      </c>
      <c r="C659">
        <v>17</v>
      </c>
      <c r="D659" s="4">
        <v>1087.8738000000001</v>
      </c>
      <c r="E659">
        <v>2018</v>
      </c>
      <c r="F659">
        <v>10</v>
      </c>
      <c r="G659">
        <v>17</v>
      </c>
    </row>
    <row r="660" spans="1:7" x14ac:dyDescent="0.25">
      <c r="A660" s="3">
        <v>2018</v>
      </c>
      <c r="B660" t="s">
        <v>12</v>
      </c>
      <c r="C660">
        <v>18</v>
      </c>
      <c r="D660" s="4">
        <v>989.80949999999996</v>
      </c>
      <c r="E660">
        <v>2018</v>
      </c>
      <c r="F660">
        <v>10</v>
      </c>
      <c r="G660">
        <v>18</v>
      </c>
    </row>
    <row r="661" spans="1:7" x14ac:dyDescent="0.25">
      <c r="A661" s="3">
        <v>2018</v>
      </c>
      <c r="B661" t="s">
        <v>12</v>
      </c>
      <c r="C661">
        <v>19</v>
      </c>
      <c r="D661" s="4">
        <v>844.06510000000003</v>
      </c>
      <c r="E661">
        <v>2018</v>
      </c>
      <c r="F661">
        <v>10</v>
      </c>
      <c r="G661">
        <v>19</v>
      </c>
    </row>
    <row r="662" spans="1:7" x14ac:dyDescent="0.25">
      <c r="A662" s="3">
        <v>2018</v>
      </c>
      <c r="B662" t="s">
        <v>12</v>
      </c>
      <c r="C662">
        <v>20</v>
      </c>
      <c r="D662" s="4">
        <v>1034.2465</v>
      </c>
      <c r="E662">
        <v>2018</v>
      </c>
      <c r="F662">
        <v>10</v>
      </c>
      <c r="G662">
        <v>20</v>
      </c>
    </row>
    <row r="663" spans="1:7" x14ac:dyDescent="0.25">
      <c r="A663" s="3">
        <v>2018</v>
      </c>
      <c r="B663" t="s">
        <v>12</v>
      </c>
      <c r="C663">
        <v>21</v>
      </c>
      <c r="D663" s="4">
        <v>1091.5871999999999</v>
      </c>
      <c r="E663">
        <v>2018</v>
      </c>
      <c r="F663">
        <v>10</v>
      </c>
      <c r="G663">
        <v>21</v>
      </c>
    </row>
    <row r="664" spans="1:7" x14ac:dyDescent="0.25">
      <c r="A664" s="3">
        <v>2018</v>
      </c>
      <c r="B664" t="s">
        <v>12</v>
      </c>
      <c r="C664">
        <v>22</v>
      </c>
      <c r="D664" s="4">
        <v>864.24369999999999</v>
      </c>
      <c r="E664">
        <v>2018</v>
      </c>
      <c r="F664">
        <v>10</v>
      </c>
      <c r="G664">
        <v>22</v>
      </c>
    </row>
    <row r="665" spans="1:7" x14ac:dyDescent="0.25">
      <c r="A665" s="3">
        <v>2018</v>
      </c>
      <c r="B665" t="s">
        <v>12</v>
      </c>
      <c r="C665">
        <v>23</v>
      </c>
      <c r="D665" s="4">
        <v>1078.7447</v>
      </c>
      <c r="E665">
        <v>2018</v>
      </c>
      <c r="F665">
        <v>10</v>
      </c>
      <c r="G665">
        <v>23</v>
      </c>
    </row>
    <row r="666" spans="1:7" x14ac:dyDescent="0.25">
      <c r="A666" s="3">
        <v>2018</v>
      </c>
      <c r="B666" t="s">
        <v>12</v>
      </c>
      <c r="C666">
        <v>24</v>
      </c>
      <c r="D666" s="4">
        <v>1138.5824</v>
      </c>
      <c r="E666">
        <v>2018</v>
      </c>
      <c r="F666">
        <v>10</v>
      </c>
      <c r="G666">
        <v>24</v>
      </c>
    </row>
    <row r="667" spans="1:7" x14ac:dyDescent="0.25">
      <c r="A667" s="3">
        <v>2018</v>
      </c>
      <c r="B667" t="s">
        <v>12</v>
      </c>
      <c r="C667">
        <v>25</v>
      </c>
      <c r="D667" s="4">
        <v>1086.6556</v>
      </c>
      <c r="E667">
        <v>2018</v>
      </c>
      <c r="F667">
        <v>10</v>
      </c>
      <c r="G667">
        <v>25</v>
      </c>
    </row>
    <row r="668" spans="1:7" x14ac:dyDescent="0.25">
      <c r="A668" s="3">
        <v>2018</v>
      </c>
      <c r="B668" t="s">
        <v>12</v>
      </c>
      <c r="C668">
        <v>26</v>
      </c>
      <c r="D668" s="4">
        <v>987.04020000000003</v>
      </c>
      <c r="E668">
        <v>2018</v>
      </c>
      <c r="F668">
        <v>10</v>
      </c>
      <c r="G668">
        <v>26</v>
      </c>
    </row>
    <row r="669" spans="1:7" x14ac:dyDescent="0.25">
      <c r="A669" s="3">
        <v>2018</v>
      </c>
      <c r="B669" t="s">
        <v>12</v>
      </c>
      <c r="C669">
        <v>27</v>
      </c>
      <c r="D669" s="4">
        <v>1045.654</v>
      </c>
      <c r="E669">
        <v>2018</v>
      </c>
      <c r="F669">
        <v>10</v>
      </c>
      <c r="G669">
        <v>27</v>
      </c>
    </row>
    <row r="670" spans="1:7" x14ac:dyDescent="0.25">
      <c r="A670" s="3">
        <v>2018</v>
      </c>
      <c r="B670" t="s">
        <v>12</v>
      </c>
      <c r="C670">
        <v>28</v>
      </c>
      <c r="D670" s="4">
        <v>1052.2125000000001</v>
      </c>
      <c r="E670">
        <v>2018</v>
      </c>
      <c r="F670">
        <v>10</v>
      </c>
      <c r="G670">
        <v>28</v>
      </c>
    </row>
    <row r="671" spans="1:7" x14ac:dyDescent="0.25">
      <c r="A671" s="3">
        <v>2018</v>
      </c>
      <c r="B671" t="s">
        <v>12</v>
      </c>
      <c r="C671">
        <v>29</v>
      </c>
      <c r="D671" s="4">
        <v>1083.9987000000001</v>
      </c>
      <c r="E671">
        <v>2018</v>
      </c>
      <c r="F671">
        <v>10</v>
      </c>
      <c r="G671">
        <v>29</v>
      </c>
    </row>
    <row r="672" spans="1:7" x14ac:dyDescent="0.25">
      <c r="A672" s="3">
        <v>2018</v>
      </c>
      <c r="B672" t="s">
        <v>12</v>
      </c>
      <c r="C672">
        <v>30</v>
      </c>
      <c r="D672" s="4">
        <v>918.09929999999997</v>
      </c>
      <c r="E672">
        <v>2018</v>
      </c>
      <c r="F672">
        <v>10</v>
      </c>
      <c r="G672">
        <v>30</v>
      </c>
    </row>
    <row r="673" spans="1:7" x14ac:dyDescent="0.25">
      <c r="A673" s="3">
        <v>2018</v>
      </c>
      <c r="B673" t="s">
        <v>12</v>
      </c>
      <c r="C673">
        <v>31</v>
      </c>
      <c r="D673" s="4">
        <v>893.03710000000001</v>
      </c>
      <c r="E673">
        <v>2018</v>
      </c>
      <c r="F673">
        <v>10</v>
      </c>
      <c r="G673">
        <v>31</v>
      </c>
    </row>
    <row r="674" spans="1:7" x14ac:dyDescent="0.25">
      <c r="A674" s="3">
        <v>2018</v>
      </c>
      <c r="B674" t="s">
        <v>13</v>
      </c>
      <c r="C674">
        <v>1</v>
      </c>
      <c r="D674" s="4">
        <v>1138.1031</v>
      </c>
      <c r="E674">
        <v>2018</v>
      </c>
      <c r="F674">
        <v>11</v>
      </c>
      <c r="G674">
        <v>1</v>
      </c>
    </row>
    <row r="675" spans="1:7" x14ac:dyDescent="0.25">
      <c r="A675" s="3">
        <v>2018</v>
      </c>
      <c r="B675" t="s">
        <v>13</v>
      </c>
      <c r="C675">
        <v>2</v>
      </c>
      <c r="D675" s="4">
        <v>1097.3052</v>
      </c>
      <c r="E675">
        <v>2018</v>
      </c>
      <c r="F675">
        <v>11</v>
      </c>
      <c r="G675">
        <v>2</v>
      </c>
    </row>
    <row r="676" spans="1:7" x14ac:dyDescent="0.25">
      <c r="A676" s="3">
        <v>2018</v>
      </c>
      <c r="B676" t="s">
        <v>13</v>
      </c>
      <c r="C676">
        <v>3</v>
      </c>
      <c r="D676" s="4">
        <v>1114.7547999999999</v>
      </c>
      <c r="E676">
        <v>2018</v>
      </c>
      <c r="F676">
        <v>11</v>
      </c>
      <c r="G676">
        <v>3</v>
      </c>
    </row>
    <row r="677" spans="1:7" x14ac:dyDescent="0.25">
      <c r="A677" s="3">
        <v>2018</v>
      </c>
      <c r="B677" t="s">
        <v>13</v>
      </c>
      <c r="C677">
        <v>4</v>
      </c>
      <c r="D677" s="4">
        <v>962.76940000000002</v>
      </c>
      <c r="E677">
        <v>2018</v>
      </c>
      <c r="F677">
        <v>11</v>
      </c>
      <c r="G677">
        <v>4</v>
      </c>
    </row>
    <row r="678" spans="1:7" x14ac:dyDescent="0.25">
      <c r="A678" s="3">
        <v>2018</v>
      </c>
      <c r="B678" t="s">
        <v>13</v>
      </c>
      <c r="C678">
        <v>5</v>
      </c>
      <c r="D678" s="4">
        <v>889.31050000000005</v>
      </c>
      <c r="E678">
        <v>2018</v>
      </c>
      <c r="F678">
        <v>11</v>
      </c>
      <c r="G678">
        <v>5</v>
      </c>
    </row>
    <row r="679" spans="1:7" x14ac:dyDescent="0.25">
      <c r="A679" s="3">
        <v>2018</v>
      </c>
      <c r="B679" t="s">
        <v>13</v>
      </c>
      <c r="C679">
        <v>6</v>
      </c>
      <c r="D679" s="4">
        <v>1082.1518000000001</v>
      </c>
      <c r="E679">
        <v>2018</v>
      </c>
      <c r="F679">
        <v>11</v>
      </c>
      <c r="G679">
        <v>6</v>
      </c>
    </row>
    <row r="680" spans="1:7" x14ac:dyDescent="0.25">
      <c r="A680" s="3">
        <v>2018</v>
      </c>
      <c r="B680" t="s">
        <v>13</v>
      </c>
      <c r="C680">
        <v>7</v>
      </c>
      <c r="D680" s="4">
        <v>1270.5193999999999</v>
      </c>
      <c r="E680">
        <v>2018</v>
      </c>
      <c r="F680">
        <v>11</v>
      </c>
      <c r="G680">
        <v>7</v>
      </c>
    </row>
    <row r="681" spans="1:7" x14ac:dyDescent="0.25">
      <c r="A681" s="3">
        <v>2018</v>
      </c>
      <c r="B681" t="s">
        <v>13</v>
      </c>
      <c r="C681">
        <v>8</v>
      </c>
      <c r="D681" s="4">
        <v>1339.5623000000001</v>
      </c>
      <c r="E681">
        <v>2018</v>
      </c>
      <c r="F681">
        <v>11</v>
      </c>
      <c r="G681">
        <v>8</v>
      </c>
    </row>
    <row r="682" spans="1:7" x14ac:dyDescent="0.25">
      <c r="A682" s="3">
        <v>2018</v>
      </c>
      <c r="B682" t="s">
        <v>13</v>
      </c>
      <c r="C682">
        <v>9</v>
      </c>
      <c r="D682" s="4">
        <v>1558.7231999999999</v>
      </c>
      <c r="E682">
        <v>2018</v>
      </c>
      <c r="F682">
        <v>11</v>
      </c>
      <c r="G682">
        <v>9</v>
      </c>
    </row>
    <row r="683" spans="1:7" x14ac:dyDescent="0.25">
      <c r="A683" s="3">
        <v>2018</v>
      </c>
      <c r="B683" t="s">
        <v>13</v>
      </c>
      <c r="C683">
        <v>10</v>
      </c>
      <c r="D683" s="4">
        <v>1428.7149999999999</v>
      </c>
      <c r="E683">
        <v>2018</v>
      </c>
      <c r="F683">
        <v>11</v>
      </c>
      <c r="G683">
        <v>10</v>
      </c>
    </row>
    <row r="684" spans="1:7" x14ac:dyDescent="0.25">
      <c r="A684" s="3">
        <v>2018</v>
      </c>
      <c r="B684" t="s">
        <v>13</v>
      </c>
      <c r="C684">
        <v>11</v>
      </c>
      <c r="D684" s="4">
        <v>1270.6415</v>
      </c>
      <c r="E684">
        <v>2018</v>
      </c>
      <c r="F684">
        <v>11</v>
      </c>
      <c r="G684">
        <v>11</v>
      </c>
    </row>
    <row r="685" spans="1:7" x14ac:dyDescent="0.25">
      <c r="A685" s="3">
        <v>2018</v>
      </c>
      <c r="B685" t="s">
        <v>13</v>
      </c>
      <c r="C685">
        <v>12</v>
      </c>
      <c r="D685" s="4">
        <v>1249.4131</v>
      </c>
      <c r="E685">
        <v>2018</v>
      </c>
      <c r="F685">
        <v>11</v>
      </c>
      <c r="G685">
        <v>12</v>
      </c>
    </row>
    <row r="686" spans="1:7" x14ac:dyDescent="0.25">
      <c r="A686" s="3">
        <v>2018</v>
      </c>
      <c r="B686" t="s">
        <v>13</v>
      </c>
      <c r="C686">
        <v>13</v>
      </c>
      <c r="D686" s="4">
        <v>1540.7074</v>
      </c>
      <c r="E686">
        <v>2018</v>
      </c>
      <c r="F686">
        <v>11</v>
      </c>
      <c r="G686">
        <v>13</v>
      </c>
    </row>
    <row r="687" spans="1:7" x14ac:dyDescent="0.25">
      <c r="A687" s="3">
        <v>2018</v>
      </c>
      <c r="B687" t="s">
        <v>13</v>
      </c>
      <c r="C687">
        <v>14</v>
      </c>
      <c r="D687" s="4">
        <v>1516.2801999999999</v>
      </c>
      <c r="E687">
        <v>2018</v>
      </c>
      <c r="F687">
        <v>11</v>
      </c>
      <c r="G687">
        <v>14</v>
      </c>
    </row>
    <row r="688" spans="1:7" x14ac:dyDescent="0.25">
      <c r="A688" s="3">
        <v>2018</v>
      </c>
      <c r="B688" t="s">
        <v>13</v>
      </c>
      <c r="C688">
        <v>15</v>
      </c>
      <c r="D688" s="4">
        <v>1446.9362000000001</v>
      </c>
      <c r="E688">
        <v>2018</v>
      </c>
      <c r="F688">
        <v>11</v>
      </c>
      <c r="G688">
        <v>15</v>
      </c>
    </row>
    <row r="689" spans="1:7" x14ac:dyDescent="0.25">
      <c r="A689" s="3">
        <v>2018</v>
      </c>
      <c r="B689" t="s">
        <v>13</v>
      </c>
      <c r="C689">
        <v>16</v>
      </c>
      <c r="D689" s="4">
        <v>1371.8766000000001</v>
      </c>
      <c r="E689">
        <v>2018</v>
      </c>
      <c r="F689">
        <v>11</v>
      </c>
      <c r="G689">
        <v>16</v>
      </c>
    </row>
    <row r="690" spans="1:7" x14ac:dyDescent="0.25">
      <c r="A690" s="3">
        <v>2018</v>
      </c>
      <c r="B690" t="s">
        <v>13</v>
      </c>
      <c r="C690">
        <v>17</v>
      </c>
      <c r="D690" s="4">
        <v>1248.4860000000001</v>
      </c>
      <c r="E690">
        <v>2018</v>
      </c>
      <c r="F690">
        <v>11</v>
      </c>
      <c r="G690">
        <v>17</v>
      </c>
    </row>
    <row r="691" spans="1:7" x14ac:dyDescent="0.25">
      <c r="A691" s="3">
        <v>2018</v>
      </c>
      <c r="B691" t="s">
        <v>13</v>
      </c>
      <c r="C691">
        <v>18</v>
      </c>
      <c r="D691" s="4">
        <v>1349.567</v>
      </c>
      <c r="E691">
        <v>2018</v>
      </c>
      <c r="F691">
        <v>11</v>
      </c>
      <c r="G691">
        <v>18</v>
      </c>
    </row>
    <row r="692" spans="1:7" x14ac:dyDescent="0.25">
      <c r="A692" s="3">
        <v>2018</v>
      </c>
      <c r="B692" t="s">
        <v>13</v>
      </c>
      <c r="C692">
        <v>19</v>
      </c>
      <c r="D692" s="4">
        <v>1310.665</v>
      </c>
      <c r="E692">
        <v>2018</v>
      </c>
      <c r="F692">
        <v>11</v>
      </c>
      <c r="G692">
        <v>19</v>
      </c>
    </row>
    <row r="693" spans="1:7" x14ac:dyDescent="0.25">
      <c r="A693" s="3">
        <v>2018</v>
      </c>
      <c r="B693" t="s">
        <v>13</v>
      </c>
      <c r="C693">
        <v>20</v>
      </c>
      <c r="D693" s="4">
        <v>1364.3221000000001</v>
      </c>
      <c r="E693">
        <v>2018</v>
      </c>
      <c r="F693">
        <v>11</v>
      </c>
      <c r="G693">
        <v>20</v>
      </c>
    </row>
    <row r="694" spans="1:7" x14ac:dyDescent="0.25">
      <c r="A694" s="3">
        <v>2018</v>
      </c>
      <c r="B694" t="s">
        <v>13</v>
      </c>
      <c r="C694">
        <v>21</v>
      </c>
      <c r="D694" s="4">
        <v>1585.5073</v>
      </c>
      <c r="E694">
        <v>2018</v>
      </c>
      <c r="F694">
        <v>11</v>
      </c>
      <c r="G694">
        <v>21</v>
      </c>
    </row>
    <row r="695" spans="1:7" x14ac:dyDescent="0.25">
      <c r="A695" s="3">
        <v>2018</v>
      </c>
      <c r="B695" t="s">
        <v>13</v>
      </c>
      <c r="C695">
        <v>22</v>
      </c>
      <c r="D695" s="4">
        <v>1640.1950999999999</v>
      </c>
      <c r="E695">
        <v>2018</v>
      </c>
      <c r="F695">
        <v>11</v>
      </c>
      <c r="G695">
        <v>22</v>
      </c>
    </row>
    <row r="696" spans="1:7" x14ac:dyDescent="0.25">
      <c r="A696" s="3">
        <v>2018</v>
      </c>
      <c r="B696" t="s">
        <v>13</v>
      </c>
      <c r="C696">
        <v>23</v>
      </c>
      <c r="D696" s="4">
        <v>1069.0659000000001</v>
      </c>
      <c r="E696">
        <v>2018</v>
      </c>
      <c r="F696">
        <v>11</v>
      </c>
      <c r="G696">
        <v>23</v>
      </c>
    </row>
    <row r="697" spans="1:7" x14ac:dyDescent="0.25">
      <c r="A697" s="3">
        <v>2018</v>
      </c>
      <c r="B697" t="s">
        <v>13</v>
      </c>
      <c r="C697">
        <v>24</v>
      </c>
      <c r="D697" s="4">
        <v>961.42179999999996</v>
      </c>
      <c r="E697">
        <v>2018</v>
      </c>
      <c r="F697">
        <v>11</v>
      </c>
      <c r="G697">
        <v>24</v>
      </c>
    </row>
    <row r="698" spans="1:7" x14ac:dyDescent="0.25">
      <c r="A698" s="3">
        <v>2018</v>
      </c>
      <c r="B698" t="s">
        <v>13</v>
      </c>
      <c r="C698">
        <v>25</v>
      </c>
      <c r="D698" s="4">
        <v>1088.1287</v>
      </c>
      <c r="E698">
        <v>2018</v>
      </c>
      <c r="F698">
        <v>11</v>
      </c>
      <c r="G698">
        <v>25</v>
      </c>
    </row>
    <row r="699" spans="1:7" x14ac:dyDescent="0.25">
      <c r="A699" s="3">
        <v>2018</v>
      </c>
      <c r="B699" t="s">
        <v>13</v>
      </c>
      <c r="C699">
        <v>26</v>
      </c>
      <c r="D699" s="4">
        <v>1503.9428</v>
      </c>
      <c r="E699">
        <v>2018</v>
      </c>
      <c r="F699">
        <v>11</v>
      </c>
      <c r="G699">
        <v>26</v>
      </c>
    </row>
    <row r="700" spans="1:7" x14ac:dyDescent="0.25">
      <c r="A700" s="3">
        <v>2018</v>
      </c>
      <c r="B700" t="s">
        <v>13</v>
      </c>
      <c r="C700">
        <v>27</v>
      </c>
      <c r="D700" s="4">
        <v>1547.4239</v>
      </c>
      <c r="E700">
        <v>2018</v>
      </c>
      <c r="F700">
        <v>11</v>
      </c>
      <c r="G700">
        <v>27</v>
      </c>
    </row>
    <row r="701" spans="1:7" x14ac:dyDescent="0.25">
      <c r="A701" s="3">
        <v>2018</v>
      </c>
      <c r="B701" t="s">
        <v>13</v>
      </c>
      <c r="C701">
        <v>28</v>
      </c>
      <c r="D701" s="4">
        <v>1599.9003</v>
      </c>
      <c r="E701">
        <v>2018</v>
      </c>
      <c r="F701">
        <v>11</v>
      </c>
      <c r="G701">
        <v>28</v>
      </c>
    </row>
    <row r="702" spans="1:7" x14ac:dyDescent="0.25">
      <c r="A702" s="3">
        <v>2018</v>
      </c>
      <c r="B702" t="s">
        <v>13</v>
      </c>
      <c r="C702">
        <v>29</v>
      </c>
      <c r="D702" s="4">
        <v>1441.0487000000001</v>
      </c>
      <c r="E702">
        <v>2018</v>
      </c>
      <c r="F702">
        <v>11</v>
      </c>
      <c r="G702">
        <v>29</v>
      </c>
    </row>
    <row r="703" spans="1:7" x14ac:dyDescent="0.25">
      <c r="A703" s="3">
        <v>2018</v>
      </c>
      <c r="B703" t="s">
        <v>13</v>
      </c>
      <c r="C703">
        <v>30</v>
      </c>
      <c r="D703" s="4">
        <v>1252.1401000000001</v>
      </c>
      <c r="E703">
        <v>2018</v>
      </c>
      <c r="F703">
        <v>11</v>
      </c>
      <c r="G703">
        <v>30</v>
      </c>
    </row>
    <row r="704" spans="1:7" x14ac:dyDescent="0.25">
      <c r="A704" s="3">
        <v>2018</v>
      </c>
      <c r="B704" t="s">
        <v>14</v>
      </c>
      <c r="C704">
        <v>1</v>
      </c>
      <c r="D704" s="4">
        <v>1121.126</v>
      </c>
      <c r="E704">
        <v>2018</v>
      </c>
      <c r="F704">
        <v>12</v>
      </c>
      <c r="G704">
        <v>1</v>
      </c>
    </row>
    <row r="705" spans="1:7" x14ac:dyDescent="0.25">
      <c r="A705" s="3">
        <v>2018</v>
      </c>
      <c r="B705" t="s">
        <v>14</v>
      </c>
      <c r="C705">
        <v>2</v>
      </c>
      <c r="D705" s="4">
        <v>956.27530000000002</v>
      </c>
      <c r="E705">
        <v>2018</v>
      </c>
      <c r="F705">
        <v>12</v>
      </c>
      <c r="G705">
        <v>2</v>
      </c>
    </row>
    <row r="706" spans="1:7" x14ac:dyDescent="0.25">
      <c r="A706" s="3">
        <v>2018</v>
      </c>
      <c r="B706" t="s">
        <v>14</v>
      </c>
      <c r="C706">
        <v>3</v>
      </c>
      <c r="D706" s="4">
        <v>1365.6709000000001</v>
      </c>
      <c r="E706">
        <v>2018</v>
      </c>
      <c r="F706">
        <v>12</v>
      </c>
      <c r="G706">
        <v>3</v>
      </c>
    </row>
    <row r="707" spans="1:7" x14ac:dyDescent="0.25">
      <c r="A707" s="3">
        <v>2018</v>
      </c>
      <c r="B707" t="s">
        <v>14</v>
      </c>
      <c r="C707">
        <v>4</v>
      </c>
      <c r="D707" s="4">
        <v>1458.3814</v>
      </c>
      <c r="E707">
        <v>2018</v>
      </c>
      <c r="F707">
        <v>12</v>
      </c>
      <c r="G707">
        <v>4</v>
      </c>
    </row>
    <row r="708" spans="1:7" x14ac:dyDescent="0.25">
      <c r="A708" s="3">
        <v>2018</v>
      </c>
      <c r="B708" t="s">
        <v>14</v>
      </c>
      <c r="C708">
        <v>5</v>
      </c>
      <c r="D708" s="4">
        <v>1514.739</v>
      </c>
      <c r="E708">
        <v>2018</v>
      </c>
      <c r="F708">
        <v>12</v>
      </c>
      <c r="G708">
        <v>5</v>
      </c>
    </row>
    <row r="709" spans="1:7" x14ac:dyDescent="0.25">
      <c r="A709" s="3">
        <v>2018</v>
      </c>
      <c r="B709" t="s">
        <v>14</v>
      </c>
      <c r="C709">
        <v>6</v>
      </c>
      <c r="D709" s="4">
        <v>1516.9728</v>
      </c>
      <c r="E709">
        <v>2018</v>
      </c>
      <c r="F709">
        <v>12</v>
      </c>
      <c r="G709">
        <v>6</v>
      </c>
    </row>
    <row r="710" spans="1:7" x14ac:dyDescent="0.25">
      <c r="A710" s="3">
        <v>2018</v>
      </c>
      <c r="B710" t="s">
        <v>14</v>
      </c>
      <c r="C710">
        <v>7</v>
      </c>
      <c r="D710" s="4">
        <v>1600.8126</v>
      </c>
      <c r="E710">
        <v>2018</v>
      </c>
      <c r="F710">
        <v>12</v>
      </c>
      <c r="G710">
        <v>7</v>
      </c>
    </row>
    <row r="711" spans="1:7" x14ac:dyDescent="0.25">
      <c r="A711" s="3">
        <v>2018</v>
      </c>
      <c r="B711" t="s">
        <v>14</v>
      </c>
      <c r="C711">
        <v>8</v>
      </c>
      <c r="D711" s="4">
        <v>1582.0497</v>
      </c>
      <c r="E711">
        <v>2018</v>
      </c>
      <c r="F711">
        <v>12</v>
      </c>
      <c r="G711">
        <v>8</v>
      </c>
    </row>
    <row r="712" spans="1:7" x14ac:dyDescent="0.25">
      <c r="A712" s="3">
        <v>2018</v>
      </c>
      <c r="B712" t="s">
        <v>14</v>
      </c>
      <c r="C712">
        <v>9</v>
      </c>
      <c r="D712" s="4">
        <v>1490.0001</v>
      </c>
      <c r="E712">
        <v>2018</v>
      </c>
      <c r="F712">
        <v>12</v>
      </c>
      <c r="G712">
        <v>9</v>
      </c>
    </row>
    <row r="713" spans="1:7" x14ac:dyDescent="0.25">
      <c r="A713" s="3">
        <v>2018</v>
      </c>
      <c r="B713" t="s">
        <v>14</v>
      </c>
      <c r="C713">
        <v>10</v>
      </c>
      <c r="D713" s="4">
        <v>1691.8803</v>
      </c>
      <c r="E713">
        <v>2018</v>
      </c>
      <c r="F713">
        <v>12</v>
      </c>
      <c r="G713">
        <v>10</v>
      </c>
    </row>
    <row r="714" spans="1:7" x14ac:dyDescent="0.25">
      <c r="A714" s="3">
        <v>2018</v>
      </c>
      <c r="B714" t="s">
        <v>14</v>
      </c>
      <c r="C714">
        <v>11</v>
      </c>
      <c r="D714" s="4">
        <v>1579.7562</v>
      </c>
      <c r="E714">
        <v>2018</v>
      </c>
      <c r="F714">
        <v>12</v>
      </c>
      <c r="G714">
        <v>11</v>
      </c>
    </row>
    <row r="715" spans="1:7" x14ac:dyDescent="0.25">
      <c r="A715" s="3">
        <v>2018</v>
      </c>
      <c r="B715" t="s">
        <v>14</v>
      </c>
      <c r="C715">
        <v>12</v>
      </c>
      <c r="D715" s="4">
        <v>1336.9644000000001</v>
      </c>
      <c r="E715">
        <v>2018</v>
      </c>
      <c r="F715">
        <v>12</v>
      </c>
      <c r="G715">
        <v>12</v>
      </c>
    </row>
    <row r="716" spans="1:7" x14ac:dyDescent="0.25">
      <c r="A716" s="3">
        <v>2018</v>
      </c>
      <c r="B716" t="s">
        <v>14</v>
      </c>
      <c r="C716">
        <v>13</v>
      </c>
      <c r="D716" s="4">
        <v>1169.7319</v>
      </c>
      <c r="E716">
        <v>2018</v>
      </c>
      <c r="F716">
        <v>12</v>
      </c>
      <c r="G716">
        <v>13</v>
      </c>
    </row>
    <row r="717" spans="1:7" x14ac:dyDescent="0.25">
      <c r="A717" s="3">
        <v>2018</v>
      </c>
      <c r="B717" t="s">
        <v>14</v>
      </c>
      <c r="C717">
        <v>14</v>
      </c>
      <c r="D717" s="4">
        <v>1008.4298</v>
      </c>
      <c r="E717">
        <v>2018</v>
      </c>
      <c r="F717">
        <v>12</v>
      </c>
      <c r="G717">
        <v>14</v>
      </c>
    </row>
    <row r="718" spans="1:7" x14ac:dyDescent="0.25">
      <c r="A718" s="3">
        <v>2018</v>
      </c>
      <c r="B718" t="s">
        <v>14</v>
      </c>
      <c r="C718">
        <v>15</v>
      </c>
      <c r="D718" s="4">
        <v>1171.0053</v>
      </c>
      <c r="E718">
        <v>2018</v>
      </c>
      <c r="F718">
        <v>12</v>
      </c>
      <c r="G718">
        <v>15</v>
      </c>
    </row>
    <row r="719" spans="1:7" x14ac:dyDescent="0.25">
      <c r="A719" s="3">
        <v>2018</v>
      </c>
      <c r="B719" t="s">
        <v>14</v>
      </c>
      <c r="C719">
        <v>16</v>
      </c>
      <c r="D719" s="4">
        <v>1095.4724000000001</v>
      </c>
      <c r="E719">
        <v>2018</v>
      </c>
      <c r="F719">
        <v>12</v>
      </c>
      <c r="G719">
        <v>16</v>
      </c>
    </row>
    <row r="720" spans="1:7" x14ac:dyDescent="0.25">
      <c r="A720" s="3">
        <v>2018</v>
      </c>
      <c r="B720" t="s">
        <v>14</v>
      </c>
      <c r="C720">
        <v>17</v>
      </c>
      <c r="D720" s="4">
        <v>1281.5798</v>
      </c>
      <c r="E720">
        <v>2018</v>
      </c>
      <c r="F720">
        <v>12</v>
      </c>
      <c r="G720">
        <v>17</v>
      </c>
    </row>
    <row r="721" spans="1:7" x14ac:dyDescent="0.25">
      <c r="A721" s="3">
        <v>2018</v>
      </c>
      <c r="B721" t="s">
        <v>14</v>
      </c>
      <c r="C721">
        <v>18</v>
      </c>
      <c r="D721" s="4">
        <v>1275.5469000000001</v>
      </c>
      <c r="E721">
        <v>2018</v>
      </c>
      <c r="F721">
        <v>12</v>
      </c>
      <c r="G721">
        <v>18</v>
      </c>
    </row>
    <row r="722" spans="1:7" x14ac:dyDescent="0.25">
      <c r="A722" s="3">
        <v>2018</v>
      </c>
      <c r="B722" t="s">
        <v>14</v>
      </c>
      <c r="C722">
        <v>19</v>
      </c>
      <c r="D722" s="4">
        <v>1184.432</v>
      </c>
      <c r="E722">
        <v>2018</v>
      </c>
      <c r="F722">
        <v>12</v>
      </c>
      <c r="G722">
        <v>19</v>
      </c>
    </row>
    <row r="723" spans="1:7" x14ac:dyDescent="0.25">
      <c r="A723" s="3">
        <v>2018</v>
      </c>
      <c r="B723" t="s">
        <v>14</v>
      </c>
      <c r="C723">
        <v>20</v>
      </c>
      <c r="D723" s="4">
        <v>1108.2683</v>
      </c>
      <c r="E723">
        <v>2018</v>
      </c>
      <c r="F723">
        <v>12</v>
      </c>
      <c r="G723">
        <v>20</v>
      </c>
    </row>
    <row r="724" spans="1:7" x14ac:dyDescent="0.25">
      <c r="A724" s="3">
        <v>2018</v>
      </c>
      <c r="B724" t="s">
        <v>14</v>
      </c>
      <c r="C724">
        <v>21</v>
      </c>
      <c r="D724" s="4">
        <v>1201.114</v>
      </c>
      <c r="E724">
        <v>2018</v>
      </c>
      <c r="F724">
        <v>12</v>
      </c>
      <c r="G724">
        <v>21</v>
      </c>
    </row>
    <row r="725" spans="1:7" x14ac:dyDescent="0.25">
      <c r="A725" s="3">
        <v>2018</v>
      </c>
      <c r="B725" t="s">
        <v>14</v>
      </c>
      <c r="C725">
        <v>22</v>
      </c>
      <c r="D725" s="4">
        <v>1283.3581999999999</v>
      </c>
      <c r="E725">
        <v>2018</v>
      </c>
      <c r="F725">
        <v>12</v>
      </c>
      <c r="G725">
        <v>22</v>
      </c>
    </row>
    <row r="726" spans="1:7" x14ac:dyDescent="0.25">
      <c r="A726" s="3">
        <v>2018</v>
      </c>
      <c r="B726" t="s">
        <v>14</v>
      </c>
      <c r="C726">
        <v>23</v>
      </c>
      <c r="D726" s="4">
        <v>1182.2049999999999</v>
      </c>
      <c r="E726">
        <v>2018</v>
      </c>
      <c r="F726">
        <v>12</v>
      </c>
      <c r="G726">
        <v>23</v>
      </c>
    </row>
    <row r="727" spans="1:7" x14ac:dyDescent="0.25">
      <c r="A727" s="3">
        <v>2018</v>
      </c>
      <c r="B727" t="s">
        <v>14</v>
      </c>
      <c r="C727">
        <v>24</v>
      </c>
      <c r="D727" s="4">
        <v>1220.3253999999999</v>
      </c>
      <c r="E727">
        <v>2018</v>
      </c>
      <c r="F727">
        <v>12</v>
      </c>
      <c r="G727">
        <v>24</v>
      </c>
    </row>
    <row r="728" spans="1:7" x14ac:dyDescent="0.25">
      <c r="A728" s="3">
        <v>2018</v>
      </c>
      <c r="B728" t="s">
        <v>14</v>
      </c>
      <c r="C728">
        <v>25</v>
      </c>
      <c r="D728" s="4">
        <v>1105.5427</v>
      </c>
      <c r="E728">
        <v>2018</v>
      </c>
      <c r="F728">
        <v>12</v>
      </c>
      <c r="G728">
        <v>25</v>
      </c>
    </row>
    <row r="729" spans="1:7" x14ac:dyDescent="0.25">
      <c r="A729" s="3">
        <v>2018</v>
      </c>
      <c r="B729" t="s">
        <v>14</v>
      </c>
      <c r="C729">
        <v>26</v>
      </c>
      <c r="D729" s="4">
        <v>1007.7255</v>
      </c>
      <c r="E729">
        <v>2018</v>
      </c>
      <c r="F729">
        <v>12</v>
      </c>
      <c r="G729">
        <v>26</v>
      </c>
    </row>
    <row r="730" spans="1:7" x14ac:dyDescent="0.25">
      <c r="A730" s="3">
        <v>2018</v>
      </c>
      <c r="B730" t="s">
        <v>14</v>
      </c>
      <c r="C730">
        <v>27</v>
      </c>
      <c r="D730" s="4">
        <v>989.27970000000005</v>
      </c>
      <c r="E730">
        <v>2018</v>
      </c>
      <c r="F730">
        <v>12</v>
      </c>
      <c r="G730">
        <v>27</v>
      </c>
    </row>
    <row r="731" spans="1:7" x14ac:dyDescent="0.25">
      <c r="A731" s="3">
        <v>2018</v>
      </c>
      <c r="B731" t="s">
        <v>14</v>
      </c>
      <c r="C731">
        <v>28</v>
      </c>
      <c r="D731" s="4">
        <v>995.08810000000005</v>
      </c>
      <c r="E731">
        <v>2018</v>
      </c>
      <c r="F731">
        <v>12</v>
      </c>
      <c r="G731">
        <v>28</v>
      </c>
    </row>
    <row r="732" spans="1:7" x14ac:dyDescent="0.25">
      <c r="A732" s="3">
        <v>2018</v>
      </c>
      <c r="B732" t="s">
        <v>14</v>
      </c>
      <c r="C732">
        <v>29</v>
      </c>
      <c r="D732" s="4">
        <v>1253.2825</v>
      </c>
      <c r="E732">
        <v>2018</v>
      </c>
      <c r="F732">
        <v>12</v>
      </c>
      <c r="G732">
        <v>29</v>
      </c>
    </row>
    <row r="733" spans="1:7" x14ac:dyDescent="0.25">
      <c r="A733" s="3">
        <v>2018</v>
      </c>
      <c r="B733" t="s">
        <v>14</v>
      </c>
      <c r="C733">
        <v>30</v>
      </c>
      <c r="D733" s="4">
        <v>1187.8014000000001</v>
      </c>
      <c r="E733">
        <v>2018</v>
      </c>
      <c r="F733">
        <v>12</v>
      </c>
      <c r="G733">
        <v>30</v>
      </c>
    </row>
    <row r="734" spans="1:7" x14ac:dyDescent="0.25">
      <c r="A734" s="3">
        <v>2018</v>
      </c>
      <c r="B734" t="s">
        <v>14</v>
      </c>
      <c r="C734">
        <v>31</v>
      </c>
      <c r="D734" s="4">
        <v>1074.3705</v>
      </c>
      <c r="E734">
        <v>2018</v>
      </c>
      <c r="F734">
        <v>12</v>
      </c>
      <c r="G734">
        <v>31</v>
      </c>
    </row>
    <row r="735" spans="1:7" x14ac:dyDescent="0.25">
      <c r="A735" s="3">
        <v>2019</v>
      </c>
      <c r="B735" t="s">
        <v>3</v>
      </c>
      <c r="C735">
        <v>1</v>
      </c>
      <c r="D735" s="4">
        <v>1345.1901</v>
      </c>
      <c r="E735">
        <v>2019</v>
      </c>
      <c r="F735">
        <v>1</v>
      </c>
      <c r="G735">
        <v>1</v>
      </c>
    </row>
    <row r="736" spans="1:7" x14ac:dyDescent="0.25">
      <c r="A736" s="3">
        <v>2019</v>
      </c>
      <c r="B736" t="s">
        <v>3</v>
      </c>
      <c r="C736">
        <v>2</v>
      </c>
      <c r="D736" s="4">
        <v>1406.7886000000001</v>
      </c>
      <c r="E736">
        <v>2019</v>
      </c>
      <c r="F736">
        <v>1</v>
      </c>
      <c r="G736">
        <v>2</v>
      </c>
    </row>
    <row r="737" spans="1:7" x14ac:dyDescent="0.25">
      <c r="A737" s="3">
        <v>2019</v>
      </c>
      <c r="B737" t="s">
        <v>3</v>
      </c>
      <c r="C737">
        <v>3</v>
      </c>
      <c r="D737" s="4">
        <v>1322.6587</v>
      </c>
      <c r="E737">
        <v>2019</v>
      </c>
      <c r="F737">
        <v>1</v>
      </c>
      <c r="G737">
        <v>3</v>
      </c>
    </row>
    <row r="738" spans="1:7" x14ac:dyDescent="0.25">
      <c r="A738" s="3">
        <v>2019</v>
      </c>
      <c r="B738" t="s">
        <v>3</v>
      </c>
      <c r="C738">
        <v>4</v>
      </c>
      <c r="D738" s="4">
        <v>1129.9423999999999</v>
      </c>
      <c r="E738">
        <v>2019</v>
      </c>
      <c r="F738">
        <v>1</v>
      </c>
      <c r="G738">
        <v>4</v>
      </c>
    </row>
    <row r="739" spans="1:7" x14ac:dyDescent="0.25">
      <c r="A739" s="3">
        <v>2019</v>
      </c>
      <c r="B739" t="s">
        <v>3</v>
      </c>
      <c r="C739">
        <v>5</v>
      </c>
      <c r="D739" s="4">
        <v>1037.3233</v>
      </c>
      <c r="E739">
        <v>2019</v>
      </c>
      <c r="F739">
        <v>1</v>
      </c>
      <c r="G739">
        <v>5</v>
      </c>
    </row>
    <row r="740" spans="1:7" x14ac:dyDescent="0.25">
      <c r="A740" s="3">
        <v>2019</v>
      </c>
      <c r="B740" t="s">
        <v>3</v>
      </c>
      <c r="C740">
        <v>6</v>
      </c>
      <c r="D740" s="4">
        <v>1227.8112000000001</v>
      </c>
      <c r="E740">
        <v>2019</v>
      </c>
      <c r="F740">
        <v>1</v>
      </c>
      <c r="G740">
        <v>6</v>
      </c>
    </row>
    <row r="741" spans="1:7" x14ac:dyDescent="0.25">
      <c r="A741" s="3">
        <v>2019</v>
      </c>
      <c r="B741" t="s">
        <v>3</v>
      </c>
      <c r="C741">
        <v>7</v>
      </c>
      <c r="D741" s="4">
        <v>1134.3451</v>
      </c>
      <c r="E741">
        <v>2019</v>
      </c>
      <c r="F741">
        <v>1</v>
      </c>
      <c r="G741">
        <v>7</v>
      </c>
    </row>
    <row r="742" spans="1:7" x14ac:dyDescent="0.25">
      <c r="A742" s="3">
        <v>2019</v>
      </c>
      <c r="B742" t="s">
        <v>3</v>
      </c>
      <c r="C742">
        <v>8</v>
      </c>
      <c r="D742" s="4">
        <v>1159.3818000000001</v>
      </c>
      <c r="E742">
        <v>2019</v>
      </c>
      <c r="F742">
        <v>1</v>
      </c>
      <c r="G742">
        <v>8</v>
      </c>
    </row>
    <row r="743" spans="1:7" x14ac:dyDescent="0.25">
      <c r="A743" s="3">
        <v>2019</v>
      </c>
      <c r="B743" t="s">
        <v>3</v>
      </c>
      <c r="C743">
        <v>9</v>
      </c>
      <c r="D743" s="4">
        <v>1755.3896999999999</v>
      </c>
      <c r="E743">
        <v>2019</v>
      </c>
      <c r="F743">
        <v>1</v>
      </c>
      <c r="G743">
        <v>9</v>
      </c>
    </row>
    <row r="744" spans="1:7" x14ac:dyDescent="0.25">
      <c r="A744" s="3">
        <v>2019</v>
      </c>
      <c r="B744" t="s">
        <v>3</v>
      </c>
      <c r="C744">
        <v>10</v>
      </c>
      <c r="D744" s="4">
        <v>1754.5038</v>
      </c>
      <c r="E744">
        <v>2019</v>
      </c>
      <c r="F744">
        <v>1</v>
      </c>
      <c r="G744">
        <v>10</v>
      </c>
    </row>
    <row r="745" spans="1:7" x14ac:dyDescent="0.25">
      <c r="A745" s="3">
        <v>2019</v>
      </c>
      <c r="B745" t="s">
        <v>3</v>
      </c>
      <c r="C745">
        <v>11</v>
      </c>
      <c r="D745" s="4">
        <v>1473.9803999999999</v>
      </c>
      <c r="E745">
        <v>2019</v>
      </c>
      <c r="F745">
        <v>1</v>
      </c>
      <c r="G745">
        <v>11</v>
      </c>
    </row>
    <row r="746" spans="1:7" x14ac:dyDescent="0.25">
      <c r="A746" s="3">
        <v>2019</v>
      </c>
      <c r="B746" t="s">
        <v>3</v>
      </c>
      <c r="C746">
        <v>12</v>
      </c>
      <c r="D746" s="4">
        <v>1586.134</v>
      </c>
      <c r="E746">
        <v>2019</v>
      </c>
      <c r="F746">
        <v>1</v>
      </c>
      <c r="G746">
        <v>12</v>
      </c>
    </row>
    <row r="747" spans="1:7" x14ac:dyDescent="0.25">
      <c r="A747" s="3">
        <v>2019</v>
      </c>
      <c r="B747" t="s">
        <v>3</v>
      </c>
      <c r="C747">
        <v>13</v>
      </c>
      <c r="D747" s="4">
        <v>1657.1187</v>
      </c>
      <c r="E747">
        <v>2019</v>
      </c>
      <c r="F747">
        <v>1</v>
      </c>
      <c r="G747">
        <v>13</v>
      </c>
    </row>
    <row r="748" spans="1:7" x14ac:dyDescent="0.25">
      <c r="A748" s="3">
        <v>2019</v>
      </c>
      <c r="B748" t="s">
        <v>3</v>
      </c>
      <c r="C748">
        <v>14</v>
      </c>
      <c r="D748" s="4">
        <v>1554.1148000000001</v>
      </c>
      <c r="E748">
        <v>2019</v>
      </c>
      <c r="F748">
        <v>1</v>
      </c>
      <c r="G748">
        <v>14</v>
      </c>
    </row>
    <row r="749" spans="1:7" x14ac:dyDescent="0.25">
      <c r="A749" s="3">
        <v>2019</v>
      </c>
      <c r="B749" t="s">
        <v>3</v>
      </c>
      <c r="C749">
        <v>15</v>
      </c>
      <c r="D749" s="4">
        <v>1696.3954000000001</v>
      </c>
      <c r="E749">
        <v>2019</v>
      </c>
      <c r="F749">
        <v>1</v>
      </c>
      <c r="G749">
        <v>15</v>
      </c>
    </row>
    <row r="750" spans="1:7" x14ac:dyDescent="0.25">
      <c r="A750" s="3">
        <v>2019</v>
      </c>
      <c r="B750" t="s">
        <v>3</v>
      </c>
      <c r="C750">
        <v>16</v>
      </c>
      <c r="D750" s="4">
        <v>1694.0336</v>
      </c>
      <c r="E750">
        <v>2019</v>
      </c>
      <c r="F750">
        <v>1</v>
      </c>
      <c r="G750">
        <v>16</v>
      </c>
    </row>
    <row r="751" spans="1:7" x14ac:dyDescent="0.25">
      <c r="A751" s="3">
        <v>2019</v>
      </c>
      <c r="B751" t="s">
        <v>3</v>
      </c>
      <c r="C751">
        <v>17</v>
      </c>
      <c r="D751" s="4">
        <v>1509.1188999999999</v>
      </c>
      <c r="E751">
        <v>2019</v>
      </c>
      <c r="F751">
        <v>1</v>
      </c>
      <c r="G751">
        <v>17</v>
      </c>
    </row>
    <row r="752" spans="1:7" x14ac:dyDescent="0.25">
      <c r="A752" s="3">
        <v>2019</v>
      </c>
      <c r="B752" t="s">
        <v>3</v>
      </c>
      <c r="C752">
        <v>18</v>
      </c>
      <c r="D752" s="4">
        <v>1549.3837000000001</v>
      </c>
      <c r="E752">
        <v>2019</v>
      </c>
      <c r="F752">
        <v>1</v>
      </c>
      <c r="G752">
        <v>18</v>
      </c>
    </row>
    <row r="753" spans="1:7" x14ac:dyDescent="0.25">
      <c r="A753" s="3">
        <v>2019</v>
      </c>
      <c r="B753" t="s">
        <v>3</v>
      </c>
      <c r="C753">
        <v>19</v>
      </c>
      <c r="D753" s="4">
        <v>2008.0723</v>
      </c>
      <c r="E753">
        <v>2019</v>
      </c>
      <c r="F753">
        <v>1</v>
      </c>
      <c r="G753">
        <v>19</v>
      </c>
    </row>
    <row r="754" spans="1:7" x14ac:dyDescent="0.25">
      <c r="A754" s="3">
        <v>2019</v>
      </c>
      <c r="B754" t="s">
        <v>3</v>
      </c>
      <c r="C754">
        <v>20</v>
      </c>
      <c r="D754" s="4">
        <v>2274.5109000000002</v>
      </c>
      <c r="E754">
        <v>2019</v>
      </c>
      <c r="F754">
        <v>1</v>
      </c>
      <c r="G754">
        <v>20</v>
      </c>
    </row>
    <row r="755" spans="1:7" x14ac:dyDescent="0.25">
      <c r="A755" s="3">
        <v>2019</v>
      </c>
      <c r="B755" t="s">
        <v>3</v>
      </c>
      <c r="C755">
        <v>21</v>
      </c>
      <c r="D755" s="4">
        <v>2195.6640000000002</v>
      </c>
      <c r="E755">
        <v>2019</v>
      </c>
      <c r="F755">
        <v>1</v>
      </c>
      <c r="G755">
        <v>21</v>
      </c>
    </row>
    <row r="756" spans="1:7" x14ac:dyDescent="0.25">
      <c r="A756" s="3">
        <v>2019</v>
      </c>
      <c r="B756" t="s">
        <v>3</v>
      </c>
      <c r="C756">
        <v>22</v>
      </c>
      <c r="D756" s="4">
        <v>1547.5706</v>
      </c>
      <c r="E756">
        <v>2019</v>
      </c>
      <c r="F756">
        <v>1</v>
      </c>
      <c r="G756">
        <v>22</v>
      </c>
    </row>
    <row r="757" spans="1:7" x14ac:dyDescent="0.25">
      <c r="A757" s="3">
        <v>2019</v>
      </c>
      <c r="B757" t="s">
        <v>3</v>
      </c>
      <c r="C757">
        <v>23</v>
      </c>
      <c r="D757" s="4">
        <v>1476.7956999999999</v>
      </c>
      <c r="E757">
        <v>2019</v>
      </c>
      <c r="F757">
        <v>1</v>
      </c>
      <c r="G757">
        <v>23</v>
      </c>
    </row>
    <row r="758" spans="1:7" x14ac:dyDescent="0.25">
      <c r="A758" s="3">
        <v>2019</v>
      </c>
      <c r="B758" t="s">
        <v>3</v>
      </c>
      <c r="C758">
        <v>24</v>
      </c>
      <c r="D758" s="4">
        <v>1872.6186</v>
      </c>
      <c r="E758">
        <v>2019</v>
      </c>
      <c r="F758">
        <v>1</v>
      </c>
      <c r="G758">
        <v>24</v>
      </c>
    </row>
    <row r="759" spans="1:7" x14ac:dyDescent="0.25">
      <c r="A759" s="3">
        <v>2019</v>
      </c>
      <c r="B759" t="s">
        <v>3</v>
      </c>
      <c r="C759">
        <v>25</v>
      </c>
      <c r="D759" s="4">
        <v>2236.0479999999998</v>
      </c>
      <c r="E759">
        <v>2019</v>
      </c>
      <c r="F759">
        <v>1</v>
      </c>
      <c r="G759">
        <v>25</v>
      </c>
    </row>
    <row r="760" spans="1:7" x14ac:dyDescent="0.25">
      <c r="A760" s="3">
        <v>2019</v>
      </c>
      <c r="B760" t="s">
        <v>3</v>
      </c>
      <c r="C760">
        <v>26</v>
      </c>
      <c r="D760" s="4">
        <v>2039.6146000000001</v>
      </c>
      <c r="E760">
        <v>2019</v>
      </c>
      <c r="F760">
        <v>1</v>
      </c>
      <c r="G760">
        <v>26</v>
      </c>
    </row>
    <row r="761" spans="1:7" x14ac:dyDescent="0.25">
      <c r="A761" s="3">
        <v>2019</v>
      </c>
      <c r="B761" t="s">
        <v>3</v>
      </c>
      <c r="C761">
        <v>27</v>
      </c>
      <c r="D761" s="4">
        <v>2240.5428999999999</v>
      </c>
      <c r="E761">
        <v>2019</v>
      </c>
      <c r="F761">
        <v>1</v>
      </c>
      <c r="G761">
        <v>27</v>
      </c>
    </row>
    <row r="762" spans="1:7" x14ac:dyDescent="0.25">
      <c r="A762" s="3">
        <v>2019</v>
      </c>
      <c r="B762" t="s">
        <v>3</v>
      </c>
      <c r="C762">
        <v>28</v>
      </c>
      <c r="D762" s="4">
        <v>2026.0806</v>
      </c>
      <c r="E762">
        <v>2019</v>
      </c>
      <c r="F762">
        <v>1</v>
      </c>
      <c r="G762">
        <v>28</v>
      </c>
    </row>
    <row r="763" spans="1:7" x14ac:dyDescent="0.25">
      <c r="A763" s="3">
        <v>2019</v>
      </c>
      <c r="B763" t="s">
        <v>3</v>
      </c>
      <c r="C763">
        <v>29</v>
      </c>
      <c r="D763" s="4">
        <v>2579.3451</v>
      </c>
      <c r="E763">
        <v>2019</v>
      </c>
      <c r="F763">
        <v>1</v>
      </c>
      <c r="G763">
        <v>29</v>
      </c>
    </row>
    <row r="764" spans="1:7" x14ac:dyDescent="0.25">
      <c r="A764" s="3">
        <v>2019</v>
      </c>
      <c r="B764" t="s">
        <v>3</v>
      </c>
      <c r="C764">
        <v>30</v>
      </c>
      <c r="D764" s="4">
        <v>2812.6046000000001</v>
      </c>
      <c r="E764">
        <v>2019</v>
      </c>
      <c r="F764">
        <v>1</v>
      </c>
      <c r="G764">
        <v>30</v>
      </c>
    </row>
    <row r="765" spans="1:7" x14ac:dyDescent="0.25">
      <c r="A765" s="3">
        <v>2019</v>
      </c>
      <c r="B765" t="s">
        <v>3</v>
      </c>
      <c r="C765">
        <v>31</v>
      </c>
      <c r="D765" s="4">
        <v>2682.5617000000002</v>
      </c>
      <c r="E765">
        <v>2019</v>
      </c>
      <c r="F765">
        <v>1</v>
      </c>
      <c r="G765">
        <v>31</v>
      </c>
    </row>
    <row r="766" spans="1:7" x14ac:dyDescent="0.25">
      <c r="A766" s="3">
        <v>2019</v>
      </c>
      <c r="B766" t="s">
        <v>4</v>
      </c>
      <c r="C766">
        <v>1</v>
      </c>
      <c r="D766" s="4">
        <v>2173.3894</v>
      </c>
      <c r="E766">
        <v>2019</v>
      </c>
      <c r="F766">
        <v>2</v>
      </c>
      <c r="G766">
        <v>1</v>
      </c>
    </row>
    <row r="767" spans="1:7" x14ac:dyDescent="0.25">
      <c r="A767" s="3">
        <v>2019</v>
      </c>
      <c r="B767" t="s">
        <v>4</v>
      </c>
      <c r="C767">
        <v>2</v>
      </c>
      <c r="D767" s="4">
        <v>1455.7356</v>
      </c>
      <c r="E767">
        <v>2019</v>
      </c>
      <c r="F767">
        <v>2</v>
      </c>
      <c r="G767">
        <v>2</v>
      </c>
    </row>
    <row r="768" spans="1:7" x14ac:dyDescent="0.25">
      <c r="A768" s="3">
        <v>2019</v>
      </c>
      <c r="B768" t="s">
        <v>4</v>
      </c>
      <c r="C768">
        <v>3</v>
      </c>
      <c r="D768" s="4">
        <v>1098.0322000000001</v>
      </c>
      <c r="E768">
        <v>2019</v>
      </c>
      <c r="F768">
        <v>2</v>
      </c>
      <c r="G768">
        <v>3</v>
      </c>
    </row>
    <row r="769" spans="1:7" x14ac:dyDescent="0.25">
      <c r="A769" s="3">
        <v>2019</v>
      </c>
      <c r="B769" t="s">
        <v>4</v>
      </c>
      <c r="C769">
        <v>4</v>
      </c>
      <c r="D769" s="4">
        <v>1037.2951</v>
      </c>
      <c r="E769">
        <v>2019</v>
      </c>
      <c r="F769">
        <v>2</v>
      </c>
      <c r="G769">
        <v>4</v>
      </c>
    </row>
    <row r="770" spans="1:7" x14ac:dyDescent="0.25">
      <c r="A770" s="3">
        <v>2019</v>
      </c>
      <c r="B770" t="s">
        <v>4</v>
      </c>
      <c r="C770">
        <v>5</v>
      </c>
      <c r="D770" s="4">
        <v>1464.3432</v>
      </c>
      <c r="E770">
        <v>2019</v>
      </c>
      <c r="F770">
        <v>2</v>
      </c>
      <c r="G770">
        <v>5</v>
      </c>
    </row>
    <row r="771" spans="1:7" x14ac:dyDescent="0.25">
      <c r="A771" s="3">
        <v>2019</v>
      </c>
      <c r="B771" t="s">
        <v>4</v>
      </c>
      <c r="C771">
        <v>6</v>
      </c>
      <c r="D771" s="4">
        <v>1435.5205000000001</v>
      </c>
      <c r="E771">
        <v>2019</v>
      </c>
      <c r="F771">
        <v>2</v>
      </c>
      <c r="G771">
        <v>6</v>
      </c>
    </row>
    <row r="772" spans="1:7" x14ac:dyDescent="0.25">
      <c r="A772" s="3">
        <v>2019</v>
      </c>
      <c r="B772" t="s">
        <v>4</v>
      </c>
      <c r="C772">
        <v>7</v>
      </c>
      <c r="D772" s="4">
        <v>1486.7656999999999</v>
      </c>
      <c r="E772">
        <v>2019</v>
      </c>
      <c r="F772">
        <v>2</v>
      </c>
      <c r="G772">
        <v>7</v>
      </c>
    </row>
    <row r="773" spans="1:7" x14ac:dyDescent="0.25">
      <c r="A773" s="3">
        <v>2019</v>
      </c>
      <c r="B773" t="s">
        <v>4</v>
      </c>
      <c r="C773">
        <v>8</v>
      </c>
      <c r="D773" s="4">
        <v>2208.3053</v>
      </c>
      <c r="E773">
        <v>2019</v>
      </c>
      <c r="F773">
        <v>2</v>
      </c>
      <c r="G773">
        <v>8</v>
      </c>
    </row>
    <row r="774" spans="1:7" x14ac:dyDescent="0.25">
      <c r="A774" s="3">
        <v>2019</v>
      </c>
      <c r="B774" t="s">
        <v>4</v>
      </c>
      <c r="C774">
        <v>9</v>
      </c>
      <c r="D774" s="4">
        <v>1837.8583000000001</v>
      </c>
      <c r="E774">
        <v>2019</v>
      </c>
      <c r="F774">
        <v>2</v>
      </c>
      <c r="G774">
        <v>9</v>
      </c>
    </row>
    <row r="775" spans="1:7" x14ac:dyDescent="0.25">
      <c r="A775" s="3">
        <v>2019</v>
      </c>
      <c r="B775" t="s">
        <v>4</v>
      </c>
      <c r="C775">
        <v>10</v>
      </c>
      <c r="D775" s="4">
        <v>1780.0654999999999</v>
      </c>
      <c r="E775">
        <v>2019</v>
      </c>
      <c r="F775">
        <v>2</v>
      </c>
      <c r="G775">
        <v>10</v>
      </c>
    </row>
    <row r="776" spans="1:7" x14ac:dyDescent="0.25">
      <c r="A776" s="3">
        <v>2019</v>
      </c>
      <c r="B776" t="s">
        <v>4</v>
      </c>
      <c r="C776">
        <v>11</v>
      </c>
      <c r="D776" s="4">
        <v>1689.3903</v>
      </c>
      <c r="E776">
        <v>2019</v>
      </c>
      <c r="F776">
        <v>2</v>
      </c>
      <c r="G776">
        <v>11</v>
      </c>
    </row>
    <row r="777" spans="1:7" x14ac:dyDescent="0.25">
      <c r="A777" s="3">
        <v>2019</v>
      </c>
      <c r="B777" t="s">
        <v>4</v>
      </c>
      <c r="C777">
        <v>12</v>
      </c>
      <c r="D777" s="4">
        <v>1648.4836</v>
      </c>
      <c r="E777">
        <v>2019</v>
      </c>
      <c r="F777">
        <v>2</v>
      </c>
      <c r="G777">
        <v>12</v>
      </c>
    </row>
    <row r="778" spans="1:7" x14ac:dyDescent="0.25">
      <c r="A778" s="3">
        <v>2019</v>
      </c>
      <c r="B778" t="s">
        <v>4</v>
      </c>
      <c r="C778">
        <v>13</v>
      </c>
      <c r="D778" s="4">
        <v>1812.3629000000001</v>
      </c>
      <c r="E778">
        <v>2019</v>
      </c>
      <c r="F778">
        <v>2</v>
      </c>
      <c r="G778">
        <v>13</v>
      </c>
    </row>
    <row r="779" spans="1:7" x14ac:dyDescent="0.25">
      <c r="A779" s="3">
        <v>2019</v>
      </c>
      <c r="B779" t="s">
        <v>4</v>
      </c>
      <c r="C779">
        <v>14</v>
      </c>
      <c r="D779" s="4">
        <v>1303.9073000000001</v>
      </c>
      <c r="E779">
        <v>2019</v>
      </c>
      <c r="F779">
        <v>2</v>
      </c>
      <c r="G779">
        <v>14</v>
      </c>
    </row>
    <row r="780" spans="1:7" x14ac:dyDescent="0.25">
      <c r="A780" s="3">
        <v>2019</v>
      </c>
      <c r="B780" t="s">
        <v>4</v>
      </c>
      <c r="C780">
        <v>15</v>
      </c>
      <c r="D780" s="4">
        <v>1625.5530000000001</v>
      </c>
      <c r="E780">
        <v>2019</v>
      </c>
      <c r="F780">
        <v>2</v>
      </c>
      <c r="G780">
        <v>15</v>
      </c>
    </row>
    <row r="781" spans="1:7" x14ac:dyDescent="0.25">
      <c r="A781" s="3">
        <v>2019</v>
      </c>
      <c r="B781" t="s">
        <v>4</v>
      </c>
      <c r="C781">
        <v>16</v>
      </c>
      <c r="D781" s="4">
        <v>1668.2709</v>
      </c>
      <c r="E781">
        <v>2019</v>
      </c>
      <c r="F781">
        <v>2</v>
      </c>
      <c r="G781">
        <v>16</v>
      </c>
    </row>
    <row r="782" spans="1:7" x14ac:dyDescent="0.25">
      <c r="A782" s="3">
        <v>2019</v>
      </c>
      <c r="B782" t="s">
        <v>4</v>
      </c>
      <c r="C782">
        <v>17</v>
      </c>
      <c r="D782" s="4">
        <v>1723.0365999999999</v>
      </c>
      <c r="E782">
        <v>2019</v>
      </c>
      <c r="F782">
        <v>2</v>
      </c>
      <c r="G782">
        <v>17</v>
      </c>
    </row>
    <row r="783" spans="1:7" x14ac:dyDescent="0.25">
      <c r="A783" s="3">
        <v>2019</v>
      </c>
      <c r="B783" t="s">
        <v>4</v>
      </c>
      <c r="C783">
        <v>18</v>
      </c>
      <c r="D783" s="4">
        <v>1760.973</v>
      </c>
      <c r="E783">
        <v>2019</v>
      </c>
      <c r="F783">
        <v>2</v>
      </c>
      <c r="G783">
        <v>18</v>
      </c>
    </row>
    <row r="784" spans="1:7" x14ac:dyDescent="0.25">
      <c r="A784" s="3">
        <v>2019</v>
      </c>
      <c r="B784" t="s">
        <v>4</v>
      </c>
      <c r="C784">
        <v>19</v>
      </c>
      <c r="D784" s="4">
        <v>1666.9721999999999</v>
      </c>
      <c r="E784">
        <v>2019</v>
      </c>
      <c r="F784">
        <v>2</v>
      </c>
      <c r="G784">
        <v>19</v>
      </c>
    </row>
    <row r="785" spans="1:7" x14ac:dyDescent="0.25">
      <c r="A785" s="3">
        <v>2019</v>
      </c>
      <c r="B785" t="s">
        <v>4</v>
      </c>
      <c r="C785">
        <v>20</v>
      </c>
      <c r="D785" s="4">
        <v>1539.1229000000001</v>
      </c>
      <c r="E785">
        <v>2019</v>
      </c>
      <c r="F785">
        <v>2</v>
      </c>
      <c r="G785">
        <v>20</v>
      </c>
    </row>
    <row r="786" spans="1:7" x14ac:dyDescent="0.25">
      <c r="A786" s="3">
        <v>2019</v>
      </c>
      <c r="B786" t="s">
        <v>4</v>
      </c>
      <c r="C786">
        <v>21</v>
      </c>
      <c r="D786" s="4">
        <v>1385.0908999999999</v>
      </c>
      <c r="E786">
        <v>2019</v>
      </c>
      <c r="F786">
        <v>2</v>
      </c>
      <c r="G786">
        <v>21</v>
      </c>
    </row>
    <row r="787" spans="1:7" x14ac:dyDescent="0.25">
      <c r="A787" s="3">
        <v>2019</v>
      </c>
      <c r="B787" t="s">
        <v>4</v>
      </c>
      <c r="C787">
        <v>22</v>
      </c>
      <c r="D787" s="4">
        <v>1410.9840999999999</v>
      </c>
      <c r="E787">
        <v>2019</v>
      </c>
      <c r="F787">
        <v>2</v>
      </c>
      <c r="G787">
        <v>22</v>
      </c>
    </row>
    <row r="788" spans="1:7" x14ac:dyDescent="0.25">
      <c r="A788" s="3">
        <v>2019</v>
      </c>
      <c r="B788" t="s">
        <v>4</v>
      </c>
      <c r="C788">
        <v>23</v>
      </c>
      <c r="D788" s="4">
        <v>1293.9875999999999</v>
      </c>
      <c r="E788">
        <v>2019</v>
      </c>
      <c r="F788">
        <v>2</v>
      </c>
      <c r="G788">
        <v>23</v>
      </c>
    </row>
    <row r="789" spans="1:7" x14ac:dyDescent="0.25">
      <c r="A789" s="3">
        <v>2019</v>
      </c>
      <c r="B789" t="s">
        <v>4</v>
      </c>
      <c r="C789">
        <v>24</v>
      </c>
      <c r="D789" s="4">
        <v>1865.2013999999999</v>
      </c>
      <c r="E789">
        <v>2019</v>
      </c>
      <c r="F789">
        <v>2</v>
      </c>
      <c r="G789">
        <v>24</v>
      </c>
    </row>
    <row r="790" spans="1:7" x14ac:dyDescent="0.25">
      <c r="A790" s="3">
        <v>2019</v>
      </c>
      <c r="B790" t="s">
        <v>4</v>
      </c>
      <c r="C790">
        <v>25</v>
      </c>
      <c r="D790" s="4">
        <v>1944.7874999999999</v>
      </c>
      <c r="E790">
        <v>2019</v>
      </c>
      <c r="F790">
        <v>2</v>
      </c>
      <c r="G790">
        <v>25</v>
      </c>
    </row>
    <row r="791" spans="1:7" x14ac:dyDescent="0.25">
      <c r="A791" s="3">
        <v>2019</v>
      </c>
      <c r="B791" t="s">
        <v>4</v>
      </c>
      <c r="C791">
        <v>26</v>
      </c>
      <c r="D791" s="4">
        <v>2090.7955000000002</v>
      </c>
      <c r="E791">
        <v>2019</v>
      </c>
      <c r="F791">
        <v>2</v>
      </c>
      <c r="G791">
        <v>26</v>
      </c>
    </row>
    <row r="792" spans="1:7" x14ac:dyDescent="0.25">
      <c r="A792" s="3">
        <v>2019</v>
      </c>
      <c r="B792" t="s">
        <v>4</v>
      </c>
      <c r="C792">
        <v>27</v>
      </c>
      <c r="D792" s="4">
        <v>2051.5835000000002</v>
      </c>
      <c r="E792">
        <v>2019</v>
      </c>
      <c r="F792">
        <v>2</v>
      </c>
      <c r="G792">
        <v>27</v>
      </c>
    </row>
    <row r="793" spans="1:7" x14ac:dyDescent="0.25">
      <c r="A793" s="3">
        <v>2019</v>
      </c>
      <c r="B793" t="s">
        <v>4</v>
      </c>
      <c r="C793">
        <v>28</v>
      </c>
      <c r="D793" s="4">
        <v>1894.9197999999999</v>
      </c>
      <c r="E793">
        <v>2019</v>
      </c>
      <c r="F793">
        <v>2</v>
      </c>
      <c r="G793">
        <v>28</v>
      </c>
    </row>
    <row r="794" spans="1:7" x14ac:dyDescent="0.25">
      <c r="A794" s="3">
        <v>2019</v>
      </c>
      <c r="B794" t="s">
        <v>5</v>
      </c>
      <c r="C794">
        <v>1</v>
      </c>
      <c r="D794" s="4">
        <v>1529.6867999999999</v>
      </c>
      <c r="E794">
        <v>2019</v>
      </c>
      <c r="F794">
        <v>3</v>
      </c>
      <c r="G794">
        <v>1</v>
      </c>
    </row>
    <row r="795" spans="1:7" x14ac:dyDescent="0.25">
      <c r="A795" s="3">
        <v>2019</v>
      </c>
      <c r="B795" t="s">
        <v>5</v>
      </c>
      <c r="C795">
        <v>2</v>
      </c>
      <c r="D795" s="4">
        <v>1515.3936000000001</v>
      </c>
      <c r="E795">
        <v>2019</v>
      </c>
      <c r="F795">
        <v>3</v>
      </c>
      <c r="G795">
        <v>2</v>
      </c>
    </row>
    <row r="796" spans="1:7" x14ac:dyDescent="0.25">
      <c r="A796" s="3">
        <v>2019</v>
      </c>
      <c r="B796" t="s">
        <v>5</v>
      </c>
      <c r="C796">
        <v>3</v>
      </c>
      <c r="D796" s="4">
        <v>1946.3833999999999</v>
      </c>
      <c r="E796">
        <v>2019</v>
      </c>
      <c r="F796">
        <v>3</v>
      </c>
      <c r="G796">
        <v>3</v>
      </c>
    </row>
    <row r="797" spans="1:7" x14ac:dyDescent="0.25">
      <c r="A797" s="3">
        <v>2019</v>
      </c>
      <c r="B797" t="s">
        <v>5</v>
      </c>
      <c r="C797">
        <v>4</v>
      </c>
      <c r="D797" s="4">
        <v>2335.6952000000001</v>
      </c>
      <c r="E797">
        <v>2019</v>
      </c>
      <c r="F797">
        <v>3</v>
      </c>
      <c r="G797">
        <v>4</v>
      </c>
    </row>
    <row r="798" spans="1:7" x14ac:dyDescent="0.25">
      <c r="A798" s="3">
        <v>2019</v>
      </c>
      <c r="B798" t="s">
        <v>5</v>
      </c>
      <c r="C798">
        <v>5</v>
      </c>
      <c r="D798" s="4">
        <v>2143.5072</v>
      </c>
      <c r="E798">
        <v>2019</v>
      </c>
      <c r="F798">
        <v>3</v>
      </c>
      <c r="G798">
        <v>5</v>
      </c>
    </row>
    <row r="799" spans="1:7" x14ac:dyDescent="0.25">
      <c r="A799" s="3">
        <v>2019</v>
      </c>
      <c r="B799" t="s">
        <v>5</v>
      </c>
      <c r="C799">
        <v>6</v>
      </c>
      <c r="D799" s="4">
        <v>1801.712</v>
      </c>
      <c r="E799">
        <v>2019</v>
      </c>
      <c r="F799">
        <v>3</v>
      </c>
      <c r="G799">
        <v>6</v>
      </c>
    </row>
    <row r="800" spans="1:7" x14ac:dyDescent="0.25">
      <c r="A800" s="3">
        <v>2019</v>
      </c>
      <c r="B800" t="s">
        <v>5</v>
      </c>
      <c r="C800">
        <v>7</v>
      </c>
      <c r="D800" s="4">
        <v>1881.4684999999999</v>
      </c>
      <c r="E800">
        <v>2019</v>
      </c>
      <c r="F800">
        <v>3</v>
      </c>
      <c r="G800">
        <v>7</v>
      </c>
    </row>
    <row r="801" spans="1:7" x14ac:dyDescent="0.25">
      <c r="A801" s="3">
        <v>2019</v>
      </c>
      <c r="B801" t="s">
        <v>5</v>
      </c>
      <c r="C801">
        <v>8</v>
      </c>
      <c r="D801" s="4">
        <v>1366.5263</v>
      </c>
      <c r="E801">
        <v>2019</v>
      </c>
      <c r="F801">
        <v>3</v>
      </c>
      <c r="G801">
        <v>8</v>
      </c>
    </row>
    <row r="802" spans="1:7" x14ac:dyDescent="0.25">
      <c r="A802" s="3">
        <v>2019</v>
      </c>
      <c r="B802" t="s">
        <v>5</v>
      </c>
      <c r="C802">
        <v>9</v>
      </c>
      <c r="D802" s="4">
        <v>1356.8994</v>
      </c>
      <c r="E802">
        <v>2019</v>
      </c>
      <c r="F802">
        <v>3</v>
      </c>
      <c r="G802">
        <v>9</v>
      </c>
    </row>
    <row r="803" spans="1:7" x14ac:dyDescent="0.25">
      <c r="A803" s="3">
        <v>2019</v>
      </c>
      <c r="B803" t="s">
        <v>5</v>
      </c>
      <c r="C803">
        <v>10</v>
      </c>
      <c r="D803" s="4">
        <v>1517.8278</v>
      </c>
      <c r="E803">
        <v>2019</v>
      </c>
      <c r="F803">
        <v>3</v>
      </c>
      <c r="G803">
        <v>10</v>
      </c>
    </row>
    <row r="804" spans="1:7" x14ac:dyDescent="0.25">
      <c r="A804" s="3">
        <v>2019</v>
      </c>
      <c r="B804" t="s">
        <v>5</v>
      </c>
      <c r="C804">
        <v>11</v>
      </c>
      <c r="D804" s="4">
        <v>1467.2291</v>
      </c>
      <c r="E804">
        <v>2019</v>
      </c>
      <c r="F804">
        <v>3</v>
      </c>
      <c r="G804">
        <v>11</v>
      </c>
    </row>
    <row r="805" spans="1:7" x14ac:dyDescent="0.25">
      <c r="A805" s="3">
        <v>2019</v>
      </c>
      <c r="B805" t="s">
        <v>5</v>
      </c>
      <c r="C805">
        <v>12</v>
      </c>
      <c r="D805" s="4">
        <v>1312.029</v>
      </c>
      <c r="E805">
        <v>2019</v>
      </c>
      <c r="F805">
        <v>3</v>
      </c>
      <c r="G805">
        <v>12</v>
      </c>
    </row>
    <row r="806" spans="1:7" x14ac:dyDescent="0.25">
      <c r="A806" s="3">
        <v>2019</v>
      </c>
      <c r="B806" t="s">
        <v>5</v>
      </c>
      <c r="C806">
        <v>13</v>
      </c>
      <c r="D806" s="4">
        <v>1092.4141999999999</v>
      </c>
      <c r="E806">
        <v>2019</v>
      </c>
      <c r="F806">
        <v>3</v>
      </c>
      <c r="G806">
        <v>13</v>
      </c>
    </row>
    <row r="807" spans="1:7" x14ac:dyDescent="0.25">
      <c r="A807" s="3">
        <v>2019</v>
      </c>
      <c r="B807" t="s">
        <v>5</v>
      </c>
      <c r="C807">
        <v>14</v>
      </c>
      <c r="D807" s="4">
        <v>1025.3778</v>
      </c>
      <c r="E807">
        <v>2019</v>
      </c>
      <c r="F807">
        <v>3</v>
      </c>
      <c r="G807">
        <v>14</v>
      </c>
    </row>
    <row r="808" spans="1:7" x14ac:dyDescent="0.25">
      <c r="A808" s="3">
        <v>2019</v>
      </c>
      <c r="B808" t="s">
        <v>5</v>
      </c>
      <c r="C808">
        <v>15</v>
      </c>
      <c r="D808" s="4">
        <v>1383.5532000000001</v>
      </c>
      <c r="E808">
        <v>2019</v>
      </c>
      <c r="F808">
        <v>3</v>
      </c>
      <c r="G808">
        <v>15</v>
      </c>
    </row>
    <row r="809" spans="1:7" x14ac:dyDescent="0.25">
      <c r="A809" s="3">
        <v>2019</v>
      </c>
      <c r="B809" t="s">
        <v>5</v>
      </c>
      <c r="C809">
        <v>16</v>
      </c>
      <c r="D809" s="4">
        <v>1475.7121999999999</v>
      </c>
      <c r="E809">
        <v>2019</v>
      </c>
      <c r="F809">
        <v>3</v>
      </c>
      <c r="G809">
        <v>16</v>
      </c>
    </row>
    <row r="810" spans="1:7" x14ac:dyDescent="0.25">
      <c r="A810" s="3">
        <v>2019</v>
      </c>
      <c r="B810" t="s">
        <v>5</v>
      </c>
      <c r="C810">
        <v>17</v>
      </c>
      <c r="D810" s="4">
        <v>1400.9574</v>
      </c>
      <c r="E810">
        <v>2019</v>
      </c>
      <c r="F810">
        <v>3</v>
      </c>
      <c r="G810">
        <v>17</v>
      </c>
    </row>
    <row r="811" spans="1:7" x14ac:dyDescent="0.25">
      <c r="A811" s="3">
        <v>2019</v>
      </c>
      <c r="B811" t="s">
        <v>5</v>
      </c>
      <c r="C811">
        <v>18</v>
      </c>
      <c r="D811" s="4">
        <v>1350.1463000000001</v>
      </c>
      <c r="E811">
        <v>2019</v>
      </c>
      <c r="F811">
        <v>3</v>
      </c>
      <c r="G811">
        <v>18</v>
      </c>
    </row>
    <row r="812" spans="1:7" x14ac:dyDescent="0.25">
      <c r="A812" s="3">
        <v>2019</v>
      </c>
      <c r="B812" t="s">
        <v>5</v>
      </c>
      <c r="C812">
        <v>19</v>
      </c>
      <c r="D812" s="4">
        <v>1216.6777999999999</v>
      </c>
      <c r="E812">
        <v>2019</v>
      </c>
      <c r="F812">
        <v>3</v>
      </c>
      <c r="G812">
        <v>19</v>
      </c>
    </row>
    <row r="813" spans="1:7" x14ac:dyDescent="0.25">
      <c r="A813" s="3">
        <v>2019</v>
      </c>
      <c r="B813" t="s">
        <v>5</v>
      </c>
      <c r="C813">
        <v>20</v>
      </c>
      <c r="D813" s="4">
        <v>1183.1839</v>
      </c>
      <c r="E813">
        <v>2019</v>
      </c>
      <c r="F813">
        <v>3</v>
      </c>
      <c r="G813">
        <v>20</v>
      </c>
    </row>
    <row r="814" spans="1:7" x14ac:dyDescent="0.25">
      <c r="A814" s="3">
        <v>2019</v>
      </c>
      <c r="B814" t="s">
        <v>5</v>
      </c>
      <c r="C814">
        <v>21</v>
      </c>
      <c r="D814" s="4">
        <v>1247.7454</v>
      </c>
      <c r="E814">
        <v>2019</v>
      </c>
      <c r="F814">
        <v>3</v>
      </c>
      <c r="G814">
        <v>21</v>
      </c>
    </row>
    <row r="815" spans="1:7" x14ac:dyDescent="0.25">
      <c r="A815" s="3">
        <v>2019</v>
      </c>
      <c r="B815" t="s">
        <v>5</v>
      </c>
      <c r="C815">
        <v>22</v>
      </c>
      <c r="D815" s="4">
        <v>1391.8714</v>
      </c>
      <c r="E815">
        <v>2019</v>
      </c>
      <c r="F815">
        <v>3</v>
      </c>
      <c r="G815">
        <v>22</v>
      </c>
    </row>
    <row r="816" spans="1:7" x14ac:dyDescent="0.25">
      <c r="A816" s="3">
        <v>2019</v>
      </c>
      <c r="B816" t="s">
        <v>5</v>
      </c>
      <c r="C816">
        <v>23</v>
      </c>
      <c r="D816" s="4">
        <v>1154.0084999999999</v>
      </c>
      <c r="E816">
        <v>2019</v>
      </c>
      <c r="F816">
        <v>3</v>
      </c>
      <c r="G816">
        <v>23</v>
      </c>
    </row>
    <row r="817" spans="1:7" x14ac:dyDescent="0.25">
      <c r="A817" s="3">
        <v>2019</v>
      </c>
      <c r="B817" t="s">
        <v>5</v>
      </c>
      <c r="C817">
        <v>24</v>
      </c>
      <c r="D817" s="4">
        <v>1193.1784</v>
      </c>
      <c r="E817">
        <v>2019</v>
      </c>
      <c r="F817">
        <v>3</v>
      </c>
      <c r="G817">
        <v>24</v>
      </c>
    </row>
    <row r="818" spans="1:7" x14ac:dyDescent="0.25">
      <c r="A818" s="3">
        <v>2019</v>
      </c>
      <c r="B818" t="s">
        <v>5</v>
      </c>
      <c r="C818">
        <v>25</v>
      </c>
      <c r="D818" s="4">
        <v>1346.9903999999999</v>
      </c>
      <c r="E818">
        <v>2019</v>
      </c>
      <c r="F818">
        <v>3</v>
      </c>
      <c r="G818">
        <v>25</v>
      </c>
    </row>
    <row r="819" spans="1:7" x14ac:dyDescent="0.25">
      <c r="A819" s="3">
        <v>2019</v>
      </c>
      <c r="B819" t="s">
        <v>5</v>
      </c>
      <c r="C819">
        <v>26</v>
      </c>
      <c r="D819" s="4">
        <v>1206.2999</v>
      </c>
      <c r="E819">
        <v>2019</v>
      </c>
      <c r="F819">
        <v>3</v>
      </c>
      <c r="G819">
        <v>26</v>
      </c>
    </row>
    <row r="820" spans="1:7" x14ac:dyDescent="0.25">
      <c r="A820" s="3">
        <v>2019</v>
      </c>
      <c r="B820" t="s">
        <v>5</v>
      </c>
      <c r="C820">
        <v>27</v>
      </c>
      <c r="D820" s="4">
        <v>1035.3369</v>
      </c>
      <c r="E820">
        <v>2019</v>
      </c>
      <c r="F820">
        <v>3</v>
      </c>
      <c r="G820">
        <v>27</v>
      </c>
    </row>
    <row r="821" spans="1:7" x14ac:dyDescent="0.25">
      <c r="A821" s="3">
        <v>2019</v>
      </c>
      <c r="B821" t="s">
        <v>5</v>
      </c>
      <c r="C821">
        <v>28</v>
      </c>
      <c r="D821" s="4">
        <v>884.70259999999996</v>
      </c>
      <c r="E821">
        <v>2019</v>
      </c>
      <c r="F821">
        <v>3</v>
      </c>
      <c r="G821">
        <v>28</v>
      </c>
    </row>
    <row r="822" spans="1:7" x14ac:dyDescent="0.25">
      <c r="A822" s="3">
        <v>2019</v>
      </c>
      <c r="B822" t="s">
        <v>5</v>
      </c>
      <c r="C822">
        <v>29</v>
      </c>
      <c r="D822" s="4">
        <v>955.0729</v>
      </c>
      <c r="E822">
        <v>2019</v>
      </c>
      <c r="F822">
        <v>3</v>
      </c>
      <c r="G822">
        <v>29</v>
      </c>
    </row>
    <row r="823" spans="1:7" x14ac:dyDescent="0.25">
      <c r="A823" s="3">
        <v>2019</v>
      </c>
      <c r="B823" t="s">
        <v>5</v>
      </c>
      <c r="C823">
        <v>30</v>
      </c>
      <c r="D823" s="4">
        <v>1325.6773000000001</v>
      </c>
      <c r="E823">
        <v>2019</v>
      </c>
      <c r="F823">
        <v>3</v>
      </c>
      <c r="G823">
        <v>30</v>
      </c>
    </row>
    <row r="824" spans="1:7" x14ac:dyDescent="0.25">
      <c r="A824" s="3">
        <v>2019</v>
      </c>
      <c r="B824" t="s">
        <v>5</v>
      </c>
      <c r="C824">
        <v>31</v>
      </c>
      <c r="D824" s="4">
        <v>1626.1557</v>
      </c>
      <c r="E824">
        <v>2019</v>
      </c>
      <c r="F824">
        <v>3</v>
      </c>
      <c r="G824">
        <v>31</v>
      </c>
    </row>
    <row r="825" spans="1:7" x14ac:dyDescent="0.25">
      <c r="A825" s="3">
        <v>2019</v>
      </c>
      <c r="B825" t="s">
        <v>6</v>
      </c>
      <c r="C825">
        <v>1</v>
      </c>
      <c r="D825" s="4">
        <v>1312.1491000000001</v>
      </c>
      <c r="E825">
        <v>2019</v>
      </c>
      <c r="F825">
        <v>4</v>
      </c>
      <c r="G825">
        <v>1</v>
      </c>
    </row>
    <row r="826" spans="1:7" x14ac:dyDescent="0.25">
      <c r="A826" s="3">
        <v>2019</v>
      </c>
      <c r="B826" t="s">
        <v>6</v>
      </c>
      <c r="C826">
        <v>2</v>
      </c>
      <c r="D826" s="4">
        <v>1065.5516</v>
      </c>
      <c r="E826">
        <v>2019</v>
      </c>
      <c r="F826">
        <v>4</v>
      </c>
      <c r="G826">
        <v>2</v>
      </c>
    </row>
    <row r="827" spans="1:7" x14ac:dyDescent="0.25">
      <c r="A827" s="3">
        <v>2019</v>
      </c>
      <c r="B827" t="s">
        <v>6</v>
      </c>
      <c r="C827">
        <v>3</v>
      </c>
      <c r="D827" s="4">
        <v>1031.7376999999999</v>
      </c>
      <c r="E827">
        <v>2019</v>
      </c>
      <c r="F827">
        <v>4</v>
      </c>
      <c r="G827">
        <v>3</v>
      </c>
    </row>
    <row r="828" spans="1:7" x14ac:dyDescent="0.25">
      <c r="A828" s="3">
        <v>2019</v>
      </c>
      <c r="B828" t="s">
        <v>6</v>
      </c>
      <c r="C828">
        <v>4</v>
      </c>
      <c r="D828" s="4">
        <v>1355.3281999999999</v>
      </c>
      <c r="E828">
        <v>2019</v>
      </c>
      <c r="F828">
        <v>4</v>
      </c>
      <c r="G828">
        <v>4</v>
      </c>
    </row>
    <row r="829" spans="1:7" x14ac:dyDescent="0.25">
      <c r="A829" s="3">
        <v>2019</v>
      </c>
      <c r="B829" t="s">
        <v>6</v>
      </c>
      <c r="C829">
        <v>5</v>
      </c>
      <c r="D829" s="4">
        <v>915.65620000000001</v>
      </c>
      <c r="E829">
        <v>2019</v>
      </c>
      <c r="F829">
        <v>4</v>
      </c>
      <c r="G829">
        <v>5</v>
      </c>
    </row>
    <row r="830" spans="1:7" x14ac:dyDescent="0.25">
      <c r="A830" s="3">
        <v>2019</v>
      </c>
      <c r="B830" t="s">
        <v>6</v>
      </c>
      <c r="C830">
        <v>6</v>
      </c>
      <c r="D830" s="4">
        <v>904.05</v>
      </c>
      <c r="E830">
        <v>2019</v>
      </c>
      <c r="F830">
        <v>4</v>
      </c>
      <c r="G830">
        <v>6</v>
      </c>
    </row>
    <row r="831" spans="1:7" x14ac:dyDescent="0.25">
      <c r="A831" s="3">
        <v>2019</v>
      </c>
      <c r="B831" t="s">
        <v>6</v>
      </c>
      <c r="C831">
        <v>7</v>
      </c>
      <c r="D831" s="4">
        <v>843.03700000000003</v>
      </c>
      <c r="E831">
        <v>2019</v>
      </c>
      <c r="F831">
        <v>4</v>
      </c>
      <c r="G831">
        <v>7</v>
      </c>
    </row>
    <row r="832" spans="1:7" x14ac:dyDescent="0.25">
      <c r="A832" s="3">
        <v>2019</v>
      </c>
      <c r="B832" t="s">
        <v>6</v>
      </c>
      <c r="C832">
        <v>8</v>
      </c>
      <c r="D832" s="4">
        <v>815.96770000000004</v>
      </c>
      <c r="E832">
        <v>2019</v>
      </c>
      <c r="F832">
        <v>4</v>
      </c>
      <c r="G832">
        <v>8</v>
      </c>
    </row>
    <row r="833" spans="1:7" x14ac:dyDescent="0.25">
      <c r="A833" s="3">
        <v>2019</v>
      </c>
      <c r="B833" t="s">
        <v>6</v>
      </c>
      <c r="C833">
        <v>9</v>
      </c>
      <c r="D833" s="4">
        <v>819.88189999999997</v>
      </c>
      <c r="E833">
        <v>2019</v>
      </c>
      <c r="F833">
        <v>4</v>
      </c>
      <c r="G833">
        <v>9</v>
      </c>
    </row>
    <row r="834" spans="1:7" x14ac:dyDescent="0.25">
      <c r="A834" s="3">
        <v>2019</v>
      </c>
      <c r="B834" t="s">
        <v>6</v>
      </c>
      <c r="C834">
        <v>10</v>
      </c>
      <c r="D834" s="4">
        <v>1225.8257000000001</v>
      </c>
      <c r="E834">
        <v>2019</v>
      </c>
      <c r="F834">
        <v>4</v>
      </c>
      <c r="G834">
        <v>10</v>
      </c>
    </row>
    <row r="835" spans="1:7" x14ac:dyDescent="0.25">
      <c r="A835" s="3">
        <v>2019</v>
      </c>
      <c r="B835" t="s">
        <v>6</v>
      </c>
      <c r="C835">
        <v>11</v>
      </c>
      <c r="D835" s="4">
        <v>1108.1705999999999</v>
      </c>
      <c r="E835">
        <v>2019</v>
      </c>
      <c r="F835">
        <v>4</v>
      </c>
      <c r="G835">
        <v>11</v>
      </c>
    </row>
    <row r="836" spans="1:7" x14ac:dyDescent="0.25">
      <c r="A836" s="3">
        <v>2019</v>
      </c>
      <c r="B836" t="s">
        <v>6</v>
      </c>
      <c r="C836">
        <v>12</v>
      </c>
      <c r="D836" s="4">
        <v>822.75419999999997</v>
      </c>
      <c r="E836">
        <v>2019</v>
      </c>
      <c r="F836">
        <v>4</v>
      </c>
      <c r="G836">
        <v>12</v>
      </c>
    </row>
    <row r="837" spans="1:7" x14ac:dyDescent="0.25">
      <c r="A837" s="3">
        <v>2019</v>
      </c>
      <c r="B837" t="s">
        <v>6</v>
      </c>
      <c r="C837">
        <v>13</v>
      </c>
      <c r="D837" s="4">
        <v>917.34100000000001</v>
      </c>
      <c r="E837">
        <v>2019</v>
      </c>
      <c r="F837">
        <v>4</v>
      </c>
      <c r="G837">
        <v>13</v>
      </c>
    </row>
    <row r="838" spans="1:7" x14ac:dyDescent="0.25">
      <c r="A838" s="3">
        <v>2019</v>
      </c>
      <c r="B838" t="s">
        <v>6</v>
      </c>
      <c r="C838">
        <v>14</v>
      </c>
      <c r="D838" s="4">
        <v>1396.3438000000001</v>
      </c>
      <c r="E838">
        <v>2019</v>
      </c>
      <c r="F838">
        <v>4</v>
      </c>
      <c r="G838">
        <v>14</v>
      </c>
    </row>
    <row r="839" spans="1:7" x14ac:dyDescent="0.25">
      <c r="A839" s="3">
        <v>2019</v>
      </c>
      <c r="B839" t="s">
        <v>6</v>
      </c>
      <c r="C839">
        <v>15</v>
      </c>
      <c r="D839" s="4">
        <v>1092.6457</v>
      </c>
      <c r="E839">
        <v>2019</v>
      </c>
      <c r="F839">
        <v>4</v>
      </c>
      <c r="G839">
        <v>15</v>
      </c>
    </row>
    <row r="840" spans="1:7" x14ac:dyDescent="0.25">
      <c r="A840" s="3">
        <v>2019</v>
      </c>
      <c r="B840" t="s">
        <v>6</v>
      </c>
      <c r="C840">
        <v>16</v>
      </c>
      <c r="D840" s="4">
        <v>959.82209999999998</v>
      </c>
      <c r="E840">
        <v>2019</v>
      </c>
      <c r="F840">
        <v>4</v>
      </c>
      <c r="G840">
        <v>16</v>
      </c>
    </row>
    <row r="841" spans="1:7" x14ac:dyDescent="0.25">
      <c r="A841" s="3">
        <v>2019</v>
      </c>
      <c r="B841" t="s">
        <v>6</v>
      </c>
      <c r="C841">
        <v>17</v>
      </c>
      <c r="D841" s="4">
        <v>845.66669999999999</v>
      </c>
      <c r="E841">
        <v>2019</v>
      </c>
      <c r="F841">
        <v>4</v>
      </c>
      <c r="G841">
        <v>17</v>
      </c>
    </row>
    <row r="842" spans="1:7" x14ac:dyDescent="0.25">
      <c r="A842" s="3">
        <v>2019</v>
      </c>
      <c r="B842" t="s">
        <v>6</v>
      </c>
      <c r="C842">
        <v>18</v>
      </c>
      <c r="D842" s="4">
        <v>860.77260000000001</v>
      </c>
      <c r="E842">
        <v>2019</v>
      </c>
      <c r="F842">
        <v>4</v>
      </c>
      <c r="G842">
        <v>18</v>
      </c>
    </row>
    <row r="843" spans="1:7" x14ac:dyDescent="0.25">
      <c r="A843" s="3">
        <v>2019</v>
      </c>
      <c r="B843" t="s">
        <v>6</v>
      </c>
      <c r="C843">
        <v>19</v>
      </c>
      <c r="D843" s="4">
        <v>1180.2417</v>
      </c>
      <c r="E843">
        <v>2019</v>
      </c>
      <c r="F843">
        <v>4</v>
      </c>
      <c r="G843">
        <v>19</v>
      </c>
    </row>
    <row r="844" spans="1:7" x14ac:dyDescent="0.25">
      <c r="A844" s="3">
        <v>2019</v>
      </c>
      <c r="B844" t="s">
        <v>6</v>
      </c>
      <c r="C844">
        <v>20</v>
      </c>
      <c r="D844" s="4">
        <v>1253.2512999999999</v>
      </c>
      <c r="E844">
        <v>2019</v>
      </c>
      <c r="F844">
        <v>4</v>
      </c>
      <c r="G844">
        <v>20</v>
      </c>
    </row>
    <row r="845" spans="1:7" x14ac:dyDescent="0.25">
      <c r="A845" s="3">
        <v>2019</v>
      </c>
      <c r="B845" t="s">
        <v>6</v>
      </c>
      <c r="C845">
        <v>21</v>
      </c>
      <c r="D845" s="4">
        <v>961.09360000000004</v>
      </c>
      <c r="E845">
        <v>2019</v>
      </c>
      <c r="F845">
        <v>4</v>
      </c>
      <c r="G845">
        <v>21</v>
      </c>
    </row>
    <row r="846" spans="1:7" x14ac:dyDescent="0.25">
      <c r="A846" s="3">
        <v>2019</v>
      </c>
      <c r="B846" t="s">
        <v>6</v>
      </c>
      <c r="C846">
        <v>22</v>
      </c>
      <c r="D846" s="4">
        <v>881.39559999999994</v>
      </c>
      <c r="E846">
        <v>2019</v>
      </c>
      <c r="F846">
        <v>4</v>
      </c>
      <c r="G846">
        <v>22</v>
      </c>
    </row>
    <row r="847" spans="1:7" x14ac:dyDescent="0.25">
      <c r="A847" s="3">
        <v>2019</v>
      </c>
      <c r="B847" t="s">
        <v>6</v>
      </c>
      <c r="C847">
        <v>23</v>
      </c>
      <c r="D847" s="4">
        <v>864.18759999999997</v>
      </c>
      <c r="E847">
        <v>2019</v>
      </c>
      <c r="F847">
        <v>4</v>
      </c>
      <c r="G847">
        <v>23</v>
      </c>
    </row>
    <row r="848" spans="1:7" x14ac:dyDescent="0.25">
      <c r="A848" s="3">
        <v>2019</v>
      </c>
      <c r="B848" t="s">
        <v>6</v>
      </c>
      <c r="C848">
        <v>24</v>
      </c>
      <c r="D848" s="4">
        <v>920.25509999999997</v>
      </c>
      <c r="E848">
        <v>2019</v>
      </c>
      <c r="F848">
        <v>4</v>
      </c>
      <c r="G848">
        <v>24</v>
      </c>
    </row>
    <row r="849" spans="1:7" x14ac:dyDescent="0.25">
      <c r="A849" s="3">
        <v>2019</v>
      </c>
      <c r="B849" t="s">
        <v>6</v>
      </c>
      <c r="C849">
        <v>25</v>
      </c>
      <c r="D849" s="4">
        <v>993.34680000000003</v>
      </c>
      <c r="E849">
        <v>2019</v>
      </c>
      <c r="F849">
        <v>4</v>
      </c>
      <c r="G849">
        <v>25</v>
      </c>
    </row>
    <row r="850" spans="1:7" x14ac:dyDescent="0.25">
      <c r="A850" s="3">
        <v>2019</v>
      </c>
      <c r="B850" t="s">
        <v>6</v>
      </c>
      <c r="C850">
        <v>26</v>
      </c>
      <c r="D850" s="4">
        <v>1111.0001999999999</v>
      </c>
      <c r="E850">
        <v>2019</v>
      </c>
      <c r="F850">
        <v>4</v>
      </c>
      <c r="G850">
        <v>26</v>
      </c>
    </row>
    <row r="851" spans="1:7" x14ac:dyDescent="0.25">
      <c r="A851" s="3">
        <v>2019</v>
      </c>
      <c r="B851" t="s">
        <v>6</v>
      </c>
      <c r="C851">
        <v>27</v>
      </c>
      <c r="D851" s="4">
        <v>1106.5684000000001</v>
      </c>
      <c r="E851">
        <v>2019</v>
      </c>
      <c r="F851">
        <v>4</v>
      </c>
      <c r="G851">
        <v>27</v>
      </c>
    </row>
    <row r="852" spans="1:7" x14ac:dyDescent="0.25">
      <c r="A852" s="3">
        <v>2019</v>
      </c>
      <c r="B852" t="s">
        <v>6</v>
      </c>
      <c r="C852">
        <v>28</v>
      </c>
      <c r="D852" s="4">
        <v>1117.7101</v>
      </c>
      <c r="E852">
        <v>2019</v>
      </c>
      <c r="F852">
        <v>4</v>
      </c>
      <c r="G852">
        <v>28</v>
      </c>
    </row>
    <row r="853" spans="1:7" x14ac:dyDescent="0.25">
      <c r="A853" s="3">
        <v>2019</v>
      </c>
      <c r="B853" t="s">
        <v>6</v>
      </c>
      <c r="C853">
        <v>29</v>
      </c>
      <c r="D853" s="4">
        <v>1379.7061000000001</v>
      </c>
      <c r="E853">
        <v>2019</v>
      </c>
      <c r="F853">
        <v>4</v>
      </c>
      <c r="G853">
        <v>29</v>
      </c>
    </row>
    <row r="854" spans="1:7" x14ac:dyDescent="0.25">
      <c r="A854" s="3">
        <v>2019</v>
      </c>
      <c r="B854" t="s">
        <v>6</v>
      </c>
      <c r="C854">
        <v>30</v>
      </c>
      <c r="D854" s="4">
        <v>1265.768</v>
      </c>
      <c r="E854">
        <v>2019</v>
      </c>
      <c r="F854">
        <v>4</v>
      </c>
      <c r="G854">
        <v>30</v>
      </c>
    </row>
    <row r="855" spans="1:7" x14ac:dyDescent="0.25">
      <c r="A855" s="3">
        <v>2019</v>
      </c>
      <c r="B855" t="s">
        <v>7</v>
      </c>
      <c r="C855">
        <v>1</v>
      </c>
      <c r="D855" s="4">
        <v>908.78920000000005</v>
      </c>
      <c r="E855">
        <v>2019</v>
      </c>
      <c r="F855">
        <v>5</v>
      </c>
      <c r="G855">
        <v>1</v>
      </c>
    </row>
    <row r="856" spans="1:7" x14ac:dyDescent="0.25">
      <c r="A856" s="3">
        <v>2019</v>
      </c>
      <c r="B856" t="s">
        <v>7</v>
      </c>
      <c r="C856">
        <v>2</v>
      </c>
      <c r="D856" s="4">
        <v>956.81240000000003</v>
      </c>
      <c r="E856">
        <v>2019</v>
      </c>
      <c r="F856">
        <v>5</v>
      </c>
      <c r="G856">
        <v>2</v>
      </c>
    </row>
    <row r="857" spans="1:7" x14ac:dyDescent="0.25">
      <c r="A857" s="3">
        <v>2019</v>
      </c>
      <c r="B857" t="s">
        <v>7</v>
      </c>
      <c r="C857">
        <v>3</v>
      </c>
      <c r="D857" s="4">
        <v>1120.4694</v>
      </c>
      <c r="E857">
        <v>2019</v>
      </c>
      <c r="F857">
        <v>5</v>
      </c>
      <c r="G857">
        <v>3</v>
      </c>
    </row>
    <row r="858" spans="1:7" x14ac:dyDescent="0.25">
      <c r="A858" s="3">
        <v>2019</v>
      </c>
      <c r="B858" t="s">
        <v>7</v>
      </c>
      <c r="C858">
        <v>4</v>
      </c>
      <c r="D858" s="4">
        <v>879.16650000000004</v>
      </c>
      <c r="E858">
        <v>2019</v>
      </c>
      <c r="F858">
        <v>5</v>
      </c>
      <c r="G858">
        <v>4</v>
      </c>
    </row>
    <row r="859" spans="1:7" x14ac:dyDescent="0.25">
      <c r="A859" s="3">
        <v>2019</v>
      </c>
      <c r="B859" t="s">
        <v>7</v>
      </c>
      <c r="C859">
        <v>5</v>
      </c>
      <c r="D859" s="4">
        <v>745.04589999999996</v>
      </c>
      <c r="E859">
        <v>2019</v>
      </c>
      <c r="F859">
        <v>5</v>
      </c>
      <c r="G859">
        <v>5</v>
      </c>
    </row>
    <row r="860" spans="1:7" x14ac:dyDescent="0.25">
      <c r="A860" s="3">
        <v>2019</v>
      </c>
      <c r="B860" t="s">
        <v>7</v>
      </c>
      <c r="C860">
        <v>6</v>
      </c>
      <c r="D860" s="4">
        <v>830.08489999999995</v>
      </c>
      <c r="E860">
        <v>2019</v>
      </c>
      <c r="F860">
        <v>5</v>
      </c>
      <c r="G860">
        <v>6</v>
      </c>
    </row>
    <row r="861" spans="1:7" x14ac:dyDescent="0.25">
      <c r="A861" s="3">
        <v>2019</v>
      </c>
      <c r="B861" t="s">
        <v>7</v>
      </c>
      <c r="C861">
        <v>7</v>
      </c>
      <c r="D861" s="4">
        <v>1207.7152000000001</v>
      </c>
      <c r="E861">
        <v>2019</v>
      </c>
      <c r="F861">
        <v>5</v>
      </c>
      <c r="G861">
        <v>7</v>
      </c>
    </row>
    <row r="862" spans="1:7" x14ac:dyDescent="0.25">
      <c r="A862" s="3">
        <v>2019</v>
      </c>
      <c r="B862" t="s">
        <v>7</v>
      </c>
      <c r="C862">
        <v>8</v>
      </c>
      <c r="D862" s="4">
        <v>946.09640000000002</v>
      </c>
      <c r="E862">
        <v>2019</v>
      </c>
      <c r="F862">
        <v>5</v>
      </c>
      <c r="G862">
        <v>8</v>
      </c>
    </row>
    <row r="863" spans="1:7" x14ac:dyDescent="0.25">
      <c r="A863" s="3">
        <v>2019</v>
      </c>
      <c r="B863" t="s">
        <v>7</v>
      </c>
      <c r="C863">
        <v>9</v>
      </c>
      <c r="D863" s="4">
        <v>734.67750000000001</v>
      </c>
      <c r="E863">
        <v>2019</v>
      </c>
      <c r="F863">
        <v>5</v>
      </c>
      <c r="G863">
        <v>9</v>
      </c>
    </row>
    <row r="864" spans="1:7" x14ac:dyDescent="0.25">
      <c r="A864" s="3">
        <v>2019</v>
      </c>
      <c r="B864" t="s">
        <v>7</v>
      </c>
      <c r="C864">
        <v>10</v>
      </c>
      <c r="D864" s="4">
        <v>833.37929999999994</v>
      </c>
      <c r="E864">
        <v>2019</v>
      </c>
      <c r="F864">
        <v>5</v>
      </c>
      <c r="G864">
        <v>10</v>
      </c>
    </row>
    <row r="865" spans="1:7" x14ac:dyDescent="0.25">
      <c r="A865" s="3">
        <v>2019</v>
      </c>
      <c r="B865" t="s">
        <v>7</v>
      </c>
      <c r="C865">
        <v>11</v>
      </c>
      <c r="D865" s="4">
        <v>875.87720000000002</v>
      </c>
      <c r="E865">
        <v>2019</v>
      </c>
      <c r="F865">
        <v>5</v>
      </c>
      <c r="G865">
        <v>11</v>
      </c>
    </row>
    <row r="866" spans="1:7" x14ac:dyDescent="0.25">
      <c r="A866" s="3">
        <v>2019</v>
      </c>
      <c r="B866" t="s">
        <v>7</v>
      </c>
      <c r="C866">
        <v>12</v>
      </c>
      <c r="D866" s="4">
        <v>929.46600000000001</v>
      </c>
      <c r="E866">
        <v>2019</v>
      </c>
      <c r="F866">
        <v>5</v>
      </c>
      <c r="G866">
        <v>12</v>
      </c>
    </row>
    <row r="867" spans="1:7" x14ac:dyDescent="0.25">
      <c r="A867" s="3">
        <v>2019</v>
      </c>
      <c r="B867" t="s">
        <v>7</v>
      </c>
      <c r="C867">
        <v>13</v>
      </c>
      <c r="D867" s="4">
        <v>1038.9041</v>
      </c>
      <c r="E867">
        <v>2019</v>
      </c>
      <c r="F867">
        <v>5</v>
      </c>
      <c r="G867">
        <v>13</v>
      </c>
    </row>
    <row r="868" spans="1:7" x14ac:dyDescent="0.25">
      <c r="A868" s="3">
        <v>2019</v>
      </c>
      <c r="B868" t="s">
        <v>7</v>
      </c>
      <c r="C868">
        <v>14</v>
      </c>
      <c r="D868" s="4">
        <v>679.75369999999998</v>
      </c>
      <c r="E868">
        <v>2019</v>
      </c>
      <c r="F868">
        <v>5</v>
      </c>
      <c r="G868">
        <v>14</v>
      </c>
    </row>
    <row r="869" spans="1:7" x14ac:dyDescent="0.25">
      <c r="A869" s="3">
        <v>2019</v>
      </c>
      <c r="B869" t="s">
        <v>7</v>
      </c>
      <c r="C869">
        <v>15</v>
      </c>
      <c r="D869" s="4">
        <v>631.75850000000003</v>
      </c>
      <c r="E869">
        <v>2019</v>
      </c>
      <c r="F869">
        <v>5</v>
      </c>
      <c r="G869">
        <v>15</v>
      </c>
    </row>
    <row r="870" spans="1:7" x14ac:dyDescent="0.25">
      <c r="A870" s="3">
        <v>2019</v>
      </c>
      <c r="B870" t="s">
        <v>7</v>
      </c>
      <c r="C870">
        <v>16</v>
      </c>
      <c r="D870" s="4">
        <v>566.75789999999995</v>
      </c>
      <c r="E870">
        <v>2019</v>
      </c>
      <c r="F870">
        <v>5</v>
      </c>
      <c r="G870">
        <v>16</v>
      </c>
    </row>
    <row r="871" spans="1:7" x14ac:dyDescent="0.25">
      <c r="A871" s="3">
        <v>2019</v>
      </c>
      <c r="B871" t="s">
        <v>7</v>
      </c>
      <c r="C871">
        <v>17</v>
      </c>
      <c r="D871" s="4">
        <v>616.06610000000001</v>
      </c>
      <c r="E871">
        <v>2019</v>
      </c>
      <c r="F871">
        <v>5</v>
      </c>
      <c r="G871">
        <v>17</v>
      </c>
    </row>
    <row r="872" spans="1:7" x14ac:dyDescent="0.25">
      <c r="A872" s="3">
        <v>2019</v>
      </c>
      <c r="B872" t="s">
        <v>7</v>
      </c>
      <c r="C872">
        <v>18</v>
      </c>
      <c r="D872" s="4">
        <v>550.57240000000002</v>
      </c>
      <c r="E872">
        <v>2019</v>
      </c>
      <c r="F872">
        <v>5</v>
      </c>
      <c r="G872">
        <v>18</v>
      </c>
    </row>
    <row r="873" spans="1:7" x14ac:dyDescent="0.25">
      <c r="A873" s="3">
        <v>2019</v>
      </c>
      <c r="B873" t="s">
        <v>7</v>
      </c>
      <c r="C873">
        <v>19</v>
      </c>
      <c r="D873" s="4">
        <v>581.12030000000004</v>
      </c>
      <c r="E873">
        <v>2019</v>
      </c>
      <c r="F873">
        <v>5</v>
      </c>
      <c r="G873">
        <v>19</v>
      </c>
    </row>
    <row r="874" spans="1:7" x14ac:dyDescent="0.25">
      <c r="A874" s="3">
        <v>2019</v>
      </c>
      <c r="B874" t="s">
        <v>7</v>
      </c>
      <c r="C874">
        <v>20</v>
      </c>
      <c r="D874" s="4">
        <v>646.2047</v>
      </c>
      <c r="E874">
        <v>2019</v>
      </c>
      <c r="F874">
        <v>5</v>
      </c>
      <c r="G874">
        <v>20</v>
      </c>
    </row>
    <row r="875" spans="1:7" x14ac:dyDescent="0.25">
      <c r="A875" s="3">
        <v>2019</v>
      </c>
      <c r="B875" t="s">
        <v>7</v>
      </c>
      <c r="C875">
        <v>21</v>
      </c>
      <c r="D875" s="4">
        <v>655.43989999999997</v>
      </c>
      <c r="E875">
        <v>2019</v>
      </c>
      <c r="F875">
        <v>5</v>
      </c>
      <c r="G875">
        <v>21</v>
      </c>
    </row>
    <row r="876" spans="1:7" x14ac:dyDescent="0.25">
      <c r="A876" s="3">
        <v>2019</v>
      </c>
      <c r="B876" t="s">
        <v>7</v>
      </c>
      <c r="C876">
        <v>22</v>
      </c>
      <c r="D876" s="4">
        <v>616.73820000000001</v>
      </c>
      <c r="E876">
        <v>2019</v>
      </c>
      <c r="F876">
        <v>5</v>
      </c>
      <c r="G876">
        <v>22</v>
      </c>
    </row>
    <row r="877" spans="1:7" x14ac:dyDescent="0.25">
      <c r="A877" s="3">
        <v>2019</v>
      </c>
      <c r="B877" t="s">
        <v>7</v>
      </c>
      <c r="C877">
        <v>23</v>
      </c>
      <c r="D877" s="4">
        <v>713.69449999999995</v>
      </c>
      <c r="E877">
        <v>2019</v>
      </c>
      <c r="F877">
        <v>5</v>
      </c>
      <c r="G877">
        <v>23</v>
      </c>
    </row>
    <row r="878" spans="1:7" x14ac:dyDescent="0.25">
      <c r="A878" s="3">
        <v>2019</v>
      </c>
      <c r="B878" t="s">
        <v>7</v>
      </c>
      <c r="C878">
        <v>24</v>
      </c>
      <c r="D878" s="4">
        <v>752.33119999999997</v>
      </c>
      <c r="E878">
        <v>2019</v>
      </c>
      <c r="F878">
        <v>5</v>
      </c>
      <c r="G878">
        <v>24</v>
      </c>
    </row>
    <row r="879" spans="1:7" x14ac:dyDescent="0.25">
      <c r="A879" s="3">
        <v>2019</v>
      </c>
      <c r="B879" t="s">
        <v>7</v>
      </c>
      <c r="C879">
        <v>25</v>
      </c>
      <c r="D879" s="4">
        <v>720.346</v>
      </c>
      <c r="E879">
        <v>2019</v>
      </c>
      <c r="F879">
        <v>5</v>
      </c>
      <c r="G879">
        <v>25</v>
      </c>
    </row>
    <row r="880" spans="1:7" x14ac:dyDescent="0.25">
      <c r="A880" s="3">
        <v>2019</v>
      </c>
      <c r="B880" t="s">
        <v>7</v>
      </c>
      <c r="C880">
        <v>26</v>
      </c>
      <c r="D880" s="4">
        <v>798.57939999999996</v>
      </c>
      <c r="E880">
        <v>2019</v>
      </c>
      <c r="F880">
        <v>5</v>
      </c>
      <c r="G880">
        <v>26</v>
      </c>
    </row>
    <row r="881" spans="1:7" x14ac:dyDescent="0.25">
      <c r="A881" s="3">
        <v>2019</v>
      </c>
      <c r="B881" t="s">
        <v>7</v>
      </c>
      <c r="C881">
        <v>27</v>
      </c>
      <c r="D881" s="4">
        <v>751.04449999999997</v>
      </c>
      <c r="E881">
        <v>2019</v>
      </c>
      <c r="F881">
        <v>5</v>
      </c>
      <c r="G881">
        <v>27</v>
      </c>
    </row>
    <row r="882" spans="1:7" x14ac:dyDescent="0.25">
      <c r="A882" s="3">
        <v>2019</v>
      </c>
      <c r="B882" t="s">
        <v>7</v>
      </c>
      <c r="C882">
        <v>28</v>
      </c>
      <c r="D882" s="4">
        <v>735.73889999999994</v>
      </c>
      <c r="E882">
        <v>2019</v>
      </c>
      <c r="F882">
        <v>5</v>
      </c>
      <c r="G882">
        <v>28</v>
      </c>
    </row>
    <row r="883" spans="1:7" x14ac:dyDescent="0.25">
      <c r="A883" s="3">
        <v>2019</v>
      </c>
      <c r="B883" t="s">
        <v>7</v>
      </c>
      <c r="C883">
        <v>29</v>
      </c>
      <c r="D883" s="4">
        <v>777.1309</v>
      </c>
      <c r="E883">
        <v>2019</v>
      </c>
      <c r="F883">
        <v>5</v>
      </c>
      <c r="G883">
        <v>29</v>
      </c>
    </row>
    <row r="884" spans="1:7" x14ac:dyDescent="0.25">
      <c r="A884" s="3">
        <v>2019</v>
      </c>
      <c r="B884" t="s">
        <v>7</v>
      </c>
      <c r="C884">
        <v>30</v>
      </c>
      <c r="D884" s="4">
        <v>762.89110000000005</v>
      </c>
      <c r="E884">
        <v>2019</v>
      </c>
      <c r="F884">
        <v>5</v>
      </c>
      <c r="G884">
        <v>30</v>
      </c>
    </row>
    <row r="885" spans="1:7" x14ac:dyDescent="0.25">
      <c r="A885" s="3">
        <v>2019</v>
      </c>
      <c r="B885" t="s">
        <v>7</v>
      </c>
      <c r="C885">
        <v>31</v>
      </c>
      <c r="D885" s="4">
        <v>665.56380000000001</v>
      </c>
      <c r="E885">
        <v>2019</v>
      </c>
      <c r="F885">
        <v>5</v>
      </c>
      <c r="G885">
        <v>31</v>
      </c>
    </row>
    <row r="886" spans="1:7" x14ac:dyDescent="0.25">
      <c r="A886" s="3">
        <v>2019</v>
      </c>
      <c r="B886" t="s">
        <v>8</v>
      </c>
      <c r="C886">
        <v>1</v>
      </c>
      <c r="D886" s="4">
        <v>658.08770000000004</v>
      </c>
      <c r="E886">
        <v>2019</v>
      </c>
      <c r="F886">
        <v>6</v>
      </c>
      <c r="G886">
        <v>1</v>
      </c>
    </row>
    <row r="887" spans="1:7" x14ac:dyDescent="0.25">
      <c r="A887" s="3">
        <v>2019</v>
      </c>
      <c r="B887" t="s">
        <v>8</v>
      </c>
      <c r="C887">
        <v>2</v>
      </c>
      <c r="D887" s="4">
        <v>755.60400000000004</v>
      </c>
      <c r="E887">
        <v>2019</v>
      </c>
      <c r="F887">
        <v>6</v>
      </c>
      <c r="G887">
        <v>2</v>
      </c>
    </row>
    <row r="888" spans="1:7" x14ac:dyDescent="0.25">
      <c r="A888" s="3">
        <v>2019</v>
      </c>
      <c r="B888" t="s">
        <v>8</v>
      </c>
      <c r="C888">
        <v>3</v>
      </c>
      <c r="D888" s="4">
        <v>796.57420000000002</v>
      </c>
      <c r="E888">
        <v>2019</v>
      </c>
      <c r="F888">
        <v>6</v>
      </c>
      <c r="G888">
        <v>3</v>
      </c>
    </row>
    <row r="889" spans="1:7" x14ac:dyDescent="0.25">
      <c r="A889" s="3">
        <v>2019</v>
      </c>
      <c r="B889" t="s">
        <v>8</v>
      </c>
      <c r="C889">
        <v>4</v>
      </c>
      <c r="D889" s="4">
        <v>755.05070000000001</v>
      </c>
      <c r="E889">
        <v>2019</v>
      </c>
      <c r="F889">
        <v>6</v>
      </c>
      <c r="G889">
        <v>4</v>
      </c>
    </row>
    <row r="890" spans="1:7" x14ac:dyDescent="0.25">
      <c r="A890" s="3">
        <v>2019</v>
      </c>
      <c r="B890" t="s">
        <v>8</v>
      </c>
      <c r="C890">
        <v>5</v>
      </c>
      <c r="D890" s="4">
        <v>650.02250000000004</v>
      </c>
      <c r="E890">
        <v>2019</v>
      </c>
      <c r="F890">
        <v>6</v>
      </c>
      <c r="G890">
        <v>5</v>
      </c>
    </row>
    <row r="891" spans="1:7" x14ac:dyDescent="0.25">
      <c r="A891" s="3">
        <v>2019</v>
      </c>
      <c r="B891" t="s">
        <v>8</v>
      </c>
      <c r="C891">
        <v>6</v>
      </c>
      <c r="D891" s="4">
        <v>619.05039999999997</v>
      </c>
      <c r="E891">
        <v>2019</v>
      </c>
      <c r="F891">
        <v>6</v>
      </c>
      <c r="G891">
        <v>6</v>
      </c>
    </row>
    <row r="892" spans="1:7" x14ac:dyDescent="0.25">
      <c r="A892" s="3">
        <v>2019</v>
      </c>
      <c r="B892" t="s">
        <v>8</v>
      </c>
      <c r="C892">
        <v>7</v>
      </c>
      <c r="D892" s="4">
        <v>588.12289999999996</v>
      </c>
      <c r="E892">
        <v>2019</v>
      </c>
      <c r="F892">
        <v>6</v>
      </c>
      <c r="G892">
        <v>7</v>
      </c>
    </row>
    <row r="893" spans="1:7" x14ac:dyDescent="0.25">
      <c r="A893" s="3">
        <v>2019</v>
      </c>
      <c r="B893" t="s">
        <v>8</v>
      </c>
      <c r="C893">
        <v>8</v>
      </c>
      <c r="D893" s="4">
        <v>614.66999999999996</v>
      </c>
      <c r="E893">
        <v>2019</v>
      </c>
      <c r="F893">
        <v>6</v>
      </c>
      <c r="G893">
        <v>8</v>
      </c>
    </row>
    <row r="894" spans="1:7" x14ac:dyDescent="0.25">
      <c r="A894" s="3">
        <v>2019</v>
      </c>
      <c r="B894" t="s">
        <v>8</v>
      </c>
      <c r="C894">
        <v>9</v>
      </c>
      <c r="D894" s="4">
        <v>607.15369999999996</v>
      </c>
      <c r="E894">
        <v>2019</v>
      </c>
      <c r="F894">
        <v>6</v>
      </c>
      <c r="G894">
        <v>9</v>
      </c>
    </row>
    <row r="895" spans="1:7" x14ac:dyDescent="0.25">
      <c r="A895" s="3">
        <v>2019</v>
      </c>
      <c r="B895" t="s">
        <v>8</v>
      </c>
      <c r="C895">
        <v>10</v>
      </c>
      <c r="D895" s="4">
        <v>574.25019999999995</v>
      </c>
      <c r="E895">
        <v>2019</v>
      </c>
      <c r="F895">
        <v>6</v>
      </c>
      <c r="G895">
        <v>10</v>
      </c>
    </row>
    <row r="896" spans="1:7" x14ac:dyDescent="0.25">
      <c r="A896" s="3">
        <v>2019</v>
      </c>
      <c r="B896" t="s">
        <v>8</v>
      </c>
      <c r="C896">
        <v>11</v>
      </c>
      <c r="D896" s="4">
        <v>609.79089999999997</v>
      </c>
      <c r="E896">
        <v>2019</v>
      </c>
      <c r="F896">
        <v>6</v>
      </c>
      <c r="G896">
        <v>11</v>
      </c>
    </row>
    <row r="897" spans="1:7" x14ac:dyDescent="0.25">
      <c r="A897" s="3">
        <v>2019</v>
      </c>
      <c r="B897" t="s">
        <v>8</v>
      </c>
      <c r="C897">
        <v>12</v>
      </c>
      <c r="D897" s="4">
        <v>616.53480000000002</v>
      </c>
      <c r="E897">
        <v>2019</v>
      </c>
      <c r="F897">
        <v>6</v>
      </c>
      <c r="G897">
        <v>12</v>
      </c>
    </row>
    <row r="898" spans="1:7" x14ac:dyDescent="0.25">
      <c r="A898" s="3">
        <v>2019</v>
      </c>
      <c r="B898" t="s">
        <v>8</v>
      </c>
      <c r="C898">
        <v>13</v>
      </c>
      <c r="D898" s="4">
        <v>673.43769999999995</v>
      </c>
      <c r="E898">
        <v>2019</v>
      </c>
      <c r="F898">
        <v>6</v>
      </c>
      <c r="G898">
        <v>13</v>
      </c>
    </row>
    <row r="899" spans="1:7" x14ac:dyDescent="0.25">
      <c r="A899" s="3">
        <v>2019</v>
      </c>
      <c r="B899" t="s">
        <v>8</v>
      </c>
      <c r="C899">
        <v>14</v>
      </c>
      <c r="D899" s="4">
        <v>743.93299999999999</v>
      </c>
      <c r="E899">
        <v>2019</v>
      </c>
      <c r="F899">
        <v>6</v>
      </c>
      <c r="G899">
        <v>14</v>
      </c>
    </row>
    <row r="900" spans="1:7" x14ac:dyDescent="0.25">
      <c r="A900" s="3">
        <v>2019</v>
      </c>
      <c r="B900" t="s">
        <v>8</v>
      </c>
      <c r="C900">
        <v>15</v>
      </c>
      <c r="D900" s="4">
        <v>749.70960000000002</v>
      </c>
      <c r="E900">
        <v>2019</v>
      </c>
      <c r="F900">
        <v>6</v>
      </c>
      <c r="G900">
        <v>15</v>
      </c>
    </row>
    <row r="901" spans="1:7" x14ac:dyDescent="0.25">
      <c r="A901" s="3">
        <v>2019</v>
      </c>
      <c r="B901" t="s">
        <v>8</v>
      </c>
      <c r="C901">
        <v>16</v>
      </c>
      <c r="D901" s="4">
        <v>773.59670000000006</v>
      </c>
      <c r="E901">
        <v>2019</v>
      </c>
      <c r="F901">
        <v>6</v>
      </c>
      <c r="G901">
        <v>16</v>
      </c>
    </row>
    <row r="902" spans="1:7" x14ac:dyDescent="0.25">
      <c r="A902" s="3">
        <v>2019</v>
      </c>
      <c r="B902" t="s">
        <v>8</v>
      </c>
      <c r="C902">
        <v>17</v>
      </c>
      <c r="D902" s="4">
        <v>632.87019999999995</v>
      </c>
      <c r="E902">
        <v>2019</v>
      </c>
      <c r="F902">
        <v>6</v>
      </c>
      <c r="G902">
        <v>17</v>
      </c>
    </row>
    <row r="903" spans="1:7" x14ac:dyDescent="0.25">
      <c r="A903" s="3">
        <v>2019</v>
      </c>
      <c r="B903" t="s">
        <v>8</v>
      </c>
      <c r="C903">
        <v>18</v>
      </c>
      <c r="D903" s="4">
        <v>666.71630000000005</v>
      </c>
      <c r="E903">
        <v>2019</v>
      </c>
      <c r="F903">
        <v>6</v>
      </c>
      <c r="G903">
        <v>18</v>
      </c>
    </row>
    <row r="904" spans="1:7" x14ac:dyDescent="0.25">
      <c r="A904" s="3">
        <v>2019</v>
      </c>
      <c r="B904" t="s">
        <v>8</v>
      </c>
      <c r="C904">
        <v>19</v>
      </c>
      <c r="D904" s="4">
        <v>609.26739999999995</v>
      </c>
      <c r="E904">
        <v>2019</v>
      </c>
      <c r="F904">
        <v>6</v>
      </c>
      <c r="G904">
        <v>19</v>
      </c>
    </row>
    <row r="905" spans="1:7" x14ac:dyDescent="0.25">
      <c r="A905" s="3">
        <v>2019</v>
      </c>
      <c r="B905" t="s">
        <v>8</v>
      </c>
      <c r="C905">
        <v>20</v>
      </c>
      <c r="D905" s="4">
        <v>597.44470000000001</v>
      </c>
      <c r="E905">
        <v>2019</v>
      </c>
      <c r="F905">
        <v>6</v>
      </c>
      <c r="G905">
        <v>20</v>
      </c>
    </row>
    <row r="906" spans="1:7" x14ac:dyDescent="0.25">
      <c r="A906" s="3">
        <v>2019</v>
      </c>
      <c r="B906" t="s">
        <v>8</v>
      </c>
      <c r="C906">
        <v>21</v>
      </c>
      <c r="D906" s="4">
        <v>674.21929999999998</v>
      </c>
      <c r="E906">
        <v>2019</v>
      </c>
      <c r="F906">
        <v>6</v>
      </c>
      <c r="G906">
        <v>21</v>
      </c>
    </row>
    <row r="907" spans="1:7" x14ac:dyDescent="0.25">
      <c r="A907" s="3">
        <v>2019</v>
      </c>
      <c r="B907" t="s">
        <v>8</v>
      </c>
      <c r="C907">
        <v>22</v>
      </c>
      <c r="D907" s="4">
        <v>730.84749999999997</v>
      </c>
      <c r="E907">
        <v>2019</v>
      </c>
      <c r="F907">
        <v>6</v>
      </c>
      <c r="G907">
        <v>22</v>
      </c>
    </row>
    <row r="908" spans="1:7" x14ac:dyDescent="0.25">
      <c r="A908" s="3">
        <v>2019</v>
      </c>
      <c r="B908" t="s">
        <v>8</v>
      </c>
      <c r="C908">
        <v>23</v>
      </c>
      <c r="D908" s="4">
        <v>713.96489999999994</v>
      </c>
      <c r="E908">
        <v>2019</v>
      </c>
      <c r="F908">
        <v>6</v>
      </c>
      <c r="G908">
        <v>23</v>
      </c>
    </row>
    <row r="909" spans="1:7" x14ac:dyDescent="0.25">
      <c r="A909" s="3">
        <v>2019</v>
      </c>
      <c r="B909" t="s">
        <v>8</v>
      </c>
      <c r="C909">
        <v>24</v>
      </c>
      <c r="D909" s="4">
        <v>631.10339999999997</v>
      </c>
      <c r="E909">
        <v>2019</v>
      </c>
      <c r="F909">
        <v>6</v>
      </c>
      <c r="G909">
        <v>24</v>
      </c>
    </row>
    <row r="910" spans="1:7" x14ac:dyDescent="0.25">
      <c r="A910" s="3">
        <v>2019</v>
      </c>
      <c r="B910" t="s">
        <v>8</v>
      </c>
      <c r="C910">
        <v>25</v>
      </c>
      <c r="D910" s="4">
        <v>589.01</v>
      </c>
      <c r="E910">
        <v>2019</v>
      </c>
      <c r="F910">
        <v>6</v>
      </c>
      <c r="G910">
        <v>25</v>
      </c>
    </row>
    <row r="911" spans="1:7" x14ac:dyDescent="0.25">
      <c r="A911" s="3">
        <v>2019</v>
      </c>
      <c r="B911" t="s">
        <v>8</v>
      </c>
      <c r="C911">
        <v>26</v>
      </c>
      <c r="D911" s="4">
        <v>767.44640000000004</v>
      </c>
      <c r="E911">
        <v>2019</v>
      </c>
      <c r="F911">
        <v>6</v>
      </c>
      <c r="G911">
        <v>26</v>
      </c>
    </row>
    <row r="912" spans="1:7" x14ac:dyDescent="0.25">
      <c r="A912" s="3">
        <v>2019</v>
      </c>
      <c r="B912" t="s">
        <v>8</v>
      </c>
      <c r="C912">
        <v>27</v>
      </c>
      <c r="D912" s="4">
        <v>664.19140000000004</v>
      </c>
      <c r="E912">
        <v>2019</v>
      </c>
      <c r="F912">
        <v>6</v>
      </c>
      <c r="G912">
        <v>27</v>
      </c>
    </row>
    <row r="913" spans="1:7" x14ac:dyDescent="0.25">
      <c r="A913" s="3">
        <v>2019</v>
      </c>
      <c r="B913" t="s">
        <v>8</v>
      </c>
      <c r="C913">
        <v>28</v>
      </c>
      <c r="D913" s="4">
        <v>650.81020000000001</v>
      </c>
      <c r="E913">
        <v>2019</v>
      </c>
      <c r="F913">
        <v>6</v>
      </c>
      <c r="G913">
        <v>28</v>
      </c>
    </row>
    <row r="914" spans="1:7" x14ac:dyDescent="0.25">
      <c r="A914" s="3">
        <v>2019</v>
      </c>
      <c r="B914" t="s">
        <v>8</v>
      </c>
      <c r="C914">
        <v>29</v>
      </c>
      <c r="D914" s="4">
        <v>562.68269999999995</v>
      </c>
      <c r="E914">
        <v>2019</v>
      </c>
      <c r="F914">
        <v>6</v>
      </c>
      <c r="G914">
        <v>29</v>
      </c>
    </row>
    <row r="915" spans="1:7" x14ac:dyDescent="0.25">
      <c r="A915" s="3">
        <v>2019</v>
      </c>
      <c r="B915" t="s">
        <v>8</v>
      </c>
      <c r="C915">
        <v>30</v>
      </c>
      <c r="D915" s="4">
        <v>566.09190000000001</v>
      </c>
      <c r="E915">
        <v>2019</v>
      </c>
      <c r="F915">
        <v>6</v>
      </c>
      <c r="G915">
        <v>30</v>
      </c>
    </row>
    <row r="916" spans="1:7" x14ac:dyDescent="0.25">
      <c r="A916" s="3">
        <v>2019</v>
      </c>
      <c r="B916" t="s">
        <v>9</v>
      </c>
      <c r="C916">
        <v>1</v>
      </c>
      <c r="D916" s="4">
        <v>603.01189999999997</v>
      </c>
      <c r="E916">
        <v>2019</v>
      </c>
      <c r="F916">
        <v>7</v>
      </c>
      <c r="G916">
        <v>1</v>
      </c>
    </row>
    <row r="917" spans="1:7" x14ac:dyDescent="0.25">
      <c r="A917" s="3">
        <v>2019</v>
      </c>
      <c r="B917" t="s">
        <v>9</v>
      </c>
      <c r="C917">
        <v>2</v>
      </c>
      <c r="D917" s="4">
        <v>646.08159999999998</v>
      </c>
      <c r="E917">
        <v>2019</v>
      </c>
      <c r="F917">
        <v>7</v>
      </c>
      <c r="G917">
        <v>2</v>
      </c>
    </row>
    <row r="918" spans="1:7" x14ac:dyDescent="0.25">
      <c r="A918" s="3">
        <v>2019</v>
      </c>
      <c r="B918" t="s">
        <v>9</v>
      </c>
      <c r="C918">
        <v>3</v>
      </c>
      <c r="D918" s="4">
        <v>420.84730000000002</v>
      </c>
      <c r="E918">
        <v>2019</v>
      </c>
      <c r="F918">
        <v>7</v>
      </c>
      <c r="G918">
        <v>3</v>
      </c>
    </row>
    <row r="919" spans="1:7" x14ac:dyDescent="0.25">
      <c r="A919" s="3">
        <v>2019</v>
      </c>
      <c r="B919" t="s">
        <v>9</v>
      </c>
      <c r="C919">
        <v>4</v>
      </c>
      <c r="D919" s="4">
        <v>390.7672</v>
      </c>
      <c r="E919">
        <v>2019</v>
      </c>
      <c r="F919">
        <v>7</v>
      </c>
      <c r="G919">
        <v>4</v>
      </c>
    </row>
    <row r="920" spans="1:7" x14ac:dyDescent="0.25">
      <c r="A920" s="3">
        <v>2019</v>
      </c>
      <c r="B920" t="s">
        <v>9</v>
      </c>
      <c r="C920">
        <v>5</v>
      </c>
      <c r="D920" s="4">
        <v>581.85</v>
      </c>
      <c r="E920">
        <v>2019</v>
      </c>
      <c r="F920">
        <v>7</v>
      </c>
      <c r="G920">
        <v>5</v>
      </c>
    </row>
    <row r="921" spans="1:7" x14ac:dyDescent="0.25">
      <c r="A921" s="3">
        <v>2019</v>
      </c>
      <c r="B921" t="s">
        <v>9</v>
      </c>
      <c r="C921">
        <v>6</v>
      </c>
      <c r="D921" s="4">
        <v>628.61689999999999</v>
      </c>
      <c r="E921">
        <v>2019</v>
      </c>
      <c r="F921">
        <v>7</v>
      </c>
      <c r="G921">
        <v>6</v>
      </c>
    </row>
    <row r="922" spans="1:7" x14ac:dyDescent="0.25">
      <c r="A922" s="3">
        <v>2019</v>
      </c>
      <c r="B922" t="s">
        <v>9</v>
      </c>
      <c r="C922">
        <v>7</v>
      </c>
      <c r="D922" s="4">
        <v>625.22940000000006</v>
      </c>
      <c r="E922">
        <v>2019</v>
      </c>
      <c r="F922">
        <v>7</v>
      </c>
      <c r="G922">
        <v>7</v>
      </c>
    </row>
    <row r="923" spans="1:7" x14ac:dyDescent="0.25">
      <c r="A923" s="3">
        <v>2019</v>
      </c>
      <c r="B923" t="s">
        <v>9</v>
      </c>
      <c r="C923">
        <v>8</v>
      </c>
      <c r="D923" s="4">
        <v>405.60849999999999</v>
      </c>
      <c r="E923">
        <v>2019</v>
      </c>
      <c r="F923">
        <v>7</v>
      </c>
      <c r="G923">
        <v>8</v>
      </c>
    </row>
    <row r="924" spans="1:7" x14ac:dyDescent="0.25">
      <c r="A924" s="3">
        <v>2019</v>
      </c>
      <c r="B924" t="s">
        <v>9</v>
      </c>
      <c r="C924">
        <v>9</v>
      </c>
      <c r="D924" s="4">
        <v>384.97449999999998</v>
      </c>
      <c r="E924">
        <v>2019</v>
      </c>
      <c r="F924">
        <v>7</v>
      </c>
      <c r="G924">
        <v>9</v>
      </c>
    </row>
    <row r="925" spans="1:7" x14ac:dyDescent="0.25">
      <c r="A925" s="3">
        <v>2019</v>
      </c>
      <c r="B925" t="s">
        <v>9</v>
      </c>
      <c r="C925">
        <v>10</v>
      </c>
      <c r="D925" s="4">
        <v>381.83159999999998</v>
      </c>
      <c r="E925">
        <v>2019</v>
      </c>
      <c r="F925">
        <v>7</v>
      </c>
      <c r="G925">
        <v>10</v>
      </c>
    </row>
    <row r="926" spans="1:7" x14ac:dyDescent="0.25">
      <c r="A926" s="3">
        <v>2019</v>
      </c>
      <c r="B926" t="s">
        <v>9</v>
      </c>
      <c r="C926">
        <v>11</v>
      </c>
      <c r="D926" s="4">
        <v>425.60500000000002</v>
      </c>
      <c r="E926">
        <v>2019</v>
      </c>
      <c r="F926">
        <v>7</v>
      </c>
      <c r="G926">
        <v>11</v>
      </c>
    </row>
    <row r="927" spans="1:7" x14ac:dyDescent="0.25">
      <c r="A927" s="3">
        <v>2019</v>
      </c>
      <c r="B927" t="s">
        <v>9</v>
      </c>
      <c r="C927">
        <v>12</v>
      </c>
      <c r="D927" s="4">
        <v>458.3304</v>
      </c>
      <c r="E927">
        <v>2019</v>
      </c>
      <c r="F927">
        <v>7</v>
      </c>
      <c r="G927">
        <v>12</v>
      </c>
    </row>
    <row r="928" spans="1:7" x14ac:dyDescent="0.25">
      <c r="A928" s="3">
        <v>2019</v>
      </c>
      <c r="B928" t="s">
        <v>9</v>
      </c>
      <c r="C928">
        <v>13</v>
      </c>
      <c r="D928" s="4">
        <v>534.00850000000003</v>
      </c>
      <c r="E928">
        <v>2019</v>
      </c>
      <c r="F928">
        <v>7</v>
      </c>
      <c r="G928">
        <v>13</v>
      </c>
    </row>
    <row r="929" spans="1:7" x14ac:dyDescent="0.25">
      <c r="A929" s="3">
        <v>2019</v>
      </c>
      <c r="B929" t="s">
        <v>9</v>
      </c>
      <c r="C929">
        <v>14</v>
      </c>
      <c r="D929" s="4">
        <v>658.04909999999995</v>
      </c>
      <c r="E929">
        <v>2019</v>
      </c>
      <c r="F929">
        <v>7</v>
      </c>
      <c r="G929">
        <v>14</v>
      </c>
    </row>
    <row r="930" spans="1:7" x14ac:dyDescent="0.25">
      <c r="A930" s="3">
        <v>2019</v>
      </c>
      <c r="B930" t="s">
        <v>9</v>
      </c>
      <c r="C930">
        <v>15</v>
      </c>
      <c r="D930" s="4">
        <v>638.46569999999997</v>
      </c>
      <c r="E930">
        <v>2019</v>
      </c>
      <c r="F930">
        <v>7</v>
      </c>
      <c r="G930">
        <v>15</v>
      </c>
    </row>
    <row r="931" spans="1:7" x14ac:dyDescent="0.25">
      <c r="A931" s="3">
        <v>2019</v>
      </c>
      <c r="B931" t="s">
        <v>9</v>
      </c>
      <c r="C931">
        <v>16</v>
      </c>
      <c r="D931" s="4">
        <v>528.28930000000003</v>
      </c>
      <c r="E931">
        <v>2019</v>
      </c>
      <c r="F931">
        <v>7</v>
      </c>
      <c r="G931">
        <v>16</v>
      </c>
    </row>
    <row r="932" spans="1:7" x14ac:dyDescent="0.25">
      <c r="A932" s="3">
        <v>2019</v>
      </c>
      <c r="B932" t="s">
        <v>9</v>
      </c>
      <c r="C932">
        <v>17</v>
      </c>
      <c r="D932" s="4">
        <v>481.94420000000002</v>
      </c>
      <c r="E932">
        <v>2019</v>
      </c>
      <c r="F932">
        <v>7</v>
      </c>
      <c r="G932">
        <v>17</v>
      </c>
    </row>
    <row r="933" spans="1:7" x14ac:dyDescent="0.25">
      <c r="A933" s="3">
        <v>2019</v>
      </c>
      <c r="B933" t="s">
        <v>9</v>
      </c>
      <c r="C933">
        <v>18</v>
      </c>
      <c r="D933" s="4">
        <v>457.97289999999998</v>
      </c>
      <c r="E933">
        <v>2019</v>
      </c>
      <c r="F933">
        <v>7</v>
      </c>
      <c r="G933">
        <v>18</v>
      </c>
    </row>
    <row r="934" spans="1:7" x14ac:dyDescent="0.25">
      <c r="A934" s="3">
        <v>2019</v>
      </c>
      <c r="B934" t="s">
        <v>9</v>
      </c>
      <c r="C934">
        <v>19</v>
      </c>
      <c r="D934" s="4">
        <v>459.0521</v>
      </c>
      <c r="E934">
        <v>2019</v>
      </c>
      <c r="F934">
        <v>7</v>
      </c>
      <c r="G934">
        <v>19</v>
      </c>
    </row>
    <row r="935" spans="1:7" x14ac:dyDescent="0.25">
      <c r="A935" s="3">
        <v>2019</v>
      </c>
      <c r="B935" t="s">
        <v>9</v>
      </c>
      <c r="C935">
        <v>20</v>
      </c>
      <c r="D935" s="4">
        <v>415.32119999999998</v>
      </c>
      <c r="E935">
        <v>2019</v>
      </c>
      <c r="F935">
        <v>7</v>
      </c>
      <c r="G935">
        <v>20</v>
      </c>
    </row>
    <row r="936" spans="1:7" x14ac:dyDescent="0.25">
      <c r="A936" s="3">
        <v>2019</v>
      </c>
      <c r="B936" t="s">
        <v>9</v>
      </c>
      <c r="C936">
        <v>21</v>
      </c>
      <c r="D936" s="4">
        <v>525.77499999999998</v>
      </c>
      <c r="E936">
        <v>2019</v>
      </c>
      <c r="F936">
        <v>7</v>
      </c>
      <c r="G936">
        <v>21</v>
      </c>
    </row>
    <row r="937" spans="1:7" x14ac:dyDescent="0.25">
      <c r="A937" s="3">
        <v>2019</v>
      </c>
      <c r="B937" t="s">
        <v>9</v>
      </c>
      <c r="C937">
        <v>22</v>
      </c>
      <c r="D937" s="4">
        <v>690.80769999999995</v>
      </c>
      <c r="E937">
        <v>2019</v>
      </c>
      <c r="F937">
        <v>7</v>
      </c>
      <c r="G937">
        <v>22</v>
      </c>
    </row>
    <row r="938" spans="1:7" x14ac:dyDescent="0.25">
      <c r="A938" s="3">
        <v>2019</v>
      </c>
      <c r="B938" t="s">
        <v>9</v>
      </c>
      <c r="C938">
        <v>23</v>
      </c>
      <c r="D938" s="4">
        <v>821.43089999999995</v>
      </c>
      <c r="E938">
        <v>2019</v>
      </c>
      <c r="F938">
        <v>7</v>
      </c>
      <c r="G938">
        <v>23</v>
      </c>
    </row>
    <row r="939" spans="1:7" x14ac:dyDescent="0.25">
      <c r="A939" s="3">
        <v>2019</v>
      </c>
      <c r="B939" t="s">
        <v>9</v>
      </c>
      <c r="C939">
        <v>24</v>
      </c>
      <c r="D939" s="4">
        <v>801.63919999999996</v>
      </c>
      <c r="E939">
        <v>2019</v>
      </c>
      <c r="F939">
        <v>7</v>
      </c>
      <c r="G939">
        <v>24</v>
      </c>
    </row>
    <row r="940" spans="1:7" x14ac:dyDescent="0.25">
      <c r="A940" s="3">
        <v>2019</v>
      </c>
      <c r="B940" t="s">
        <v>9</v>
      </c>
      <c r="C940">
        <v>25</v>
      </c>
      <c r="D940" s="4">
        <v>797.69290000000001</v>
      </c>
      <c r="E940">
        <v>2019</v>
      </c>
      <c r="F940">
        <v>7</v>
      </c>
      <c r="G940">
        <v>25</v>
      </c>
    </row>
    <row r="941" spans="1:7" x14ac:dyDescent="0.25">
      <c r="A941" s="3">
        <v>2019</v>
      </c>
      <c r="B941" t="s">
        <v>9</v>
      </c>
      <c r="C941">
        <v>26</v>
      </c>
      <c r="D941" s="4">
        <v>701.65560000000005</v>
      </c>
      <c r="E941">
        <v>2019</v>
      </c>
      <c r="F941">
        <v>7</v>
      </c>
      <c r="G941">
        <v>26</v>
      </c>
    </row>
    <row r="942" spans="1:7" x14ac:dyDescent="0.25">
      <c r="A942" s="3">
        <v>2019</v>
      </c>
      <c r="B942" t="s">
        <v>9</v>
      </c>
      <c r="C942">
        <v>27</v>
      </c>
      <c r="D942" s="4">
        <v>632.48590000000002</v>
      </c>
      <c r="E942">
        <v>2019</v>
      </c>
      <c r="F942">
        <v>7</v>
      </c>
      <c r="G942">
        <v>27</v>
      </c>
    </row>
    <row r="943" spans="1:7" x14ac:dyDescent="0.25">
      <c r="A943" s="3">
        <v>2019</v>
      </c>
      <c r="B943" t="s">
        <v>9</v>
      </c>
      <c r="C943">
        <v>28</v>
      </c>
      <c r="D943" s="4">
        <v>722.10810000000004</v>
      </c>
      <c r="E943">
        <v>2019</v>
      </c>
      <c r="F943">
        <v>7</v>
      </c>
      <c r="G943">
        <v>28</v>
      </c>
    </row>
    <row r="944" spans="1:7" x14ac:dyDescent="0.25">
      <c r="A944" s="3">
        <v>2019</v>
      </c>
      <c r="B944" t="s">
        <v>9</v>
      </c>
      <c r="C944">
        <v>29</v>
      </c>
      <c r="D944" s="4">
        <v>692.37890000000004</v>
      </c>
      <c r="E944">
        <v>2019</v>
      </c>
      <c r="F944">
        <v>7</v>
      </c>
      <c r="G944">
        <v>29</v>
      </c>
    </row>
    <row r="945" spans="1:7" x14ac:dyDescent="0.25">
      <c r="A945" s="3">
        <v>2019</v>
      </c>
      <c r="B945" t="s">
        <v>9</v>
      </c>
      <c r="C945">
        <v>30</v>
      </c>
      <c r="D945" s="4">
        <v>636.30129999999997</v>
      </c>
      <c r="E945">
        <v>2019</v>
      </c>
      <c r="F945">
        <v>7</v>
      </c>
      <c r="G945">
        <v>30</v>
      </c>
    </row>
    <row r="946" spans="1:7" x14ac:dyDescent="0.25">
      <c r="A946" s="3">
        <v>2019</v>
      </c>
      <c r="B946" t="s">
        <v>9</v>
      </c>
      <c r="C946">
        <v>31</v>
      </c>
      <c r="D946" s="4">
        <v>802.17240000000004</v>
      </c>
      <c r="E946">
        <v>2019</v>
      </c>
      <c r="F946">
        <v>7</v>
      </c>
      <c r="G946">
        <v>31</v>
      </c>
    </row>
    <row r="947" spans="1:7" x14ac:dyDescent="0.25">
      <c r="A947" s="3">
        <v>2019</v>
      </c>
      <c r="B947" t="s">
        <v>10</v>
      </c>
      <c r="C947">
        <v>1</v>
      </c>
      <c r="D947" s="4">
        <v>800.01530000000002</v>
      </c>
      <c r="E947">
        <v>2019</v>
      </c>
      <c r="F947">
        <v>8</v>
      </c>
      <c r="G947">
        <v>1</v>
      </c>
    </row>
    <row r="948" spans="1:7" x14ac:dyDescent="0.25">
      <c r="A948" s="3">
        <v>2019</v>
      </c>
      <c r="B948" t="s">
        <v>10</v>
      </c>
      <c r="C948">
        <v>2</v>
      </c>
      <c r="D948" s="4">
        <v>629.58040000000005</v>
      </c>
      <c r="E948">
        <v>2019</v>
      </c>
      <c r="F948">
        <v>8</v>
      </c>
      <c r="G948">
        <v>2</v>
      </c>
    </row>
    <row r="949" spans="1:7" x14ac:dyDescent="0.25">
      <c r="A949" s="3">
        <v>2019</v>
      </c>
      <c r="B949" t="s">
        <v>10</v>
      </c>
      <c r="C949">
        <v>3</v>
      </c>
      <c r="D949" s="4">
        <v>674.29740000000004</v>
      </c>
      <c r="E949">
        <v>2019</v>
      </c>
      <c r="F949">
        <v>8</v>
      </c>
      <c r="G949">
        <v>3</v>
      </c>
    </row>
    <row r="950" spans="1:7" x14ac:dyDescent="0.25">
      <c r="A950" s="3">
        <v>2019</v>
      </c>
      <c r="B950" t="s">
        <v>10</v>
      </c>
      <c r="C950">
        <v>4</v>
      </c>
      <c r="D950" s="4">
        <v>664.03599999999994</v>
      </c>
      <c r="E950">
        <v>2019</v>
      </c>
      <c r="F950">
        <v>8</v>
      </c>
      <c r="G950">
        <v>4</v>
      </c>
    </row>
    <row r="951" spans="1:7" x14ac:dyDescent="0.25">
      <c r="A951" s="3">
        <v>2019</v>
      </c>
      <c r="B951" t="s">
        <v>10</v>
      </c>
      <c r="C951">
        <v>5</v>
      </c>
      <c r="D951" s="4">
        <v>701.39229999999998</v>
      </c>
      <c r="E951">
        <v>2019</v>
      </c>
      <c r="F951">
        <v>8</v>
      </c>
      <c r="G951">
        <v>5</v>
      </c>
    </row>
    <row r="952" spans="1:7" x14ac:dyDescent="0.25">
      <c r="A952" s="3">
        <v>2019</v>
      </c>
      <c r="B952" t="s">
        <v>10</v>
      </c>
      <c r="C952">
        <v>6</v>
      </c>
      <c r="D952" s="4">
        <v>712.55100000000004</v>
      </c>
      <c r="E952">
        <v>2019</v>
      </c>
      <c r="F952">
        <v>8</v>
      </c>
      <c r="G952">
        <v>6</v>
      </c>
    </row>
    <row r="953" spans="1:7" x14ac:dyDescent="0.25">
      <c r="A953" s="3">
        <v>2019</v>
      </c>
      <c r="B953" t="s">
        <v>10</v>
      </c>
      <c r="C953">
        <v>7</v>
      </c>
      <c r="D953" s="4">
        <v>759.80769999999995</v>
      </c>
      <c r="E953">
        <v>2019</v>
      </c>
      <c r="F953">
        <v>8</v>
      </c>
      <c r="G953">
        <v>7</v>
      </c>
    </row>
    <row r="954" spans="1:7" x14ac:dyDescent="0.25">
      <c r="A954" s="3">
        <v>2019</v>
      </c>
      <c r="B954" t="s">
        <v>10</v>
      </c>
      <c r="C954">
        <v>8</v>
      </c>
      <c r="D954" s="4">
        <v>857.46029999999996</v>
      </c>
      <c r="E954">
        <v>2019</v>
      </c>
      <c r="F954">
        <v>8</v>
      </c>
      <c r="G954">
        <v>8</v>
      </c>
    </row>
    <row r="955" spans="1:7" x14ac:dyDescent="0.25">
      <c r="A955" s="3">
        <v>2019</v>
      </c>
      <c r="B955" t="s">
        <v>10</v>
      </c>
      <c r="C955">
        <v>9</v>
      </c>
      <c r="D955" s="4">
        <v>839.02859999999998</v>
      </c>
      <c r="E955">
        <v>2019</v>
      </c>
      <c r="F955">
        <v>8</v>
      </c>
      <c r="G955">
        <v>9</v>
      </c>
    </row>
    <row r="956" spans="1:7" x14ac:dyDescent="0.25">
      <c r="A956" s="3">
        <v>2019</v>
      </c>
      <c r="B956" t="s">
        <v>10</v>
      </c>
      <c r="C956">
        <v>10</v>
      </c>
      <c r="D956" s="4">
        <v>641.66989999999998</v>
      </c>
      <c r="E956">
        <v>2019</v>
      </c>
      <c r="F956">
        <v>8</v>
      </c>
      <c r="G956">
        <v>10</v>
      </c>
    </row>
    <row r="957" spans="1:7" x14ac:dyDescent="0.25">
      <c r="A957" s="3">
        <v>2019</v>
      </c>
      <c r="B957" t="s">
        <v>10</v>
      </c>
      <c r="C957">
        <v>11</v>
      </c>
      <c r="D957" s="4">
        <v>558.91309999999999</v>
      </c>
      <c r="E957">
        <v>2019</v>
      </c>
      <c r="F957">
        <v>8</v>
      </c>
      <c r="G957">
        <v>11</v>
      </c>
    </row>
    <row r="958" spans="1:7" x14ac:dyDescent="0.25">
      <c r="A958" s="3">
        <v>2019</v>
      </c>
      <c r="B958" t="s">
        <v>10</v>
      </c>
      <c r="C958">
        <v>12</v>
      </c>
      <c r="D958" s="4">
        <v>564.42679999999996</v>
      </c>
      <c r="E958">
        <v>2019</v>
      </c>
      <c r="F958">
        <v>8</v>
      </c>
      <c r="G958">
        <v>12</v>
      </c>
    </row>
    <row r="959" spans="1:7" x14ac:dyDescent="0.25">
      <c r="A959" s="3">
        <v>2019</v>
      </c>
      <c r="B959" t="s">
        <v>10</v>
      </c>
      <c r="C959">
        <v>13</v>
      </c>
      <c r="D959" s="4">
        <v>545.63210000000004</v>
      </c>
      <c r="E959">
        <v>2019</v>
      </c>
      <c r="F959">
        <v>8</v>
      </c>
      <c r="G959">
        <v>13</v>
      </c>
    </row>
    <row r="960" spans="1:7" x14ac:dyDescent="0.25">
      <c r="A960" s="3">
        <v>2019</v>
      </c>
      <c r="B960" t="s">
        <v>10</v>
      </c>
      <c r="C960">
        <v>14</v>
      </c>
      <c r="D960" s="4">
        <v>504.1114</v>
      </c>
      <c r="E960">
        <v>2019</v>
      </c>
      <c r="F960">
        <v>8</v>
      </c>
      <c r="G960">
        <v>14</v>
      </c>
    </row>
    <row r="961" spans="1:7" x14ac:dyDescent="0.25">
      <c r="A961" s="3">
        <v>2019</v>
      </c>
      <c r="B961" t="s">
        <v>10</v>
      </c>
      <c r="C961">
        <v>15</v>
      </c>
      <c r="D961" s="4">
        <v>484.57589999999999</v>
      </c>
      <c r="E961">
        <v>2019</v>
      </c>
      <c r="F961">
        <v>8</v>
      </c>
      <c r="G961">
        <v>15</v>
      </c>
    </row>
    <row r="962" spans="1:7" x14ac:dyDescent="0.25">
      <c r="A962" s="3">
        <v>2019</v>
      </c>
      <c r="B962" t="s">
        <v>10</v>
      </c>
      <c r="C962">
        <v>16</v>
      </c>
      <c r="D962" s="4">
        <v>582.2758</v>
      </c>
      <c r="E962">
        <v>2019</v>
      </c>
      <c r="F962">
        <v>8</v>
      </c>
      <c r="G962">
        <v>16</v>
      </c>
    </row>
    <row r="963" spans="1:7" x14ac:dyDescent="0.25">
      <c r="A963" s="3">
        <v>2019</v>
      </c>
      <c r="B963" t="s">
        <v>10</v>
      </c>
      <c r="C963">
        <v>17</v>
      </c>
      <c r="D963" s="4">
        <v>651.0367</v>
      </c>
      <c r="E963">
        <v>2019</v>
      </c>
      <c r="F963">
        <v>8</v>
      </c>
      <c r="G963">
        <v>17</v>
      </c>
    </row>
    <row r="964" spans="1:7" x14ac:dyDescent="0.25">
      <c r="A964" s="3">
        <v>2019</v>
      </c>
      <c r="B964" t="s">
        <v>10</v>
      </c>
      <c r="C964">
        <v>18</v>
      </c>
      <c r="D964" s="4">
        <v>576.20690000000002</v>
      </c>
      <c r="E964">
        <v>2019</v>
      </c>
      <c r="F964">
        <v>8</v>
      </c>
      <c r="G964">
        <v>18</v>
      </c>
    </row>
    <row r="965" spans="1:7" x14ac:dyDescent="0.25">
      <c r="A965" s="3">
        <v>2019</v>
      </c>
      <c r="B965" t="s">
        <v>10</v>
      </c>
      <c r="C965">
        <v>19</v>
      </c>
      <c r="D965" s="4">
        <v>572.37900000000002</v>
      </c>
      <c r="E965">
        <v>2019</v>
      </c>
      <c r="F965">
        <v>8</v>
      </c>
      <c r="G965">
        <v>19</v>
      </c>
    </row>
    <row r="966" spans="1:7" x14ac:dyDescent="0.25">
      <c r="A966" s="3">
        <v>2019</v>
      </c>
      <c r="B966" t="s">
        <v>10</v>
      </c>
      <c r="C966">
        <v>20</v>
      </c>
      <c r="D966" s="4">
        <v>566.72580000000005</v>
      </c>
      <c r="E966">
        <v>2019</v>
      </c>
      <c r="F966">
        <v>8</v>
      </c>
      <c r="G966">
        <v>20</v>
      </c>
    </row>
    <row r="967" spans="1:7" x14ac:dyDescent="0.25">
      <c r="A967" s="3">
        <v>2019</v>
      </c>
      <c r="B967" t="s">
        <v>10</v>
      </c>
      <c r="C967">
        <v>21</v>
      </c>
      <c r="D967" s="4">
        <v>585.72190000000001</v>
      </c>
      <c r="E967">
        <v>2019</v>
      </c>
      <c r="F967">
        <v>8</v>
      </c>
      <c r="G967">
        <v>21</v>
      </c>
    </row>
    <row r="968" spans="1:7" x14ac:dyDescent="0.25">
      <c r="A968" s="3">
        <v>2019</v>
      </c>
      <c r="B968" t="s">
        <v>10</v>
      </c>
      <c r="C968">
        <v>22</v>
      </c>
      <c r="D968" s="4">
        <v>619.30709999999999</v>
      </c>
      <c r="E968">
        <v>2019</v>
      </c>
      <c r="F968">
        <v>8</v>
      </c>
      <c r="G968">
        <v>22</v>
      </c>
    </row>
    <row r="969" spans="1:7" x14ac:dyDescent="0.25">
      <c r="A969" s="3">
        <v>2019</v>
      </c>
      <c r="B969" t="s">
        <v>10</v>
      </c>
      <c r="C969">
        <v>23</v>
      </c>
      <c r="D969" s="4">
        <v>619.45699999999999</v>
      </c>
      <c r="E969">
        <v>2019</v>
      </c>
      <c r="F969">
        <v>8</v>
      </c>
      <c r="G969">
        <v>23</v>
      </c>
    </row>
    <row r="970" spans="1:7" x14ac:dyDescent="0.25">
      <c r="A970" s="3">
        <v>2019</v>
      </c>
      <c r="B970" t="s">
        <v>10</v>
      </c>
      <c r="C970">
        <v>24</v>
      </c>
      <c r="D970" s="4">
        <v>615.31560000000002</v>
      </c>
      <c r="E970">
        <v>2019</v>
      </c>
      <c r="F970">
        <v>8</v>
      </c>
      <c r="G970">
        <v>24</v>
      </c>
    </row>
    <row r="971" spans="1:7" x14ac:dyDescent="0.25">
      <c r="A971" s="3">
        <v>2019</v>
      </c>
      <c r="B971" t="s">
        <v>10</v>
      </c>
      <c r="C971">
        <v>25</v>
      </c>
      <c r="D971" s="4">
        <v>606.99279999999999</v>
      </c>
      <c r="E971">
        <v>2019</v>
      </c>
      <c r="F971">
        <v>8</v>
      </c>
      <c r="G971">
        <v>25</v>
      </c>
    </row>
    <row r="972" spans="1:7" x14ac:dyDescent="0.25">
      <c r="A972" s="3">
        <v>2019</v>
      </c>
      <c r="B972" t="s">
        <v>10</v>
      </c>
      <c r="C972">
        <v>26</v>
      </c>
      <c r="D972" s="4">
        <v>773.29300000000001</v>
      </c>
      <c r="E972">
        <v>2019</v>
      </c>
      <c r="F972">
        <v>8</v>
      </c>
      <c r="G972">
        <v>26</v>
      </c>
    </row>
    <row r="973" spans="1:7" x14ac:dyDescent="0.25">
      <c r="A973" s="3">
        <v>2019</v>
      </c>
      <c r="B973" t="s">
        <v>10</v>
      </c>
      <c r="C973">
        <v>27</v>
      </c>
      <c r="D973" s="4">
        <v>789.90129999999999</v>
      </c>
      <c r="E973">
        <v>2019</v>
      </c>
      <c r="F973">
        <v>8</v>
      </c>
      <c r="G973">
        <v>27</v>
      </c>
    </row>
    <row r="974" spans="1:7" x14ac:dyDescent="0.25">
      <c r="A974" s="3">
        <v>2019</v>
      </c>
      <c r="B974" t="s">
        <v>10</v>
      </c>
      <c r="C974">
        <v>28</v>
      </c>
      <c r="D974" s="4">
        <v>726.88779999999997</v>
      </c>
      <c r="E974">
        <v>2019</v>
      </c>
      <c r="F974">
        <v>8</v>
      </c>
      <c r="G974">
        <v>28</v>
      </c>
    </row>
    <row r="975" spans="1:7" x14ac:dyDescent="0.25">
      <c r="A975" s="3">
        <v>2019</v>
      </c>
      <c r="B975" t="s">
        <v>10</v>
      </c>
      <c r="C975">
        <v>29</v>
      </c>
      <c r="D975" s="4">
        <v>717.053</v>
      </c>
      <c r="E975">
        <v>2019</v>
      </c>
      <c r="F975">
        <v>8</v>
      </c>
      <c r="G975">
        <v>29</v>
      </c>
    </row>
    <row r="976" spans="1:7" x14ac:dyDescent="0.25">
      <c r="A976" s="3">
        <v>2019</v>
      </c>
      <c r="B976" t="s">
        <v>10</v>
      </c>
      <c r="C976">
        <v>30</v>
      </c>
      <c r="D976" s="4">
        <v>762.73599999999999</v>
      </c>
      <c r="E976">
        <v>2019</v>
      </c>
      <c r="F976">
        <v>8</v>
      </c>
      <c r="G976">
        <v>30</v>
      </c>
    </row>
    <row r="977" spans="1:7" x14ac:dyDescent="0.25">
      <c r="A977" s="3">
        <v>2019</v>
      </c>
      <c r="B977" t="s">
        <v>10</v>
      </c>
      <c r="C977">
        <v>31</v>
      </c>
      <c r="D977" s="4">
        <v>718.45849999999996</v>
      </c>
      <c r="E977">
        <v>2019</v>
      </c>
      <c r="F977">
        <v>8</v>
      </c>
      <c r="G977">
        <v>31</v>
      </c>
    </row>
    <row r="978" spans="1:7" x14ac:dyDescent="0.25">
      <c r="A978" s="3">
        <v>2019</v>
      </c>
      <c r="B978" t="s">
        <v>11</v>
      </c>
      <c r="C978">
        <v>1</v>
      </c>
      <c r="D978" s="4">
        <v>675.18989999999997</v>
      </c>
      <c r="E978">
        <v>2019</v>
      </c>
      <c r="F978">
        <v>9</v>
      </c>
      <c r="G978">
        <v>1</v>
      </c>
    </row>
    <row r="979" spans="1:7" x14ac:dyDescent="0.25">
      <c r="A979" s="3">
        <v>2019</v>
      </c>
      <c r="B979" t="s">
        <v>11</v>
      </c>
      <c r="C979">
        <v>2</v>
      </c>
      <c r="D979" s="4">
        <v>570.52520000000004</v>
      </c>
      <c r="E979">
        <v>2019</v>
      </c>
      <c r="F979">
        <v>9</v>
      </c>
      <c r="G979">
        <v>2</v>
      </c>
    </row>
    <row r="980" spans="1:7" x14ac:dyDescent="0.25">
      <c r="A980" s="3">
        <v>2019</v>
      </c>
      <c r="B980" t="s">
        <v>11</v>
      </c>
      <c r="C980">
        <v>3</v>
      </c>
      <c r="D980" s="4">
        <v>544.10530000000006</v>
      </c>
      <c r="E980">
        <v>2019</v>
      </c>
      <c r="F980">
        <v>9</v>
      </c>
      <c r="G980">
        <v>3</v>
      </c>
    </row>
    <row r="981" spans="1:7" x14ac:dyDescent="0.25">
      <c r="A981" s="3">
        <v>2019</v>
      </c>
      <c r="B981" t="s">
        <v>11</v>
      </c>
      <c r="C981">
        <v>4</v>
      </c>
      <c r="D981" s="4">
        <v>613.14269999999999</v>
      </c>
      <c r="E981">
        <v>2019</v>
      </c>
      <c r="F981">
        <v>9</v>
      </c>
      <c r="G981">
        <v>4</v>
      </c>
    </row>
    <row r="982" spans="1:7" x14ac:dyDescent="0.25">
      <c r="A982" s="3">
        <v>2019</v>
      </c>
      <c r="B982" t="s">
        <v>11</v>
      </c>
      <c r="C982">
        <v>5</v>
      </c>
      <c r="D982" s="4">
        <v>609.81089999999995</v>
      </c>
      <c r="E982">
        <v>2019</v>
      </c>
      <c r="F982">
        <v>9</v>
      </c>
      <c r="G982">
        <v>5</v>
      </c>
    </row>
    <row r="983" spans="1:7" x14ac:dyDescent="0.25">
      <c r="A983" s="3">
        <v>2019</v>
      </c>
      <c r="B983" t="s">
        <v>11</v>
      </c>
      <c r="C983">
        <v>6</v>
      </c>
      <c r="D983" s="4">
        <v>674.56700000000001</v>
      </c>
      <c r="E983">
        <v>2019</v>
      </c>
      <c r="F983">
        <v>9</v>
      </c>
      <c r="G983">
        <v>6</v>
      </c>
    </row>
    <row r="984" spans="1:7" x14ac:dyDescent="0.25">
      <c r="A984" s="3">
        <v>2019</v>
      </c>
      <c r="B984" t="s">
        <v>11</v>
      </c>
      <c r="C984">
        <v>7</v>
      </c>
      <c r="D984" s="4">
        <v>704.58230000000003</v>
      </c>
      <c r="E984">
        <v>2019</v>
      </c>
      <c r="F984">
        <v>9</v>
      </c>
      <c r="G984">
        <v>7</v>
      </c>
    </row>
    <row r="985" spans="1:7" x14ac:dyDescent="0.25">
      <c r="A985" s="3">
        <v>2019</v>
      </c>
      <c r="B985" t="s">
        <v>11</v>
      </c>
      <c r="C985">
        <v>8</v>
      </c>
      <c r="D985" s="4">
        <v>779.67650000000003</v>
      </c>
      <c r="E985">
        <v>2019</v>
      </c>
      <c r="F985">
        <v>9</v>
      </c>
      <c r="G985">
        <v>8</v>
      </c>
    </row>
    <row r="986" spans="1:7" x14ac:dyDescent="0.25">
      <c r="A986" s="3">
        <v>2019</v>
      </c>
      <c r="B986" t="s">
        <v>11</v>
      </c>
      <c r="C986">
        <v>9</v>
      </c>
      <c r="D986" s="4">
        <v>739.05050000000006</v>
      </c>
      <c r="E986">
        <v>2019</v>
      </c>
      <c r="F986">
        <v>9</v>
      </c>
      <c r="G986">
        <v>9</v>
      </c>
    </row>
    <row r="987" spans="1:7" x14ac:dyDescent="0.25">
      <c r="A987" s="3">
        <v>2019</v>
      </c>
      <c r="B987" t="s">
        <v>11</v>
      </c>
      <c r="C987">
        <v>10</v>
      </c>
      <c r="D987" s="4">
        <v>662.14250000000004</v>
      </c>
      <c r="E987">
        <v>2019</v>
      </c>
      <c r="F987">
        <v>9</v>
      </c>
      <c r="G987">
        <v>10</v>
      </c>
    </row>
    <row r="988" spans="1:7" x14ac:dyDescent="0.25">
      <c r="A988" s="3">
        <v>2019</v>
      </c>
      <c r="B988" t="s">
        <v>11</v>
      </c>
      <c r="C988">
        <v>11</v>
      </c>
      <c r="D988" s="4">
        <v>712.36490000000003</v>
      </c>
      <c r="E988">
        <v>2019</v>
      </c>
      <c r="F988">
        <v>9</v>
      </c>
      <c r="G988">
        <v>11</v>
      </c>
    </row>
    <row r="989" spans="1:7" x14ac:dyDescent="0.25">
      <c r="A989" s="3">
        <v>2019</v>
      </c>
      <c r="B989" t="s">
        <v>11</v>
      </c>
      <c r="C989">
        <v>12</v>
      </c>
      <c r="D989" s="4">
        <v>699.89449999999999</v>
      </c>
      <c r="E989">
        <v>2019</v>
      </c>
      <c r="F989">
        <v>9</v>
      </c>
      <c r="G989">
        <v>12</v>
      </c>
    </row>
    <row r="990" spans="1:7" x14ac:dyDescent="0.25">
      <c r="A990" s="3">
        <v>2019</v>
      </c>
      <c r="B990" t="s">
        <v>11</v>
      </c>
      <c r="C990">
        <v>13</v>
      </c>
      <c r="D990" s="4">
        <v>755.8</v>
      </c>
      <c r="E990">
        <v>2019</v>
      </c>
      <c r="F990">
        <v>9</v>
      </c>
      <c r="G990">
        <v>13</v>
      </c>
    </row>
    <row r="991" spans="1:7" x14ac:dyDescent="0.25">
      <c r="A991" s="3">
        <v>2019</v>
      </c>
      <c r="B991" t="s">
        <v>11</v>
      </c>
      <c r="C991">
        <v>14</v>
      </c>
      <c r="D991" s="4">
        <v>811.43</v>
      </c>
      <c r="E991">
        <v>2019</v>
      </c>
      <c r="F991">
        <v>9</v>
      </c>
      <c r="G991">
        <v>14</v>
      </c>
    </row>
    <row r="992" spans="1:7" x14ac:dyDescent="0.25">
      <c r="A992" s="3">
        <v>2019</v>
      </c>
      <c r="B992" t="s">
        <v>11</v>
      </c>
      <c r="C992">
        <v>15</v>
      </c>
      <c r="D992" s="4">
        <v>765.33439999999996</v>
      </c>
      <c r="E992">
        <v>2019</v>
      </c>
      <c r="F992">
        <v>9</v>
      </c>
      <c r="G992">
        <v>15</v>
      </c>
    </row>
    <row r="993" spans="1:7" x14ac:dyDescent="0.25">
      <c r="A993" s="3">
        <v>2019</v>
      </c>
      <c r="B993" t="s">
        <v>11</v>
      </c>
      <c r="C993">
        <v>16</v>
      </c>
      <c r="D993" s="4">
        <v>766.77610000000004</v>
      </c>
      <c r="E993">
        <v>2019</v>
      </c>
      <c r="F993">
        <v>9</v>
      </c>
      <c r="G993">
        <v>16</v>
      </c>
    </row>
    <row r="994" spans="1:7" x14ac:dyDescent="0.25">
      <c r="A994" s="3">
        <v>2019</v>
      </c>
      <c r="B994" t="s">
        <v>11</v>
      </c>
      <c r="C994">
        <v>17</v>
      </c>
      <c r="D994" s="4">
        <v>788.97450000000003</v>
      </c>
      <c r="E994">
        <v>2019</v>
      </c>
      <c r="F994">
        <v>9</v>
      </c>
      <c r="G994">
        <v>17</v>
      </c>
    </row>
    <row r="995" spans="1:7" x14ac:dyDescent="0.25">
      <c r="A995" s="3">
        <v>2019</v>
      </c>
      <c r="B995" t="s">
        <v>11</v>
      </c>
      <c r="C995">
        <v>18</v>
      </c>
      <c r="D995" s="4">
        <v>707.0761</v>
      </c>
      <c r="E995">
        <v>2019</v>
      </c>
      <c r="F995">
        <v>9</v>
      </c>
      <c r="G995">
        <v>18</v>
      </c>
    </row>
    <row r="996" spans="1:7" x14ac:dyDescent="0.25">
      <c r="A996" s="3">
        <v>2019</v>
      </c>
      <c r="B996" t="s">
        <v>11</v>
      </c>
      <c r="C996">
        <v>19</v>
      </c>
      <c r="D996" s="4">
        <v>716.68370000000004</v>
      </c>
      <c r="E996">
        <v>2019</v>
      </c>
      <c r="F996">
        <v>9</v>
      </c>
      <c r="G996">
        <v>19</v>
      </c>
    </row>
    <row r="997" spans="1:7" x14ac:dyDescent="0.25">
      <c r="A997" s="3">
        <v>2019</v>
      </c>
      <c r="B997" t="s">
        <v>11</v>
      </c>
      <c r="C997">
        <v>20</v>
      </c>
      <c r="D997" s="4">
        <v>687.9502</v>
      </c>
      <c r="E997">
        <v>2019</v>
      </c>
      <c r="F997">
        <v>9</v>
      </c>
      <c r="G997">
        <v>20</v>
      </c>
    </row>
    <row r="998" spans="1:7" x14ac:dyDescent="0.25">
      <c r="A998" s="3">
        <v>2019</v>
      </c>
      <c r="B998" t="s">
        <v>11</v>
      </c>
      <c r="C998">
        <v>21</v>
      </c>
      <c r="D998" s="4">
        <v>753.61810000000003</v>
      </c>
      <c r="E998">
        <v>2019</v>
      </c>
      <c r="F998">
        <v>9</v>
      </c>
      <c r="G998">
        <v>21</v>
      </c>
    </row>
    <row r="999" spans="1:7" x14ac:dyDescent="0.25">
      <c r="A999" s="3">
        <v>2019</v>
      </c>
      <c r="B999" t="s">
        <v>11</v>
      </c>
      <c r="C999">
        <v>22</v>
      </c>
      <c r="D999" s="4">
        <v>795.053</v>
      </c>
      <c r="E999">
        <v>2019</v>
      </c>
      <c r="F999">
        <v>9</v>
      </c>
      <c r="G999">
        <v>22</v>
      </c>
    </row>
    <row r="1000" spans="1:7" x14ac:dyDescent="0.25">
      <c r="A1000" s="3">
        <v>2019</v>
      </c>
      <c r="B1000" t="s">
        <v>11</v>
      </c>
      <c r="C1000">
        <v>23</v>
      </c>
      <c r="D1000" s="4">
        <v>742.73590000000002</v>
      </c>
      <c r="E1000">
        <v>2019</v>
      </c>
      <c r="F1000">
        <v>9</v>
      </c>
      <c r="G1000">
        <v>23</v>
      </c>
    </row>
    <row r="1001" spans="1:7" x14ac:dyDescent="0.25">
      <c r="A1001" s="3">
        <v>2019</v>
      </c>
      <c r="B1001" t="s">
        <v>11</v>
      </c>
      <c r="C1001">
        <v>24</v>
      </c>
      <c r="D1001" s="4">
        <v>701.44510000000002</v>
      </c>
      <c r="E1001">
        <v>2019</v>
      </c>
      <c r="F1001">
        <v>9</v>
      </c>
      <c r="G1001">
        <v>24</v>
      </c>
    </row>
    <row r="1002" spans="1:7" x14ac:dyDescent="0.25">
      <c r="A1002" s="3">
        <v>2019</v>
      </c>
      <c r="B1002" t="s">
        <v>11</v>
      </c>
      <c r="C1002">
        <v>25</v>
      </c>
      <c r="D1002" s="4">
        <v>755.65250000000003</v>
      </c>
      <c r="E1002">
        <v>2019</v>
      </c>
      <c r="F1002">
        <v>9</v>
      </c>
      <c r="G1002">
        <v>25</v>
      </c>
    </row>
    <row r="1003" spans="1:7" x14ac:dyDescent="0.25">
      <c r="A1003" s="3">
        <v>2019</v>
      </c>
      <c r="B1003" t="s">
        <v>11</v>
      </c>
      <c r="C1003">
        <v>26</v>
      </c>
      <c r="D1003" s="4">
        <v>785.81910000000005</v>
      </c>
      <c r="E1003">
        <v>2019</v>
      </c>
      <c r="F1003">
        <v>9</v>
      </c>
      <c r="G1003">
        <v>26</v>
      </c>
    </row>
    <row r="1004" spans="1:7" x14ac:dyDescent="0.25">
      <c r="A1004" s="3">
        <v>2019</v>
      </c>
      <c r="B1004" t="s">
        <v>11</v>
      </c>
      <c r="C1004">
        <v>27</v>
      </c>
      <c r="D1004" s="4">
        <v>783.57090000000005</v>
      </c>
      <c r="E1004">
        <v>2019</v>
      </c>
      <c r="F1004">
        <v>9</v>
      </c>
      <c r="G1004">
        <v>27</v>
      </c>
    </row>
    <row r="1005" spans="1:7" x14ac:dyDescent="0.25">
      <c r="A1005" s="3">
        <v>2019</v>
      </c>
      <c r="B1005" t="s">
        <v>11</v>
      </c>
      <c r="C1005">
        <v>28</v>
      </c>
      <c r="D1005" s="4">
        <v>756.73209999999995</v>
      </c>
      <c r="E1005">
        <v>2019</v>
      </c>
      <c r="F1005">
        <v>9</v>
      </c>
      <c r="G1005">
        <v>28</v>
      </c>
    </row>
    <row r="1006" spans="1:7" x14ac:dyDescent="0.25">
      <c r="A1006" s="3">
        <v>2019</v>
      </c>
      <c r="B1006" t="s">
        <v>11</v>
      </c>
      <c r="C1006">
        <v>29</v>
      </c>
      <c r="D1006" s="4">
        <v>806.8741</v>
      </c>
      <c r="E1006">
        <v>2019</v>
      </c>
      <c r="F1006">
        <v>9</v>
      </c>
      <c r="G1006">
        <v>29</v>
      </c>
    </row>
    <row r="1007" spans="1:7" x14ac:dyDescent="0.25">
      <c r="A1007" s="3">
        <v>2019</v>
      </c>
      <c r="B1007" t="s">
        <v>11</v>
      </c>
      <c r="C1007">
        <v>30</v>
      </c>
      <c r="D1007" s="4">
        <v>762.25549999999998</v>
      </c>
      <c r="E1007">
        <v>2019</v>
      </c>
      <c r="F1007">
        <v>9</v>
      </c>
      <c r="G1007">
        <v>30</v>
      </c>
    </row>
    <row r="1008" spans="1:7" x14ac:dyDescent="0.25">
      <c r="A1008" s="3">
        <v>2019</v>
      </c>
      <c r="B1008" t="s">
        <v>12</v>
      </c>
      <c r="C1008">
        <v>1</v>
      </c>
      <c r="D1008" s="4">
        <v>689.98900000000003</v>
      </c>
      <c r="E1008">
        <v>2019</v>
      </c>
      <c r="F1008">
        <v>10</v>
      </c>
      <c r="G1008">
        <v>1</v>
      </c>
    </row>
    <row r="1009" spans="1:7" x14ac:dyDescent="0.25">
      <c r="A1009" s="3">
        <v>2019</v>
      </c>
      <c r="B1009" t="s">
        <v>12</v>
      </c>
      <c r="C1009">
        <v>2</v>
      </c>
      <c r="D1009" s="4">
        <v>784.08489999999995</v>
      </c>
      <c r="E1009">
        <v>2019</v>
      </c>
      <c r="F1009">
        <v>10</v>
      </c>
      <c r="G1009">
        <v>2</v>
      </c>
    </row>
    <row r="1010" spans="1:7" x14ac:dyDescent="0.25">
      <c r="A1010" s="3">
        <v>2019</v>
      </c>
      <c r="B1010" t="s">
        <v>12</v>
      </c>
      <c r="C1010">
        <v>3</v>
      </c>
      <c r="D1010" s="4">
        <v>780.09040000000005</v>
      </c>
      <c r="E1010">
        <v>2019</v>
      </c>
      <c r="F1010">
        <v>10</v>
      </c>
      <c r="G1010">
        <v>3</v>
      </c>
    </row>
    <row r="1011" spans="1:7" x14ac:dyDescent="0.25">
      <c r="A1011" s="3">
        <v>2019</v>
      </c>
      <c r="B1011" t="s">
        <v>12</v>
      </c>
      <c r="C1011">
        <v>4</v>
      </c>
      <c r="D1011" s="4">
        <v>787.59249999999997</v>
      </c>
      <c r="E1011">
        <v>2019</v>
      </c>
      <c r="F1011">
        <v>10</v>
      </c>
      <c r="G1011">
        <v>4</v>
      </c>
    </row>
    <row r="1012" spans="1:7" x14ac:dyDescent="0.25">
      <c r="A1012" s="3">
        <v>2019</v>
      </c>
      <c r="B1012" t="s">
        <v>12</v>
      </c>
      <c r="C1012">
        <v>5</v>
      </c>
      <c r="D1012" s="4">
        <v>839.32399999999996</v>
      </c>
      <c r="E1012">
        <v>2019</v>
      </c>
      <c r="F1012">
        <v>10</v>
      </c>
      <c r="G1012">
        <v>5</v>
      </c>
    </row>
    <row r="1013" spans="1:7" x14ac:dyDescent="0.25">
      <c r="A1013" s="3">
        <v>2019</v>
      </c>
      <c r="B1013" t="s">
        <v>12</v>
      </c>
      <c r="C1013">
        <v>6</v>
      </c>
      <c r="D1013" s="4">
        <v>775.15419999999995</v>
      </c>
      <c r="E1013">
        <v>2019</v>
      </c>
      <c r="F1013">
        <v>10</v>
      </c>
      <c r="G1013">
        <v>6</v>
      </c>
    </row>
    <row r="1014" spans="1:7" x14ac:dyDescent="0.25">
      <c r="A1014" s="3">
        <v>2019</v>
      </c>
      <c r="B1014" t="s">
        <v>12</v>
      </c>
      <c r="C1014">
        <v>7</v>
      </c>
      <c r="D1014" s="4">
        <v>750.67470000000003</v>
      </c>
      <c r="E1014">
        <v>2019</v>
      </c>
      <c r="F1014">
        <v>10</v>
      </c>
      <c r="G1014">
        <v>7</v>
      </c>
    </row>
    <row r="1015" spans="1:7" x14ac:dyDescent="0.25">
      <c r="A1015" s="3">
        <v>2019</v>
      </c>
      <c r="B1015" t="s">
        <v>12</v>
      </c>
      <c r="C1015">
        <v>8</v>
      </c>
      <c r="D1015" s="4">
        <v>810.15229999999997</v>
      </c>
      <c r="E1015">
        <v>2019</v>
      </c>
      <c r="F1015">
        <v>10</v>
      </c>
      <c r="G1015">
        <v>8</v>
      </c>
    </row>
    <row r="1016" spans="1:7" x14ac:dyDescent="0.25">
      <c r="A1016" s="3">
        <v>2019</v>
      </c>
      <c r="B1016" t="s">
        <v>12</v>
      </c>
      <c r="C1016">
        <v>9</v>
      </c>
      <c r="D1016" s="4">
        <v>749.5788</v>
      </c>
      <c r="E1016">
        <v>2019</v>
      </c>
      <c r="F1016">
        <v>10</v>
      </c>
      <c r="G1016">
        <v>9</v>
      </c>
    </row>
    <row r="1017" spans="1:7" x14ac:dyDescent="0.25">
      <c r="A1017" s="3">
        <v>2019</v>
      </c>
      <c r="B1017" t="s">
        <v>12</v>
      </c>
      <c r="C1017">
        <v>10</v>
      </c>
      <c r="D1017" s="4">
        <v>780.42660000000001</v>
      </c>
      <c r="E1017">
        <v>2019</v>
      </c>
      <c r="F1017">
        <v>10</v>
      </c>
      <c r="G1017">
        <v>10</v>
      </c>
    </row>
    <row r="1018" spans="1:7" x14ac:dyDescent="0.25">
      <c r="A1018" s="3">
        <v>2019</v>
      </c>
      <c r="B1018" t="s">
        <v>12</v>
      </c>
      <c r="C1018">
        <v>11</v>
      </c>
      <c r="D1018" s="4">
        <v>812.52419999999995</v>
      </c>
      <c r="E1018">
        <v>2019</v>
      </c>
      <c r="F1018">
        <v>10</v>
      </c>
      <c r="G1018">
        <v>11</v>
      </c>
    </row>
    <row r="1019" spans="1:7" x14ac:dyDescent="0.25">
      <c r="A1019" s="3">
        <v>2019</v>
      </c>
      <c r="B1019" t="s">
        <v>12</v>
      </c>
      <c r="C1019">
        <v>12</v>
      </c>
      <c r="D1019" s="4">
        <v>931.19749999999999</v>
      </c>
      <c r="E1019">
        <v>2019</v>
      </c>
      <c r="F1019">
        <v>10</v>
      </c>
      <c r="G1019">
        <v>12</v>
      </c>
    </row>
    <row r="1020" spans="1:7" x14ac:dyDescent="0.25">
      <c r="A1020" s="3">
        <v>2019</v>
      </c>
      <c r="B1020" t="s">
        <v>12</v>
      </c>
      <c r="C1020">
        <v>13</v>
      </c>
      <c r="D1020" s="4">
        <v>772.44100000000003</v>
      </c>
      <c r="E1020">
        <v>2019</v>
      </c>
      <c r="F1020">
        <v>10</v>
      </c>
      <c r="G1020">
        <v>13</v>
      </c>
    </row>
    <row r="1021" spans="1:7" x14ac:dyDescent="0.25">
      <c r="A1021" s="3">
        <v>2019</v>
      </c>
      <c r="B1021" t="s">
        <v>12</v>
      </c>
      <c r="C1021">
        <v>14</v>
      </c>
      <c r="D1021" s="4">
        <v>785.77850000000001</v>
      </c>
      <c r="E1021">
        <v>2019</v>
      </c>
      <c r="F1021">
        <v>10</v>
      </c>
      <c r="G1021">
        <v>14</v>
      </c>
    </row>
    <row r="1022" spans="1:7" x14ac:dyDescent="0.25">
      <c r="A1022" s="3">
        <v>2019</v>
      </c>
      <c r="B1022" t="s">
        <v>12</v>
      </c>
      <c r="C1022">
        <v>15</v>
      </c>
      <c r="D1022" s="4">
        <v>706.5915</v>
      </c>
      <c r="E1022">
        <v>2019</v>
      </c>
      <c r="F1022">
        <v>10</v>
      </c>
      <c r="G1022">
        <v>15</v>
      </c>
    </row>
    <row r="1023" spans="1:7" x14ac:dyDescent="0.25">
      <c r="A1023" s="3">
        <v>2019</v>
      </c>
      <c r="B1023" t="s">
        <v>12</v>
      </c>
      <c r="C1023">
        <v>16</v>
      </c>
      <c r="D1023" s="4">
        <v>987.03070000000002</v>
      </c>
      <c r="E1023">
        <v>2019</v>
      </c>
      <c r="F1023">
        <v>10</v>
      </c>
      <c r="G1023">
        <v>16</v>
      </c>
    </row>
    <row r="1024" spans="1:7" x14ac:dyDescent="0.25">
      <c r="A1024" s="3">
        <v>2019</v>
      </c>
      <c r="B1024" t="s">
        <v>12</v>
      </c>
      <c r="C1024">
        <v>17</v>
      </c>
      <c r="D1024" s="4">
        <v>896.05150000000003</v>
      </c>
      <c r="E1024">
        <v>2019</v>
      </c>
      <c r="F1024">
        <v>10</v>
      </c>
      <c r="G1024">
        <v>17</v>
      </c>
    </row>
    <row r="1025" spans="1:7" x14ac:dyDescent="0.25">
      <c r="A1025" s="3">
        <v>2019</v>
      </c>
      <c r="B1025" t="s">
        <v>12</v>
      </c>
      <c r="C1025">
        <v>18</v>
      </c>
      <c r="D1025" s="4">
        <v>882.36</v>
      </c>
      <c r="E1025">
        <v>2019</v>
      </c>
      <c r="F1025">
        <v>10</v>
      </c>
      <c r="G1025">
        <v>18</v>
      </c>
    </row>
    <row r="1026" spans="1:7" x14ac:dyDescent="0.25">
      <c r="A1026" s="3">
        <v>2019</v>
      </c>
      <c r="B1026" t="s">
        <v>12</v>
      </c>
      <c r="C1026">
        <v>19</v>
      </c>
      <c r="D1026" s="4">
        <v>818.12789999999995</v>
      </c>
      <c r="E1026">
        <v>2019</v>
      </c>
      <c r="F1026">
        <v>10</v>
      </c>
      <c r="G1026">
        <v>19</v>
      </c>
    </row>
    <row r="1027" spans="1:7" x14ac:dyDescent="0.25">
      <c r="A1027" s="3">
        <v>2019</v>
      </c>
      <c r="B1027" t="s">
        <v>12</v>
      </c>
      <c r="C1027">
        <v>20</v>
      </c>
      <c r="D1027" s="4">
        <v>773.79880000000003</v>
      </c>
      <c r="E1027">
        <v>2019</v>
      </c>
      <c r="F1027">
        <v>10</v>
      </c>
      <c r="G1027">
        <v>20</v>
      </c>
    </row>
    <row r="1028" spans="1:7" x14ac:dyDescent="0.25">
      <c r="A1028" s="3">
        <v>2019</v>
      </c>
      <c r="B1028" t="s">
        <v>12</v>
      </c>
      <c r="C1028">
        <v>21</v>
      </c>
      <c r="D1028" s="4">
        <v>756.26020000000005</v>
      </c>
      <c r="E1028">
        <v>2019</v>
      </c>
      <c r="F1028">
        <v>10</v>
      </c>
      <c r="G1028">
        <v>21</v>
      </c>
    </row>
    <row r="1029" spans="1:7" x14ac:dyDescent="0.25">
      <c r="A1029" s="3">
        <v>2019</v>
      </c>
      <c r="B1029" t="s">
        <v>12</v>
      </c>
      <c r="C1029">
        <v>22</v>
      </c>
      <c r="D1029" s="4">
        <v>861.16020000000003</v>
      </c>
      <c r="E1029">
        <v>2019</v>
      </c>
      <c r="F1029">
        <v>10</v>
      </c>
      <c r="G1029">
        <v>22</v>
      </c>
    </row>
    <row r="1030" spans="1:7" x14ac:dyDescent="0.25">
      <c r="A1030" s="3">
        <v>2019</v>
      </c>
      <c r="B1030" t="s">
        <v>12</v>
      </c>
      <c r="C1030">
        <v>23</v>
      </c>
      <c r="D1030" s="4">
        <v>785.54359999999997</v>
      </c>
      <c r="E1030">
        <v>2019</v>
      </c>
      <c r="F1030">
        <v>10</v>
      </c>
      <c r="G1030">
        <v>23</v>
      </c>
    </row>
    <row r="1031" spans="1:7" x14ac:dyDescent="0.25">
      <c r="A1031" s="3">
        <v>2019</v>
      </c>
      <c r="B1031" t="s">
        <v>12</v>
      </c>
      <c r="C1031">
        <v>24</v>
      </c>
      <c r="D1031" s="4">
        <v>819.51229999999998</v>
      </c>
      <c r="E1031">
        <v>2019</v>
      </c>
      <c r="F1031">
        <v>10</v>
      </c>
      <c r="G1031">
        <v>24</v>
      </c>
    </row>
    <row r="1032" spans="1:7" x14ac:dyDescent="0.25">
      <c r="A1032" s="3">
        <v>2019</v>
      </c>
      <c r="B1032" t="s">
        <v>12</v>
      </c>
      <c r="C1032">
        <v>25</v>
      </c>
      <c r="D1032" s="4">
        <v>1051.4191000000001</v>
      </c>
      <c r="E1032">
        <v>2019</v>
      </c>
      <c r="F1032">
        <v>10</v>
      </c>
      <c r="G1032">
        <v>25</v>
      </c>
    </row>
    <row r="1033" spans="1:7" x14ac:dyDescent="0.25">
      <c r="A1033" s="3">
        <v>2019</v>
      </c>
      <c r="B1033" t="s">
        <v>12</v>
      </c>
      <c r="C1033">
        <v>26</v>
      </c>
      <c r="D1033" s="4">
        <v>973.80679999999995</v>
      </c>
      <c r="E1033">
        <v>2019</v>
      </c>
      <c r="F1033">
        <v>10</v>
      </c>
      <c r="G1033">
        <v>26</v>
      </c>
    </row>
    <row r="1034" spans="1:7" x14ac:dyDescent="0.25">
      <c r="A1034" s="3">
        <v>2019</v>
      </c>
      <c r="B1034" t="s">
        <v>12</v>
      </c>
      <c r="C1034">
        <v>27</v>
      </c>
      <c r="D1034" s="4">
        <v>926.57190000000003</v>
      </c>
      <c r="E1034">
        <v>2019</v>
      </c>
      <c r="F1034">
        <v>10</v>
      </c>
      <c r="G1034">
        <v>27</v>
      </c>
    </row>
    <row r="1035" spans="1:7" x14ac:dyDescent="0.25">
      <c r="A1035" s="3">
        <v>2019</v>
      </c>
      <c r="B1035" t="s">
        <v>12</v>
      </c>
      <c r="C1035">
        <v>28</v>
      </c>
      <c r="D1035" s="4">
        <v>790.48620000000005</v>
      </c>
      <c r="E1035">
        <v>2019</v>
      </c>
      <c r="F1035">
        <v>10</v>
      </c>
      <c r="G1035">
        <v>28</v>
      </c>
    </row>
    <row r="1036" spans="1:7" x14ac:dyDescent="0.25">
      <c r="A1036" s="3">
        <v>2019</v>
      </c>
      <c r="B1036" t="s">
        <v>12</v>
      </c>
      <c r="C1036">
        <v>29</v>
      </c>
      <c r="D1036" s="4">
        <v>815.61289999999997</v>
      </c>
      <c r="E1036">
        <v>2019</v>
      </c>
      <c r="F1036">
        <v>10</v>
      </c>
      <c r="G1036">
        <v>29</v>
      </c>
    </row>
    <row r="1037" spans="1:7" x14ac:dyDescent="0.25">
      <c r="A1037" s="3">
        <v>2019</v>
      </c>
      <c r="B1037" t="s">
        <v>12</v>
      </c>
      <c r="C1037">
        <v>30</v>
      </c>
      <c r="D1037" s="4">
        <v>1020.3084</v>
      </c>
      <c r="E1037">
        <v>2019</v>
      </c>
      <c r="F1037">
        <v>10</v>
      </c>
      <c r="G1037">
        <v>30</v>
      </c>
    </row>
    <row r="1038" spans="1:7" x14ac:dyDescent="0.25">
      <c r="A1038" s="3">
        <v>2019</v>
      </c>
      <c r="B1038" t="s">
        <v>12</v>
      </c>
      <c r="C1038">
        <v>31</v>
      </c>
      <c r="D1038" s="4">
        <v>1191.8945000000001</v>
      </c>
      <c r="E1038">
        <v>2019</v>
      </c>
      <c r="F1038">
        <v>10</v>
      </c>
      <c r="G1038">
        <v>31</v>
      </c>
    </row>
    <row r="1039" spans="1:7" x14ac:dyDescent="0.25">
      <c r="A1039" s="3">
        <v>2019</v>
      </c>
      <c r="B1039" t="s">
        <v>13</v>
      </c>
      <c r="C1039">
        <v>1</v>
      </c>
      <c r="D1039" s="4">
        <v>1178.5771999999999</v>
      </c>
      <c r="E1039">
        <v>2019</v>
      </c>
      <c r="F1039">
        <v>11</v>
      </c>
      <c r="G1039">
        <v>1</v>
      </c>
    </row>
    <row r="1040" spans="1:7" x14ac:dyDescent="0.25">
      <c r="A1040" s="3">
        <v>2019</v>
      </c>
      <c r="B1040" t="s">
        <v>13</v>
      </c>
      <c r="C1040">
        <v>2</v>
      </c>
      <c r="D1040" s="4">
        <v>1115.8949</v>
      </c>
      <c r="E1040">
        <v>2019</v>
      </c>
      <c r="F1040">
        <v>11</v>
      </c>
      <c r="G1040">
        <v>2</v>
      </c>
    </row>
    <row r="1041" spans="1:7" x14ac:dyDescent="0.25">
      <c r="A1041" s="3">
        <v>2019</v>
      </c>
      <c r="B1041" t="s">
        <v>13</v>
      </c>
      <c r="C1041">
        <v>3</v>
      </c>
      <c r="D1041" s="4">
        <v>1040.2407000000001</v>
      </c>
      <c r="E1041">
        <v>2019</v>
      </c>
      <c r="F1041">
        <v>11</v>
      </c>
      <c r="G1041">
        <v>3</v>
      </c>
    </row>
    <row r="1042" spans="1:7" x14ac:dyDescent="0.25">
      <c r="A1042" s="3">
        <v>2019</v>
      </c>
      <c r="B1042" t="s">
        <v>13</v>
      </c>
      <c r="C1042">
        <v>4</v>
      </c>
      <c r="D1042" s="4">
        <v>1020.6839</v>
      </c>
      <c r="E1042">
        <v>2019</v>
      </c>
      <c r="F1042">
        <v>11</v>
      </c>
      <c r="G1042">
        <v>4</v>
      </c>
    </row>
    <row r="1043" spans="1:7" x14ac:dyDescent="0.25">
      <c r="A1043" s="3">
        <v>2019</v>
      </c>
      <c r="B1043" t="s">
        <v>13</v>
      </c>
      <c r="C1043">
        <v>5</v>
      </c>
      <c r="D1043" s="4">
        <v>1220.3810000000001</v>
      </c>
      <c r="E1043">
        <v>2019</v>
      </c>
      <c r="F1043">
        <v>11</v>
      </c>
      <c r="G1043">
        <v>5</v>
      </c>
    </row>
    <row r="1044" spans="1:7" x14ac:dyDescent="0.25">
      <c r="A1044" s="3">
        <v>2019</v>
      </c>
      <c r="B1044" t="s">
        <v>13</v>
      </c>
      <c r="C1044">
        <v>6</v>
      </c>
      <c r="D1044" s="4">
        <v>1325.8553999999999</v>
      </c>
      <c r="E1044">
        <v>2019</v>
      </c>
      <c r="F1044">
        <v>11</v>
      </c>
      <c r="G1044">
        <v>6</v>
      </c>
    </row>
    <row r="1045" spans="1:7" x14ac:dyDescent="0.25">
      <c r="A1045" s="3">
        <v>2019</v>
      </c>
      <c r="B1045" t="s">
        <v>13</v>
      </c>
      <c r="C1045">
        <v>7</v>
      </c>
      <c r="D1045" s="4">
        <v>1537.7217000000001</v>
      </c>
      <c r="E1045">
        <v>2019</v>
      </c>
      <c r="F1045">
        <v>11</v>
      </c>
      <c r="G1045">
        <v>7</v>
      </c>
    </row>
    <row r="1046" spans="1:7" x14ac:dyDescent="0.25">
      <c r="A1046" s="3">
        <v>2019</v>
      </c>
      <c r="B1046" t="s">
        <v>13</v>
      </c>
      <c r="C1046">
        <v>8</v>
      </c>
      <c r="D1046" s="4">
        <v>1408.5015000000001</v>
      </c>
      <c r="E1046">
        <v>2019</v>
      </c>
      <c r="F1046">
        <v>11</v>
      </c>
      <c r="G1046">
        <v>8</v>
      </c>
    </row>
    <row r="1047" spans="1:7" x14ac:dyDescent="0.25">
      <c r="A1047" s="3">
        <v>2019</v>
      </c>
      <c r="B1047" t="s">
        <v>13</v>
      </c>
      <c r="C1047">
        <v>9</v>
      </c>
      <c r="D1047" s="4">
        <v>1321.5389</v>
      </c>
      <c r="E1047">
        <v>2019</v>
      </c>
      <c r="F1047">
        <v>11</v>
      </c>
      <c r="G1047">
        <v>9</v>
      </c>
    </row>
    <row r="1048" spans="1:7" x14ac:dyDescent="0.25">
      <c r="A1048" s="3">
        <v>2019</v>
      </c>
      <c r="B1048" t="s">
        <v>13</v>
      </c>
      <c r="C1048">
        <v>10</v>
      </c>
      <c r="D1048" s="4">
        <v>1218.1528000000001</v>
      </c>
      <c r="E1048">
        <v>2019</v>
      </c>
      <c r="F1048">
        <v>11</v>
      </c>
      <c r="G1048">
        <v>10</v>
      </c>
    </row>
    <row r="1049" spans="1:7" x14ac:dyDescent="0.25">
      <c r="A1049" s="3">
        <v>2019</v>
      </c>
      <c r="B1049" t="s">
        <v>13</v>
      </c>
      <c r="C1049">
        <v>11</v>
      </c>
      <c r="D1049" s="4">
        <v>1547.2148999999999</v>
      </c>
      <c r="E1049">
        <v>2019</v>
      </c>
      <c r="F1049">
        <v>11</v>
      </c>
      <c r="G1049">
        <v>11</v>
      </c>
    </row>
    <row r="1050" spans="1:7" x14ac:dyDescent="0.25">
      <c r="A1050" s="3">
        <v>2019</v>
      </c>
      <c r="B1050" t="s">
        <v>13</v>
      </c>
      <c r="C1050">
        <v>12</v>
      </c>
      <c r="D1050" s="4">
        <v>1791.2224000000001</v>
      </c>
      <c r="E1050">
        <v>2019</v>
      </c>
      <c r="F1050">
        <v>11</v>
      </c>
      <c r="G1050">
        <v>12</v>
      </c>
    </row>
    <row r="1051" spans="1:7" x14ac:dyDescent="0.25">
      <c r="A1051" s="3">
        <v>2019</v>
      </c>
      <c r="B1051" t="s">
        <v>13</v>
      </c>
      <c r="C1051">
        <v>13</v>
      </c>
      <c r="D1051" s="4">
        <v>1805.1291000000001</v>
      </c>
      <c r="E1051">
        <v>2019</v>
      </c>
      <c r="F1051">
        <v>11</v>
      </c>
      <c r="G1051">
        <v>13</v>
      </c>
    </row>
    <row r="1052" spans="1:7" x14ac:dyDescent="0.25">
      <c r="A1052" s="3">
        <v>2019</v>
      </c>
      <c r="B1052" t="s">
        <v>13</v>
      </c>
      <c r="C1052">
        <v>14</v>
      </c>
      <c r="D1052" s="4">
        <v>1638.5934999999999</v>
      </c>
      <c r="E1052">
        <v>2019</v>
      </c>
      <c r="F1052">
        <v>11</v>
      </c>
      <c r="G1052">
        <v>14</v>
      </c>
    </row>
    <row r="1053" spans="1:7" x14ac:dyDescent="0.25">
      <c r="A1053" s="3">
        <v>2019</v>
      </c>
      <c r="B1053" t="s">
        <v>13</v>
      </c>
      <c r="C1053">
        <v>15</v>
      </c>
      <c r="D1053" s="4">
        <v>1635.9636</v>
      </c>
      <c r="E1053">
        <v>2019</v>
      </c>
      <c r="F1053">
        <v>11</v>
      </c>
      <c r="G1053">
        <v>15</v>
      </c>
    </row>
    <row r="1054" spans="1:7" x14ac:dyDescent="0.25">
      <c r="A1054" s="3">
        <v>2019</v>
      </c>
      <c r="B1054" t="s">
        <v>13</v>
      </c>
      <c r="C1054">
        <v>16</v>
      </c>
      <c r="D1054" s="4">
        <v>1637.9371000000001</v>
      </c>
      <c r="E1054">
        <v>2019</v>
      </c>
      <c r="F1054">
        <v>11</v>
      </c>
      <c r="G1054">
        <v>16</v>
      </c>
    </row>
    <row r="1055" spans="1:7" x14ac:dyDescent="0.25">
      <c r="A1055" s="3">
        <v>2019</v>
      </c>
      <c r="B1055" t="s">
        <v>13</v>
      </c>
      <c r="C1055">
        <v>17</v>
      </c>
      <c r="D1055" s="4">
        <v>1414.2679000000001</v>
      </c>
      <c r="E1055">
        <v>2019</v>
      </c>
      <c r="F1055">
        <v>11</v>
      </c>
      <c r="G1055">
        <v>17</v>
      </c>
    </row>
    <row r="1056" spans="1:7" x14ac:dyDescent="0.25">
      <c r="A1056" s="3">
        <v>2019</v>
      </c>
      <c r="B1056" t="s">
        <v>13</v>
      </c>
      <c r="C1056">
        <v>18</v>
      </c>
      <c r="D1056" s="4">
        <v>1291.1244999999999</v>
      </c>
      <c r="E1056">
        <v>2019</v>
      </c>
      <c r="F1056">
        <v>11</v>
      </c>
      <c r="G1056">
        <v>18</v>
      </c>
    </row>
    <row r="1057" spans="1:7" x14ac:dyDescent="0.25">
      <c r="A1057" s="3">
        <v>2019</v>
      </c>
      <c r="B1057" t="s">
        <v>13</v>
      </c>
      <c r="C1057">
        <v>19</v>
      </c>
      <c r="D1057" s="4">
        <v>1349.3598999999999</v>
      </c>
      <c r="E1057">
        <v>2019</v>
      </c>
      <c r="F1057">
        <v>11</v>
      </c>
      <c r="G1057">
        <v>19</v>
      </c>
    </row>
    <row r="1058" spans="1:7" x14ac:dyDescent="0.25">
      <c r="A1058" s="3">
        <v>2019</v>
      </c>
      <c r="B1058" t="s">
        <v>13</v>
      </c>
      <c r="C1058">
        <v>20</v>
      </c>
      <c r="D1058" s="4">
        <v>1319.0500999999999</v>
      </c>
      <c r="E1058">
        <v>2019</v>
      </c>
      <c r="F1058">
        <v>11</v>
      </c>
      <c r="G1058">
        <v>20</v>
      </c>
    </row>
    <row r="1059" spans="1:7" x14ac:dyDescent="0.25">
      <c r="A1059" s="3">
        <v>2019</v>
      </c>
      <c r="B1059" t="s">
        <v>13</v>
      </c>
      <c r="C1059">
        <v>21</v>
      </c>
      <c r="D1059" s="4">
        <v>1191.4417000000001</v>
      </c>
      <c r="E1059">
        <v>2019</v>
      </c>
      <c r="F1059">
        <v>11</v>
      </c>
      <c r="G1059">
        <v>21</v>
      </c>
    </row>
    <row r="1060" spans="1:7" x14ac:dyDescent="0.25">
      <c r="A1060" s="3">
        <v>2019</v>
      </c>
      <c r="B1060" t="s">
        <v>13</v>
      </c>
      <c r="C1060">
        <v>22</v>
      </c>
      <c r="D1060" s="4">
        <v>1465.2031999999999</v>
      </c>
      <c r="E1060">
        <v>2019</v>
      </c>
      <c r="F1060">
        <v>11</v>
      </c>
      <c r="G1060">
        <v>22</v>
      </c>
    </row>
    <row r="1061" spans="1:7" x14ac:dyDescent="0.25">
      <c r="A1061" s="3">
        <v>2019</v>
      </c>
      <c r="B1061" t="s">
        <v>13</v>
      </c>
      <c r="C1061">
        <v>23</v>
      </c>
      <c r="D1061" s="4">
        <v>1362.579</v>
      </c>
      <c r="E1061">
        <v>2019</v>
      </c>
      <c r="F1061">
        <v>11</v>
      </c>
      <c r="G1061">
        <v>23</v>
      </c>
    </row>
    <row r="1062" spans="1:7" x14ac:dyDescent="0.25">
      <c r="A1062" s="3">
        <v>2019</v>
      </c>
      <c r="B1062" t="s">
        <v>13</v>
      </c>
      <c r="C1062">
        <v>24</v>
      </c>
      <c r="D1062" s="4">
        <v>1209.5087000000001</v>
      </c>
      <c r="E1062">
        <v>2019</v>
      </c>
      <c r="F1062">
        <v>11</v>
      </c>
      <c r="G1062">
        <v>24</v>
      </c>
    </row>
    <row r="1063" spans="1:7" x14ac:dyDescent="0.25">
      <c r="A1063" s="3">
        <v>2019</v>
      </c>
      <c r="B1063" t="s">
        <v>13</v>
      </c>
      <c r="C1063">
        <v>25</v>
      </c>
      <c r="D1063" s="4">
        <v>1153.1067</v>
      </c>
      <c r="E1063">
        <v>2019</v>
      </c>
      <c r="F1063">
        <v>11</v>
      </c>
      <c r="G1063">
        <v>25</v>
      </c>
    </row>
    <row r="1064" spans="1:7" x14ac:dyDescent="0.25">
      <c r="A1064" s="3">
        <v>2019</v>
      </c>
      <c r="B1064" t="s">
        <v>13</v>
      </c>
      <c r="C1064">
        <v>26</v>
      </c>
      <c r="D1064" s="4">
        <v>1026.4625000000001</v>
      </c>
      <c r="E1064">
        <v>2019</v>
      </c>
      <c r="F1064">
        <v>11</v>
      </c>
      <c r="G1064">
        <v>26</v>
      </c>
    </row>
    <row r="1065" spans="1:7" x14ac:dyDescent="0.25">
      <c r="A1065" s="3">
        <v>2019</v>
      </c>
      <c r="B1065" t="s">
        <v>13</v>
      </c>
      <c r="C1065">
        <v>27</v>
      </c>
      <c r="D1065" s="4">
        <v>1310.9989</v>
      </c>
      <c r="E1065">
        <v>2019</v>
      </c>
      <c r="F1065">
        <v>11</v>
      </c>
      <c r="G1065">
        <v>27</v>
      </c>
    </row>
    <row r="1066" spans="1:7" x14ac:dyDescent="0.25">
      <c r="A1066" s="3">
        <v>2019</v>
      </c>
      <c r="B1066" t="s">
        <v>13</v>
      </c>
      <c r="C1066">
        <v>28</v>
      </c>
      <c r="D1066" s="4">
        <v>1364.9232</v>
      </c>
      <c r="E1066">
        <v>2019</v>
      </c>
      <c r="F1066">
        <v>11</v>
      </c>
      <c r="G1066">
        <v>28</v>
      </c>
    </row>
    <row r="1067" spans="1:7" x14ac:dyDescent="0.25">
      <c r="A1067" s="3">
        <v>2019</v>
      </c>
      <c r="B1067" t="s">
        <v>13</v>
      </c>
      <c r="C1067">
        <v>29</v>
      </c>
      <c r="D1067" s="4">
        <v>1385.6862000000001</v>
      </c>
      <c r="E1067">
        <v>2019</v>
      </c>
      <c r="F1067">
        <v>11</v>
      </c>
      <c r="G1067">
        <v>29</v>
      </c>
    </row>
    <row r="1068" spans="1:7" x14ac:dyDescent="0.25">
      <c r="A1068" s="3">
        <v>2019</v>
      </c>
      <c r="B1068" t="s">
        <v>13</v>
      </c>
      <c r="C1068">
        <v>30</v>
      </c>
      <c r="D1068" s="4">
        <v>1367.7592</v>
      </c>
      <c r="E1068">
        <v>2019</v>
      </c>
      <c r="F1068">
        <v>11</v>
      </c>
      <c r="G1068">
        <v>30</v>
      </c>
    </row>
    <row r="1069" spans="1:7" x14ac:dyDescent="0.25">
      <c r="A1069" s="3">
        <v>2019</v>
      </c>
      <c r="B1069" t="s">
        <v>14</v>
      </c>
      <c r="C1069">
        <v>1</v>
      </c>
      <c r="D1069" s="4">
        <v>1279.2429</v>
      </c>
      <c r="E1069">
        <v>2019</v>
      </c>
      <c r="F1069">
        <v>12</v>
      </c>
      <c r="G1069">
        <v>1</v>
      </c>
    </row>
    <row r="1070" spans="1:7" x14ac:dyDescent="0.25">
      <c r="A1070" s="3">
        <v>2019</v>
      </c>
      <c r="B1070" t="s">
        <v>14</v>
      </c>
      <c r="C1070">
        <v>2</v>
      </c>
      <c r="D1070" s="4">
        <v>1535.4097999999999</v>
      </c>
      <c r="E1070">
        <v>2019</v>
      </c>
      <c r="F1070">
        <v>12</v>
      </c>
      <c r="G1070">
        <v>2</v>
      </c>
    </row>
    <row r="1071" spans="1:7" x14ac:dyDescent="0.25">
      <c r="A1071" s="3">
        <v>2019</v>
      </c>
      <c r="B1071" t="s">
        <v>14</v>
      </c>
      <c r="C1071">
        <v>3</v>
      </c>
      <c r="D1071" s="4">
        <v>1522.2471</v>
      </c>
      <c r="E1071">
        <v>2019</v>
      </c>
      <c r="F1071">
        <v>12</v>
      </c>
      <c r="G1071">
        <v>3</v>
      </c>
    </row>
    <row r="1072" spans="1:7" x14ac:dyDescent="0.25">
      <c r="A1072" s="3">
        <v>2019</v>
      </c>
      <c r="B1072" t="s">
        <v>14</v>
      </c>
      <c r="C1072">
        <v>4</v>
      </c>
      <c r="D1072" s="4">
        <v>1530.1587</v>
      </c>
      <c r="E1072">
        <v>2019</v>
      </c>
      <c r="F1072">
        <v>12</v>
      </c>
      <c r="G1072">
        <v>4</v>
      </c>
    </row>
    <row r="1073" spans="1:7" x14ac:dyDescent="0.25">
      <c r="A1073" s="3">
        <v>2019</v>
      </c>
      <c r="B1073" t="s">
        <v>14</v>
      </c>
      <c r="C1073">
        <v>5</v>
      </c>
      <c r="D1073" s="4">
        <v>1393.2203999999999</v>
      </c>
      <c r="E1073">
        <v>2019</v>
      </c>
      <c r="F1073">
        <v>12</v>
      </c>
      <c r="G1073">
        <v>5</v>
      </c>
    </row>
    <row r="1074" spans="1:7" x14ac:dyDescent="0.25">
      <c r="A1074" s="3">
        <v>2019</v>
      </c>
      <c r="B1074" t="s">
        <v>14</v>
      </c>
      <c r="C1074">
        <v>6</v>
      </c>
      <c r="D1074" s="4">
        <v>1512.4612</v>
      </c>
      <c r="E1074">
        <v>2019</v>
      </c>
      <c r="F1074">
        <v>12</v>
      </c>
      <c r="G1074">
        <v>6</v>
      </c>
    </row>
    <row r="1075" spans="1:7" x14ac:dyDescent="0.25">
      <c r="A1075" s="3">
        <v>2019</v>
      </c>
      <c r="B1075" t="s">
        <v>14</v>
      </c>
      <c r="C1075">
        <v>7</v>
      </c>
      <c r="D1075" s="4">
        <v>1512.6113</v>
      </c>
      <c r="E1075">
        <v>2019</v>
      </c>
      <c r="F1075">
        <v>12</v>
      </c>
      <c r="G1075">
        <v>7</v>
      </c>
    </row>
    <row r="1076" spans="1:7" x14ac:dyDescent="0.25">
      <c r="A1076" s="3">
        <v>2019</v>
      </c>
      <c r="B1076" t="s">
        <v>14</v>
      </c>
      <c r="C1076">
        <v>8</v>
      </c>
      <c r="D1076" s="4">
        <v>1258.0324000000001</v>
      </c>
      <c r="E1076">
        <v>2019</v>
      </c>
      <c r="F1076">
        <v>12</v>
      </c>
      <c r="G1076">
        <v>8</v>
      </c>
    </row>
    <row r="1077" spans="1:7" x14ac:dyDescent="0.25">
      <c r="A1077" s="3">
        <v>2019</v>
      </c>
      <c r="B1077" t="s">
        <v>14</v>
      </c>
      <c r="C1077">
        <v>9</v>
      </c>
      <c r="D1077" s="4">
        <v>1190.2938999999999</v>
      </c>
      <c r="E1077">
        <v>2019</v>
      </c>
      <c r="F1077">
        <v>12</v>
      </c>
      <c r="G1077">
        <v>9</v>
      </c>
    </row>
    <row r="1078" spans="1:7" x14ac:dyDescent="0.25">
      <c r="A1078" s="3">
        <v>2019</v>
      </c>
      <c r="B1078" t="s">
        <v>14</v>
      </c>
      <c r="C1078">
        <v>10</v>
      </c>
      <c r="D1078" s="4">
        <v>1768.5726999999999</v>
      </c>
      <c r="E1078">
        <v>2019</v>
      </c>
      <c r="F1078">
        <v>12</v>
      </c>
      <c r="G1078">
        <v>10</v>
      </c>
    </row>
    <row r="1079" spans="1:7" x14ac:dyDescent="0.25">
      <c r="A1079" s="3">
        <v>2019</v>
      </c>
      <c r="B1079" t="s">
        <v>14</v>
      </c>
      <c r="C1079">
        <v>11</v>
      </c>
      <c r="D1079" s="4">
        <v>2026.8108999999999</v>
      </c>
      <c r="E1079">
        <v>2019</v>
      </c>
      <c r="F1079">
        <v>12</v>
      </c>
      <c r="G1079">
        <v>11</v>
      </c>
    </row>
    <row r="1080" spans="1:7" x14ac:dyDescent="0.25">
      <c r="A1080" s="3">
        <v>2019</v>
      </c>
      <c r="B1080" t="s">
        <v>14</v>
      </c>
      <c r="C1080">
        <v>12</v>
      </c>
      <c r="D1080" s="4">
        <v>1736.2173</v>
      </c>
      <c r="E1080">
        <v>2019</v>
      </c>
      <c r="F1080">
        <v>12</v>
      </c>
      <c r="G1080">
        <v>12</v>
      </c>
    </row>
    <row r="1081" spans="1:7" x14ac:dyDescent="0.25">
      <c r="A1081" s="3">
        <v>2019</v>
      </c>
      <c r="B1081" t="s">
        <v>14</v>
      </c>
      <c r="C1081">
        <v>13</v>
      </c>
      <c r="D1081" s="4">
        <v>1436.0755999999999</v>
      </c>
      <c r="E1081">
        <v>2019</v>
      </c>
      <c r="F1081">
        <v>12</v>
      </c>
      <c r="G1081">
        <v>13</v>
      </c>
    </row>
    <row r="1082" spans="1:7" x14ac:dyDescent="0.25">
      <c r="A1082" s="3">
        <v>2019</v>
      </c>
      <c r="B1082" t="s">
        <v>14</v>
      </c>
      <c r="C1082">
        <v>14</v>
      </c>
      <c r="D1082" s="4">
        <v>1415.7560000000001</v>
      </c>
      <c r="E1082">
        <v>2019</v>
      </c>
      <c r="F1082">
        <v>12</v>
      </c>
      <c r="G1082">
        <v>14</v>
      </c>
    </row>
    <row r="1083" spans="1:7" x14ac:dyDescent="0.25">
      <c r="A1083" s="3">
        <v>2019</v>
      </c>
      <c r="B1083" t="s">
        <v>14</v>
      </c>
      <c r="C1083">
        <v>15</v>
      </c>
      <c r="D1083" s="4">
        <v>1589.5231000000001</v>
      </c>
      <c r="E1083">
        <v>2019</v>
      </c>
      <c r="F1083">
        <v>12</v>
      </c>
      <c r="G1083">
        <v>15</v>
      </c>
    </row>
    <row r="1084" spans="1:7" x14ac:dyDescent="0.25">
      <c r="A1084" s="3">
        <v>2019</v>
      </c>
      <c r="B1084" t="s">
        <v>14</v>
      </c>
      <c r="C1084">
        <v>16</v>
      </c>
      <c r="D1084" s="4">
        <v>1545.8436999999999</v>
      </c>
      <c r="E1084">
        <v>2019</v>
      </c>
      <c r="F1084">
        <v>12</v>
      </c>
      <c r="G1084">
        <v>16</v>
      </c>
    </row>
    <row r="1085" spans="1:7" x14ac:dyDescent="0.25">
      <c r="A1085" s="3">
        <v>2019</v>
      </c>
      <c r="B1085" t="s">
        <v>14</v>
      </c>
      <c r="C1085">
        <v>17</v>
      </c>
      <c r="D1085" s="4">
        <v>1683.5800999999999</v>
      </c>
      <c r="E1085">
        <v>2019</v>
      </c>
      <c r="F1085">
        <v>12</v>
      </c>
      <c r="G1085">
        <v>17</v>
      </c>
    </row>
    <row r="1086" spans="1:7" x14ac:dyDescent="0.25">
      <c r="A1086" s="3">
        <v>2019</v>
      </c>
      <c r="B1086" t="s">
        <v>14</v>
      </c>
      <c r="C1086">
        <v>18</v>
      </c>
      <c r="D1086" s="4">
        <v>2040.6596999999999</v>
      </c>
      <c r="E1086">
        <v>2019</v>
      </c>
      <c r="F1086">
        <v>12</v>
      </c>
      <c r="G1086">
        <v>18</v>
      </c>
    </row>
    <row r="1087" spans="1:7" x14ac:dyDescent="0.25">
      <c r="A1087" s="3">
        <v>2019</v>
      </c>
      <c r="B1087" t="s">
        <v>14</v>
      </c>
      <c r="C1087">
        <v>19</v>
      </c>
      <c r="D1087" s="4">
        <v>2004.1161999999999</v>
      </c>
      <c r="E1087">
        <v>2019</v>
      </c>
      <c r="F1087">
        <v>12</v>
      </c>
      <c r="G1087">
        <v>19</v>
      </c>
    </row>
    <row r="1088" spans="1:7" x14ac:dyDescent="0.25">
      <c r="A1088" s="3">
        <v>2019</v>
      </c>
      <c r="B1088" t="s">
        <v>14</v>
      </c>
      <c r="C1088">
        <v>20</v>
      </c>
      <c r="D1088" s="4">
        <v>1797.787</v>
      </c>
      <c r="E1088">
        <v>2019</v>
      </c>
      <c r="F1088">
        <v>12</v>
      </c>
      <c r="G1088">
        <v>20</v>
      </c>
    </row>
    <row r="1089" spans="1:7" x14ac:dyDescent="0.25">
      <c r="A1089" s="3">
        <v>2019</v>
      </c>
      <c r="B1089" t="s">
        <v>14</v>
      </c>
      <c r="C1089">
        <v>21</v>
      </c>
      <c r="D1089" s="4">
        <v>1562.0568000000001</v>
      </c>
      <c r="E1089">
        <v>2019</v>
      </c>
      <c r="F1089">
        <v>12</v>
      </c>
      <c r="G1089">
        <v>21</v>
      </c>
    </row>
    <row r="1090" spans="1:7" x14ac:dyDescent="0.25">
      <c r="A1090" s="3">
        <v>2019</v>
      </c>
      <c r="B1090" t="s">
        <v>14</v>
      </c>
      <c r="C1090">
        <v>22</v>
      </c>
      <c r="D1090" s="4">
        <v>1489.5319999999999</v>
      </c>
      <c r="E1090">
        <v>2019</v>
      </c>
      <c r="F1090">
        <v>12</v>
      </c>
      <c r="G1090">
        <v>22</v>
      </c>
    </row>
    <row r="1091" spans="1:7" x14ac:dyDescent="0.25">
      <c r="A1091" s="3">
        <v>2019</v>
      </c>
      <c r="B1091" t="s">
        <v>14</v>
      </c>
      <c r="C1091">
        <v>23</v>
      </c>
      <c r="D1091" s="4">
        <v>1380.7017000000001</v>
      </c>
      <c r="E1091">
        <v>2019</v>
      </c>
      <c r="F1091">
        <v>12</v>
      </c>
      <c r="G1091">
        <v>23</v>
      </c>
    </row>
    <row r="1092" spans="1:7" x14ac:dyDescent="0.25">
      <c r="A1092" s="3">
        <v>2019</v>
      </c>
      <c r="B1092" t="s">
        <v>14</v>
      </c>
      <c r="C1092">
        <v>24</v>
      </c>
      <c r="D1092" s="4">
        <v>1398.4356</v>
      </c>
      <c r="E1092">
        <v>2019</v>
      </c>
      <c r="F1092">
        <v>12</v>
      </c>
      <c r="G1092">
        <v>24</v>
      </c>
    </row>
    <row r="1093" spans="1:7" x14ac:dyDescent="0.25">
      <c r="A1093" s="3">
        <v>2019</v>
      </c>
      <c r="B1093" t="s">
        <v>14</v>
      </c>
      <c r="C1093">
        <v>25</v>
      </c>
      <c r="D1093" s="4">
        <v>1137.3279</v>
      </c>
      <c r="E1093">
        <v>2019</v>
      </c>
      <c r="F1093">
        <v>12</v>
      </c>
      <c r="G1093">
        <v>25</v>
      </c>
    </row>
    <row r="1094" spans="1:7" x14ac:dyDescent="0.25">
      <c r="A1094" s="3">
        <v>2019</v>
      </c>
      <c r="B1094" t="s">
        <v>14</v>
      </c>
      <c r="C1094">
        <v>26</v>
      </c>
      <c r="D1094" s="4">
        <v>1018.7517</v>
      </c>
      <c r="E1094">
        <v>2019</v>
      </c>
      <c r="F1094">
        <v>12</v>
      </c>
      <c r="G1094">
        <v>26</v>
      </c>
    </row>
    <row r="1095" spans="1:7" x14ac:dyDescent="0.25">
      <c r="A1095" s="3">
        <v>2019</v>
      </c>
      <c r="B1095" t="s">
        <v>14</v>
      </c>
      <c r="C1095">
        <v>27</v>
      </c>
      <c r="D1095" s="4">
        <v>1220.6665</v>
      </c>
      <c r="E1095">
        <v>2019</v>
      </c>
      <c r="F1095">
        <v>12</v>
      </c>
      <c r="G1095">
        <v>27</v>
      </c>
    </row>
    <row r="1096" spans="1:7" x14ac:dyDescent="0.25">
      <c r="A1096" s="3">
        <v>2019</v>
      </c>
      <c r="B1096" t="s">
        <v>14</v>
      </c>
      <c r="C1096">
        <v>28</v>
      </c>
      <c r="D1096" s="4">
        <v>1278.7838999999999</v>
      </c>
      <c r="E1096">
        <v>2019</v>
      </c>
      <c r="F1096">
        <v>12</v>
      </c>
      <c r="G1096">
        <v>28</v>
      </c>
    </row>
    <row r="1097" spans="1:7" x14ac:dyDescent="0.25">
      <c r="A1097" s="3">
        <v>2019</v>
      </c>
      <c r="B1097" t="s">
        <v>14</v>
      </c>
      <c r="C1097">
        <v>29</v>
      </c>
      <c r="D1097" s="4">
        <v>1143.9724000000001</v>
      </c>
      <c r="E1097">
        <v>2019</v>
      </c>
      <c r="F1097">
        <v>12</v>
      </c>
      <c r="G1097">
        <v>29</v>
      </c>
    </row>
    <row r="1098" spans="1:7" x14ac:dyDescent="0.25">
      <c r="A1098" s="3">
        <v>2019</v>
      </c>
      <c r="B1098" t="s">
        <v>14</v>
      </c>
      <c r="C1098">
        <v>30</v>
      </c>
      <c r="D1098" s="4">
        <v>1512.2465</v>
      </c>
      <c r="E1098">
        <v>2019</v>
      </c>
      <c r="F1098">
        <v>12</v>
      </c>
      <c r="G1098">
        <v>30</v>
      </c>
    </row>
    <row r="1099" spans="1:7" x14ac:dyDescent="0.25">
      <c r="A1099" s="3">
        <v>2019</v>
      </c>
      <c r="B1099" t="s">
        <v>14</v>
      </c>
      <c r="C1099">
        <v>31</v>
      </c>
      <c r="D1099" s="4">
        <v>1642.3954000000001</v>
      </c>
      <c r="E1099">
        <v>2019</v>
      </c>
      <c r="F1099">
        <v>12</v>
      </c>
      <c r="G1099">
        <v>31</v>
      </c>
    </row>
    <row r="1100" spans="1:7" x14ac:dyDescent="0.25">
      <c r="A1100" s="3">
        <v>2020</v>
      </c>
      <c r="B1100" t="s">
        <v>3</v>
      </c>
      <c r="C1100">
        <v>1</v>
      </c>
      <c r="D1100" s="4">
        <v>1471.7216000000001</v>
      </c>
      <c r="E1100">
        <v>2020</v>
      </c>
      <c r="F1100">
        <v>1</v>
      </c>
      <c r="G1100">
        <v>1</v>
      </c>
    </row>
    <row r="1101" spans="1:7" x14ac:dyDescent="0.25">
      <c r="A1101" s="3">
        <v>2020</v>
      </c>
      <c r="B1101" t="s">
        <v>3</v>
      </c>
      <c r="C1101">
        <v>2</v>
      </c>
      <c r="D1101" s="4">
        <v>1302.0219999999999</v>
      </c>
      <c r="E1101">
        <v>2020</v>
      </c>
      <c r="F1101">
        <v>1</v>
      </c>
      <c r="G1101">
        <v>2</v>
      </c>
    </row>
    <row r="1102" spans="1:7" x14ac:dyDescent="0.25">
      <c r="A1102" s="3">
        <v>2020</v>
      </c>
      <c r="B1102" t="s">
        <v>3</v>
      </c>
      <c r="C1102">
        <v>3</v>
      </c>
      <c r="D1102" s="4">
        <v>1333.5349000000001</v>
      </c>
      <c r="E1102">
        <v>2020</v>
      </c>
      <c r="F1102">
        <v>1</v>
      </c>
      <c r="G1102">
        <v>3</v>
      </c>
    </row>
    <row r="1103" spans="1:7" x14ac:dyDescent="0.25">
      <c r="A1103" s="16">
        <v>2020</v>
      </c>
      <c r="B1103" s="17" t="s">
        <v>3</v>
      </c>
      <c r="C1103" s="5">
        <v>4</v>
      </c>
      <c r="D1103" s="18">
        <v>1563.3671999999999</v>
      </c>
      <c r="E1103">
        <v>2020</v>
      </c>
      <c r="F1103">
        <v>1</v>
      </c>
      <c r="G1103">
        <v>4</v>
      </c>
    </row>
    <row r="1104" spans="1:7" x14ac:dyDescent="0.25">
      <c r="A1104" s="16">
        <v>2020</v>
      </c>
      <c r="B1104" s="17" t="s">
        <v>3</v>
      </c>
      <c r="C1104" s="5">
        <v>5</v>
      </c>
      <c r="D1104" s="18">
        <v>1624.9411</v>
      </c>
      <c r="E1104">
        <v>2020</v>
      </c>
      <c r="F1104">
        <v>1</v>
      </c>
      <c r="G1104">
        <v>5</v>
      </c>
    </row>
    <row r="1105" spans="1:7" x14ac:dyDescent="0.25">
      <c r="A1105" s="16">
        <v>2020</v>
      </c>
      <c r="B1105" s="17" t="s">
        <v>3</v>
      </c>
      <c r="C1105" s="5">
        <v>6</v>
      </c>
      <c r="D1105" s="18">
        <v>1505.2853</v>
      </c>
      <c r="E1105">
        <v>2020</v>
      </c>
      <c r="F1105">
        <v>1</v>
      </c>
      <c r="G1105">
        <v>6</v>
      </c>
    </row>
    <row r="1106" spans="1:7" x14ac:dyDescent="0.25">
      <c r="A1106" s="16">
        <v>2020</v>
      </c>
      <c r="B1106" s="17" t="s">
        <v>3</v>
      </c>
      <c r="C1106" s="5">
        <v>7</v>
      </c>
      <c r="D1106" s="18">
        <v>1609.1711</v>
      </c>
      <c r="E1106">
        <v>2020</v>
      </c>
      <c r="F1106">
        <v>1</v>
      </c>
      <c r="G1106">
        <v>7</v>
      </c>
    </row>
    <row r="1107" spans="1:7" x14ac:dyDescent="0.25">
      <c r="A1107" s="16">
        <v>2020</v>
      </c>
      <c r="B1107" s="17" t="s">
        <v>3</v>
      </c>
      <c r="C1107" s="5">
        <v>8</v>
      </c>
      <c r="D1107" s="18">
        <v>2072.1541999999999</v>
      </c>
      <c r="E1107">
        <v>2020</v>
      </c>
      <c r="F1107">
        <v>1</v>
      </c>
      <c r="G1107">
        <v>8</v>
      </c>
    </row>
    <row r="1108" spans="1:7" x14ac:dyDescent="0.25">
      <c r="A1108" s="16">
        <v>2020</v>
      </c>
      <c r="B1108" s="17" t="s">
        <v>3</v>
      </c>
      <c r="C1108" s="5">
        <v>9</v>
      </c>
      <c r="D1108" s="18">
        <v>1573.5527</v>
      </c>
      <c r="E1108">
        <v>2020</v>
      </c>
      <c r="F1108">
        <v>1</v>
      </c>
      <c r="G1108">
        <v>9</v>
      </c>
    </row>
    <row r="1109" spans="1:7" x14ac:dyDescent="0.25">
      <c r="A1109" s="16">
        <v>2020</v>
      </c>
      <c r="B1109" s="17" t="s">
        <v>3</v>
      </c>
      <c r="C1109" s="5">
        <v>10</v>
      </c>
      <c r="D1109" s="18">
        <v>1214.9928</v>
      </c>
      <c r="E1109">
        <v>2020</v>
      </c>
      <c r="F1109">
        <v>1</v>
      </c>
      <c r="G1109">
        <v>10</v>
      </c>
    </row>
    <row r="1110" spans="1:7" x14ac:dyDescent="0.25">
      <c r="A1110" s="16">
        <v>2020</v>
      </c>
      <c r="B1110" s="17" t="s">
        <v>3</v>
      </c>
      <c r="C1110" s="5">
        <v>11</v>
      </c>
      <c r="D1110" s="18">
        <v>1530.7266</v>
      </c>
      <c r="E1110">
        <v>2020</v>
      </c>
      <c r="F1110">
        <v>1</v>
      </c>
      <c r="G1110">
        <v>11</v>
      </c>
    </row>
    <row r="1111" spans="1:7" x14ac:dyDescent="0.25">
      <c r="A1111" s="16">
        <v>2020</v>
      </c>
      <c r="B1111" s="17" t="s">
        <v>3</v>
      </c>
      <c r="C1111" s="5">
        <v>12</v>
      </c>
      <c r="D1111" s="18">
        <v>1659.5633</v>
      </c>
      <c r="E1111">
        <v>2020</v>
      </c>
      <c r="F1111">
        <v>1</v>
      </c>
      <c r="G1111">
        <v>12</v>
      </c>
    </row>
    <row r="1112" spans="1:7" x14ac:dyDescent="0.25">
      <c r="A1112" s="16">
        <v>2020</v>
      </c>
      <c r="B1112" s="17" t="s">
        <v>3</v>
      </c>
      <c r="C1112" s="5">
        <v>13</v>
      </c>
      <c r="D1112" s="18">
        <v>1587.8616</v>
      </c>
      <c r="E1112">
        <v>2020</v>
      </c>
      <c r="F1112">
        <v>1</v>
      </c>
      <c r="G1112">
        <v>13</v>
      </c>
    </row>
    <row r="1113" spans="1:7" x14ac:dyDescent="0.25">
      <c r="A1113" s="16">
        <v>2020</v>
      </c>
      <c r="B1113" s="17" t="s">
        <v>3</v>
      </c>
      <c r="C1113" s="5">
        <v>14</v>
      </c>
      <c r="D1113" s="18">
        <v>1532.6667</v>
      </c>
      <c r="E1113">
        <v>2020</v>
      </c>
      <c r="F1113">
        <v>1</v>
      </c>
      <c r="G1113">
        <v>14</v>
      </c>
    </row>
    <row r="1114" spans="1:7" x14ac:dyDescent="0.25">
      <c r="A1114" s="16">
        <v>2020</v>
      </c>
      <c r="B1114" s="17" t="s">
        <v>3</v>
      </c>
      <c r="C1114" s="5">
        <v>15</v>
      </c>
      <c r="D1114" s="18">
        <v>1503.3623</v>
      </c>
      <c r="E1114">
        <v>2020</v>
      </c>
      <c r="F1114">
        <v>1</v>
      </c>
      <c r="G1114">
        <v>15</v>
      </c>
    </row>
    <row r="1115" spans="1:7" x14ac:dyDescent="0.25">
      <c r="A1115" s="16">
        <v>2020</v>
      </c>
      <c r="B1115" s="17" t="s">
        <v>3</v>
      </c>
      <c r="C1115" s="5">
        <v>16</v>
      </c>
      <c r="D1115" s="18">
        <v>1914.4349</v>
      </c>
      <c r="E1115">
        <v>2020</v>
      </c>
      <c r="F1115">
        <v>1</v>
      </c>
      <c r="G1115">
        <v>16</v>
      </c>
    </row>
    <row r="1116" spans="1:7" x14ac:dyDescent="0.25">
      <c r="A1116" s="16">
        <v>2020</v>
      </c>
      <c r="B1116" s="17" t="s">
        <v>3</v>
      </c>
      <c r="C1116" s="5">
        <v>17</v>
      </c>
      <c r="D1116" s="18">
        <v>1857.4883</v>
      </c>
      <c r="E1116">
        <v>2020</v>
      </c>
      <c r="F1116">
        <v>1</v>
      </c>
      <c r="G1116">
        <v>17</v>
      </c>
    </row>
    <row r="1117" spans="1:7" x14ac:dyDescent="0.25">
      <c r="A1117" s="16">
        <v>2020</v>
      </c>
      <c r="B1117" s="17" t="s">
        <v>3</v>
      </c>
      <c r="C1117" s="5">
        <v>18</v>
      </c>
      <c r="D1117" s="18">
        <v>1816.346</v>
      </c>
      <c r="E1117">
        <v>2020</v>
      </c>
      <c r="F1117">
        <v>1</v>
      </c>
      <c r="G1117">
        <v>18</v>
      </c>
    </row>
    <row r="1118" spans="1:7" x14ac:dyDescent="0.25">
      <c r="A1118" s="16">
        <v>2020</v>
      </c>
      <c r="B1118" s="17" t="s">
        <v>3</v>
      </c>
      <c r="C1118" s="5">
        <v>19</v>
      </c>
      <c r="D1118" s="18">
        <v>2097.5904</v>
      </c>
      <c r="E1118">
        <v>2020</v>
      </c>
      <c r="F1118">
        <v>1</v>
      </c>
      <c r="G1118">
        <v>19</v>
      </c>
    </row>
    <row r="1119" spans="1:7" x14ac:dyDescent="0.25">
      <c r="A1119" s="16">
        <v>2020</v>
      </c>
      <c r="B1119" s="17" t="s">
        <v>3</v>
      </c>
      <c r="C1119" s="5">
        <v>20</v>
      </c>
      <c r="D1119" s="18">
        <v>1949.2257999999999</v>
      </c>
      <c r="E1119">
        <v>2020</v>
      </c>
      <c r="F1119">
        <v>1</v>
      </c>
      <c r="G1119">
        <v>20</v>
      </c>
    </row>
    <row r="1120" spans="1:7" x14ac:dyDescent="0.25">
      <c r="A1120" s="16">
        <v>2020</v>
      </c>
      <c r="B1120" s="17" t="s">
        <v>3</v>
      </c>
      <c r="C1120" s="5">
        <v>21</v>
      </c>
      <c r="D1120" s="18">
        <v>1882.1775</v>
      </c>
      <c r="E1120">
        <v>2020</v>
      </c>
      <c r="F1120">
        <v>1</v>
      </c>
      <c r="G1120">
        <v>21</v>
      </c>
    </row>
    <row r="1121" spans="1:7" x14ac:dyDescent="0.25">
      <c r="A1121" s="16">
        <v>2020</v>
      </c>
      <c r="B1121" s="17" t="s">
        <v>3</v>
      </c>
      <c r="C1121" s="5">
        <v>22</v>
      </c>
      <c r="D1121" s="18">
        <v>1851.3112000000001</v>
      </c>
      <c r="E1121">
        <v>2020</v>
      </c>
      <c r="F1121">
        <v>1</v>
      </c>
      <c r="G1121">
        <v>22</v>
      </c>
    </row>
    <row r="1122" spans="1:7" x14ac:dyDescent="0.25">
      <c r="A1122" s="16">
        <v>2020</v>
      </c>
      <c r="B1122" s="17" t="s">
        <v>3</v>
      </c>
      <c r="C1122" s="5">
        <v>23</v>
      </c>
      <c r="D1122" s="18">
        <v>1677.9604999999999</v>
      </c>
      <c r="E1122">
        <v>2020</v>
      </c>
      <c r="F1122">
        <v>1</v>
      </c>
      <c r="G1122">
        <v>23</v>
      </c>
    </row>
    <row r="1123" spans="1:7" x14ac:dyDescent="0.25">
      <c r="A1123" s="16">
        <v>2020</v>
      </c>
      <c r="B1123" s="17" t="s">
        <v>3</v>
      </c>
      <c r="C1123" s="5">
        <v>24</v>
      </c>
      <c r="D1123" s="18">
        <v>1631.0473999999999</v>
      </c>
      <c r="E1123">
        <v>2020</v>
      </c>
      <c r="F1123">
        <v>1</v>
      </c>
      <c r="G1123">
        <v>24</v>
      </c>
    </row>
    <row r="1124" spans="1:7" x14ac:dyDescent="0.25">
      <c r="A1124" s="16">
        <v>2020</v>
      </c>
      <c r="B1124" s="17" t="s">
        <v>3</v>
      </c>
      <c r="C1124" s="5">
        <v>25</v>
      </c>
      <c r="D1124" s="18">
        <v>1678.4728</v>
      </c>
      <c r="E1124">
        <v>2020</v>
      </c>
      <c r="F1124">
        <v>1</v>
      </c>
      <c r="G1124">
        <v>25</v>
      </c>
    </row>
    <row r="1125" spans="1:7" x14ac:dyDescent="0.25">
      <c r="A1125" s="16">
        <v>2020</v>
      </c>
      <c r="B1125" s="17" t="s">
        <v>3</v>
      </c>
      <c r="C1125" s="5">
        <v>26</v>
      </c>
      <c r="D1125" s="18">
        <v>1656.5068000000001</v>
      </c>
      <c r="E1125">
        <v>2020</v>
      </c>
      <c r="F1125">
        <v>1</v>
      </c>
      <c r="G1125">
        <v>26</v>
      </c>
    </row>
    <row r="1126" spans="1:7" x14ac:dyDescent="0.25">
      <c r="A1126" s="16">
        <v>2020</v>
      </c>
      <c r="B1126" s="17" t="s">
        <v>3</v>
      </c>
      <c r="C1126" s="5">
        <v>27</v>
      </c>
      <c r="D1126" s="18">
        <v>1576.5351000000001</v>
      </c>
      <c r="E1126">
        <v>2020</v>
      </c>
      <c r="F1126">
        <v>1</v>
      </c>
      <c r="G1126">
        <v>27</v>
      </c>
    </row>
    <row r="1127" spans="1:7" x14ac:dyDescent="0.25">
      <c r="A1127" s="16">
        <v>2020</v>
      </c>
      <c r="B1127" s="17" t="s">
        <v>3</v>
      </c>
      <c r="C1127" s="5">
        <v>28</v>
      </c>
      <c r="D1127" s="18">
        <v>1678.6006</v>
      </c>
      <c r="E1127">
        <v>2020</v>
      </c>
      <c r="F1127">
        <v>1</v>
      </c>
      <c r="G1127">
        <v>28</v>
      </c>
    </row>
    <row r="1128" spans="1:7" x14ac:dyDescent="0.25">
      <c r="A1128" s="16">
        <v>2020</v>
      </c>
      <c r="B1128" s="17" t="s">
        <v>3</v>
      </c>
      <c r="C1128" s="5">
        <v>29</v>
      </c>
      <c r="D1128" s="18">
        <v>1783.5853</v>
      </c>
      <c r="E1128">
        <v>2020</v>
      </c>
      <c r="F1128">
        <v>1</v>
      </c>
      <c r="G1128">
        <v>29</v>
      </c>
    </row>
    <row r="1129" spans="1:7" x14ac:dyDescent="0.25">
      <c r="A1129" s="16">
        <v>2020</v>
      </c>
      <c r="B1129" s="17" t="s">
        <v>3</v>
      </c>
      <c r="C1129" s="5">
        <v>30</v>
      </c>
      <c r="D1129" s="18">
        <v>1805.3117</v>
      </c>
      <c r="E1129">
        <v>2020</v>
      </c>
      <c r="F1129">
        <v>1</v>
      </c>
      <c r="G1129">
        <v>30</v>
      </c>
    </row>
    <row r="1130" spans="1:7" x14ac:dyDescent="0.25">
      <c r="A1130" s="16">
        <v>2020</v>
      </c>
      <c r="B1130" s="17" t="s">
        <v>3</v>
      </c>
      <c r="C1130" s="5">
        <v>31</v>
      </c>
      <c r="D1130" s="18">
        <v>1761.5834</v>
      </c>
      <c r="E1130">
        <v>2020</v>
      </c>
      <c r="F1130">
        <v>1</v>
      </c>
      <c r="G1130">
        <v>31</v>
      </c>
    </row>
    <row r="1131" spans="1:7" x14ac:dyDescent="0.25">
      <c r="A1131" s="16">
        <v>2020</v>
      </c>
      <c r="B1131" s="17" t="s">
        <v>4</v>
      </c>
      <c r="C1131" s="5">
        <v>1</v>
      </c>
      <c r="D1131" s="18">
        <v>1747.8469</v>
      </c>
      <c r="E1131">
        <v>2020</v>
      </c>
      <c r="F1131" s="18">
        <v>2</v>
      </c>
      <c r="G1131">
        <f>C1131</f>
        <v>1</v>
      </c>
    </row>
    <row r="1132" spans="1:7" x14ac:dyDescent="0.25">
      <c r="A1132" s="16">
        <v>2020</v>
      </c>
      <c r="B1132" s="17" t="s">
        <v>4</v>
      </c>
      <c r="C1132" s="5">
        <v>2</v>
      </c>
      <c r="D1132" s="18">
        <v>1443.3748000000001</v>
      </c>
      <c r="E1132">
        <v>2020</v>
      </c>
      <c r="F1132" s="18">
        <v>2</v>
      </c>
      <c r="G1132">
        <f t="shared" ref="G1132:G1195" si="0">C1132</f>
        <v>2</v>
      </c>
    </row>
    <row r="1133" spans="1:7" x14ac:dyDescent="0.25">
      <c r="A1133" s="16">
        <v>2020</v>
      </c>
      <c r="B1133" s="17" t="s">
        <v>4</v>
      </c>
      <c r="C1133" s="5">
        <v>3</v>
      </c>
      <c r="D1133" s="18">
        <v>1391.6569999999999</v>
      </c>
      <c r="E1133">
        <v>2020</v>
      </c>
      <c r="F1133" s="18">
        <v>2</v>
      </c>
      <c r="G1133">
        <f t="shared" si="0"/>
        <v>3</v>
      </c>
    </row>
    <row r="1134" spans="1:7" x14ac:dyDescent="0.25">
      <c r="A1134" s="16">
        <v>2020</v>
      </c>
      <c r="B1134" s="17" t="s">
        <v>4</v>
      </c>
      <c r="C1134" s="5">
        <v>4</v>
      </c>
      <c r="D1134" s="18">
        <v>1764.2983999999999</v>
      </c>
      <c r="E1134">
        <v>2020</v>
      </c>
      <c r="F1134" s="18">
        <v>2</v>
      </c>
      <c r="G1134">
        <f t="shared" si="0"/>
        <v>4</v>
      </c>
    </row>
    <row r="1135" spans="1:7" x14ac:dyDescent="0.25">
      <c r="A1135" s="16">
        <v>2020</v>
      </c>
      <c r="B1135" s="17" t="s">
        <v>4</v>
      </c>
      <c r="C1135" s="5">
        <v>5</v>
      </c>
      <c r="D1135" s="18">
        <v>1909.5872999999999</v>
      </c>
      <c r="E1135">
        <v>2020</v>
      </c>
      <c r="F1135" s="18">
        <v>2</v>
      </c>
      <c r="G1135">
        <f t="shared" si="0"/>
        <v>5</v>
      </c>
    </row>
    <row r="1136" spans="1:7" x14ac:dyDescent="0.25">
      <c r="A1136" s="16">
        <v>2020</v>
      </c>
      <c r="B1136" s="17" t="s">
        <v>4</v>
      </c>
      <c r="C1136" s="5">
        <v>6</v>
      </c>
      <c r="D1136" s="18">
        <v>1949.8190999999999</v>
      </c>
      <c r="E1136">
        <v>2020</v>
      </c>
      <c r="F1136" s="18">
        <v>2</v>
      </c>
      <c r="G1136">
        <f t="shared" si="0"/>
        <v>6</v>
      </c>
    </row>
    <row r="1137" spans="1:7" x14ac:dyDescent="0.25">
      <c r="A1137" s="16">
        <v>2020</v>
      </c>
      <c r="B1137" s="17" t="s">
        <v>4</v>
      </c>
      <c r="C1137" s="5">
        <v>7</v>
      </c>
      <c r="D1137" s="18">
        <v>1779.6474000000001</v>
      </c>
      <c r="E1137">
        <v>2020</v>
      </c>
      <c r="F1137" s="18">
        <v>2</v>
      </c>
      <c r="G1137">
        <f t="shared" si="0"/>
        <v>7</v>
      </c>
    </row>
    <row r="1138" spans="1:7" x14ac:dyDescent="0.25">
      <c r="A1138" s="16">
        <v>2020</v>
      </c>
      <c r="B1138" s="17" t="s">
        <v>4</v>
      </c>
      <c r="C1138" s="5">
        <v>8</v>
      </c>
      <c r="D1138" s="18">
        <v>1776.2893999999999</v>
      </c>
      <c r="E1138">
        <v>2020</v>
      </c>
      <c r="F1138" s="18">
        <v>2</v>
      </c>
      <c r="G1138">
        <f t="shared" si="0"/>
        <v>8</v>
      </c>
    </row>
    <row r="1139" spans="1:7" x14ac:dyDescent="0.25">
      <c r="A1139" s="16">
        <v>2020</v>
      </c>
      <c r="B1139" s="17" t="s">
        <v>4</v>
      </c>
      <c r="C1139" s="5">
        <v>9</v>
      </c>
      <c r="D1139" s="18">
        <v>1683.9036000000001</v>
      </c>
      <c r="E1139">
        <v>2020</v>
      </c>
      <c r="F1139" s="18">
        <v>2</v>
      </c>
      <c r="G1139">
        <f t="shared" si="0"/>
        <v>9</v>
      </c>
    </row>
    <row r="1140" spans="1:7" x14ac:dyDescent="0.25">
      <c r="A1140" s="16">
        <v>2020</v>
      </c>
      <c r="B1140" s="17" t="s">
        <v>4</v>
      </c>
      <c r="C1140" s="5">
        <v>10</v>
      </c>
      <c r="D1140" s="18">
        <v>1663.1391000000001</v>
      </c>
      <c r="E1140">
        <v>2020</v>
      </c>
      <c r="F1140" s="18">
        <v>2</v>
      </c>
      <c r="G1140">
        <f t="shared" si="0"/>
        <v>10</v>
      </c>
    </row>
    <row r="1141" spans="1:7" x14ac:dyDescent="0.25">
      <c r="A1141" s="16">
        <v>2020</v>
      </c>
      <c r="B1141" s="17" t="s">
        <v>4</v>
      </c>
      <c r="C1141" s="5">
        <v>11</v>
      </c>
      <c r="D1141" s="18">
        <v>1730.9933000000001</v>
      </c>
      <c r="E1141">
        <v>2020</v>
      </c>
      <c r="F1141" s="18">
        <v>2</v>
      </c>
      <c r="G1141">
        <f t="shared" si="0"/>
        <v>11</v>
      </c>
    </row>
    <row r="1142" spans="1:7" x14ac:dyDescent="0.25">
      <c r="A1142" s="16">
        <v>2020</v>
      </c>
      <c r="B1142" s="17" t="s">
        <v>4</v>
      </c>
      <c r="C1142" s="5">
        <v>12</v>
      </c>
      <c r="D1142" s="18">
        <v>1750.7166</v>
      </c>
      <c r="E1142">
        <v>2020</v>
      </c>
      <c r="F1142" s="18">
        <v>2</v>
      </c>
      <c r="G1142">
        <f t="shared" si="0"/>
        <v>12</v>
      </c>
    </row>
    <row r="1143" spans="1:7" x14ac:dyDescent="0.25">
      <c r="A1143" s="16">
        <v>2020</v>
      </c>
      <c r="B1143" s="17" t="s">
        <v>4</v>
      </c>
      <c r="C1143" s="5">
        <v>13</v>
      </c>
      <c r="D1143" s="18">
        <v>2176.2485000000001</v>
      </c>
      <c r="E1143">
        <v>2020</v>
      </c>
      <c r="F1143" s="18">
        <v>2</v>
      </c>
      <c r="G1143">
        <f t="shared" si="0"/>
        <v>13</v>
      </c>
    </row>
    <row r="1144" spans="1:7" x14ac:dyDescent="0.25">
      <c r="A1144" s="16">
        <v>2020</v>
      </c>
      <c r="B1144" s="17" t="s">
        <v>4</v>
      </c>
      <c r="C1144" s="5">
        <v>14</v>
      </c>
      <c r="D1144" s="18">
        <v>2008.7307000000001</v>
      </c>
      <c r="E1144">
        <v>2020</v>
      </c>
      <c r="F1144" s="18">
        <v>2</v>
      </c>
      <c r="G1144">
        <f t="shared" si="0"/>
        <v>14</v>
      </c>
    </row>
    <row r="1145" spans="1:7" x14ac:dyDescent="0.25">
      <c r="A1145" s="16">
        <v>2020</v>
      </c>
      <c r="B1145" s="17" t="s">
        <v>4</v>
      </c>
      <c r="C1145" s="5">
        <v>15</v>
      </c>
      <c r="D1145" s="18">
        <v>1651.5603000000001</v>
      </c>
      <c r="E1145">
        <v>2020</v>
      </c>
      <c r="F1145" s="18">
        <v>2</v>
      </c>
      <c r="G1145">
        <f t="shared" si="0"/>
        <v>15</v>
      </c>
    </row>
    <row r="1146" spans="1:7" x14ac:dyDescent="0.25">
      <c r="A1146" s="16">
        <v>2020</v>
      </c>
      <c r="B1146" s="17" t="s">
        <v>4</v>
      </c>
      <c r="C1146" s="5">
        <v>16</v>
      </c>
      <c r="D1146" s="18">
        <v>1558.5784000000001</v>
      </c>
      <c r="E1146">
        <v>2020</v>
      </c>
      <c r="F1146" s="18">
        <v>2</v>
      </c>
      <c r="G1146">
        <f t="shared" si="0"/>
        <v>16</v>
      </c>
    </row>
    <row r="1147" spans="1:7" x14ac:dyDescent="0.25">
      <c r="A1147" s="16">
        <v>2020</v>
      </c>
      <c r="B1147" s="17" t="s">
        <v>4</v>
      </c>
      <c r="C1147" s="5">
        <v>17</v>
      </c>
      <c r="D1147" s="18">
        <v>1562.3505</v>
      </c>
      <c r="E1147">
        <v>2020</v>
      </c>
      <c r="F1147" s="18">
        <v>2</v>
      </c>
      <c r="G1147">
        <f t="shared" si="0"/>
        <v>17</v>
      </c>
    </row>
    <row r="1148" spans="1:7" x14ac:dyDescent="0.25">
      <c r="A1148" s="16">
        <v>2020</v>
      </c>
      <c r="B1148" s="17" t="s">
        <v>4</v>
      </c>
      <c r="C1148" s="5">
        <v>18</v>
      </c>
      <c r="D1148" s="18">
        <v>1671.2538999999999</v>
      </c>
      <c r="E1148">
        <v>2020</v>
      </c>
      <c r="F1148" s="18">
        <v>2</v>
      </c>
      <c r="G1148">
        <f t="shared" si="0"/>
        <v>18</v>
      </c>
    </row>
    <row r="1149" spans="1:7" x14ac:dyDescent="0.25">
      <c r="A1149" s="16">
        <v>2020</v>
      </c>
      <c r="B1149" s="17" t="s">
        <v>4</v>
      </c>
      <c r="C1149" s="5">
        <v>19</v>
      </c>
      <c r="D1149" s="18">
        <v>1846.7873999999999</v>
      </c>
      <c r="E1149">
        <v>2020</v>
      </c>
      <c r="F1149" s="18">
        <v>2</v>
      </c>
      <c r="G1149">
        <f t="shared" si="0"/>
        <v>19</v>
      </c>
    </row>
    <row r="1150" spans="1:7" x14ac:dyDescent="0.25">
      <c r="A1150" s="16">
        <v>2020</v>
      </c>
      <c r="B1150" s="17" t="s">
        <v>4</v>
      </c>
      <c r="C1150" s="5">
        <v>20</v>
      </c>
      <c r="D1150" s="18">
        <v>1947.5338999999999</v>
      </c>
      <c r="E1150">
        <v>2020</v>
      </c>
      <c r="F1150" s="18">
        <v>2</v>
      </c>
      <c r="G1150">
        <f t="shared" si="0"/>
        <v>20</v>
      </c>
    </row>
    <row r="1151" spans="1:7" x14ac:dyDescent="0.25">
      <c r="A1151" s="16">
        <v>2020</v>
      </c>
      <c r="B1151" s="17" t="s">
        <v>4</v>
      </c>
      <c r="C1151" s="5">
        <v>21</v>
      </c>
      <c r="D1151" s="18">
        <v>1780.4275</v>
      </c>
      <c r="E1151">
        <v>2020</v>
      </c>
      <c r="F1151" s="18">
        <v>2</v>
      </c>
      <c r="G1151">
        <f t="shared" si="0"/>
        <v>21</v>
      </c>
    </row>
    <row r="1152" spans="1:7" x14ac:dyDescent="0.25">
      <c r="A1152" s="16">
        <v>2020</v>
      </c>
      <c r="B1152" s="17" t="s">
        <v>4</v>
      </c>
      <c r="C1152" s="5">
        <v>22</v>
      </c>
      <c r="D1152" s="18">
        <v>1530.9773</v>
      </c>
      <c r="E1152">
        <v>2020</v>
      </c>
      <c r="F1152" s="18">
        <v>2</v>
      </c>
      <c r="G1152">
        <f t="shared" si="0"/>
        <v>22</v>
      </c>
    </row>
    <row r="1153" spans="1:7" x14ac:dyDescent="0.25">
      <c r="A1153" s="16">
        <v>2020</v>
      </c>
      <c r="B1153" s="17" t="s">
        <v>4</v>
      </c>
      <c r="C1153" s="5">
        <v>23</v>
      </c>
      <c r="D1153" s="18">
        <v>1422.5882999999999</v>
      </c>
      <c r="E1153">
        <v>2020</v>
      </c>
      <c r="F1153" s="18">
        <v>2</v>
      </c>
      <c r="G1153">
        <f t="shared" si="0"/>
        <v>23</v>
      </c>
    </row>
    <row r="1154" spans="1:7" x14ac:dyDescent="0.25">
      <c r="A1154" s="16">
        <v>2020</v>
      </c>
      <c r="B1154" s="17" t="s">
        <v>4</v>
      </c>
      <c r="C1154" s="5">
        <v>24</v>
      </c>
      <c r="D1154" s="18">
        <v>1407.0296000000001</v>
      </c>
      <c r="E1154">
        <v>2020</v>
      </c>
      <c r="F1154" s="18">
        <v>2</v>
      </c>
      <c r="G1154">
        <f t="shared" si="0"/>
        <v>24</v>
      </c>
    </row>
    <row r="1155" spans="1:7" x14ac:dyDescent="0.25">
      <c r="A1155" s="16">
        <v>2020</v>
      </c>
      <c r="B1155" s="17" t="s">
        <v>4</v>
      </c>
      <c r="C1155" s="5">
        <v>25</v>
      </c>
      <c r="D1155" s="18">
        <v>1641.7167999999999</v>
      </c>
      <c r="E1155">
        <v>2020</v>
      </c>
      <c r="F1155" s="18">
        <v>2</v>
      </c>
      <c r="G1155">
        <f t="shared" si="0"/>
        <v>25</v>
      </c>
    </row>
    <row r="1156" spans="1:7" x14ac:dyDescent="0.25">
      <c r="A1156" s="16">
        <v>2020</v>
      </c>
      <c r="B1156" s="17" t="s">
        <v>4</v>
      </c>
      <c r="C1156" s="5">
        <v>26</v>
      </c>
      <c r="D1156" s="18">
        <v>1874.5017</v>
      </c>
      <c r="E1156">
        <v>2020</v>
      </c>
      <c r="F1156" s="18">
        <v>2</v>
      </c>
      <c r="G1156">
        <f t="shared" si="0"/>
        <v>26</v>
      </c>
    </row>
    <row r="1157" spans="1:7" x14ac:dyDescent="0.25">
      <c r="A1157" s="16">
        <v>2020</v>
      </c>
      <c r="B1157" s="17" t="s">
        <v>4</v>
      </c>
      <c r="C1157" s="5">
        <v>27</v>
      </c>
      <c r="D1157" s="18">
        <v>2068.3375999999998</v>
      </c>
      <c r="E1157">
        <v>2020</v>
      </c>
      <c r="F1157" s="18">
        <v>2</v>
      </c>
      <c r="G1157">
        <f t="shared" si="0"/>
        <v>27</v>
      </c>
    </row>
    <row r="1158" spans="1:7" x14ac:dyDescent="0.25">
      <c r="A1158" s="16">
        <v>2020</v>
      </c>
      <c r="B1158" s="17" t="s">
        <v>4</v>
      </c>
      <c r="C1158" s="5">
        <v>28</v>
      </c>
      <c r="D1158" s="18">
        <v>1938.9485999999999</v>
      </c>
      <c r="E1158">
        <v>2020</v>
      </c>
      <c r="F1158" s="18">
        <v>2</v>
      </c>
      <c r="G1158">
        <f t="shared" si="0"/>
        <v>28</v>
      </c>
    </row>
    <row r="1159" spans="1:7" x14ac:dyDescent="0.25">
      <c r="A1159" s="16">
        <v>2020</v>
      </c>
      <c r="B1159" s="17" t="s">
        <v>4</v>
      </c>
      <c r="C1159" s="5">
        <v>29</v>
      </c>
      <c r="D1159" s="18">
        <v>1771.14</v>
      </c>
      <c r="E1159">
        <v>2020</v>
      </c>
      <c r="F1159" s="18">
        <v>3</v>
      </c>
      <c r="G1159">
        <f t="shared" si="0"/>
        <v>29</v>
      </c>
    </row>
    <row r="1160" spans="1:7" x14ac:dyDescent="0.25">
      <c r="A1160" s="16">
        <v>2020</v>
      </c>
      <c r="B1160" s="17" t="s">
        <v>5</v>
      </c>
      <c r="C1160" s="5">
        <v>1</v>
      </c>
      <c r="D1160" s="18">
        <v>1507.5579</v>
      </c>
      <c r="E1160">
        <v>2020</v>
      </c>
      <c r="F1160" s="18">
        <v>3</v>
      </c>
      <c r="G1160">
        <f t="shared" si="0"/>
        <v>1</v>
      </c>
    </row>
    <row r="1161" spans="1:7" x14ac:dyDescent="0.25">
      <c r="A1161" s="16">
        <v>2020</v>
      </c>
      <c r="B1161" s="17" t="s">
        <v>5</v>
      </c>
      <c r="C1161" s="5">
        <v>2</v>
      </c>
      <c r="D1161" s="18">
        <v>1082.1445000000001</v>
      </c>
      <c r="E1161">
        <v>2020</v>
      </c>
      <c r="F1161" s="18">
        <v>3</v>
      </c>
      <c r="G1161">
        <f t="shared" si="0"/>
        <v>2</v>
      </c>
    </row>
    <row r="1162" spans="1:7" x14ac:dyDescent="0.25">
      <c r="A1162" s="16">
        <v>2020</v>
      </c>
      <c r="B1162" s="17" t="s">
        <v>5</v>
      </c>
      <c r="C1162" s="5">
        <v>3</v>
      </c>
      <c r="D1162" s="18">
        <v>1159.8398999999999</v>
      </c>
      <c r="E1162">
        <v>2020</v>
      </c>
      <c r="F1162" s="18">
        <v>3</v>
      </c>
      <c r="G1162">
        <f t="shared" si="0"/>
        <v>3</v>
      </c>
    </row>
    <row r="1163" spans="1:7" x14ac:dyDescent="0.25">
      <c r="A1163" s="16">
        <v>2020</v>
      </c>
      <c r="B1163" s="17" t="s">
        <v>5</v>
      </c>
      <c r="C1163" s="5">
        <v>4</v>
      </c>
      <c r="D1163" s="18">
        <v>1262.5281</v>
      </c>
      <c r="E1163">
        <v>2020</v>
      </c>
      <c r="F1163" s="18">
        <v>3</v>
      </c>
      <c r="G1163">
        <f t="shared" si="0"/>
        <v>4</v>
      </c>
    </row>
    <row r="1164" spans="1:7" x14ac:dyDescent="0.25">
      <c r="A1164" s="16">
        <v>2020</v>
      </c>
      <c r="B1164" s="17" t="s">
        <v>5</v>
      </c>
      <c r="C1164" s="5">
        <v>5</v>
      </c>
      <c r="D1164" s="18">
        <v>1246.7275</v>
      </c>
      <c r="E1164">
        <v>2020</v>
      </c>
      <c r="F1164" s="18">
        <v>3</v>
      </c>
      <c r="G1164">
        <f t="shared" si="0"/>
        <v>5</v>
      </c>
    </row>
    <row r="1165" spans="1:7" x14ac:dyDescent="0.25">
      <c r="A1165" s="16">
        <v>2020</v>
      </c>
      <c r="B1165" s="17" t="s">
        <v>5</v>
      </c>
      <c r="C1165" s="5">
        <v>6</v>
      </c>
      <c r="D1165" s="18">
        <v>1537.6762000000001</v>
      </c>
      <c r="E1165">
        <v>2020</v>
      </c>
      <c r="F1165" s="18">
        <v>3</v>
      </c>
      <c r="G1165">
        <f t="shared" si="0"/>
        <v>6</v>
      </c>
    </row>
    <row r="1166" spans="1:7" x14ac:dyDescent="0.25">
      <c r="A1166" s="16">
        <v>2020</v>
      </c>
      <c r="B1166" s="17" t="s">
        <v>5</v>
      </c>
      <c r="C1166" s="5">
        <v>7</v>
      </c>
      <c r="D1166" s="18">
        <v>1111.1247000000001</v>
      </c>
      <c r="E1166">
        <v>2020</v>
      </c>
      <c r="F1166" s="18">
        <v>3</v>
      </c>
      <c r="G1166">
        <f t="shared" si="0"/>
        <v>7</v>
      </c>
    </row>
    <row r="1167" spans="1:7" x14ac:dyDescent="0.25">
      <c r="A1167" s="16">
        <v>2020</v>
      </c>
      <c r="B1167" s="17" t="s">
        <v>5</v>
      </c>
      <c r="C1167" s="5">
        <v>8</v>
      </c>
      <c r="D1167" s="18">
        <v>988.47850000000005</v>
      </c>
      <c r="E1167">
        <v>2020</v>
      </c>
      <c r="F1167" s="18">
        <v>3</v>
      </c>
      <c r="G1167">
        <f t="shared" si="0"/>
        <v>8</v>
      </c>
    </row>
    <row r="1168" spans="1:7" x14ac:dyDescent="0.25">
      <c r="A1168" s="16">
        <v>2020</v>
      </c>
      <c r="B1168" s="17" t="s">
        <v>5</v>
      </c>
      <c r="C1168" s="5">
        <v>9</v>
      </c>
      <c r="D1168" s="18">
        <v>1052.9622999999999</v>
      </c>
      <c r="E1168">
        <v>2020</v>
      </c>
      <c r="F1168" s="18">
        <v>3</v>
      </c>
      <c r="G1168">
        <f t="shared" si="0"/>
        <v>9</v>
      </c>
    </row>
    <row r="1169" spans="1:7" x14ac:dyDescent="0.25">
      <c r="A1169" s="16">
        <v>2020</v>
      </c>
      <c r="B1169" s="17" t="s">
        <v>5</v>
      </c>
      <c r="C1169" s="5">
        <v>10</v>
      </c>
      <c r="D1169" s="18">
        <v>1428.5019</v>
      </c>
      <c r="E1169">
        <v>2020</v>
      </c>
      <c r="F1169" s="18">
        <v>3</v>
      </c>
      <c r="G1169">
        <f t="shared" si="0"/>
        <v>10</v>
      </c>
    </row>
    <row r="1170" spans="1:7" x14ac:dyDescent="0.25">
      <c r="A1170" s="16">
        <v>2020</v>
      </c>
      <c r="B1170" s="17" t="s">
        <v>5</v>
      </c>
      <c r="C1170" s="5">
        <v>11</v>
      </c>
      <c r="D1170" s="18">
        <v>1450.6051</v>
      </c>
      <c r="E1170">
        <v>2020</v>
      </c>
      <c r="F1170" s="18">
        <v>3</v>
      </c>
      <c r="G1170">
        <f t="shared" si="0"/>
        <v>11</v>
      </c>
    </row>
    <row r="1171" spans="1:7" x14ac:dyDescent="0.25">
      <c r="A1171" s="16">
        <v>2020</v>
      </c>
      <c r="B1171" s="17" t="s">
        <v>5</v>
      </c>
      <c r="C1171" s="5">
        <v>12</v>
      </c>
      <c r="D1171" s="18">
        <v>1270.3484000000001</v>
      </c>
      <c r="E1171">
        <v>2020</v>
      </c>
      <c r="F1171" s="18">
        <v>3</v>
      </c>
      <c r="G1171">
        <f t="shared" si="0"/>
        <v>12</v>
      </c>
    </row>
    <row r="1172" spans="1:7" x14ac:dyDescent="0.25">
      <c r="A1172" s="16">
        <v>2020</v>
      </c>
      <c r="B1172" s="17" t="s">
        <v>5</v>
      </c>
      <c r="C1172" s="5">
        <v>13</v>
      </c>
      <c r="D1172" s="18">
        <v>1436.6998000000001</v>
      </c>
      <c r="E1172">
        <v>2020</v>
      </c>
      <c r="F1172" s="18">
        <v>3</v>
      </c>
      <c r="G1172">
        <f t="shared" si="0"/>
        <v>13</v>
      </c>
    </row>
    <row r="1173" spans="1:7" x14ac:dyDescent="0.25">
      <c r="A1173" s="16">
        <v>2020</v>
      </c>
      <c r="B1173" s="17" t="s">
        <v>5</v>
      </c>
      <c r="C1173" s="5">
        <v>14</v>
      </c>
      <c r="D1173" s="18">
        <v>1638.7637</v>
      </c>
      <c r="E1173">
        <v>2020</v>
      </c>
      <c r="F1173" s="18">
        <v>3</v>
      </c>
      <c r="G1173">
        <f t="shared" si="0"/>
        <v>14</v>
      </c>
    </row>
    <row r="1174" spans="1:7" x14ac:dyDescent="0.25">
      <c r="A1174" s="16">
        <v>2020</v>
      </c>
      <c r="B1174" s="17" t="s">
        <v>5</v>
      </c>
      <c r="C1174" s="5">
        <v>15</v>
      </c>
      <c r="D1174" s="18">
        <v>1557.5344</v>
      </c>
      <c r="E1174">
        <v>2020</v>
      </c>
      <c r="F1174" s="18">
        <v>3</v>
      </c>
      <c r="G1174">
        <f t="shared" si="0"/>
        <v>15</v>
      </c>
    </row>
    <row r="1175" spans="1:7" x14ac:dyDescent="0.25">
      <c r="A1175" s="16">
        <v>2020</v>
      </c>
      <c r="B1175" s="17" t="s">
        <v>5</v>
      </c>
      <c r="C1175" s="5">
        <v>16</v>
      </c>
      <c r="D1175" s="18">
        <v>1417.1654000000001</v>
      </c>
      <c r="E1175">
        <v>2020</v>
      </c>
      <c r="F1175" s="18">
        <v>3</v>
      </c>
      <c r="G1175">
        <f t="shared" si="0"/>
        <v>16</v>
      </c>
    </row>
    <row r="1176" spans="1:7" x14ac:dyDescent="0.25">
      <c r="A1176" s="16">
        <v>2020</v>
      </c>
      <c r="B1176" s="17" t="s">
        <v>5</v>
      </c>
      <c r="C1176" s="5">
        <v>17</v>
      </c>
      <c r="D1176" s="18">
        <v>1386.2325000000001</v>
      </c>
      <c r="E1176">
        <v>2020</v>
      </c>
      <c r="F1176" s="18">
        <v>3</v>
      </c>
      <c r="G1176">
        <f t="shared" si="0"/>
        <v>17</v>
      </c>
    </row>
    <row r="1177" spans="1:7" x14ac:dyDescent="0.25">
      <c r="A1177" s="16">
        <v>2020</v>
      </c>
      <c r="B1177" s="17" t="s">
        <v>5</v>
      </c>
      <c r="C1177" s="5">
        <v>18</v>
      </c>
      <c r="D1177" s="18">
        <v>1435.6822999999999</v>
      </c>
      <c r="E1177">
        <v>2020</v>
      </c>
      <c r="F1177" s="18">
        <v>3</v>
      </c>
      <c r="G1177">
        <f t="shared" si="0"/>
        <v>18</v>
      </c>
    </row>
    <row r="1178" spans="1:7" x14ac:dyDescent="0.25">
      <c r="A1178" s="16">
        <v>2020</v>
      </c>
      <c r="B1178" s="17" t="s">
        <v>5</v>
      </c>
      <c r="C1178" s="5">
        <v>19</v>
      </c>
      <c r="D1178" s="18">
        <v>1195.4304</v>
      </c>
      <c r="E1178">
        <v>2020</v>
      </c>
      <c r="F1178" s="18">
        <v>3</v>
      </c>
      <c r="G1178">
        <f t="shared" si="0"/>
        <v>19</v>
      </c>
    </row>
    <row r="1179" spans="1:7" x14ac:dyDescent="0.25">
      <c r="A1179" s="16">
        <v>2020</v>
      </c>
      <c r="B1179" s="17" t="s">
        <v>5</v>
      </c>
      <c r="C1179" s="5">
        <v>20</v>
      </c>
      <c r="D1179" s="18">
        <v>1392.9290000000001</v>
      </c>
      <c r="E1179">
        <v>2020</v>
      </c>
      <c r="F1179" s="18">
        <v>3</v>
      </c>
      <c r="G1179">
        <f t="shared" si="0"/>
        <v>20</v>
      </c>
    </row>
    <row r="1180" spans="1:7" x14ac:dyDescent="0.25">
      <c r="A1180" s="16">
        <v>2020</v>
      </c>
      <c r="B1180" s="17" t="s">
        <v>5</v>
      </c>
      <c r="C1180" s="5">
        <v>21</v>
      </c>
      <c r="D1180" s="18">
        <v>1627.4671000000001</v>
      </c>
      <c r="E1180">
        <v>2020</v>
      </c>
      <c r="F1180" s="18">
        <v>3</v>
      </c>
      <c r="G1180">
        <f t="shared" si="0"/>
        <v>21</v>
      </c>
    </row>
    <row r="1181" spans="1:7" x14ac:dyDescent="0.25">
      <c r="A1181" s="16">
        <v>2020</v>
      </c>
      <c r="B1181" s="17" t="s">
        <v>5</v>
      </c>
      <c r="C1181" s="5">
        <v>22</v>
      </c>
      <c r="D1181" s="18">
        <v>1516.846</v>
      </c>
      <c r="E1181">
        <v>2020</v>
      </c>
      <c r="F1181" s="18">
        <v>3</v>
      </c>
      <c r="G1181">
        <f t="shared" si="0"/>
        <v>22</v>
      </c>
    </row>
    <row r="1182" spans="1:7" x14ac:dyDescent="0.25">
      <c r="A1182" s="16">
        <v>2020</v>
      </c>
      <c r="B1182" s="17" t="s">
        <v>5</v>
      </c>
      <c r="C1182" s="5">
        <v>23</v>
      </c>
      <c r="D1182" s="18">
        <v>1477.5286000000001</v>
      </c>
      <c r="E1182">
        <v>2020</v>
      </c>
      <c r="F1182" s="18">
        <v>3</v>
      </c>
      <c r="G1182">
        <f t="shared" si="0"/>
        <v>23</v>
      </c>
    </row>
    <row r="1183" spans="1:7" x14ac:dyDescent="0.25">
      <c r="A1183" s="16">
        <v>2020</v>
      </c>
      <c r="B1183" s="17" t="s">
        <v>5</v>
      </c>
      <c r="C1183" s="5">
        <v>24</v>
      </c>
      <c r="D1183" s="18">
        <v>1483.317</v>
      </c>
      <c r="E1183">
        <v>2020</v>
      </c>
      <c r="F1183" s="18">
        <v>3</v>
      </c>
      <c r="G1183">
        <f t="shared" si="0"/>
        <v>24</v>
      </c>
    </row>
    <row r="1184" spans="1:7" x14ac:dyDescent="0.25">
      <c r="A1184" s="16">
        <v>2020</v>
      </c>
      <c r="B1184" s="17" t="s">
        <v>5</v>
      </c>
      <c r="C1184" s="5">
        <v>25</v>
      </c>
      <c r="D1184" s="18">
        <v>1162.8199</v>
      </c>
      <c r="E1184">
        <v>2020</v>
      </c>
      <c r="F1184" s="18">
        <v>3</v>
      </c>
      <c r="G1184">
        <f t="shared" si="0"/>
        <v>25</v>
      </c>
    </row>
    <row r="1185" spans="1:7" x14ac:dyDescent="0.25">
      <c r="A1185" s="16">
        <v>2020</v>
      </c>
      <c r="B1185" s="17" t="s">
        <v>5</v>
      </c>
      <c r="C1185" s="5">
        <v>26</v>
      </c>
      <c r="D1185" s="18">
        <v>1189.7834</v>
      </c>
      <c r="E1185">
        <v>2020</v>
      </c>
      <c r="F1185" s="18">
        <v>3</v>
      </c>
      <c r="G1185">
        <f t="shared" si="0"/>
        <v>26</v>
      </c>
    </row>
    <row r="1186" spans="1:7" x14ac:dyDescent="0.25">
      <c r="A1186" s="16">
        <v>2020</v>
      </c>
      <c r="B1186" s="17" t="s">
        <v>5</v>
      </c>
      <c r="C1186" s="5">
        <v>27</v>
      </c>
      <c r="D1186" s="18">
        <v>1332.6126999999999</v>
      </c>
      <c r="E1186">
        <v>2020</v>
      </c>
      <c r="F1186" s="18">
        <v>3</v>
      </c>
      <c r="G1186">
        <f t="shared" si="0"/>
        <v>27</v>
      </c>
    </row>
    <row r="1187" spans="1:7" x14ac:dyDescent="0.25">
      <c r="A1187" s="16">
        <v>2020</v>
      </c>
      <c r="B1187" s="17" t="s">
        <v>5</v>
      </c>
      <c r="C1187" s="5">
        <v>28</v>
      </c>
      <c r="D1187" s="18">
        <v>1136.8231000000001</v>
      </c>
      <c r="E1187">
        <v>2020</v>
      </c>
      <c r="F1187" s="18">
        <v>3</v>
      </c>
      <c r="G1187">
        <f t="shared" si="0"/>
        <v>28</v>
      </c>
    </row>
    <row r="1188" spans="1:7" x14ac:dyDescent="0.25">
      <c r="A1188" s="16">
        <v>2020</v>
      </c>
      <c r="B1188" s="17" t="s">
        <v>5</v>
      </c>
      <c r="C1188" s="5">
        <v>29</v>
      </c>
      <c r="D1188" s="18">
        <v>1149.3181999999999</v>
      </c>
      <c r="E1188">
        <v>2020</v>
      </c>
      <c r="F1188" s="18">
        <v>3</v>
      </c>
      <c r="G1188">
        <f t="shared" si="0"/>
        <v>29</v>
      </c>
    </row>
    <row r="1189" spans="1:7" x14ac:dyDescent="0.25">
      <c r="A1189" s="16">
        <v>2020</v>
      </c>
      <c r="B1189" s="17" t="s">
        <v>5</v>
      </c>
      <c r="C1189" s="5">
        <v>30</v>
      </c>
      <c r="D1189" s="18">
        <v>1232.6755000000001</v>
      </c>
      <c r="E1189">
        <v>2020</v>
      </c>
      <c r="F1189" s="18">
        <v>3</v>
      </c>
      <c r="G1189">
        <f t="shared" si="0"/>
        <v>30</v>
      </c>
    </row>
    <row r="1190" spans="1:7" x14ac:dyDescent="0.25">
      <c r="A1190" s="16">
        <v>2020</v>
      </c>
      <c r="B1190" s="17" t="s">
        <v>5</v>
      </c>
      <c r="C1190" s="5">
        <v>31</v>
      </c>
      <c r="D1190" s="18">
        <v>1327.9478999999999</v>
      </c>
      <c r="E1190">
        <v>2020</v>
      </c>
      <c r="F1190" s="18">
        <v>3</v>
      </c>
      <c r="G1190">
        <f t="shared" si="0"/>
        <v>31</v>
      </c>
    </row>
    <row r="1191" spans="1:7" x14ac:dyDescent="0.25">
      <c r="A1191" s="16">
        <v>2020</v>
      </c>
      <c r="B1191" s="17" t="s">
        <v>6</v>
      </c>
      <c r="C1191" s="5">
        <v>1</v>
      </c>
      <c r="D1191" s="18">
        <v>1231.7851000000001</v>
      </c>
      <c r="E1191" s="3">
        <f>A1191</f>
        <v>2020</v>
      </c>
      <c r="F1191" s="18">
        <v>4</v>
      </c>
      <c r="G1191">
        <f t="shared" si="0"/>
        <v>1</v>
      </c>
    </row>
    <row r="1192" spans="1:7" x14ac:dyDescent="0.25">
      <c r="A1192" s="16">
        <v>2020</v>
      </c>
      <c r="B1192" s="17" t="s">
        <v>6</v>
      </c>
      <c r="C1192" s="5">
        <v>2</v>
      </c>
      <c r="D1192" s="18">
        <v>1078.3993</v>
      </c>
      <c r="E1192" s="3">
        <f t="shared" ref="E1192:E1255" si="1">A1192</f>
        <v>2020</v>
      </c>
      <c r="F1192" s="18">
        <v>4</v>
      </c>
      <c r="G1192">
        <f t="shared" si="0"/>
        <v>2</v>
      </c>
    </row>
    <row r="1193" spans="1:7" x14ac:dyDescent="0.25">
      <c r="A1193" s="16">
        <v>2020</v>
      </c>
      <c r="B1193" s="17" t="s">
        <v>6</v>
      </c>
      <c r="C1193" s="5">
        <v>3</v>
      </c>
      <c r="D1193" s="18">
        <v>1071.8143</v>
      </c>
      <c r="E1193" s="3">
        <f t="shared" si="1"/>
        <v>2020</v>
      </c>
      <c r="F1193" s="18">
        <v>4</v>
      </c>
      <c r="G1193">
        <f t="shared" si="0"/>
        <v>3</v>
      </c>
    </row>
    <row r="1194" spans="1:7" x14ac:dyDescent="0.25">
      <c r="A1194" s="16">
        <v>2020</v>
      </c>
      <c r="B1194" s="17" t="s">
        <v>6</v>
      </c>
      <c r="C1194" s="5">
        <v>4</v>
      </c>
      <c r="D1194" s="18">
        <v>1022.8253999999999</v>
      </c>
      <c r="E1194" s="3">
        <f t="shared" si="1"/>
        <v>2020</v>
      </c>
      <c r="F1194" s="18">
        <v>4</v>
      </c>
      <c r="G1194">
        <f t="shared" si="0"/>
        <v>4</v>
      </c>
    </row>
    <row r="1195" spans="1:7" x14ac:dyDescent="0.25">
      <c r="A1195" s="16">
        <v>2020</v>
      </c>
      <c r="B1195" s="17" t="s">
        <v>6</v>
      </c>
      <c r="C1195" s="5">
        <v>5</v>
      </c>
      <c r="D1195" s="18">
        <v>1152.3620000000001</v>
      </c>
      <c r="E1195" s="3">
        <f t="shared" si="1"/>
        <v>2020</v>
      </c>
      <c r="F1195" s="18">
        <v>4</v>
      </c>
      <c r="G1195">
        <f t="shared" si="0"/>
        <v>5</v>
      </c>
    </row>
    <row r="1196" spans="1:7" x14ac:dyDescent="0.25">
      <c r="A1196" s="16">
        <v>2020</v>
      </c>
      <c r="B1196" s="17" t="s">
        <v>6</v>
      </c>
      <c r="C1196" s="5">
        <v>6</v>
      </c>
      <c r="D1196" s="18">
        <v>943.73530000000005</v>
      </c>
      <c r="E1196" s="3">
        <f t="shared" si="1"/>
        <v>2020</v>
      </c>
      <c r="F1196" s="18">
        <v>4</v>
      </c>
      <c r="G1196">
        <f t="shared" ref="G1196:G1259" si="2">C1196</f>
        <v>6</v>
      </c>
    </row>
    <row r="1197" spans="1:7" x14ac:dyDescent="0.25">
      <c r="A1197" s="16">
        <v>2020</v>
      </c>
      <c r="B1197" s="17" t="s">
        <v>6</v>
      </c>
      <c r="C1197" s="5">
        <v>7</v>
      </c>
      <c r="D1197" s="18">
        <v>845.73440000000005</v>
      </c>
      <c r="E1197" s="3">
        <f t="shared" si="1"/>
        <v>2020</v>
      </c>
      <c r="F1197" s="18">
        <v>4</v>
      </c>
      <c r="G1197">
        <f t="shared" si="2"/>
        <v>7</v>
      </c>
    </row>
    <row r="1198" spans="1:7" x14ac:dyDescent="0.25">
      <c r="A1198" s="16">
        <v>2020</v>
      </c>
      <c r="B1198" s="17" t="s">
        <v>6</v>
      </c>
      <c r="C1198" s="5">
        <v>8</v>
      </c>
      <c r="D1198" s="18">
        <v>849.88959999999997</v>
      </c>
      <c r="E1198" s="3">
        <f t="shared" si="1"/>
        <v>2020</v>
      </c>
      <c r="F1198" s="18">
        <v>4</v>
      </c>
      <c r="G1198">
        <f t="shared" si="2"/>
        <v>8</v>
      </c>
    </row>
    <row r="1199" spans="1:7" x14ac:dyDescent="0.25">
      <c r="A1199" s="16">
        <v>2020</v>
      </c>
      <c r="B1199" s="17" t="s">
        <v>6</v>
      </c>
      <c r="C1199" s="5">
        <v>9</v>
      </c>
      <c r="D1199" s="18">
        <v>1251.6681000000001</v>
      </c>
      <c r="E1199" s="3">
        <f t="shared" si="1"/>
        <v>2020</v>
      </c>
      <c r="F1199" s="18">
        <v>4</v>
      </c>
      <c r="G1199">
        <f t="shared" si="2"/>
        <v>9</v>
      </c>
    </row>
    <row r="1200" spans="1:7" x14ac:dyDescent="0.25">
      <c r="A1200" s="16">
        <v>2020</v>
      </c>
      <c r="B1200" s="17" t="s">
        <v>6</v>
      </c>
      <c r="C1200" s="5">
        <v>10</v>
      </c>
      <c r="D1200" s="18">
        <v>1226.1157000000001</v>
      </c>
      <c r="E1200" s="3">
        <f t="shared" si="1"/>
        <v>2020</v>
      </c>
      <c r="F1200" s="18">
        <v>4</v>
      </c>
      <c r="G1200">
        <f t="shared" si="2"/>
        <v>10</v>
      </c>
    </row>
    <row r="1201" spans="1:7" x14ac:dyDescent="0.25">
      <c r="A1201" s="16">
        <v>2020</v>
      </c>
      <c r="B1201" s="17" t="s">
        <v>6</v>
      </c>
      <c r="C1201" s="5">
        <v>11</v>
      </c>
      <c r="D1201" s="18">
        <v>862.64269999999999</v>
      </c>
      <c r="E1201" s="3">
        <f t="shared" si="1"/>
        <v>2020</v>
      </c>
      <c r="F1201" s="18">
        <v>4</v>
      </c>
      <c r="G1201">
        <f t="shared" si="2"/>
        <v>11</v>
      </c>
    </row>
    <row r="1202" spans="1:7" x14ac:dyDescent="0.25">
      <c r="A1202" s="16">
        <v>2020</v>
      </c>
      <c r="B1202" s="17" t="s">
        <v>6</v>
      </c>
      <c r="C1202" s="5">
        <v>12</v>
      </c>
      <c r="D1202" s="18">
        <v>894.3895</v>
      </c>
      <c r="E1202" s="3">
        <f t="shared" si="1"/>
        <v>2020</v>
      </c>
      <c r="F1202" s="18">
        <v>4</v>
      </c>
      <c r="G1202">
        <f t="shared" si="2"/>
        <v>12</v>
      </c>
    </row>
    <row r="1203" spans="1:7" x14ac:dyDescent="0.25">
      <c r="A1203" s="16">
        <v>2020</v>
      </c>
      <c r="B1203" s="17" t="s">
        <v>6</v>
      </c>
      <c r="C1203" s="5">
        <v>13</v>
      </c>
      <c r="D1203" s="18">
        <v>1210.6206999999999</v>
      </c>
      <c r="E1203" s="3">
        <f t="shared" si="1"/>
        <v>2020</v>
      </c>
      <c r="F1203" s="18">
        <v>4</v>
      </c>
      <c r="G1203">
        <f t="shared" si="2"/>
        <v>13</v>
      </c>
    </row>
    <row r="1204" spans="1:7" x14ac:dyDescent="0.25">
      <c r="A1204" s="16">
        <v>2020</v>
      </c>
      <c r="B1204" s="17" t="s">
        <v>6</v>
      </c>
      <c r="C1204" s="5">
        <v>14</v>
      </c>
      <c r="D1204" s="18">
        <v>1361.9429</v>
      </c>
      <c r="E1204" s="3">
        <f t="shared" si="1"/>
        <v>2020</v>
      </c>
      <c r="F1204" s="18">
        <v>4</v>
      </c>
      <c r="G1204">
        <f t="shared" si="2"/>
        <v>14</v>
      </c>
    </row>
    <row r="1205" spans="1:7" x14ac:dyDescent="0.25">
      <c r="A1205" s="16">
        <v>2020</v>
      </c>
      <c r="B1205" s="17" t="s">
        <v>6</v>
      </c>
      <c r="C1205" s="5">
        <v>15</v>
      </c>
      <c r="D1205" s="18">
        <v>1500.3262</v>
      </c>
      <c r="E1205" s="3">
        <f t="shared" si="1"/>
        <v>2020</v>
      </c>
      <c r="F1205" s="18">
        <v>4</v>
      </c>
      <c r="G1205">
        <f t="shared" si="2"/>
        <v>15</v>
      </c>
    </row>
    <row r="1206" spans="1:7" x14ac:dyDescent="0.25">
      <c r="A1206" s="16">
        <v>2020</v>
      </c>
      <c r="B1206" s="17" t="s">
        <v>6</v>
      </c>
      <c r="C1206" s="5">
        <v>16</v>
      </c>
      <c r="D1206" s="18">
        <v>1345.9399000000001</v>
      </c>
      <c r="E1206" s="3">
        <f t="shared" si="1"/>
        <v>2020</v>
      </c>
      <c r="F1206" s="18">
        <v>4</v>
      </c>
      <c r="G1206">
        <f t="shared" si="2"/>
        <v>16</v>
      </c>
    </row>
    <row r="1207" spans="1:7" x14ac:dyDescent="0.25">
      <c r="A1207" s="16">
        <v>2020</v>
      </c>
      <c r="B1207" s="17" t="s">
        <v>6</v>
      </c>
      <c r="C1207" s="5">
        <v>17</v>
      </c>
      <c r="D1207" s="18">
        <v>1442.1415</v>
      </c>
      <c r="E1207" s="3">
        <f t="shared" si="1"/>
        <v>2020</v>
      </c>
      <c r="F1207" s="18">
        <v>4</v>
      </c>
      <c r="G1207">
        <f t="shared" si="2"/>
        <v>17</v>
      </c>
    </row>
    <row r="1208" spans="1:7" x14ac:dyDescent="0.25">
      <c r="A1208" s="16">
        <v>2020</v>
      </c>
      <c r="B1208" s="17" t="s">
        <v>6</v>
      </c>
      <c r="C1208" s="5">
        <v>18</v>
      </c>
      <c r="D1208" s="18">
        <v>1099.4555</v>
      </c>
      <c r="E1208" s="3">
        <f t="shared" si="1"/>
        <v>2020</v>
      </c>
      <c r="F1208" s="18">
        <v>4</v>
      </c>
      <c r="G1208">
        <f t="shared" si="2"/>
        <v>18</v>
      </c>
    </row>
    <row r="1209" spans="1:7" x14ac:dyDescent="0.25">
      <c r="A1209" s="16">
        <v>2020</v>
      </c>
      <c r="B1209" s="17" t="s">
        <v>6</v>
      </c>
      <c r="C1209" s="5">
        <v>19</v>
      </c>
      <c r="D1209" s="18">
        <v>1150.1141</v>
      </c>
      <c r="E1209" s="3">
        <f t="shared" si="1"/>
        <v>2020</v>
      </c>
      <c r="F1209" s="18">
        <v>4</v>
      </c>
      <c r="G1209">
        <f t="shared" si="2"/>
        <v>19</v>
      </c>
    </row>
    <row r="1210" spans="1:7" x14ac:dyDescent="0.25">
      <c r="A1210" s="16">
        <v>2020</v>
      </c>
      <c r="B1210" s="17" t="s">
        <v>6</v>
      </c>
      <c r="C1210" s="5">
        <v>20</v>
      </c>
      <c r="D1210" s="18">
        <v>1064.3344</v>
      </c>
      <c r="E1210" s="3">
        <f t="shared" si="1"/>
        <v>2020</v>
      </c>
      <c r="F1210" s="18">
        <v>4</v>
      </c>
      <c r="G1210">
        <f t="shared" si="2"/>
        <v>20</v>
      </c>
    </row>
    <row r="1211" spans="1:7" x14ac:dyDescent="0.25">
      <c r="A1211" s="16">
        <v>2020</v>
      </c>
      <c r="B1211" s="17" t="s">
        <v>6</v>
      </c>
      <c r="C1211" s="5">
        <v>21</v>
      </c>
      <c r="D1211" s="18">
        <v>1435.2299</v>
      </c>
      <c r="E1211" s="3">
        <f t="shared" si="1"/>
        <v>2020</v>
      </c>
      <c r="F1211" s="18">
        <v>4</v>
      </c>
      <c r="G1211">
        <f t="shared" si="2"/>
        <v>21</v>
      </c>
    </row>
    <row r="1212" spans="1:7" x14ac:dyDescent="0.25">
      <c r="A1212" s="16">
        <v>2020</v>
      </c>
      <c r="B1212" s="17" t="s">
        <v>6</v>
      </c>
      <c r="C1212" s="5">
        <v>22</v>
      </c>
      <c r="D1212" s="18">
        <v>1458.923</v>
      </c>
      <c r="E1212" s="3">
        <f t="shared" si="1"/>
        <v>2020</v>
      </c>
      <c r="F1212" s="18">
        <v>4</v>
      </c>
      <c r="G1212">
        <f t="shared" si="2"/>
        <v>22</v>
      </c>
    </row>
    <row r="1213" spans="1:7" x14ac:dyDescent="0.25">
      <c r="A1213" s="16">
        <v>2020</v>
      </c>
      <c r="B1213" s="17" t="s">
        <v>6</v>
      </c>
      <c r="C1213" s="5">
        <v>23</v>
      </c>
      <c r="D1213" s="18">
        <v>1281.3747000000001</v>
      </c>
      <c r="E1213" s="3">
        <f t="shared" si="1"/>
        <v>2020</v>
      </c>
      <c r="F1213" s="18">
        <v>4</v>
      </c>
      <c r="G1213">
        <f t="shared" si="2"/>
        <v>23</v>
      </c>
    </row>
    <row r="1214" spans="1:7" x14ac:dyDescent="0.25">
      <c r="A1214" s="16">
        <v>2020</v>
      </c>
      <c r="B1214" s="17" t="s">
        <v>6</v>
      </c>
      <c r="C1214" s="5">
        <v>24</v>
      </c>
      <c r="D1214" s="18">
        <v>978.55449999999996</v>
      </c>
      <c r="E1214" s="3">
        <f t="shared" si="1"/>
        <v>2020</v>
      </c>
      <c r="F1214" s="18">
        <v>4</v>
      </c>
      <c r="G1214">
        <f t="shared" si="2"/>
        <v>24</v>
      </c>
    </row>
    <row r="1215" spans="1:7" x14ac:dyDescent="0.25">
      <c r="A1215" s="16">
        <v>2020</v>
      </c>
      <c r="B1215" s="17" t="s">
        <v>6</v>
      </c>
      <c r="C1215" s="5">
        <v>25</v>
      </c>
      <c r="D1215" s="18">
        <v>978.09870000000001</v>
      </c>
      <c r="E1215" s="3">
        <f t="shared" si="1"/>
        <v>2020</v>
      </c>
      <c r="F1215" s="18">
        <v>4</v>
      </c>
      <c r="G1215">
        <f t="shared" si="2"/>
        <v>25</v>
      </c>
    </row>
    <row r="1216" spans="1:7" x14ac:dyDescent="0.25">
      <c r="A1216" s="16">
        <v>2020</v>
      </c>
      <c r="B1216" s="17" t="s">
        <v>6</v>
      </c>
      <c r="C1216" s="5">
        <v>26</v>
      </c>
      <c r="D1216" s="18">
        <v>986.57539999999995</v>
      </c>
      <c r="E1216" s="3">
        <f t="shared" si="1"/>
        <v>2020</v>
      </c>
      <c r="F1216" s="18">
        <v>4</v>
      </c>
      <c r="G1216">
        <f t="shared" si="2"/>
        <v>26</v>
      </c>
    </row>
    <row r="1217" spans="1:7" x14ac:dyDescent="0.25">
      <c r="A1217" s="16">
        <v>2020</v>
      </c>
      <c r="B1217" s="17" t="s">
        <v>6</v>
      </c>
      <c r="C1217" s="5">
        <v>27</v>
      </c>
      <c r="D1217" s="18">
        <v>907.80989999999997</v>
      </c>
      <c r="E1217" s="3">
        <f t="shared" si="1"/>
        <v>2020</v>
      </c>
      <c r="F1217" s="18">
        <v>4</v>
      </c>
      <c r="G1217">
        <f t="shared" si="2"/>
        <v>27</v>
      </c>
    </row>
    <row r="1218" spans="1:7" x14ac:dyDescent="0.25">
      <c r="A1218" s="16">
        <v>2020</v>
      </c>
      <c r="B1218" s="17" t="s">
        <v>6</v>
      </c>
      <c r="C1218" s="5">
        <v>28</v>
      </c>
      <c r="D1218" s="18">
        <v>880.1001</v>
      </c>
      <c r="E1218" s="3">
        <f t="shared" si="1"/>
        <v>2020</v>
      </c>
      <c r="F1218" s="18">
        <v>4</v>
      </c>
      <c r="G1218">
        <f t="shared" si="2"/>
        <v>28</v>
      </c>
    </row>
    <row r="1219" spans="1:7" x14ac:dyDescent="0.25">
      <c r="A1219" s="16">
        <v>2020</v>
      </c>
      <c r="B1219" s="17" t="s">
        <v>6</v>
      </c>
      <c r="C1219" s="5">
        <v>29</v>
      </c>
      <c r="D1219" s="18">
        <v>887.27229999999997</v>
      </c>
      <c r="E1219" s="3">
        <f t="shared" si="1"/>
        <v>2020</v>
      </c>
      <c r="F1219" s="18">
        <v>4</v>
      </c>
      <c r="G1219">
        <f t="shared" si="2"/>
        <v>29</v>
      </c>
    </row>
    <row r="1220" spans="1:7" x14ac:dyDescent="0.25">
      <c r="A1220" s="16">
        <v>2020</v>
      </c>
      <c r="B1220" s="17" t="s">
        <v>6</v>
      </c>
      <c r="C1220" s="5">
        <v>30</v>
      </c>
      <c r="D1220" s="18">
        <v>950.91399999999999</v>
      </c>
      <c r="E1220" s="3">
        <f t="shared" si="1"/>
        <v>2020</v>
      </c>
      <c r="F1220" s="18">
        <v>4</v>
      </c>
      <c r="G1220">
        <f t="shared" si="2"/>
        <v>30</v>
      </c>
    </row>
    <row r="1221" spans="1:7" x14ac:dyDescent="0.25">
      <c r="A1221" s="16">
        <v>2020</v>
      </c>
      <c r="B1221" s="17" t="s">
        <v>7</v>
      </c>
      <c r="C1221" s="5">
        <v>1</v>
      </c>
      <c r="D1221" s="18">
        <v>834.59310000000005</v>
      </c>
      <c r="E1221" s="3">
        <f t="shared" si="1"/>
        <v>2020</v>
      </c>
      <c r="F1221" s="18">
        <v>5</v>
      </c>
      <c r="G1221">
        <f t="shared" si="2"/>
        <v>1</v>
      </c>
    </row>
    <row r="1222" spans="1:7" x14ac:dyDescent="0.25">
      <c r="A1222" s="16">
        <v>2020</v>
      </c>
      <c r="B1222" s="17" t="s">
        <v>7</v>
      </c>
      <c r="C1222" s="5">
        <v>2</v>
      </c>
      <c r="D1222" s="18">
        <v>764.25329999999997</v>
      </c>
      <c r="E1222" s="3">
        <f t="shared" si="1"/>
        <v>2020</v>
      </c>
      <c r="F1222" s="18">
        <v>5</v>
      </c>
      <c r="G1222">
        <f t="shared" si="2"/>
        <v>2</v>
      </c>
    </row>
    <row r="1223" spans="1:7" x14ac:dyDescent="0.25">
      <c r="A1223" s="16">
        <v>2020</v>
      </c>
      <c r="B1223" s="17" t="s">
        <v>7</v>
      </c>
      <c r="C1223" s="5">
        <v>3</v>
      </c>
      <c r="D1223" s="18">
        <v>860.15189999999996</v>
      </c>
      <c r="E1223" s="3">
        <f t="shared" si="1"/>
        <v>2020</v>
      </c>
      <c r="F1223" s="18">
        <v>5</v>
      </c>
      <c r="G1223">
        <f t="shared" si="2"/>
        <v>3</v>
      </c>
    </row>
    <row r="1224" spans="1:7" x14ac:dyDescent="0.25">
      <c r="A1224" s="16">
        <v>2020</v>
      </c>
      <c r="B1224" s="17" t="s">
        <v>7</v>
      </c>
      <c r="C1224" s="5">
        <v>4</v>
      </c>
      <c r="D1224" s="18">
        <v>951.63409999999999</v>
      </c>
      <c r="E1224" s="3">
        <f t="shared" si="1"/>
        <v>2020</v>
      </c>
      <c r="F1224" s="18">
        <v>5</v>
      </c>
      <c r="G1224">
        <f t="shared" si="2"/>
        <v>4</v>
      </c>
    </row>
    <row r="1225" spans="1:7" x14ac:dyDescent="0.25">
      <c r="A1225" s="16">
        <v>2020</v>
      </c>
      <c r="B1225" s="17" t="s">
        <v>7</v>
      </c>
      <c r="C1225" s="5">
        <v>5</v>
      </c>
      <c r="D1225" s="18">
        <v>1086.5601999999999</v>
      </c>
      <c r="E1225" s="3">
        <f t="shared" si="1"/>
        <v>2020</v>
      </c>
      <c r="F1225" s="18">
        <v>5</v>
      </c>
      <c r="G1225">
        <f t="shared" si="2"/>
        <v>5</v>
      </c>
    </row>
    <row r="1226" spans="1:7" x14ac:dyDescent="0.25">
      <c r="A1226" s="16">
        <v>2020</v>
      </c>
      <c r="B1226" s="17" t="s">
        <v>7</v>
      </c>
      <c r="C1226" s="5">
        <v>6</v>
      </c>
      <c r="D1226" s="18">
        <v>942.36130000000003</v>
      </c>
      <c r="E1226" s="3">
        <f t="shared" si="1"/>
        <v>2020</v>
      </c>
      <c r="F1226" s="18">
        <v>5</v>
      </c>
      <c r="G1226">
        <f t="shared" si="2"/>
        <v>6</v>
      </c>
    </row>
    <row r="1227" spans="1:7" x14ac:dyDescent="0.25">
      <c r="A1227" s="16">
        <v>2020</v>
      </c>
      <c r="B1227" s="17" t="s">
        <v>7</v>
      </c>
      <c r="C1227" s="5">
        <v>7</v>
      </c>
      <c r="D1227" s="18">
        <v>991.3134</v>
      </c>
      <c r="E1227" s="3">
        <f t="shared" si="1"/>
        <v>2020</v>
      </c>
      <c r="F1227" s="18">
        <v>5</v>
      </c>
      <c r="G1227">
        <f t="shared" si="2"/>
        <v>7</v>
      </c>
    </row>
    <row r="1228" spans="1:7" x14ac:dyDescent="0.25">
      <c r="A1228" s="16">
        <v>2020</v>
      </c>
      <c r="B1228" s="17" t="s">
        <v>7</v>
      </c>
      <c r="C1228" s="5">
        <v>8</v>
      </c>
      <c r="D1228" s="18">
        <v>1160.1297999999999</v>
      </c>
      <c r="E1228" s="3">
        <f t="shared" si="1"/>
        <v>2020</v>
      </c>
      <c r="F1228" s="18">
        <v>5</v>
      </c>
      <c r="G1228">
        <f t="shared" si="2"/>
        <v>8</v>
      </c>
    </row>
    <row r="1229" spans="1:7" x14ac:dyDescent="0.25">
      <c r="A1229" s="16">
        <v>2020</v>
      </c>
      <c r="B1229" s="17" t="s">
        <v>7</v>
      </c>
      <c r="C1229" s="5">
        <v>9</v>
      </c>
      <c r="D1229" s="18">
        <v>1014.3116</v>
      </c>
      <c r="E1229" s="3">
        <f t="shared" si="1"/>
        <v>2020</v>
      </c>
      <c r="F1229" s="18">
        <v>5</v>
      </c>
      <c r="G1229">
        <f t="shared" si="2"/>
        <v>9</v>
      </c>
    </row>
    <row r="1230" spans="1:7" x14ac:dyDescent="0.25">
      <c r="A1230" s="16">
        <v>2020</v>
      </c>
      <c r="B1230" s="17" t="s">
        <v>7</v>
      </c>
      <c r="C1230" s="5">
        <v>10</v>
      </c>
      <c r="D1230" s="18">
        <v>1064.5254</v>
      </c>
      <c r="E1230" s="3">
        <f t="shared" si="1"/>
        <v>2020</v>
      </c>
      <c r="F1230" s="18">
        <v>5</v>
      </c>
      <c r="G1230">
        <f t="shared" si="2"/>
        <v>10</v>
      </c>
    </row>
    <row r="1231" spans="1:7" x14ac:dyDescent="0.25">
      <c r="A1231" s="16">
        <v>2020</v>
      </c>
      <c r="B1231" s="17" t="s">
        <v>7</v>
      </c>
      <c r="C1231" s="5">
        <v>11</v>
      </c>
      <c r="D1231" s="18">
        <v>1136.6885</v>
      </c>
      <c r="E1231" s="3">
        <f t="shared" si="1"/>
        <v>2020</v>
      </c>
      <c r="F1231" s="18">
        <v>5</v>
      </c>
      <c r="G1231">
        <f t="shared" si="2"/>
        <v>11</v>
      </c>
    </row>
    <row r="1232" spans="1:7" x14ac:dyDescent="0.25">
      <c r="A1232" s="16">
        <v>2020</v>
      </c>
      <c r="B1232" s="17" t="s">
        <v>7</v>
      </c>
      <c r="C1232" s="5">
        <v>12</v>
      </c>
      <c r="D1232" s="18">
        <v>995.53060000000005</v>
      </c>
      <c r="E1232" s="3">
        <f t="shared" si="1"/>
        <v>2020</v>
      </c>
      <c r="F1232" s="18">
        <v>5</v>
      </c>
      <c r="G1232">
        <f t="shared" si="2"/>
        <v>12</v>
      </c>
    </row>
    <row r="1233" spans="1:7" x14ac:dyDescent="0.25">
      <c r="A1233" s="16">
        <v>2020</v>
      </c>
      <c r="B1233" s="17" t="s">
        <v>7</v>
      </c>
      <c r="C1233" s="5">
        <v>13</v>
      </c>
      <c r="D1233" s="18">
        <v>956.38279999999997</v>
      </c>
      <c r="E1233" s="3">
        <f t="shared" si="1"/>
        <v>2020</v>
      </c>
      <c r="F1233" s="18">
        <v>5</v>
      </c>
      <c r="G1233">
        <f t="shared" si="2"/>
        <v>13</v>
      </c>
    </row>
    <row r="1234" spans="1:7" x14ac:dyDescent="0.25">
      <c r="A1234" s="16">
        <v>2020</v>
      </c>
      <c r="B1234" s="17" t="s">
        <v>7</v>
      </c>
      <c r="C1234" s="5">
        <v>14</v>
      </c>
      <c r="D1234" s="18">
        <v>910.24609999999996</v>
      </c>
      <c r="E1234" s="3">
        <f t="shared" si="1"/>
        <v>2020</v>
      </c>
      <c r="F1234" s="18">
        <v>5</v>
      </c>
      <c r="G1234">
        <f t="shared" si="2"/>
        <v>14</v>
      </c>
    </row>
    <row r="1235" spans="1:7" x14ac:dyDescent="0.25">
      <c r="A1235" s="16">
        <v>2020</v>
      </c>
      <c r="B1235" s="17" t="s">
        <v>7</v>
      </c>
      <c r="C1235" s="5">
        <v>15</v>
      </c>
      <c r="D1235" s="18">
        <v>853.79319999999996</v>
      </c>
      <c r="E1235" s="3">
        <f t="shared" si="1"/>
        <v>2020</v>
      </c>
      <c r="F1235" s="18">
        <v>5</v>
      </c>
      <c r="G1235">
        <f t="shared" si="2"/>
        <v>15</v>
      </c>
    </row>
    <row r="1236" spans="1:7" x14ac:dyDescent="0.25">
      <c r="A1236" s="16">
        <v>2020</v>
      </c>
      <c r="B1236" s="17" t="s">
        <v>7</v>
      </c>
      <c r="C1236" s="5">
        <v>16</v>
      </c>
      <c r="D1236" s="18">
        <v>840.62649999999996</v>
      </c>
      <c r="E1236" s="3">
        <f t="shared" si="1"/>
        <v>2020</v>
      </c>
      <c r="F1236" s="18">
        <v>5</v>
      </c>
      <c r="G1236">
        <f t="shared" si="2"/>
        <v>16</v>
      </c>
    </row>
    <row r="1237" spans="1:7" x14ac:dyDescent="0.25">
      <c r="A1237" s="16">
        <v>2020</v>
      </c>
      <c r="B1237" s="17" t="s">
        <v>7</v>
      </c>
      <c r="C1237" s="5">
        <v>17</v>
      </c>
      <c r="D1237" s="18">
        <v>913.89170000000001</v>
      </c>
      <c r="E1237" s="3">
        <f t="shared" si="1"/>
        <v>2020</v>
      </c>
      <c r="F1237" s="18">
        <v>5</v>
      </c>
      <c r="G1237">
        <f t="shared" si="2"/>
        <v>17</v>
      </c>
    </row>
    <row r="1238" spans="1:7" x14ac:dyDescent="0.25">
      <c r="A1238" s="16">
        <v>2020</v>
      </c>
      <c r="B1238" s="17" t="s">
        <v>7</v>
      </c>
      <c r="C1238" s="5">
        <v>18</v>
      </c>
      <c r="D1238" s="18">
        <v>939.09760000000006</v>
      </c>
      <c r="E1238" s="3">
        <f t="shared" si="1"/>
        <v>2020</v>
      </c>
      <c r="F1238" s="18">
        <v>5</v>
      </c>
      <c r="G1238">
        <f t="shared" si="2"/>
        <v>18</v>
      </c>
    </row>
    <row r="1239" spans="1:7" x14ac:dyDescent="0.25">
      <c r="A1239" s="16">
        <v>2020</v>
      </c>
      <c r="B1239" s="17" t="s">
        <v>7</v>
      </c>
      <c r="C1239" s="5">
        <v>19</v>
      </c>
      <c r="D1239" s="18">
        <v>898.6345</v>
      </c>
      <c r="E1239" s="3">
        <f t="shared" si="1"/>
        <v>2020</v>
      </c>
      <c r="F1239" s="18">
        <v>5</v>
      </c>
      <c r="G1239">
        <f t="shared" si="2"/>
        <v>19</v>
      </c>
    </row>
    <row r="1240" spans="1:7" x14ac:dyDescent="0.25">
      <c r="A1240" s="16">
        <v>2020</v>
      </c>
      <c r="B1240" s="17" t="s">
        <v>7</v>
      </c>
      <c r="C1240" s="5">
        <v>20</v>
      </c>
      <c r="D1240" s="18">
        <v>838.9624</v>
      </c>
      <c r="E1240" s="3">
        <f t="shared" si="1"/>
        <v>2020</v>
      </c>
      <c r="F1240" s="18">
        <v>5</v>
      </c>
      <c r="G1240">
        <f t="shared" si="2"/>
        <v>20</v>
      </c>
    </row>
    <row r="1241" spans="1:7" x14ac:dyDescent="0.25">
      <c r="A1241" s="16">
        <v>2020</v>
      </c>
      <c r="B1241" s="17" t="s">
        <v>7</v>
      </c>
      <c r="C1241" s="5">
        <v>21</v>
      </c>
      <c r="D1241" s="18">
        <v>908.5145</v>
      </c>
      <c r="E1241" s="3">
        <f t="shared" si="1"/>
        <v>2020</v>
      </c>
      <c r="F1241" s="18">
        <v>5</v>
      </c>
      <c r="G1241">
        <f t="shared" si="2"/>
        <v>21</v>
      </c>
    </row>
    <row r="1242" spans="1:7" x14ac:dyDescent="0.25">
      <c r="A1242" s="16">
        <v>2020</v>
      </c>
      <c r="B1242" s="17" t="s">
        <v>7</v>
      </c>
      <c r="C1242" s="5">
        <v>22</v>
      </c>
      <c r="D1242" s="18">
        <v>865.95060000000001</v>
      </c>
      <c r="E1242" s="3">
        <f t="shared" si="1"/>
        <v>2020</v>
      </c>
      <c r="F1242" s="18">
        <v>5</v>
      </c>
      <c r="G1242">
        <f t="shared" si="2"/>
        <v>22</v>
      </c>
    </row>
    <row r="1243" spans="1:7" x14ac:dyDescent="0.25">
      <c r="A1243" s="16">
        <v>2020</v>
      </c>
      <c r="B1243" s="17" t="s">
        <v>7</v>
      </c>
      <c r="C1243" s="5">
        <v>23</v>
      </c>
      <c r="D1243" s="18">
        <v>469.11329999999998</v>
      </c>
      <c r="E1243" s="3">
        <f t="shared" si="1"/>
        <v>2020</v>
      </c>
      <c r="F1243" s="18">
        <v>5</v>
      </c>
      <c r="G1243">
        <f t="shared" si="2"/>
        <v>23</v>
      </c>
    </row>
    <row r="1244" spans="1:7" x14ac:dyDescent="0.25">
      <c r="A1244" s="16">
        <v>2020</v>
      </c>
      <c r="B1244" s="17" t="s">
        <v>7</v>
      </c>
      <c r="C1244" s="5">
        <v>24</v>
      </c>
      <c r="D1244" s="18">
        <v>596.60709999999995</v>
      </c>
      <c r="E1244" s="3">
        <f t="shared" si="1"/>
        <v>2020</v>
      </c>
      <c r="F1244" s="18">
        <v>5</v>
      </c>
      <c r="G1244">
        <f t="shared" si="2"/>
        <v>24</v>
      </c>
    </row>
    <row r="1245" spans="1:7" x14ac:dyDescent="0.25">
      <c r="A1245" s="16">
        <v>2020</v>
      </c>
      <c r="B1245" s="17" t="s">
        <v>7</v>
      </c>
      <c r="C1245" s="5">
        <v>25</v>
      </c>
      <c r="D1245" s="18">
        <v>687.64440000000002</v>
      </c>
      <c r="E1245" s="3">
        <f t="shared" si="1"/>
        <v>2020</v>
      </c>
      <c r="F1245" s="18">
        <v>5</v>
      </c>
      <c r="G1245">
        <f t="shared" si="2"/>
        <v>25</v>
      </c>
    </row>
    <row r="1246" spans="1:7" x14ac:dyDescent="0.25">
      <c r="A1246" s="16">
        <v>2020</v>
      </c>
      <c r="B1246" s="17" t="s">
        <v>7</v>
      </c>
      <c r="C1246" s="5">
        <v>26</v>
      </c>
      <c r="D1246" s="18">
        <v>642.95770000000005</v>
      </c>
      <c r="E1246" s="3">
        <f t="shared" si="1"/>
        <v>2020</v>
      </c>
      <c r="F1246" s="18">
        <v>5</v>
      </c>
      <c r="G1246">
        <f t="shared" si="2"/>
        <v>26</v>
      </c>
    </row>
    <row r="1247" spans="1:7" x14ac:dyDescent="0.25">
      <c r="A1247" s="16">
        <v>2020</v>
      </c>
      <c r="B1247" s="17" t="s">
        <v>7</v>
      </c>
      <c r="C1247" s="5">
        <v>27</v>
      </c>
      <c r="D1247" s="18">
        <v>777.49950000000001</v>
      </c>
      <c r="E1247" s="3">
        <f t="shared" si="1"/>
        <v>2020</v>
      </c>
      <c r="F1247" s="18">
        <v>5</v>
      </c>
      <c r="G1247">
        <f t="shared" si="2"/>
        <v>27</v>
      </c>
    </row>
    <row r="1248" spans="1:7" x14ac:dyDescent="0.25">
      <c r="A1248" s="16">
        <v>2020</v>
      </c>
      <c r="B1248" s="17" t="s">
        <v>7</v>
      </c>
      <c r="C1248" s="5">
        <v>28</v>
      </c>
      <c r="D1248" s="18">
        <v>731.31820000000005</v>
      </c>
      <c r="E1248" s="3">
        <f t="shared" si="1"/>
        <v>2020</v>
      </c>
      <c r="F1248" s="18">
        <v>5</v>
      </c>
      <c r="G1248">
        <f t="shared" si="2"/>
        <v>28</v>
      </c>
    </row>
    <row r="1249" spans="1:7" x14ac:dyDescent="0.25">
      <c r="A1249" s="16">
        <v>2020</v>
      </c>
      <c r="B1249" s="17" t="s">
        <v>7</v>
      </c>
      <c r="C1249" s="5">
        <v>29</v>
      </c>
      <c r="D1249" s="18">
        <v>720.91309999999999</v>
      </c>
      <c r="E1249" s="3">
        <f t="shared" si="1"/>
        <v>2020</v>
      </c>
      <c r="F1249" s="18">
        <v>5</v>
      </c>
      <c r="G1249">
        <f t="shared" si="2"/>
        <v>29</v>
      </c>
    </row>
    <row r="1250" spans="1:7" x14ac:dyDescent="0.25">
      <c r="A1250" s="16">
        <v>2020</v>
      </c>
      <c r="B1250" s="17" t="s">
        <v>7</v>
      </c>
      <c r="C1250" s="5">
        <v>30</v>
      </c>
      <c r="D1250" s="18">
        <v>793.47280000000001</v>
      </c>
      <c r="E1250" s="3">
        <f t="shared" si="1"/>
        <v>2020</v>
      </c>
      <c r="F1250" s="18">
        <v>5</v>
      </c>
      <c r="G1250">
        <f t="shared" si="2"/>
        <v>30</v>
      </c>
    </row>
    <row r="1251" spans="1:7" x14ac:dyDescent="0.25">
      <c r="A1251" s="16">
        <v>2020</v>
      </c>
      <c r="B1251" s="17" t="s">
        <v>7</v>
      </c>
      <c r="C1251" s="5">
        <v>31</v>
      </c>
      <c r="D1251" s="18">
        <v>859.46370000000002</v>
      </c>
      <c r="E1251" s="3">
        <f t="shared" si="1"/>
        <v>2020</v>
      </c>
      <c r="F1251" s="18">
        <v>5</v>
      </c>
      <c r="G1251">
        <f t="shared" si="2"/>
        <v>31</v>
      </c>
    </row>
    <row r="1252" spans="1:7" x14ac:dyDescent="0.25">
      <c r="A1252" s="16">
        <v>2020</v>
      </c>
      <c r="B1252" s="17" t="s">
        <v>8</v>
      </c>
      <c r="C1252" s="5">
        <v>1</v>
      </c>
      <c r="D1252" s="18">
        <v>804.41600000000005</v>
      </c>
      <c r="E1252" s="3">
        <f t="shared" si="1"/>
        <v>2020</v>
      </c>
      <c r="F1252" s="18">
        <v>6</v>
      </c>
      <c r="G1252">
        <f t="shared" si="2"/>
        <v>1</v>
      </c>
    </row>
    <row r="1253" spans="1:7" x14ac:dyDescent="0.25">
      <c r="A1253" s="16">
        <v>2020</v>
      </c>
      <c r="B1253" s="17" t="s">
        <v>8</v>
      </c>
      <c r="C1253" s="5">
        <v>2</v>
      </c>
      <c r="D1253" s="18">
        <v>797.35889999999995</v>
      </c>
      <c r="E1253" s="3">
        <f t="shared" si="1"/>
        <v>2020</v>
      </c>
      <c r="F1253" s="18">
        <v>6</v>
      </c>
      <c r="G1253">
        <f t="shared" si="2"/>
        <v>2</v>
      </c>
    </row>
    <row r="1254" spans="1:7" x14ac:dyDescent="0.25">
      <c r="A1254" s="16">
        <v>2020</v>
      </c>
      <c r="B1254" s="17" t="s">
        <v>8</v>
      </c>
      <c r="C1254" s="5">
        <v>3</v>
      </c>
      <c r="D1254" s="18">
        <v>734.04949999999997</v>
      </c>
      <c r="E1254" s="3">
        <f t="shared" si="1"/>
        <v>2020</v>
      </c>
      <c r="F1254" s="18">
        <v>6</v>
      </c>
      <c r="G1254">
        <f t="shared" si="2"/>
        <v>3</v>
      </c>
    </row>
    <row r="1255" spans="1:7" x14ac:dyDescent="0.25">
      <c r="A1255" s="16">
        <v>2020</v>
      </c>
      <c r="B1255" s="17" t="s">
        <v>8</v>
      </c>
      <c r="C1255" s="5">
        <v>4</v>
      </c>
      <c r="D1255" s="18">
        <v>728.31970000000001</v>
      </c>
      <c r="E1255" s="3">
        <f t="shared" si="1"/>
        <v>2020</v>
      </c>
      <c r="F1255" s="18">
        <v>6</v>
      </c>
      <c r="G1255">
        <f t="shared" si="2"/>
        <v>4</v>
      </c>
    </row>
    <row r="1256" spans="1:7" x14ac:dyDescent="0.25">
      <c r="A1256" s="16">
        <v>2020</v>
      </c>
      <c r="B1256" s="17" t="s">
        <v>8</v>
      </c>
      <c r="C1256" s="5">
        <v>5</v>
      </c>
      <c r="D1256" s="18">
        <v>213.7413</v>
      </c>
      <c r="E1256" s="3">
        <f t="shared" ref="E1256:E1319" si="3">A1256</f>
        <v>2020</v>
      </c>
      <c r="F1256" s="18">
        <v>6</v>
      </c>
      <c r="G1256">
        <f t="shared" si="2"/>
        <v>5</v>
      </c>
    </row>
    <row r="1257" spans="1:7" x14ac:dyDescent="0.25">
      <c r="A1257" s="16">
        <v>2020</v>
      </c>
      <c r="B1257" s="17" t="s">
        <v>8</v>
      </c>
      <c r="C1257" s="5">
        <v>6</v>
      </c>
      <c r="D1257" s="18">
        <v>391.34870000000001</v>
      </c>
      <c r="E1257" s="3">
        <f t="shared" si="3"/>
        <v>2020</v>
      </c>
      <c r="F1257" s="18">
        <v>6</v>
      </c>
      <c r="G1257">
        <f t="shared" si="2"/>
        <v>6</v>
      </c>
    </row>
    <row r="1258" spans="1:7" x14ac:dyDescent="0.25">
      <c r="A1258" s="16">
        <v>2020</v>
      </c>
      <c r="B1258" s="17" t="s">
        <v>8</v>
      </c>
      <c r="C1258" s="5">
        <v>7</v>
      </c>
      <c r="D1258" s="18">
        <v>803.03689999999995</v>
      </c>
      <c r="E1258" s="3">
        <f t="shared" si="3"/>
        <v>2020</v>
      </c>
      <c r="F1258" s="18">
        <v>6</v>
      </c>
      <c r="G1258">
        <f t="shared" si="2"/>
        <v>7</v>
      </c>
    </row>
    <row r="1259" spans="1:7" x14ac:dyDescent="0.25">
      <c r="A1259" s="16">
        <v>2020</v>
      </c>
      <c r="B1259" s="17" t="s">
        <v>8</v>
      </c>
      <c r="C1259" s="5">
        <v>8</v>
      </c>
      <c r="D1259" s="18">
        <v>811.65830000000005</v>
      </c>
      <c r="E1259" s="3">
        <f t="shared" si="3"/>
        <v>2020</v>
      </c>
      <c r="F1259" s="18">
        <v>6</v>
      </c>
      <c r="G1259">
        <f t="shared" si="2"/>
        <v>8</v>
      </c>
    </row>
    <row r="1260" spans="1:7" x14ac:dyDescent="0.25">
      <c r="A1260" s="16">
        <v>2020</v>
      </c>
      <c r="B1260" s="17" t="s">
        <v>8</v>
      </c>
      <c r="C1260" s="5">
        <v>9</v>
      </c>
      <c r="D1260" s="18">
        <v>815.61969999999997</v>
      </c>
      <c r="E1260" s="3">
        <f t="shared" si="3"/>
        <v>2020</v>
      </c>
      <c r="F1260" s="18">
        <v>6</v>
      </c>
      <c r="G1260">
        <f t="shared" ref="G1260:G1323" si="4">C1260</f>
        <v>9</v>
      </c>
    </row>
    <row r="1261" spans="1:7" x14ac:dyDescent="0.25">
      <c r="A1261" s="16">
        <v>2020</v>
      </c>
      <c r="B1261" s="17" t="s">
        <v>8</v>
      </c>
      <c r="C1261" s="5">
        <v>10</v>
      </c>
      <c r="D1261" s="18">
        <v>805.99130000000002</v>
      </c>
      <c r="E1261" s="3">
        <f t="shared" si="3"/>
        <v>2020</v>
      </c>
      <c r="F1261" s="18">
        <v>6</v>
      </c>
      <c r="G1261">
        <f t="shared" si="4"/>
        <v>10</v>
      </c>
    </row>
    <row r="1262" spans="1:7" x14ac:dyDescent="0.25">
      <c r="A1262" s="16">
        <v>2020</v>
      </c>
      <c r="B1262" s="17" t="s">
        <v>8</v>
      </c>
      <c r="C1262" s="5">
        <v>11</v>
      </c>
      <c r="D1262" s="18">
        <v>585.76580000000001</v>
      </c>
      <c r="E1262" s="3">
        <f t="shared" si="3"/>
        <v>2020</v>
      </c>
      <c r="F1262" s="18">
        <v>6</v>
      </c>
      <c r="G1262">
        <f t="shared" si="4"/>
        <v>11</v>
      </c>
    </row>
    <row r="1263" spans="1:7" x14ac:dyDescent="0.25">
      <c r="A1263" s="16">
        <v>2020</v>
      </c>
      <c r="B1263" s="17" t="s">
        <v>8</v>
      </c>
      <c r="C1263" s="5">
        <v>12</v>
      </c>
      <c r="D1263" s="18">
        <v>447.76010000000002</v>
      </c>
      <c r="E1263" s="3">
        <f t="shared" si="3"/>
        <v>2020</v>
      </c>
      <c r="F1263" s="18">
        <v>6</v>
      </c>
      <c r="G1263">
        <f t="shared" si="4"/>
        <v>12</v>
      </c>
    </row>
    <row r="1264" spans="1:7" x14ac:dyDescent="0.25">
      <c r="A1264" s="16">
        <v>2020</v>
      </c>
      <c r="B1264" s="17" t="s">
        <v>8</v>
      </c>
      <c r="C1264" s="5">
        <v>13</v>
      </c>
      <c r="D1264" s="18">
        <v>417.37150000000003</v>
      </c>
      <c r="E1264" s="3">
        <f t="shared" si="3"/>
        <v>2020</v>
      </c>
      <c r="F1264" s="18">
        <v>6</v>
      </c>
      <c r="G1264">
        <f t="shared" si="4"/>
        <v>13</v>
      </c>
    </row>
    <row r="1265" spans="1:7" x14ac:dyDescent="0.25">
      <c r="A1265" s="16">
        <v>2020</v>
      </c>
      <c r="B1265" s="17" t="s">
        <v>8</v>
      </c>
      <c r="C1265" s="5">
        <v>14</v>
      </c>
      <c r="D1265" s="18">
        <v>315.33010000000002</v>
      </c>
      <c r="E1265" s="3">
        <f t="shared" si="3"/>
        <v>2020</v>
      </c>
      <c r="F1265" s="18">
        <v>6</v>
      </c>
      <c r="G1265">
        <f t="shared" si="4"/>
        <v>14</v>
      </c>
    </row>
    <row r="1266" spans="1:7" x14ac:dyDescent="0.25">
      <c r="A1266" s="16">
        <v>2020</v>
      </c>
      <c r="B1266" s="17" t="s">
        <v>8</v>
      </c>
      <c r="C1266" s="5">
        <v>15</v>
      </c>
      <c r="D1266" s="18">
        <v>276.8415</v>
      </c>
      <c r="E1266" s="3">
        <f t="shared" si="3"/>
        <v>2020</v>
      </c>
      <c r="F1266" s="18">
        <v>6</v>
      </c>
      <c r="G1266">
        <f t="shared" si="4"/>
        <v>15</v>
      </c>
    </row>
    <row r="1267" spans="1:7" x14ac:dyDescent="0.25">
      <c r="A1267" s="16">
        <v>2020</v>
      </c>
      <c r="B1267" s="17" t="s">
        <v>8</v>
      </c>
      <c r="C1267" s="5">
        <v>16</v>
      </c>
      <c r="D1267" s="18">
        <v>329.51150000000001</v>
      </c>
      <c r="E1267" s="3">
        <f t="shared" si="3"/>
        <v>2020</v>
      </c>
      <c r="F1267" s="18">
        <v>6</v>
      </c>
      <c r="G1267">
        <f t="shared" si="4"/>
        <v>16</v>
      </c>
    </row>
    <row r="1268" spans="1:7" x14ac:dyDescent="0.25">
      <c r="A1268" s="16">
        <v>2020</v>
      </c>
      <c r="B1268" s="17" t="s">
        <v>8</v>
      </c>
      <c r="C1268" s="5">
        <v>17</v>
      </c>
      <c r="D1268" s="18">
        <v>438.94749999999999</v>
      </c>
      <c r="E1268" s="3">
        <f t="shared" si="3"/>
        <v>2020</v>
      </c>
      <c r="F1268" s="18">
        <v>6</v>
      </c>
      <c r="G1268">
        <f t="shared" si="4"/>
        <v>17</v>
      </c>
    </row>
    <row r="1269" spans="1:7" x14ac:dyDescent="0.25">
      <c r="A1269" s="16">
        <v>2020</v>
      </c>
      <c r="B1269" s="17" t="s">
        <v>8</v>
      </c>
      <c r="C1269" s="5">
        <v>18</v>
      </c>
      <c r="D1269" s="18">
        <v>473.5086</v>
      </c>
      <c r="E1269" s="3">
        <f t="shared" si="3"/>
        <v>2020</v>
      </c>
      <c r="F1269" s="18">
        <v>6</v>
      </c>
      <c r="G1269">
        <f t="shared" si="4"/>
        <v>18</v>
      </c>
    </row>
    <row r="1270" spans="1:7" x14ac:dyDescent="0.25">
      <c r="A1270" s="16">
        <v>2020</v>
      </c>
      <c r="B1270" s="17" t="s">
        <v>8</v>
      </c>
      <c r="C1270" s="5">
        <v>19</v>
      </c>
      <c r="D1270" s="18">
        <v>428.26609999999999</v>
      </c>
      <c r="E1270" s="3">
        <f t="shared" si="3"/>
        <v>2020</v>
      </c>
      <c r="F1270" s="18">
        <v>6</v>
      </c>
      <c r="G1270">
        <f t="shared" si="4"/>
        <v>19</v>
      </c>
    </row>
    <row r="1271" spans="1:7" x14ac:dyDescent="0.25">
      <c r="A1271" s="16">
        <v>2020</v>
      </c>
      <c r="B1271" s="17" t="s">
        <v>8</v>
      </c>
      <c r="C1271" s="5">
        <v>20</v>
      </c>
      <c r="D1271" s="18">
        <v>350.93790000000001</v>
      </c>
      <c r="E1271" s="3">
        <f t="shared" si="3"/>
        <v>2020</v>
      </c>
      <c r="F1271" s="18">
        <v>6</v>
      </c>
      <c r="G1271">
        <f t="shared" si="4"/>
        <v>20</v>
      </c>
    </row>
    <row r="1272" spans="1:7" x14ac:dyDescent="0.25">
      <c r="A1272" s="16">
        <v>2020</v>
      </c>
      <c r="B1272" s="17" t="s">
        <v>8</v>
      </c>
      <c r="C1272" s="5">
        <v>21</v>
      </c>
      <c r="D1272" s="18">
        <v>425.1585</v>
      </c>
      <c r="E1272" s="3">
        <f t="shared" si="3"/>
        <v>2020</v>
      </c>
      <c r="F1272" s="18">
        <v>6</v>
      </c>
      <c r="G1272">
        <f t="shared" si="4"/>
        <v>21</v>
      </c>
    </row>
    <row r="1273" spans="1:7" x14ac:dyDescent="0.25">
      <c r="A1273" s="16">
        <v>2020</v>
      </c>
      <c r="B1273" s="17" t="s">
        <v>8</v>
      </c>
      <c r="C1273" s="5">
        <v>22</v>
      </c>
      <c r="D1273" s="18">
        <v>483.93439999999998</v>
      </c>
      <c r="E1273" s="3">
        <f t="shared" si="3"/>
        <v>2020</v>
      </c>
      <c r="F1273" s="18">
        <v>6</v>
      </c>
      <c r="G1273">
        <f t="shared" si="4"/>
        <v>22</v>
      </c>
    </row>
    <row r="1274" spans="1:7" x14ac:dyDescent="0.25">
      <c r="A1274" s="16">
        <v>2020</v>
      </c>
      <c r="B1274" s="17" t="s">
        <v>8</v>
      </c>
      <c r="C1274" s="5">
        <v>23</v>
      </c>
      <c r="D1274" s="18">
        <v>525.57849999999996</v>
      </c>
      <c r="E1274" s="3">
        <f t="shared" si="3"/>
        <v>2020</v>
      </c>
      <c r="F1274" s="18">
        <v>6</v>
      </c>
      <c r="G1274">
        <f t="shared" si="4"/>
        <v>23</v>
      </c>
    </row>
    <row r="1275" spans="1:7" x14ac:dyDescent="0.25">
      <c r="A1275" s="16">
        <v>2020</v>
      </c>
      <c r="B1275" s="17" t="s">
        <v>8</v>
      </c>
      <c r="C1275" s="5">
        <v>24</v>
      </c>
      <c r="D1275" s="18">
        <v>529.03210000000001</v>
      </c>
      <c r="E1275" s="3">
        <f t="shared" si="3"/>
        <v>2020</v>
      </c>
      <c r="F1275" s="18">
        <v>6</v>
      </c>
      <c r="G1275">
        <f t="shared" si="4"/>
        <v>24</v>
      </c>
    </row>
    <row r="1276" spans="1:7" x14ac:dyDescent="0.25">
      <c r="A1276" s="16">
        <v>2020</v>
      </c>
      <c r="B1276" s="17" t="s">
        <v>8</v>
      </c>
      <c r="C1276" s="5">
        <v>25</v>
      </c>
      <c r="D1276" s="18">
        <v>507.59500000000003</v>
      </c>
      <c r="E1276" s="3">
        <f t="shared" si="3"/>
        <v>2020</v>
      </c>
      <c r="F1276" s="18">
        <v>6</v>
      </c>
      <c r="G1276">
        <f t="shared" si="4"/>
        <v>25</v>
      </c>
    </row>
    <row r="1277" spans="1:7" x14ac:dyDescent="0.25">
      <c r="A1277" s="16">
        <v>2020</v>
      </c>
      <c r="B1277" s="17" t="s">
        <v>8</v>
      </c>
      <c r="C1277" s="5">
        <v>26</v>
      </c>
      <c r="D1277" s="18">
        <v>407.12990000000002</v>
      </c>
      <c r="E1277" s="3">
        <f t="shared" si="3"/>
        <v>2020</v>
      </c>
      <c r="F1277" s="18">
        <v>6</v>
      </c>
      <c r="G1277">
        <f t="shared" si="4"/>
        <v>26</v>
      </c>
    </row>
    <row r="1278" spans="1:7" x14ac:dyDescent="0.25">
      <c r="A1278" s="16">
        <v>2020</v>
      </c>
      <c r="B1278" s="17" t="s">
        <v>8</v>
      </c>
      <c r="C1278" s="5">
        <v>27</v>
      </c>
      <c r="D1278" s="18">
        <v>366.32499999999999</v>
      </c>
      <c r="E1278" s="3">
        <f t="shared" si="3"/>
        <v>2020</v>
      </c>
      <c r="F1278" s="18">
        <v>6</v>
      </c>
      <c r="G1278">
        <f t="shared" si="4"/>
        <v>27</v>
      </c>
    </row>
    <row r="1279" spans="1:7" x14ac:dyDescent="0.25">
      <c r="A1279" s="16">
        <v>2020</v>
      </c>
      <c r="B1279" s="17" t="s">
        <v>8</v>
      </c>
      <c r="C1279" s="5">
        <v>28</v>
      </c>
      <c r="D1279" s="18">
        <v>359.81720000000001</v>
      </c>
      <c r="E1279" s="3">
        <f t="shared" si="3"/>
        <v>2020</v>
      </c>
      <c r="F1279" s="18">
        <v>6</v>
      </c>
      <c r="G1279">
        <f t="shared" si="4"/>
        <v>28</v>
      </c>
    </row>
    <row r="1280" spans="1:7" x14ac:dyDescent="0.25">
      <c r="A1280" s="16">
        <v>2020</v>
      </c>
      <c r="B1280" s="17" t="s">
        <v>8</v>
      </c>
      <c r="C1280" s="5">
        <v>29</v>
      </c>
      <c r="D1280" s="18">
        <v>404.5428</v>
      </c>
      <c r="E1280" s="3">
        <f t="shared" si="3"/>
        <v>2020</v>
      </c>
      <c r="F1280" s="18">
        <v>6</v>
      </c>
      <c r="G1280">
        <f t="shared" si="4"/>
        <v>29</v>
      </c>
    </row>
    <row r="1281" spans="1:7" x14ac:dyDescent="0.25">
      <c r="A1281" s="16">
        <v>2020</v>
      </c>
      <c r="B1281" s="17" t="s">
        <v>8</v>
      </c>
      <c r="C1281" s="5">
        <v>30</v>
      </c>
      <c r="D1281" s="18">
        <v>440.18720000000002</v>
      </c>
      <c r="E1281" s="3">
        <f t="shared" si="3"/>
        <v>2020</v>
      </c>
      <c r="F1281" s="18">
        <v>6</v>
      </c>
      <c r="G1281">
        <f t="shared" si="4"/>
        <v>30</v>
      </c>
    </row>
    <row r="1282" spans="1:7" x14ac:dyDescent="0.25">
      <c r="A1282" s="16">
        <v>2020</v>
      </c>
      <c r="B1282" s="17" t="s">
        <v>9</v>
      </c>
      <c r="C1282" s="5">
        <v>1</v>
      </c>
      <c r="D1282" s="18">
        <v>399.1069</v>
      </c>
      <c r="E1282" s="3">
        <f t="shared" si="3"/>
        <v>2020</v>
      </c>
      <c r="F1282" s="18">
        <v>7</v>
      </c>
      <c r="G1282">
        <f t="shared" si="4"/>
        <v>1</v>
      </c>
    </row>
    <row r="1283" spans="1:7" x14ac:dyDescent="0.25">
      <c r="A1283" s="16">
        <v>2020</v>
      </c>
      <c r="B1283" s="17" t="s">
        <v>9</v>
      </c>
      <c r="C1283" s="5">
        <v>2</v>
      </c>
      <c r="D1283" s="18">
        <v>284.26130000000001</v>
      </c>
      <c r="E1283" s="3">
        <f t="shared" si="3"/>
        <v>2020</v>
      </c>
      <c r="F1283" s="18">
        <v>7</v>
      </c>
      <c r="G1283">
        <f t="shared" si="4"/>
        <v>2</v>
      </c>
    </row>
    <row r="1284" spans="1:7" x14ac:dyDescent="0.25">
      <c r="A1284" s="16">
        <v>2020</v>
      </c>
      <c r="B1284" s="17" t="s">
        <v>9</v>
      </c>
      <c r="C1284" s="5">
        <v>3</v>
      </c>
      <c r="D1284" s="18">
        <v>307.96319999999997</v>
      </c>
      <c r="E1284" s="3">
        <f t="shared" si="3"/>
        <v>2020</v>
      </c>
      <c r="F1284" s="18">
        <v>7</v>
      </c>
      <c r="G1284">
        <f t="shared" si="4"/>
        <v>3</v>
      </c>
    </row>
    <row r="1285" spans="1:7" x14ac:dyDescent="0.25">
      <c r="A1285" s="16">
        <v>2020</v>
      </c>
      <c r="B1285" s="17" t="s">
        <v>9</v>
      </c>
      <c r="C1285" s="5">
        <v>4</v>
      </c>
      <c r="D1285" s="18">
        <v>428.06279999999998</v>
      </c>
      <c r="E1285" s="3">
        <f t="shared" si="3"/>
        <v>2020</v>
      </c>
      <c r="F1285" s="18">
        <v>7</v>
      </c>
      <c r="G1285">
        <f t="shared" si="4"/>
        <v>4</v>
      </c>
    </row>
    <row r="1286" spans="1:7" x14ac:dyDescent="0.25">
      <c r="A1286" s="16">
        <v>2020</v>
      </c>
      <c r="B1286" s="17" t="s">
        <v>9</v>
      </c>
      <c r="C1286" s="5">
        <v>5</v>
      </c>
      <c r="D1286" s="18">
        <v>665.25199999999995</v>
      </c>
      <c r="E1286" s="3">
        <f t="shared" si="3"/>
        <v>2020</v>
      </c>
      <c r="F1286" s="18">
        <v>7</v>
      </c>
      <c r="G1286">
        <f t="shared" si="4"/>
        <v>5</v>
      </c>
    </row>
    <row r="1287" spans="1:7" x14ac:dyDescent="0.25">
      <c r="A1287" s="16">
        <v>2020</v>
      </c>
      <c r="B1287" s="17" t="s">
        <v>9</v>
      </c>
      <c r="C1287" s="5">
        <v>6</v>
      </c>
      <c r="D1287" s="18">
        <v>597.36279999999999</v>
      </c>
      <c r="E1287" s="3">
        <f t="shared" si="3"/>
        <v>2020</v>
      </c>
      <c r="F1287" s="18">
        <v>7</v>
      </c>
      <c r="G1287">
        <f t="shared" si="4"/>
        <v>6</v>
      </c>
    </row>
    <row r="1288" spans="1:7" x14ac:dyDescent="0.25">
      <c r="A1288" s="16">
        <v>2020</v>
      </c>
      <c r="B1288" s="17" t="s">
        <v>9</v>
      </c>
      <c r="C1288" s="5">
        <v>7</v>
      </c>
      <c r="D1288" s="18">
        <v>541.69979999999998</v>
      </c>
      <c r="E1288" s="3">
        <f t="shared" si="3"/>
        <v>2020</v>
      </c>
      <c r="F1288" s="18">
        <v>7</v>
      </c>
      <c r="G1288">
        <f t="shared" si="4"/>
        <v>7</v>
      </c>
    </row>
    <row r="1289" spans="1:7" x14ac:dyDescent="0.25">
      <c r="A1289" s="16">
        <v>2020</v>
      </c>
      <c r="B1289" s="17" t="s">
        <v>9</v>
      </c>
      <c r="C1289" s="5">
        <v>8</v>
      </c>
      <c r="D1289" s="18">
        <v>395.71350000000001</v>
      </c>
      <c r="E1289" s="3">
        <f t="shared" si="3"/>
        <v>2020</v>
      </c>
      <c r="F1289" s="18">
        <v>7</v>
      </c>
      <c r="G1289">
        <f t="shared" si="4"/>
        <v>8</v>
      </c>
    </row>
    <row r="1290" spans="1:7" x14ac:dyDescent="0.25">
      <c r="A1290" s="16">
        <v>2020</v>
      </c>
      <c r="B1290" s="17" t="s">
        <v>9</v>
      </c>
      <c r="C1290" s="5">
        <v>9</v>
      </c>
      <c r="D1290" s="18">
        <v>504.8578</v>
      </c>
      <c r="E1290" s="3">
        <f t="shared" si="3"/>
        <v>2020</v>
      </c>
      <c r="F1290" s="18">
        <v>7</v>
      </c>
      <c r="G1290">
        <f t="shared" si="4"/>
        <v>9</v>
      </c>
    </row>
    <row r="1291" spans="1:7" x14ac:dyDescent="0.25">
      <c r="A1291" s="16">
        <v>2020</v>
      </c>
      <c r="B1291" s="17" t="s">
        <v>9</v>
      </c>
      <c r="C1291" s="5">
        <v>10</v>
      </c>
      <c r="D1291" s="18">
        <v>607.06179999999995</v>
      </c>
      <c r="E1291" s="3">
        <f t="shared" si="3"/>
        <v>2020</v>
      </c>
      <c r="F1291" s="18">
        <v>7</v>
      </c>
      <c r="G1291">
        <f t="shared" si="4"/>
        <v>10</v>
      </c>
    </row>
    <row r="1292" spans="1:7" x14ac:dyDescent="0.25">
      <c r="A1292" s="16">
        <v>2020</v>
      </c>
      <c r="B1292" s="17" t="s">
        <v>9</v>
      </c>
      <c r="C1292" s="5">
        <v>11</v>
      </c>
      <c r="D1292" s="18">
        <v>652.47080000000005</v>
      </c>
      <c r="E1292" s="3">
        <f t="shared" si="3"/>
        <v>2020</v>
      </c>
      <c r="F1292" s="18">
        <v>7</v>
      </c>
      <c r="G1292">
        <f t="shared" si="4"/>
        <v>11</v>
      </c>
    </row>
    <row r="1293" spans="1:7" x14ac:dyDescent="0.25">
      <c r="A1293" s="16">
        <v>2020</v>
      </c>
      <c r="B1293" s="17" t="s">
        <v>9</v>
      </c>
      <c r="C1293" s="5">
        <v>12</v>
      </c>
      <c r="D1293" s="18">
        <v>569.33429999999998</v>
      </c>
      <c r="E1293" s="3">
        <f t="shared" si="3"/>
        <v>2020</v>
      </c>
      <c r="F1293" s="18">
        <v>7</v>
      </c>
      <c r="G1293">
        <f t="shared" si="4"/>
        <v>12</v>
      </c>
    </row>
    <row r="1294" spans="1:7" x14ac:dyDescent="0.25">
      <c r="A1294" s="16">
        <v>2020</v>
      </c>
      <c r="B1294" s="17" t="s">
        <v>9</v>
      </c>
      <c r="C1294" s="5">
        <v>13</v>
      </c>
      <c r="D1294" s="18">
        <v>530.41489999999999</v>
      </c>
      <c r="E1294" s="3">
        <f t="shared" si="3"/>
        <v>2020</v>
      </c>
      <c r="F1294" s="18">
        <v>7</v>
      </c>
      <c r="G1294">
        <f t="shared" si="4"/>
        <v>13</v>
      </c>
    </row>
    <row r="1295" spans="1:7" x14ac:dyDescent="0.25">
      <c r="A1295" s="16">
        <v>2020</v>
      </c>
      <c r="B1295" s="17" t="s">
        <v>9</v>
      </c>
      <c r="C1295" s="5">
        <v>14</v>
      </c>
      <c r="D1295" s="18">
        <v>552.28390000000002</v>
      </c>
      <c r="E1295" s="3">
        <f t="shared" si="3"/>
        <v>2020</v>
      </c>
      <c r="F1295" s="18">
        <v>7</v>
      </c>
      <c r="G1295">
        <f t="shared" si="4"/>
        <v>14</v>
      </c>
    </row>
    <row r="1296" spans="1:7" x14ac:dyDescent="0.25">
      <c r="A1296" s="16">
        <v>2020</v>
      </c>
      <c r="B1296" s="17" t="s">
        <v>9</v>
      </c>
      <c r="C1296" s="5">
        <v>15</v>
      </c>
      <c r="D1296" s="18">
        <v>518.27120000000002</v>
      </c>
      <c r="E1296" s="3">
        <f t="shared" si="3"/>
        <v>2020</v>
      </c>
      <c r="F1296" s="18">
        <v>7</v>
      </c>
      <c r="G1296">
        <f t="shared" si="4"/>
        <v>15</v>
      </c>
    </row>
    <row r="1297" spans="1:7" x14ac:dyDescent="0.25">
      <c r="A1297" s="16">
        <v>2020</v>
      </c>
      <c r="B1297" s="17" t="s">
        <v>9</v>
      </c>
      <c r="C1297" s="5">
        <v>16</v>
      </c>
      <c r="D1297" s="18">
        <v>599.53309999999999</v>
      </c>
      <c r="E1297" s="3">
        <f t="shared" si="3"/>
        <v>2020</v>
      </c>
      <c r="F1297" s="18">
        <v>7</v>
      </c>
      <c r="G1297">
        <f t="shared" si="4"/>
        <v>16</v>
      </c>
    </row>
    <row r="1298" spans="1:7" x14ac:dyDescent="0.25">
      <c r="A1298" s="16">
        <v>2020</v>
      </c>
      <c r="B1298" s="17" t="s">
        <v>9</v>
      </c>
      <c r="C1298" s="5">
        <v>17</v>
      </c>
      <c r="D1298" s="18">
        <v>486.43819999999999</v>
      </c>
      <c r="E1298" s="3">
        <f t="shared" si="3"/>
        <v>2020</v>
      </c>
      <c r="F1298" s="18">
        <v>7</v>
      </c>
      <c r="G1298">
        <f t="shared" si="4"/>
        <v>17</v>
      </c>
    </row>
    <row r="1299" spans="1:7" x14ac:dyDescent="0.25">
      <c r="A1299" s="16">
        <v>2020</v>
      </c>
      <c r="B1299" s="17" t="s">
        <v>9</v>
      </c>
      <c r="C1299" s="5">
        <v>18</v>
      </c>
      <c r="D1299" s="18">
        <v>541.2953</v>
      </c>
      <c r="E1299" s="3">
        <f t="shared" si="3"/>
        <v>2020</v>
      </c>
      <c r="F1299" s="18">
        <v>7</v>
      </c>
      <c r="G1299">
        <f t="shared" si="4"/>
        <v>18</v>
      </c>
    </row>
    <row r="1300" spans="1:7" x14ac:dyDescent="0.25">
      <c r="A1300" s="16">
        <v>2020</v>
      </c>
      <c r="B1300" s="17" t="s">
        <v>9</v>
      </c>
      <c r="C1300" s="5">
        <v>19</v>
      </c>
      <c r="D1300" s="18">
        <v>567.72500000000002</v>
      </c>
      <c r="E1300" s="3">
        <f t="shared" si="3"/>
        <v>2020</v>
      </c>
      <c r="F1300" s="18">
        <v>7</v>
      </c>
      <c r="G1300">
        <f t="shared" si="4"/>
        <v>19</v>
      </c>
    </row>
    <row r="1301" spans="1:7" x14ac:dyDescent="0.25">
      <c r="A1301" s="16">
        <v>2020</v>
      </c>
      <c r="B1301" s="17" t="s">
        <v>9</v>
      </c>
      <c r="C1301" s="5">
        <v>20</v>
      </c>
      <c r="D1301" s="18">
        <v>596.86279999999999</v>
      </c>
      <c r="E1301" s="3">
        <f t="shared" si="3"/>
        <v>2020</v>
      </c>
      <c r="F1301" s="18">
        <v>7</v>
      </c>
      <c r="G1301">
        <f t="shared" si="4"/>
        <v>20</v>
      </c>
    </row>
    <row r="1302" spans="1:7" x14ac:dyDescent="0.25">
      <c r="A1302" s="16">
        <v>2020</v>
      </c>
      <c r="B1302" s="17" t="s">
        <v>9</v>
      </c>
      <c r="C1302" s="5">
        <v>21</v>
      </c>
      <c r="D1302" s="18">
        <v>589.06849999999997</v>
      </c>
      <c r="E1302" s="3">
        <f t="shared" si="3"/>
        <v>2020</v>
      </c>
      <c r="F1302" s="18">
        <v>7</v>
      </c>
      <c r="G1302">
        <f t="shared" si="4"/>
        <v>21</v>
      </c>
    </row>
    <row r="1303" spans="1:7" x14ac:dyDescent="0.25">
      <c r="A1303" s="16">
        <v>2020</v>
      </c>
      <c r="B1303" s="17" t="s">
        <v>9</v>
      </c>
      <c r="C1303" s="5">
        <v>22</v>
      </c>
      <c r="D1303" s="18">
        <v>599.80730000000005</v>
      </c>
      <c r="E1303" s="3">
        <f t="shared" si="3"/>
        <v>2020</v>
      </c>
      <c r="F1303" s="18">
        <v>7</v>
      </c>
      <c r="G1303">
        <f t="shared" si="4"/>
        <v>22</v>
      </c>
    </row>
    <row r="1304" spans="1:7" x14ac:dyDescent="0.25">
      <c r="A1304" s="16">
        <v>2020</v>
      </c>
      <c r="B1304" s="17" t="s">
        <v>9</v>
      </c>
      <c r="C1304" s="5">
        <v>23</v>
      </c>
      <c r="D1304" s="18">
        <v>593.15769999999998</v>
      </c>
      <c r="E1304" s="3">
        <f t="shared" si="3"/>
        <v>2020</v>
      </c>
      <c r="F1304" s="18">
        <v>7</v>
      </c>
      <c r="G1304">
        <f t="shared" si="4"/>
        <v>23</v>
      </c>
    </row>
    <row r="1305" spans="1:7" x14ac:dyDescent="0.25">
      <c r="A1305" s="16">
        <v>2020</v>
      </c>
      <c r="B1305" s="17" t="s">
        <v>9</v>
      </c>
      <c r="C1305" s="5">
        <v>24</v>
      </c>
      <c r="D1305" s="18">
        <v>610.9873</v>
      </c>
      <c r="E1305" s="3">
        <f t="shared" si="3"/>
        <v>2020</v>
      </c>
      <c r="F1305" s="18">
        <v>7</v>
      </c>
      <c r="G1305">
        <f t="shared" si="4"/>
        <v>24</v>
      </c>
    </row>
    <row r="1306" spans="1:7" x14ac:dyDescent="0.25">
      <c r="A1306" s="16">
        <v>2020</v>
      </c>
      <c r="B1306" s="17" t="s">
        <v>9</v>
      </c>
      <c r="C1306" s="5">
        <v>25</v>
      </c>
      <c r="D1306" s="18">
        <v>512.60760000000005</v>
      </c>
      <c r="E1306" s="3">
        <f t="shared" si="3"/>
        <v>2020</v>
      </c>
      <c r="F1306" s="18">
        <v>7</v>
      </c>
      <c r="G1306">
        <f t="shared" si="4"/>
        <v>25</v>
      </c>
    </row>
    <row r="1307" spans="1:7" x14ac:dyDescent="0.25">
      <c r="A1307" s="16">
        <v>2020</v>
      </c>
      <c r="B1307" s="17" t="s">
        <v>9</v>
      </c>
      <c r="C1307" s="5">
        <v>26</v>
      </c>
      <c r="D1307" s="18">
        <v>520.62609999999995</v>
      </c>
      <c r="E1307" s="3">
        <f t="shared" si="3"/>
        <v>2020</v>
      </c>
      <c r="F1307" s="18">
        <v>7</v>
      </c>
      <c r="G1307">
        <f t="shared" si="4"/>
        <v>26</v>
      </c>
    </row>
    <row r="1308" spans="1:7" x14ac:dyDescent="0.25">
      <c r="A1308" s="16">
        <v>2020</v>
      </c>
      <c r="B1308" s="17" t="s">
        <v>9</v>
      </c>
      <c r="C1308" s="5">
        <v>27</v>
      </c>
      <c r="D1308" s="18">
        <v>534.44460000000004</v>
      </c>
      <c r="E1308" s="3">
        <f t="shared" si="3"/>
        <v>2020</v>
      </c>
      <c r="F1308" s="18">
        <v>7</v>
      </c>
      <c r="G1308">
        <f t="shared" si="4"/>
        <v>27</v>
      </c>
    </row>
    <row r="1309" spans="1:7" x14ac:dyDescent="0.25">
      <c r="A1309" s="16">
        <v>2020</v>
      </c>
      <c r="B1309" s="17" t="s">
        <v>9</v>
      </c>
      <c r="C1309" s="5">
        <v>28</v>
      </c>
      <c r="D1309" s="18">
        <v>559.05039999999997</v>
      </c>
      <c r="E1309" s="3">
        <f t="shared" si="3"/>
        <v>2020</v>
      </c>
      <c r="F1309" s="18">
        <v>7</v>
      </c>
      <c r="G1309">
        <f t="shared" si="4"/>
        <v>28</v>
      </c>
    </row>
    <row r="1310" spans="1:7" x14ac:dyDescent="0.25">
      <c r="A1310" s="16">
        <v>2020</v>
      </c>
      <c r="B1310" s="17" t="s">
        <v>9</v>
      </c>
      <c r="C1310" s="5">
        <v>29</v>
      </c>
      <c r="D1310" s="18">
        <v>568.08609999999999</v>
      </c>
      <c r="E1310" s="3">
        <f t="shared" si="3"/>
        <v>2020</v>
      </c>
      <c r="F1310" s="18">
        <v>7</v>
      </c>
      <c r="G1310">
        <f t="shared" si="4"/>
        <v>29</v>
      </c>
    </row>
    <row r="1311" spans="1:7" x14ac:dyDescent="0.25">
      <c r="A1311" s="16">
        <v>2020</v>
      </c>
      <c r="B1311" s="17" t="s">
        <v>9</v>
      </c>
      <c r="C1311" s="5">
        <v>30</v>
      </c>
      <c r="D1311" s="18">
        <v>611.01480000000004</v>
      </c>
      <c r="E1311" s="3">
        <f t="shared" si="3"/>
        <v>2020</v>
      </c>
      <c r="F1311" s="18">
        <v>7</v>
      </c>
      <c r="G1311">
        <f t="shared" si="4"/>
        <v>30</v>
      </c>
    </row>
    <row r="1312" spans="1:7" x14ac:dyDescent="0.25">
      <c r="A1312" s="16">
        <v>2020</v>
      </c>
      <c r="B1312" s="17" t="s">
        <v>9</v>
      </c>
      <c r="C1312" s="5">
        <v>31</v>
      </c>
      <c r="D1312" s="18">
        <v>617.10580000000004</v>
      </c>
      <c r="E1312" s="3">
        <f t="shared" si="3"/>
        <v>2020</v>
      </c>
      <c r="F1312" s="18">
        <v>7</v>
      </c>
      <c r="G1312">
        <f t="shared" si="4"/>
        <v>31</v>
      </c>
    </row>
    <row r="1313" spans="1:7" x14ac:dyDescent="0.25">
      <c r="A1313" s="16">
        <v>2020</v>
      </c>
      <c r="B1313" s="17" t="s">
        <v>10</v>
      </c>
      <c r="C1313" s="5">
        <v>1</v>
      </c>
      <c r="D1313" s="18">
        <v>613.41399999999999</v>
      </c>
      <c r="E1313" s="3">
        <f t="shared" si="3"/>
        <v>2020</v>
      </c>
      <c r="F1313" s="18">
        <v>8</v>
      </c>
      <c r="G1313">
        <f t="shared" si="4"/>
        <v>1</v>
      </c>
    </row>
    <row r="1314" spans="1:7" x14ac:dyDescent="0.25">
      <c r="A1314" s="16">
        <v>2020</v>
      </c>
      <c r="B1314" s="17" t="s">
        <v>10</v>
      </c>
      <c r="C1314" s="5">
        <v>2</v>
      </c>
      <c r="D1314" s="18">
        <v>631.01480000000004</v>
      </c>
      <c r="E1314" s="3">
        <f t="shared" si="3"/>
        <v>2020</v>
      </c>
      <c r="F1314" s="18">
        <v>8</v>
      </c>
      <c r="G1314">
        <f t="shared" si="4"/>
        <v>2</v>
      </c>
    </row>
    <row r="1315" spans="1:7" x14ac:dyDescent="0.25">
      <c r="A1315" s="16">
        <v>2020</v>
      </c>
      <c r="B1315" s="17" t="s">
        <v>10</v>
      </c>
      <c r="C1315" s="5">
        <v>3</v>
      </c>
      <c r="D1315" s="18">
        <v>643.3528</v>
      </c>
      <c r="E1315" s="3">
        <f t="shared" si="3"/>
        <v>2020</v>
      </c>
      <c r="F1315" s="18">
        <v>8</v>
      </c>
      <c r="G1315">
        <f t="shared" si="4"/>
        <v>3</v>
      </c>
    </row>
    <row r="1316" spans="1:7" x14ac:dyDescent="0.25">
      <c r="A1316" s="16">
        <v>2020</v>
      </c>
      <c r="B1316" s="17" t="s">
        <v>10</v>
      </c>
      <c r="C1316" s="5">
        <v>4</v>
      </c>
      <c r="D1316" s="18">
        <v>686.6345</v>
      </c>
      <c r="E1316" s="3">
        <f t="shared" si="3"/>
        <v>2020</v>
      </c>
      <c r="F1316" s="18">
        <v>8</v>
      </c>
      <c r="G1316">
        <f t="shared" si="4"/>
        <v>4</v>
      </c>
    </row>
    <row r="1317" spans="1:7" x14ac:dyDescent="0.25">
      <c r="A1317" s="16">
        <v>2020</v>
      </c>
      <c r="B1317" s="17" t="s">
        <v>10</v>
      </c>
      <c r="C1317" s="5">
        <v>5</v>
      </c>
      <c r="D1317" s="18">
        <v>665.34820000000002</v>
      </c>
      <c r="E1317" s="3">
        <f t="shared" si="3"/>
        <v>2020</v>
      </c>
      <c r="F1317" s="18">
        <v>8</v>
      </c>
      <c r="G1317">
        <f t="shared" si="4"/>
        <v>5</v>
      </c>
    </row>
    <row r="1318" spans="1:7" x14ac:dyDescent="0.25">
      <c r="A1318" s="16">
        <v>2020</v>
      </c>
      <c r="B1318" s="17" t="s">
        <v>10</v>
      </c>
      <c r="C1318" s="5">
        <v>6</v>
      </c>
      <c r="D1318" s="18">
        <v>666.25729999999999</v>
      </c>
      <c r="E1318" s="3">
        <f t="shared" si="3"/>
        <v>2020</v>
      </c>
      <c r="F1318" s="18">
        <v>8</v>
      </c>
      <c r="G1318">
        <f t="shared" si="4"/>
        <v>6</v>
      </c>
    </row>
    <row r="1319" spans="1:7" x14ac:dyDescent="0.25">
      <c r="A1319" s="16">
        <v>2020</v>
      </c>
      <c r="B1319" s="17" t="s">
        <v>10</v>
      </c>
      <c r="C1319" s="5">
        <v>7</v>
      </c>
      <c r="D1319" s="18">
        <v>660.92570000000001</v>
      </c>
      <c r="E1319" s="3">
        <f t="shared" si="3"/>
        <v>2020</v>
      </c>
      <c r="F1319" s="18">
        <v>8</v>
      </c>
      <c r="G1319">
        <f t="shared" si="4"/>
        <v>7</v>
      </c>
    </row>
    <row r="1320" spans="1:7" x14ac:dyDescent="0.25">
      <c r="A1320" s="16">
        <v>2020</v>
      </c>
      <c r="B1320" s="17" t="s">
        <v>10</v>
      </c>
      <c r="C1320" s="5">
        <v>8</v>
      </c>
      <c r="D1320" s="18">
        <v>603.30489999999998</v>
      </c>
      <c r="E1320" s="3">
        <f t="shared" ref="E1320:E1383" si="5">A1320</f>
        <v>2020</v>
      </c>
      <c r="F1320" s="18">
        <v>8</v>
      </c>
      <c r="G1320">
        <f t="shared" si="4"/>
        <v>8</v>
      </c>
    </row>
    <row r="1321" spans="1:7" x14ac:dyDescent="0.25">
      <c r="A1321" s="16">
        <v>2020</v>
      </c>
      <c r="B1321" s="17" t="s">
        <v>10</v>
      </c>
      <c r="C1321" s="5">
        <v>9</v>
      </c>
      <c r="D1321" s="18">
        <v>608.11749999999995</v>
      </c>
      <c r="E1321" s="3">
        <f t="shared" si="5"/>
        <v>2020</v>
      </c>
      <c r="F1321" s="18">
        <v>8</v>
      </c>
      <c r="G1321">
        <f t="shared" si="4"/>
        <v>9</v>
      </c>
    </row>
    <row r="1322" spans="1:7" x14ac:dyDescent="0.25">
      <c r="A1322" s="16">
        <v>2020</v>
      </c>
      <c r="B1322" s="17" t="s">
        <v>10</v>
      </c>
      <c r="C1322" s="5">
        <v>10</v>
      </c>
      <c r="D1322" s="18">
        <v>604.08309999999994</v>
      </c>
      <c r="E1322" s="3">
        <f t="shared" si="5"/>
        <v>2020</v>
      </c>
      <c r="F1322" s="18">
        <v>8</v>
      </c>
      <c r="G1322">
        <f t="shared" si="4"/>
        <v>10</v>
      </c>
    </row>
    <row r="1323" spans="1:7" x14ac:dyDescent="0.25">
      <c r="A1323" s="16">
        <v>2020</v>
      </c>
      <c r="B1323" s="17" t="s">
        <v>10</v>
      </c>
      <c r="C1323" s="5">
        <v>11</v>
      </c>
      <c r="D1323" s="18">
        <v>620.73519999999996</v>
      </c>
      <c r="E1323" s="3">
        <f t="shared" si="5"/>
        <v>2020</v>
      </c>
      <c r="F1323" s="18">
        <v>8</v>
      </c>
      <c r="G1323">
        <f t="shared" si="4"/>
        <v>11</v>
      </c>
    </row>
    <row r="1324" spans="1:7" x14ac:dyDescent="0.25">
      <c r="A1324" s="16">
        <v>2020</v>
      </c>
      <c r="B1324" s="17" t="s">
        <v>10</v>
      </c>
      <c r="C1324" s="5">
        <v>12</v>
      </c>
      <c r="D1324" s="18">
        <v>586.20809999999994</v>
      </c>
      <c r="E1324" s="3">
        <f t="shared" si="5"/>
        <v>2020</v>
      </c>
      <c r="F1324" s="18">
        <v>8</v>
      </c>
      <c r="G1324">
        <f t="shared" ref="G1324:G1387" si="6">C1324</f>
        <v>12</v>
      </c>
    </row>
    <row r="1325" spans="1:7" x14ac:dyDescent="0.25">
      <c r="A1325" s="16">
        <v>2020</v>
      </c>
      <c r="B1325" s="17" t="s">
        <v>10</v>
      </c>
      <c r="C1325" s="5">
        <v>13</v>
      </c>
      <c r="D1325" s="18">
        <v>604.64009999999996</v>
      </c>
      <c r="E1325" s="3">
        <f t="shared" si="5"/>
        <v>2020</v>
      </c>
      <c r="F1325" s="18">
        <v>8</v>
      </c>
      <c r="G1325">
        <f t="shared" si="6"/>
        <v>13</v>
      </c>
    </row>
    <row r="1326" spans="1:7" x14ac:dyDescent="0.25">
      <c r="A1326" s="16">
        <v>2020</v>
      </c>
      <c r="B1326" s="17" t="s">
        <v>10</v>
      </c>
      <c r="C1326" s="5">
        <v>14</v>
      </c>
      <c r="D1326" s="18">
        <v>621.05960000000005</v>
      </c>
      <c r="E1326" s="3">
        <f t="shared" si="5"/>
        <v>2020</v>
      </c>
      <c r="F1326" s="18">
        <v>8</v>
      </c>
      <c r="G1326">
        <f t="shared" si="6"/>
        <v>14</v>
      </c>
    </row>
    <row r="1327" spans="1:7" x14ac:dyDescent="0.25">
      <c r="A1327" s="16">
        <v>2020</v>
      </c>
      <c r="B1327" s="17" t="s">
        <v>10</v>
      </c>
      <c r="C1327" s="5">
        <v>15</v>
      </c>
      <c r="D1327" s="18">
        <v>618.91020000000003</v>
      </c>
      <c r="E1327" s="3">
        <f t="shared" si="5"/>
        <v>2020</v>
      </c>
      <c r="F1327" s="18">
        <v>8</v>
      </c>
      <c r="G1327">
        <f t="shared" si="6"/>
        <v>15</v>
      </c>
    </row>
    <row r="1328" spans="1:7" x14ac:dyDescent="0.25">
      <c r="A1328" s="16">
        <v>2020</v>
      </c>
      <c r="B1328" s="17" t="s">
        <v>10</v>
      </c>
      <c r="C1328" s="5">
        <v>16</v>
      </c>
      <c r="D1328" s="18">
        <v>610.57050000000004</v>
      </c>
      <c r="E1328" s="3">
        <f t="shared" si="5"/>
        <v>2020</v>
      </c>
      <c r="F1328" s="18">
        <v>8</v>
      </c>
      <c r="G1328">
        <f t="shared" si="6"/>
        <v>16</v>
      </c>
    </row>
    <row r="1329" spans="1:7" x14ac:dyDescent="0.25">
      <c r="A1329" s="16">
        <v>2020</v>
      </c>
      <c r="B1329" s="17" t="s">
        <v>10</v>
      </c>
      <c r="C1329" s="5">
        <v>17</v>
      </c>
      <c r="D1329" s="18">
        <v>626.41660000000002</v>
      </c>
      <c r="E1329" s="3">
        <f t="shared" si="5"/>
        <v>2020</v>
      </c>
      <c r="F1329" s="18">
        <v>8</v>
      </c>
      <c r="G1329">
        <f t="shared" si="6"/>
        <v>17</v>
      </c>
    </row>
    <row r="1330" spans="1:7" x14ac:dyDescent="0.25">
      <c r="A1330" s="16">
        <v>2020</v>
      </c>
      <c r="B1330" s="17" t="s">
        <v>10</v>
      </c>
      <c r="C1330" s="5">
        <v>18</v>
      </c>
      <c r="D1330" s="18">
        <v>645.35879999999997</v>
      </c>
      <c r="E1330" s="3">
        <f t="shared" si="5"/>
        <v>2020</v>
      </c>
      <c r="F1330" s="18">
        <v>8</v>
      </c>
      <c r="G1330">
        <f t="shared" si="6"/>
        <v>18</v>
      </c>
    </row>
    <row r="1331" spans="1:7" x14ac:dyDescent="0.25">
      <c r="A1331" s="16">
        <v>2020</v>
      </c>
      <c r="B1331" s="17" t="s">
        <v>10</v>
      </c>
      <c r="C1331" s="5">
        <v>19</v>
      </c>
      <c r="D1331" s="18">
        <v>629.726</v>
      </c>
      <c r="E1331" s="3">
        <f t="shared" si="5"/>
        <v>2020</v>
      </c>
      <c r="F1331" s="18">
        <v>8</v>
      </c>
      <c r="G1331">
        <f t="shared" si="6"/>
        <v>19</v>
      </c>
    </row>
    <row r="1332" spans="1:7" x14ac:dyDescent="0.25">
      <c r="A1332" s="16">
        <v>2020</v>
      </c>
      <c r="B1332" s="17" t="s">
        <v>10</v>
      </c>
      <c r="C1332" s="5">
        <v>20</v>
      </c>
      <c r="D1332" s="18">
        <v>576.80930000000001</v>
      </c>
      <c r="E1332" s="3">
        <f t="shared" si="5"/>
        <v>2020</v>
      </c>
      <c r="F1332" s="18">
        <v>8</v>
      </c>
      <c r="G1332">
        <f t="shared" si="6"/>
        <v>20</v>
      </c>
    </row>
    <row r="1333" spans="1:7" x14ac:dyDescent="0.25">
      <c r="A1333" s="16">
        <v>2020</v>
      </c>
      <c r="B1333" s="17" t="s">
        <v>10</v>
      </c>
      <c r="C1333" s="5">
        <v>21</v>
      </c>
      <c r="D1333" s="18">
        <v>602.03120000000001</v>
      </c>
      <c r="E1333" s="3">
        <f t="shared" si="5"/>
        <v>2020</v>
      </c>
      <c r="F1333" s="18">
        <v>8</v>
      </c>
      <c r="G1333">
        <f t="shared" si="6"/>
        <v>21</v>
      </c>
    </row>
    <row r="1334" spans="1:7" x14ac:dyDescent="0.25">
      <c r="A1334" s="16">
        <v>2020</v>
      </c>
      <c r="B1334" s="17" t="s">
        <v>10</v>
      </c>
      <c r="C1334" s="5">
        <v>22</v>
      </c>
      <c r="D1334" s="18">
        <v>523.48440000000005</v>
      </c>
      <c r="E1334" s="3">
        <f t="shared" si="5"/>
        <v>2020</v>
      </c>
      <c r="F1334" s="18">
        <v>8</v>
      </c>
      <c r="G1334">
        <f t="shared" si="6"/>
        <v>22</v>
      </c>
    </row>
    <row r="1335" spans="1:7" x14ac:dyDescent="0.25">
      <c r="A1335" s="16">
        <v>2020</v>
      </c>
      <c r="B1335" s="17" t="s">
        <v>10</v>
      </c>
      <c r="C1335" s="5">
        <v>23</v>
      </c>
      <c r="D1335" s="18">
        <v>509.15839999999997</v>
      </c>
      <c r="E1335" s="3">
        <f t="shared" si="5"/>
        <v>2020</v>
      </c>
      <c r="F1335" s="18">
        <v>8</v>
      </c>
      <c r="G1335">
        <f t="shared" si="6"/>
        <v>23</v>
      </c>
    </row>
    <row r="1336" spans="1:7" x14ac:dyDescent="0.25">
      <c r="A1336" s="16">
        <v>2020</v>
      </c>
      <c r="B1336" s="17" t="s">
        <v>10</v>
      </c>
      <c r="C1336" s="5">
        <v>24</v>
      </c>
      <c r="D1336" s="18">
        <v>448.18950000000001</v>
      </c>
      <c r="E1336" s="3">
        <f t="shared" si="5"/>
        <v>2020</v>
      </c>
      <c r="F1336" s="18">
        <v>8</v>
      </c>
      <c r="G1336">
        <f t="shared" si="6"/>
        <v>24</v>
      </c>
    </row>
    <row r="1337" spans="1:7" x14ac:dyDescent="0.25">
      <c r="A1337" s="16">
        <v>2020</v>
      </c>
      <c r="B1337" s="17" t="s">
        <v>10</v>
      </c>
      <c r="C1337" s="5">
        <v>25</v>
      </c>
      <c r="D1337" s="18">
        <v>572.60969999999998</v>
      </c>
      <c r="E1337" s="3">
        <f t="shared" si="5"/>
        <v>2020</v>
      </c>
      <c r="F1337" s="18">
        <v>8</v>
      </c>
      <c r="G1337">
        <f t="shared" si="6"/>
        <v>25</v>
      </c>
    </row>
    <row r="1338" spans="1:7" x14ac:dyDescent="0.25">
      <c r="A1338" s="16">
        <v>2020</v>
      </c>
      <c r="B1338" s="17" t="s">
        <v>10</v>
      </c>
      <c r="C1338" s="5">
        <v>26</v>
      </c>
      <c r="D1338" s="18">
        <v>442.15499999999997</v>
      </c>
      <c r="E1338" s="3">
        <f t="shared" si="5"/>
        <v>2020</v>
      </c>
      <c r="F1338" s="18">
        <v>8</v>
      </c>
      <c r="G1338">
        <f t="shared" si="6"/>
        <v>26</v>
      </c>
    </row>
    <row r="1339" spans="1:7" x14ac:dyDescent="0.25">
      <c r="A1339" s="16">
        <v>2020</v>
      </c>
      <c r="B1339" s="17" t="s">
        <v>10</v>
      </c>
      <c r="C1339" s="5">
        <v>27</v>
      </c>
      <c r="D1339" s="18">
        <v>347.23509999999999</v>
      </c>
      <c r="E1339" s="3">
        <f t="shared" si="5"/>
        <v>2020</v>
      </c>
      <c r="F1339" s="18">
        <v>8</v>
      </c>
      <c r="G1339">
        <f t="shared" si="6"/>
        <v>27</v>
      </c>
    </row>
    <row r="1340" spans="1:7" x14ac:dyDescent="0.25">
      <c r="A1340" s="16">
        <v>2020</v>
      </c>
      <c r="B1340" s="17" t="s">
        <v>10</v>
      </c>
      <c r="C1340" s="5">
        <v>28</v>
      </c>
      <c r="D1340" s="18">
        <v>390.09280000000001</v>
      </c>
      <c r="E1340" s="3">
        <f t="shared" si="5"/>
        <v>2020</v>
      </c>
      <c r="F1340" s="18">
        <v>8</v>
      </c>
      <c r="G1340">
        <f t="shared" si="6"/>
        <v>28</v>
      </c>
    </row>
    <row r="1341" spans="1:7" x14ac:dyDescent="0.25">
      <c r="A1341" s="16">
        <v>2020</v>
      </c>
      <c r="B1341" s="17" t="s">
        <v>10</v>
      </c>
      <c r="C1341" s="5">
        <v>29</v>
      </c>
      <c r="D1341" s="18">
        <v>459.31599999999997</v>
      </c>
      <c r="E1341" s="3">
        <f t="shared" si="5"/>
        <v>2020</v>
      </c>
      <c r="F1341" s="18">
        <v>8</v>
      </c>
      <c r="G1341">
        <f t="shared" si="6"/>
        <v>29</v>
      </c>
    </row>
    <row r="1342" spans="1:7" x14ac:dyDescent="0.25">
      <c r="A1342" s="16">
        <v>2020</v>
      </c>
      <c r="B1342" s="17" t="s">
        <v>10</v>
      </c>
      <c r="C1342" s="5">
        <v>30</v>
      </c>
      <c r="D1342" s="18">
        <v>494.26330000000002</v>
      </c>
      <c r="E1342" s="3">
        <f t="shared" si="5"/>
        <v>2020</v>
      </c>
      <c r="F1342" s="18">
        <v>8</v>
      </c>
      <c r="G1342">
        <f t="shared" si="6"/>
        <v>30</v>
      </c>
    </row>
    <row r="1343" spans="1:7" x14ac:dyDescent="0.25">
      <c r="A1343" s="16">
        <v>2020</v>
      </c>
      <c r="B1343" s="17" t="s">
        <v>10</v>
      </c>
      <c r="C1343" s="5">
        <v>31</v>
      </c>
      <c r="D1343" s="18">
        <v>549.38559999999995</v>
      </c>
      <c r="E1343" s="3">
        <f t="shared" si="5"/>
        <v>2020</v>
      </c>
      <c r="F1343" s="18">
        <v>8</v>
      </c>
      <c r="G1343">
        <f t="shared" si="6"/>
        <v>31</v>
      </c>
    </row>
    <row r="1344" spans="1:7" x14ac:dyDescent="0.25">
      <c r="A1344" s="16">
        <v>2020</v>
      </c>
      <c r="B1344" s="17" t="s">
        <v>11</v>
      </c>
      <c r="C1344" s="5">
        <v>1</v>
      </c>
      <c r="D1344" s="18">
        <v>492.6028</v>
      </c>
      <c r="E1344" s="3">
        <f t="shared" si="5"/>
        <v>2020</v>
      </c>
      <c r="F1344" s="18">
        <v>9</v>
      </c>
      <c r="G1344">
        <f t="shared" si="6"/>
        <v>1</v>
      </c>
    </row>
    <row r="1345" spans="1:7" x14ac:dyDescent="0.25">
      <c r="A1345" s="16">
        <v>2020</v>
      </c>
      <c r="B1345" s="17" t="s">
        <v>11</v>
      </c>
      <c r="C1345" s="5">
        <v>2</v>
      </c>
      <c r="D1345" s="18">
        <v>427.06549999999999</v>
      </c>
      <c r="E1345" s="3">
        <f t="shared" si="5"/>
        <v>2020</v>
      </c>
      <c r="F1345" s="18">
        <v>9</v>
      </c>
      <c r="G1345">
        <f t="shared" si="6"/>
        <v>2</v>
      </c>
    </row>
    <row r="1346" spans="1:7" x14ac:dyDescent="0.25">
      <c r="A1346" s="16">
        <v>2020</v>
      </c>
      <c r="B1346" s="17" t="s">
        <v>11</v>
      </c>
      <c r="C1346" s="5">
        <v>3</v>
      </c>
      <c r="D1346" s="18">
        <v>407.19970000000001</v>
      </c>
      <c r="E1346" s="3">
        <f t="shared" si="5"/>
        <v>2020</v>
      </c>
      <c r="F1346" s="18">
        <v>9</v>
      </c>
      <c r="G1346">
        <f t="shared" si="6"/>
        <v>3</v>
      </c>
    </row>
    <row r="1347" spans="1:7" x14ac:dyDescent="0.25">
      <c r="A1347" s="16">
        <v>2020</v>
      </c>
      <c r="B1347" s="17" t="s">
        <v>11</v>
      </c>
      <c r="C1347" s="5">
        <v>4</v>
      </c>
      <c r="D1347" s="18">
        <v>350.2</v>
      </c>
      <c r="E1347" s="3">
        <f t="shared" si="5"/>
        <v>2020</v>
      </c>
      <c r="F1347" s="18">
        <v>9</v>
      </c>
      <c r="G1347">
        <f t="shared" si="6"/>
        <v>4</v>
      </c>
    </row>
    <row r="1348" spans="1:7" x14ac:dyDescent="0.25">
      <c r="A1348" s="16">
        <v>2020</v>
      </c>
      <c r="B1348" s="17" t="s">
        <v>11</v>
      </c>
      <c r="C1348" s="5">
        <v>5</v>
      </c>
      <c r="D1348" s="18">
        <v>291.86970000000002</v>
      </c>
      <c r="E1348" s="3">
        <f t="shared" si="5"/>
        <v>2020</v>
      </c>
      <c r="F1348" s="18">
        <v>9</v>
      </c>
      <c r="G1348">
        <f t="shared" si="6"/>
        <v>5</v>
      </c>
    </row>
    <row r="1349" spans="1:7" x14ac:dyDescent="0.25">
      <c r="A1349" s="16">
        <v>2020</v>
      </c>
      <c r="B1349" s="17" t="s">
        <v>11</v>
      </c>
      <c r="C1349" s="5">
        <v>6</v>
      </c>
      <c r="D1349" s="18">
        <v>262.40309999999999</v>
      </c>
      <c r="E1349" s="3">
        <f t="shared" si="5"/>
        <v>2020</v>
      </c>
      <c r="F1349" s="18">
        <v>9</v>
      </c>
      <c r="G1349">
        <f t="shared" si="6"/>
        <v>6</v>
      </c>
    </row>
    <row r="1350" spans="1:7" x14ac:dyDescent="0.25">
      <c r="A1350" s="16">
        <v>2020</v>
      </c>
      <c r="B1350" s="17" t="s">
        <v>11</v>
      </c>
      <c r="C1350" s="5">
        <v>7</v>
      </c>
      <c r="D1350" s="18">
        <v>165.1558</v>
      </c>
      <c r="E1350" s="3">
        <f t="shared" si="5"/>
        <v>2020</v>
      </c>
      <c r="F1350" s="18">
        <v>9</v>
      </c>
      <c r="G1350">
        <f t="shared" si="6"/>
        <v>7</v>
      </c>
    </row>
    <row r="1351" spans="1:7" x14ac:dyDescent="0.25">
      <c r="A1351" s="16">
        <v>2020</v>
      </c>
      <c r="B1351" s="17" t="s">
        <v>11</v>
      </c>
      <c r="C1351" s="5">
        <v>8</v>
      </c>
      <c r="D1351" s="18">
        <v>323.1182</v>
      </c>
      <c r="E1351" s="3">
        <f t="shared" si="5"/>
        <v>2020</v>
      </c>
      <c r="F1351" s="18">
        <v>9</v>
      </c>
      <c r="G1351">
        <f t="shared" si="6"/>
        <v>8</v>
      </c>
    </row>
    <row r="1352" spans="1:7" x14ac:dyDescent="0.25">
      <c r="A1352" s="16">
        <v>2020</v>
      </c>
      <c r="B1352" s="17" t="s">
        <v>11</v>
      </c>
      <c r="C1352" s="5">
        <v>9</v>
      </c>
      <c r="D1352" s="18">
        <v>353.90199999999999</v>
      </c>
      <c r="E1352" s="3">
        <f t="shared" si="5"/>
        <v>2020</v>
      </c>
      <c r="F1352" s="18">
        <v>9</v>
      </c>
      <c r="G1352">
        <f t="shared" si="6"/>
        <v>9</v>
      </c>
    </row>
    <row r="1353" spans="1:7" x14ac:dyDescent="0.25">
      <c r="A1353" s="16">
        <v>2020</v>
      </c>
      <c r="B1353" s="17" t="s">
        <v>11</v>
      </c>
      <c r="C1353" s="5">
        <v>10</v>
      </c>
      <c r="D1353" s="18">
        <v>417.41410000000002</v>
      </c>
      <c r="E1353" s="3">
        <f t="shared" si="5"/>
        <v>2020</v>
      </c>
      <c r="F1353" s="18">
        <v>9</v>
      </c>
      <c r="G1353">
        <f t="shared" si="6"/>
        <v>10</v>
      </c>
    </row>
    <row r="1354" spans="1:7" x14ac:dyDescent="0.25">
      <c r="A1354" s="16">
        <v>2020</v>
      </c>
      <c r="B1354" s="17" t="s">
        <v>11</v>
      </c>
      <c r="C1354" s="5">
        <v>11</v>
      </c>
      <c r="D1354" s="18">
        <v>353.71089999999998</v>
      </c>
      <c r="E1354" s="3">
        <f t="shared" si="5"/>
        <v>2020</v>
      </c>
      <c r="F1354" s="18">
        <v>9</v>
      </c>
      <c r="G1354">
        <f t="shared" si="6"/>
        <v>11</v>
      </c>
    </row>
    <row r="1355" spans="1:7" x14ac:dyDescent="0.25">
      <c r="A1355" s="16">
        <v>2020</v>
      </c>
      <c r="B1355" s="17" t="s">
        <v>11</v>
      </c>
      <c r="C1355" s="5">
        <v>12</v>
      </c>
      <c r="D1355" s="18">
        <v>286.2552</v>
      </c>
      <c r="E1355" s="3">
        <f t="shared" si="5"/>
        <v>2020</v>
      </c>
      <c r="F1355" s="18">
        <v>9</v>
      </c>
      <c r="G1355">
        <f t="shared" si="6"/>
        <v>12</v>
      </c>
    </row>
    <row r="1356" spans="1:7" x14ac:dyDescent="0.25">
      <c r="A1356" s="16">
        <v>2020</v>
      </c>
      <c r="B1356" s="17" t="s">
        <v>11</v>
      </c>
      <c r="C1356" s="5">
        <v>13</v>
      </c>
      <c r="D1356" s="18">
        <v>339.7919</v>
      </c>
      <c r="E1356" s="3">
        <f t="shared" si="5"/>
        <v>2020</v>
      </c>
      <c r="F1356" s="18">
        <v>9</v>
      </c>
      <c r="G1356">
        <f t="shared" si="6"/>
        <v>13</v>
      </c>
    </row>
    <row r="1357" spans="1:7" x14ac:dyDescent="0.25">
      <c r="A1357" s="16">
        <v>2020</v>
      </c>
      <c r="B1357" s="17" t="s">
        <v>11</v>
      </c>
      <c r="C1357" s="5">
        <v>14</v>
      </c>
      <c r="D1357" s="18">
        <v>479.4479</v>
      </c>
      <c r="E1357" s="3">
        <f t="shared" si="5"/>
        <v>2020</v>
      </c>
      <c r="F1357" s="18">
        <v>9</v>
      </c>
      <c r="G1357">
        <f t="shared" si="6"/>
        <v>14</v>
      </c>
    </row>
    <row r="1358" spans="1:7" x14ac:dyDescent="0.25">
      <c r="A1358" s="16">
        <v>2020</v>
      </c>
      <c r="B1358" s="17" t="s">
        <v>11</v>
      </c>
      <c r="C1358" s="5">
        <v>15</v>
      </c>
      <c r="D1358" s="18">
        <v>525.3605</v>
      </c>
      <c r="E1358" s="3">
        <f t="shared" si="5"/>
        <v>2020</v>
      </c>
      <c r="F1358" s="18">
        <v>9</v>
      </c>
      <c r="G1358">
        <f t="shared" si="6"/>
        <v>15</v>
      </c>
    </row>
    <row r="1359" spans="1:7" x14ac:dyDescent="0.25">
      <c r="A1359" s="16">
        <v>2020</v>
      </c>
      <c r="B1359" s="17" t="s">
        <v>11</v>
      </c>
      <c r="C1359" s="5">
        <v>16</v>
      </c>
      <c r="D1359" s="18">
        <v>438.92559999999997</v>
      </c>
      <c r="E1359" s="3">
        <f t="shared" si="5"/>
        <v>2020</v>
      </c>
      <c r="F1359" s="18">
        <v>9</v>
      </c>
      <c r="G1359">
        <f t="shared" si="6"/>
        <v>16</v>
      </c>
    </row>
    <row r="1360" spans="1:7" x14ac:dyDescent="0.25">
      <c r="A1360" s="16">
        <v>2020</v>
      </c>
      <c r="B1360" s="17" t="s">
        <v>11</v>
      </c>
      <c r="C1360" s="5">
        <v>17</v>
      </c>
      <c r="D1360" s="18">
        <v>515.6037</v>
      </c>
      <c r="E1360" s="3">
        <f t="shared" si="5"/>
        <v>2020</v>
      </c>
      <c r="F1360" s="18">
        <v>9</v>
      </c>
      <c r="G1360">
        <f t="shared" si="6"/>
        <v>17</v>
      </c>
    </row>
    <row r="1361" spans="1:7" x14ac:dyDescent="0.25">
      <c r="A1361" s="16">
        <v>2020</v>
      </c>
      <c r="B1361" s="17" t="s">
        <v>11</v>
      </c>
      <c r="C1361" s="5">
        <v>18</v>
      </c>
      <c r="D1361" s="18">
        <v>603.26779999999997</v>
      </c>
      <c r="E1361" s="3">
        <f t="shared" si="5"/>
        <v>2020</v>
      </c>
      <c r="F1361" s="18">
        <v>9</v>
      </c>
      <c r="G1361">
        <f t="shared" si="6"/>
        <v>18</v>
      </c>
    </row>
    <row r="1362" spans="1:7" x14ac:dyDescent="0.25">
      <c r="A1362" s="16">
        <v>2020</v>
      </c>
      <c r="B1362" s="17" t="s">
        <v>11</v>
      </c>
      <c r="C1362" s="5">
        <v>19</v>
      </c>
      <c r="D1362" s="18">
        <v>530.65290000000005</v>
      </c>
      <c r="E1362" s="3">
        <f t="shared" si="5"/>
        <v>2020</v>
      </c>
      <c r="F1362" s="18">
        <v>9</v>
      </c>
      <c r="G1362">
        <f t="shared" si="6"/>
        <v>19</v>
      </c>
    </row>
    <row r="1363" spans="1:7" x14ac:dyDescent="0.25">
      <c r="A1363" s="16">
        <v>2020</v>
      </c>
      <c r="B1363" s="17" t="s">
        <v>11</v>
      </c>
      <c r="C1363" s="5">
        <v>20</v>
      </c>
      <c r="D1363" s="18">
        <v>507.93950000000001</v>
      </c>
      <c r="E1363" s="3">
        <f t="shared" si="5"/>
        <v>2020</v>
      </c>
      <c r="F1363" s="18">
        <v>9</v>
      </c>
      <c r="G1363">
        <f t="shared" si="6"/>
        <v>20</v>
      </c>
    </row>
    <row r="1364" spans="1:7" x14ac:dyDescent="0.25">
      <c r="A1364" s="16">
        <v>2020</v>
      </c>
      <c r="B1364" s="17" t="s">
        <v>11</v>
      </c>
      <c r="C1364" s="5">
        <v>21</v>
      </c>
      <c r="D1364" s="18">
        <v>510.59820000000002</v>
      </c>
      <c r="E1364" s="3">
        <f t="shared" si="5"/>
        <v>2020</v>
      </c>
      <c r="F1364" s="18">
        <v>9</v>
      </c>
      <c r="G1364">
        <f t="shared" si="6"/>
        <v>21</v>
      </c>
    </row>
    <row r="1365" spans="1:7" x14ac:dyDescent="0.25">
      <c r="A1365" s="16">
        <v>2020</v>
      </c>
      <c r="B1365" s="17" t="s">
        <v>11</v>
      </c>
      <c r="C1365" s="5">
        <v>22</v>
      </c>
      <c r="D1365" s="18">
        <v>506.40429999999998</v>
      </c>
      <c r="E1365" s="3">
        <f t="shared" si="5"/>
        <v>2020</v>
      </c>
      <c r="F1365" s="18">
        <v>9</v>
      </c>
      <c r="G1365">
        <f t="shared" si="6"/>
        <v>22</v>
      </c>
    </row>
    <row r="1366" spans="1:7" x14ac:dyDescent="0.25">
      <c r="A1366" s="16">
        <v>2020</v>
      </c>
      <c r="B1366" s="17" t="s">
        <v>11</v>
      </c>
      <c r="C1366" s="5">
        <v>23</v>
      </c>
      <c r="D1366" s="18">
        <v>461.83370000000002</v>
      </c>
      <c r="E1366" s="3">
        <f t="shared" si="5"/>
        <v>2020</v>
      </c>
      <c r="F1366" s="18">
        <v>9</v>
      </c>
      <c r="G1366">
        <f t="shared" si="6"/>
        <v>23</v>
      </c>
    </row>
    <row r="1367" spans="1:7" x14ac:dyDescent="0.25">
      <c r="A1367" s="16">
        <v>2020</v>
      </c>
      <c r="B1367" s="17" t="s">
        <v>11</v>
      </c>
      <c r="C1367" s="5">
        <v>24</v>
      </c>
      <c r="D1367" s="18">
        <v>461.6499</v>
      </c>
      <c r="E1367" s="3">
        <f t="shared" si="5"/>
        <v>2020</v>
      </c>
      <c r="F1367" s="18">
        <v>9</v>
      </c>
      <c r="G1367">
        <f t="shared" si="6"/>
        <v>24</v>
      </c>
    </row>
    <row r="1368" spans="1:7" x14ac:dyDescent="0.25">
      <c r="A1368" s="16">
        <v>2020</v>
      </c>
      <c r="B1368" s="17" t="s">
        <v>11</v>
      </c>
      <c r="C1368" s="5">
        <v>25</v>
      </c>
      <c r="D1368" s="18">
        <v>436.41539999999998</v>
      </c>
      <c r="E1368" s="3">
        <f t="shared" si="5"/>
        <v>2020</v>
      </c>
      <c r="F1368" s="18">
        <v>9</v>
      </c>
      <c r="G1368">
        <f t="shared" si="6"/>
        <v>25</v>
      </c>
    </row>
    <row r="1369" spans="1:7" x14ac:dyDescent="0.25">
      <c r="A1369" s="16">
        <v>2020</v>
      </c>
      <c r="B1369" s="17" t="s">
        <v>11</v>
      </c>
      <c r="C1369" s="5">
        <v>26</v>
      </c>
      <c r="D1369" s="18">
        <v>317.98880000000003</v>
      </c>
      <c r="E1369" s="3">
        <f t="shared" si="5"/>
        <v>2020</v>
      </c>
      <c r="F1369" s="18">
        <v>9</v>
      </c>
      <c r="G1369">
        <f t="shared" si="6"/>
        <v>26</v>
      </c>
    </row>
    <row r="1370" spans="1:7" x14ac:dyDescent="0.25">
      <c r="A1370" s="16">
        <v>2020</v>
      </c>
      <c r="B1370" s="17" t="s">
        <v>11</v>
      </c>
      <c r="C1370" s="5">
        <v>27</v>
      </c>
      <c r="D1370" s="18">
        <v>290.11529999999999</v>
      </c>
      <c r="E1370" s="3">
        <f t="shared" si="5"/>
        <v>2020</v>
      </c>
      <c r="F1370" s="18">
        <v>9</v>
      </c>
      <c r="G1370">
        <f t="shared" si="6"/>
        <v>27</v>
      </c>
    </row>
    <row r="1371" spans="1:7" x14ac:dyDescent="0.25">
      <c r="A1371" s="16">
        <v>2020</v>
      </c>
      <c r="B1371" s="17" t="s">
        <v>11</v>
      </c>
      <c r="C1371" s="5">
        <v>28</v>
      </c>
      <c r="D1371" s="18">
        <v>489.06009999999998</v>
      </c>
      <c r="E1371" s="3">
        <f t="shared" si="5"/>
        <v>2020</v>
      </c>
      <c r="F1371" s="18">
        <v>9</v>
      </c>
      <c r="G1371">
        <f t="shared" si="6"/>
        <v>28</v>
      </c>
    </row>
    <row r="1372" spans="1:7" x14ac:dyDescent="0.25">
      <c r="A1372" s="16">
        <v>2020</v>
      </c>
      <c r="B1372" s="17" t="s">
        <v>11</v>
      </c>
      <c r="C1372" s="5">
        <v>29</v>
      </c>
      <c r="D1372" s="18">
        <v>472.48660000000001</v>
      </c>
      <c r="E1372" s="3">
        <f t="shared" si="5"/>
        <v>2020</v>
      </c>
      <c r="F1372" s="18">
        <v>9</v>
      </c>
      <c r="G1372">
        <f t="shared" si="6"/>
        <v>29</v>
      </c>
    </row>
    <row r="1373" spans="1:7" x14ac:dyDescent="0.25">
      <c r="A1373" s="16">
        <v>2020</v>
      </c>
      <c r="B1373" s="17" t="s">
        <v>11</v>
      </c>
      <c r="C1373" s="5">
        <v>30</v>
      </c>
      <c r="D1373" s="18">
        <v>625.38210000000004</v>
      </c>
      <c r="E1373" s="3">
        <f t="shared" si="5"/>
        <v>2020</v>
      </c>
      <c r="F1373" s="18">
        <v>9</v>
      </c>
      <c r="G1373">
        <f t="shared" si="6"/>
        <v>30</v>
      </c>
    </row>
    <row r="1374" spans="1:7" x14ac:dyDescent="0.25">
      <c r="A1374" s="16">
        <v>2020</v>
      </c>
      <c r="B1374" s="17" t="s">
        <v>12</v>
      </c>
      <c r="C1374" s="5">
        <v>1</v>
      </c>
      <c r="D1374" s="18">
        <v>808.40689999999995</v>
      </c>
      <c r="E1374" s="3">
        <f t="shared" si="5"/>
        <v>2020</v>
      </c>
      <c r="F1374" s="18">
        <v>10</v>
      </c>
      <c r="G1374">
        <f t="shared" si="6"/>
        <v>1</v>
      </c>
    </row>
    <row r="1375" spans="1:7" x14ac:dyDescent="0.25">
      <c r="A1375" s="16">
        <v>2020</v>
      </c>
      <c r="B1375" s="17" t="s">
        <v>12</v>
      </c>
      <c r="C1375" s="5">
        <v>2</v>
      </c>
      <c r="D1375" s="18">
        <v>842.17100000000005</v>
      </c>
      <c r="E1375" s="3">
        <f t="shared" si="5"/>
        <v>2020</v>
      </c>
      <c r="F1375" s="18">
        <v>10</v>
      </c>
      <c r="G1375">
        <f t="shared" si="6"/>
        <v>2</v>
      </c>
    </row>
    <row r="1376" spans="1:7" x14ac:dyDescent="0.25">
      <c r="A1376" s="16">
        <v>2020</v>
      </c>
      <c r="B1376" s="17" t="s">
        <v>12</v>
      </c>
      <c r="C1376" s="5">
        <v>3</v>
      </c>
      <c r="D1376" s="18">
        <v>774.10140000000001</v>
      </c>
      <c r="E1376" s="3">
        <f t="shared" si="5"/>
        <v>2020</v>
      </c>
      <c r="F1376" s="18">
        <v>10</v>
      </c>
      <c r="G1376">
        <f t="shared" si="6"/>
        <v>3</v>
      </c>
    </row>
    <row r="1377" spans="1:7" x14ac:dyDescent="0.25">
      <c r="A1377" s="16">
        <v>2020</v>
      </c>
      <c r="B1377" s="17" t="s">
        <v>12</v>
      </c>
      <c r="C1377" s="5">
        <v>4</v>
      </c>
      <c r="D1377" s="18">
        <v>907.2835</v>
      </c>
      <c r="E1377" s="3">
        <f t="shared" si="5"/>
        <v>2020</v>
      </c>
      <c r="F1377" s="18">
        <v>10</v>
      </c>
      <c r="G1377">
        <f t="shared" si="6"/>
        <v>4</v>
      </c>
    </row>
    <row r="1378" spans="1:7" x14ac:dyDescent="0.25">
      <c r="A1378" s="16">
        <v>2020</v>
      </c>
      <c r="B1378" s="17" t="s">
        <v>12</v>
      </c>
      <c r="C1378" s="5">
        <v>5</v>
      </c>
      <c r="D1378" s="18">
        <v>837.50519999999995</v>
      </c>
      <c r="E1378" s="3">
        <f t="shared" si="5"/>
        <v>2020</v>
      </c>
      <c r="F1378" s="18">
        <v>10</v>
      </c>
      <c r="G1378">
        <f t="shared" si="6"/>
        <v>5</v>
      </c>
    </row>
    <row r="1379" spans="1:7" x14ac:dyDescent="0.25">
      <c r="A1379" s="16">
        <v>2020</v>
      </c>
      <c r="B1379" s="17" t="s">
        <v>12</v>
      </c>
      <c r="C1379" s="5">
        <v>6</v>
      </c>
      <c r="D1379" s="18">
        <v>677.24879999999996</v>
      </c>
      <c r="E1379" s="3">
        <f t="shared" si="5"/>
        <v>2020</v>
      </c>
      <c r="F1379" s="18">
        <v>10</v>
      </c>
      <c r="G1379">
        <f t="shared" si="6"/>
        <v>6</v>
      </c>
    </row>
    <row r="1380" spans="1:7" x14ac:dyDescent="0.25">
      <c r="A1380" s="16">
        <v>2020</v>
      </c>
      <c r="B1380" s="17" t="s">
        <v>12</v>
      </c>
      <c r="C1380" s="5">
        <v>7</v>
      </c>
      <c r="D1380" s="18">
        <v>716.00049999999999</v>
      </c>
      <c r="E1380" s="3">
        <f t="shared" si="5"/>
        <v>2020</v>
      </c>
      <c r="F1380" s="18">
        <v>10</v>
      </c>
      <c r="G1380">
        <f t="shared" si="6"/>
        <v>7</v>
      </c>
    </row>
    <row r="1381" spans="1:7" x14ac:dyDescent="0.25">
      <c r="A1381" s="16">
        <v>2020</v>
      </c>
      <c r="B1381" s="17" t="s">
        <v>12</v>
      </c>
      <c r="C1381" s="5">
        <v>8</v>
      </c>
      <c r="D1381" s="18">
        <v>733.3877</v>
      </c>
      <c r="E1381" s="3">
        <f t="shared" si="5"/>
        <v>2020</v>
      </c>
      <c r="F1381" s="18">
        <v>10</v>
      </c>
      <c r="G1381">
        <f t="shared" si="6"/>
        <v>8</v>
      </c>
    </row>
    <row r="1382" spans="1:7" x14ac:dyDescent="0.25">
      <c r="A1382" s="16">
        <v>2020</v>
      </c>
      <c r="B1382" s="17" t="s">
        <v>12</v>
      </c>
      <c r="C1382" s="5">
        <v>9</v>
      </c>
      <c r="D1382" s="18">
        <v>599.93899999999996</v>
      </c>
      <c r="E1382" s="3">
        <f t="shared" si="5"/>
        <v>2020</v>
      </c>
      <c r="F1382" s="18">
        <v>10</v>
      </c>
      <c r="G1382">
        <f t="shared" si="6"/>
        <v>9</v>
      </c>
    </row>
    <row r="1383" spans="1:7" x14ac:dyDescent="0.25">
      <c r="A1383" s="16">
        <v>2020</v>
      </c>
      <c r="B1383" s="17" t="s">
        <v>12</v>
      </c>
      <c r="C1383" s="5">
        <v>10</v>
      </c>
      <c r="D1383" s="18">
        <v>726.35019999999997</v>
      </c>
      <c r="E1383" s="3">
        <f t="shared" si="5"/>
        <v>2020</v>
      </c>
      <c r="F1383" s="18">
        <v>10</v>
      </c>
      <c r="G1383">
        <f t="shared" si="6"/>
        <v>10</v>
      </c>
    </row>
    <row r="1384" spans="1:7" x14ac:dyDescent="0.25">
      <c r="A1384" s="16">
        <v>2020</v>
      </c>
      <c r="B1384" s="17" t="s">
        <v>12</v>
      </c>
      <c r="C1384" s="5">
        <v>11</v>
      </c>
      <c r="D1384" s="18">
        <v>798.47180000000003</v>
      </c>
      <c r="E1384" s="3">
        <f t="shared" ref="E1384:E1447" si="7">A1384</f>
        <v>2020</v>
      </c>
      <c r="F1384" s="18">
        <v>10</v>
      </c>
      <c r="G1384">
        <f t="shared" si="6"/>
        <v>11</v>
      </c>
    </row>
    <row r="1385" spans="1:7" x14ac:dyDescent="0.25">
      <c r="A1385" s="16">
        <v>2020</v>
      </c>
      <c r="B1385" s="17" t="s">
        <v>12</v>
      </c>
      <c r="C1385" s="5">
        <v>12</v>
      </c>
      <c r="D1385" s="18">
        <v>787.00530000000003</v>
      </c>
      <c r="E1385" s="3">
        <f t="shared" si="7"/>
        <v>2020</v>
      </c>
      <c r="F1385" s="18">
        <v>10</v>
      </c>
      <c r="G1385">
        <f t="shared" si="6"/>
        <v>12</v>
      </c>
    </row>
    <row r="1386" spans="1:7" x14ac:dyDescent="0.25">
      <c r="A1386" s="16">
        <v>2020</v>
      </c>
      <c r="B1386" s="17" t="s">
        <v>12</v>
      </c>
      <c r="C1386" s="5">
        <v>13</v>
      </c>
      <c r="D1386" s="18">
        <v>861.12710000000004</v>
      </c>
      <c r="E1386" s="3">
        <f t="shared" si="7"/>
        <v>2020</v>
      </c>
      <c r="F1386" s="18">
        <v>10</v>
      </c>
      <c r="G1386">
        <f t="shared" si="6"/>
        <v>13</v>
      </c>
    </row>
    <row r="1387" spans="1:7" x14ac:dyDescent="0.25">
      <c r="A1387" s="16">
        <v>2020</v>
      </c>
      <c r="B1387" s="17" t="s">
        <v>12</v>
      </c>
      <c r="C1387" s="5">
        <v>14</v>
      </c>
      <c r="D1387" s="18">
        <v>824.41840000000002</v>
      </c>
      <c r="E1387" s="3">
        <f t="shared" si="7"/>
        <v>2020</v>
      </c>
      <c r="F1387" s="18">
        <v>10</v>
      </c>
      <c r="G1387">
        <f t="shared" si="6"/>
        <v>14</v>
      </c>
    </row>
    <row r="1388" spans="1:7" x14ac:dyDescent="0.25">
      <c r="A1388" s="16">
        <v>2020</v>
      </c>
      <c r="B1388" s="17" t="s">
        <v>12</v>
      </c>
      <c r="C1388" s="5">
        <v>15</v>
      </c>
      <c r="D1388" s="18">
        <v>1061.0092999999999</v>
      </c>
      <c r="E1388" s="3">
        <f t="shared" si="7"/>
        <v>2020</v>
      </c>
      <c r="F1388" s="18">
        <v>10</v>
      </c>
      <c r="G1388">
        <f t="shared" ref="G1388:G1451" si="8">C1388</f>
        <v>15</v>
      </c>
    </row>
    <row r="1389" spans="1:7" x14ac:dyDescent="0.25">
      <c r="A1389" s="16">
        <v>2020</v>
      </c>
      <c r="B1389" s="17" t="s">
        <v>12</v>
      </c>
      <c r="C1389" s="5">
        <v>16</v>
      </c>
      <c r="D1389" s="18">
        <v>1125.1458</v>
      </c>
      <c r="E1389" s="3">
        <f t="shared" si="7"/>
        <v>2020</v>
      </c>
      <c r="F1389" s="18">
        <v>10</v>
      </c>
      <c r="G1389">
        <f t="shared" si="8"/>
        <v>16</v>
      </c>
    </row>
    <row r="1390" spans="1:7" x14ac:dyDescent="0.25">
      <c r="A1390" s="16">
        <v>2020</v>
      </c>
      <c r="B1390" s="17" t="s">
        <v>12</v>
      </c>
      <c r="C1390" s="5">
        <v>17</v>
      </c>
      <c r="D1390" s="18">
        <v>962.82529999999997</v>
      </c>
      <c r="E1390" s="3">
        <f t="shared" si="7"/>
        <v>2020</v>
      </c>
      <c r="F1390" s="18">
        <v>10</v>
      </c>
      <c r="G1390">
        <f t="shared" si="8"/>
        <v>17</v>
      </c>
    </row>
    <row r="1391" spans="1:7" x14ac:dyDescent="0.25">
      <c r="A1391" s="16">
        <v>2020</v>
      </c>
      <c r="B1391" s="17" t="s">
        <v>12</v>
      </c>
      <c r="C1391" s="5">
        <v>18</v>
      </c>
      <c r="D1391" s="18">
        <v>1042.8829000000001</v>
      </c>
      <c r="E1391" s="3">
        <f t="shared" si="7"/>
        <v>2020</v>
      </c>
      <c r="F1391" s="18">
        <v>10</v>
      </c>
      <c r="G1391">
        <f t="shared" si="8"/>
        <v>18</v>
      </c>
    </row>
    <row r="1392" spans="1:7" x14ac:dyDescent="0.25">
      <c r="A1392" s="16">
        <v>2020</v>
      </c>
      <c r="B1392" s="17" t="s">
        <v>12</v>
      </c>
      <c r="C1392" s="5">
        <v>19</v>
      </c>
      <c r="D1392" s="18">
        <v>1249.2691</v>
      </c>
      <c r="E1392" s="3">
        <f t="shared" si="7"/>
        <v>2020</v>
      </c>
      <c r="F1392" s="18">
        <v>10</v>
      </c>
      <c r="G1392">
        <f t="shared" si="8"/>
        <v>19</v>
      </c>
    </row>
    <row r="1393" spans="1:7" x14ac:dyDescent="0.25">
      <c r="A1393" s="16">
        <v>2020</v>
      </c>
      <c r="B1393" s="17" t="s">
        <v>12</v>
      </c>
      <c r="C1393" s="5">
        <v>20</v>
      </c>
      <c r="D1393" s="18">
        <v>1006.7007</v>
      </c>
      <c r="E1393" s="3">
        <f t="shared" si="7"/>
        <v>2020</v>
      </c>
      <c r="F1393" s="18">
        <v>10</v>
      </c>
      <c r="G1393">
        <f t="shared" si="8"/>
        <v>20</v>
      </c>
    </row>
    <row r="1394" spans="1:7" x14ac:dyDescent="0.25">
      <c r="A1394" s="16">
        <v>2020</v>
      </c>
      <c r="B1394" s="17" t="s">
        <v>12</v>
      </c>
      <c r="C1394" s="5">
        <v>21</v>
      </c>
      <c r="D1394" s="18">
        <v>1016.7679000000001</v>
      </c>
      <c r="E1394" s="3">
        <f t="shared" si="7"/>
        <v>2020</v>
      </c>
      <c r="F1394" s="18">
        <v>10</v>
      </c>
      <c r="G1394">
        <f t="shared" si="8"/>
        <v>21</v>
      </c>
    </row>
    <row r="1395" spans="1:7" x14ac:dyDescent="0.25">
      <c r="A1395" s="16">
        <v>2020</v>
      </c>
      <c r="B1395" s="17" t="s">
        <v>12</v>
      </c>
      <c r="C1395" s="5">
        <v>22</v>
      </c>
      <c r="D1395" s="18">
        <v>948.46979999999996</v>
      </c>
      <c r="E1395" s="3">
        <f t="shared" si="7"/>
        <v>2020</v>
      </c>
      <c r="F1395" s="18">
        <v>10</v>
      </c>
      <c r="G1395">
        <f t="shared" si="8"/>
        <v>22</v>
      </c>
    </row>
    <row r="1396" spans="1:7" x14ac:dyDescent="0.25">
      <c r="A1396" s="16">
        <v>2020</v>
      </c>
      <c r="B1396" s="17" t="s">
        <v>12</v>
      </c>
      <c r="C1396" s="5">
        <v>23</v>
      </c>
      <c r="D1396" s="18">
        <v>903.24369999999999</v>
      </c>
      <c r="E1396" s="3">
        <f t="shared" si="7"/>
        <v>2020</v>
      </c>
      <c r="F1396" s="18">
        <v>10</v>
      </c>
      <c r="G1396">
        <f t="shared" si="8"/>
        <v>23</v>
      </c>
    </row>
    <row r="1397" spans="1:7" x14ac:dyDescent="0.25">
      <c r="A1397" s="16">
        <v>2020</v>
      </c>
      <c r="B1397" s="17" t="s">
        <v>12</v>
      </c>
      <c r="C1397" s="5">
        <v>24</v>
      </c>
      <c r="D1397" s="18">
        <v>1129.9547</v>
      </c>
      <c r="E1397" s="3">
        <f t="shared" si="7"/>
        <v>2020</v>
      </c>
      <c r="F1397" s="18">
        <v>10</v>
      </c>
      <c r="G1397">
        <f t="shared" si="8"/>
        <v>24</v>
      </c>
    </row>
    <row r="1398" spans="1:7" x14ac:dyDescent="0.25">
      <c r="A1398" s="16">
        <v>2020</v>
      </c>
      <c r="B1398" s="17" t="s">
        <v>12</v>
      </c>
      <c r="C1398" s="5">
        <v>25</v>
      </c>
      <c r="D1398" s="18">
        <v>1261.3242</v>
      </c>
      <c r="E1398" s="3">
        <f t="shared" si="7"/>
        <v>2020</v>
      </c>
      <c r="F1398" s="18">
        <v>10</v>
      </c>
      <c r="G1398">
        <f t="shared" si="8"/>
        <v>25</v>
      </c>
    </row>
    <row r="1399" spans="1:7" x14ac:dyDescent="0.25">
      <c r="A1399" s="16">
        <v>2020</v>
      </c>
      <c r="B1399" s="17" t="s">
        <v>12</v>
      </c>
      <c r="C1399" s="5">
        <v>26</v>
      </c>
      <c r="D1399" s="18">
        <v>1345.3716999999999</v>
      </c>
      <c r="E1399" s="3">
        <f t="shared" si="7"/>
        <v>2020</v>
      </c>
      <c r="F1399" s="18">
        <v>10</v>
      </c>
      <c r="G1399">
        <f t="shared" si="8"/>
        <v>26</v>
      </c>
    </row>
    <row r="1400" spans="1:7" x14ac:dyDescent="0.25">
      <c r="A1400" s="16">
        <v>2020</v>
      </c>
      <c r="B1400" s="17" t="s">
        <v>12</v>
      </c>
      <c r="C1400" s="5">
        <v>27</v>
      </c>
      <c r="D1400" s="18">
        <v>1404.2977000000001</v>
      </c>
      <c r="E1400" s="3">
        <f t="shared" si="7"/>
        <v>2020</v>
      </c>
      <c r="F1400" s="18">
        <v>10</v>
      </c>
      <c r="G1400">
        <f t="shared" si="8"/>
        <v>27</v>
      </c>
    </row>
    <row r="1401" spans="1:7" x14ac:dyDescent="0.25">
      <c r="A1401" s="16">
        <v>2020</v>
      </c>
      <c r="B1401" s="17" t="s">
        <v>12</v>
      </c>
      <c r="C1401" s="5">
        <v>28</v>
      </c>
      <c r="D1401" s="18">
        <v>1242.3166000000001</v>
      </c>
      <c r="E1401" s="3">
        <f t="shared" si="7"/>
        <v>2020</v>
      </c>
      <c r="F1401" s="18">
        <v>10</v>
      </c>
      <c r="G1401">
        <f t="shared" si="8"/>
        <v>28</v>
      </c>
    </row>
    <row r="1402" spans="1:7" x14ac:dyDescent="0.25">
      <c r="A1402" s="16">
        <v>2020</v>
      </c>
      <c r="B1402" s="17" t="s">
        <v>12</v>
      </c>
      <c r="C1402" s="5">
        <v>29</v>
      </c>
      <c r="D1402" s="18">
        <v>1360.7240999999999</v>
      </c>
      <c r="E1402" s="3">
        <f t="shared" si="7"/>
        <v>2020</v>
      </c>
      <c r="F1402" s="18">
        <v>10</v>
      </c>
      <c r="G1402">
        <f t="shared" si="8"/>
        <v>29</v>
      </c>
    </row>
    <row r="1403" spans="1:7" x14ac:dyDescent="0.25">
      <c r="A1403" s="16">
        <v>2020</v>
      </c>
      <c r="B1403" s="17" t="s">
        <v>12</v>
      </c>
      <c r="C1403" s="5">
        <v>30</v>
      </c>
      <c r="D1403" s="18">
        <v>1536.4269999999999</v>
      </c>
      <c r="E1403" s="3">
        <f t="shared" si="7"/>
        <v>2020</v>
      </c>
      <c r="F1403" s="18">
        <v>10</v>
      </c>
      <c r="G1403">
        <f t="shared" si="8"/>
        <v>30</v>
      </c>
    </row>
    <row r="1404" spans="1:7" x14ac:dyDescent="0.25">
      <c r="A1404" s="16">
        <v>2020</v>
      </c>
      <c r="B1404" s="17" t="s">
        <v>12</v>
      </c>
      <c r="C1404" s="5">
        <v>31</v>
      </c>
      <c r="D1404" s="18">
        <v>1318.9412</v>
      </c>
      <c r="E1404" s="3">
        <f t="shared" si="7"/>
        <v>2020</v>
      </c>
      <c r="F1404" s="18">
        <v>10</v>
      </c>
      <c r="G1404">
        <f t="shared" si="8"/>
        <v>31</v>
      </c>
    </row>
    <row r="1405" spans="1:7" x14ac:dyDescent="0.25">
      <c r="A1405" s="16">
        <v>2020</v>
      </c>
      <c r="B1405" s="17" t="s">
        <v>13</v>
      </c>
      <c r="C1405" s="5">
        <v>1</v>
      </c>
      <c r="D1405" s="18">
        <v>1432.2112999999999</v>
      </c>
      <c r="E1405" s="3">
        <f t="shared" si="7"/>
        <v>2020</v>
      </c>
      <c r="F1405" s="18">
        <v>11</v>
      </c>
      <c r="G1405">
        <f t="shared" si="8"/>
        <v>1</v>
      </c>
    </row>
    <row r="1406" spans="1:7" x14ac:dyDescent="0.25">
      <c r="A1406" s="16">
        <v>2020</v>
      </c>
      <c r="B1406" s="17" t="s">
        <v>13</v>
      </c>
      <c r="C1406" s="5">
        <v>2</v>
      </c>
      <c r="D1406" s="18">
        <v>1297.0835999999999</v>
      </c>
      <c r="E1406" s="3">
        <f t="shared" si="7"/>
        <v>2020</v>
      </c>
      <c r="F1406" s="18">
        <v>11</v>
      </c>
      <c r="G1406">
        <f t="shared" si="8"/>
        <v>2</v>
      </c>
    </row>
    <row r="1407" spans="1:7" x14ac:dyDescent="0.25">
      <c r="A1407" s="16">
        <v>2020</v>
      </c>
      <c r="B1407" s="17" t="s">
        <v>13</v>
      </c>
      <c r="C1407" s="5">
        <v>3</v>
      </c>
      <c r="D1407" s="18">
        <v>1001.4419</v>
      </c>
      <c r="E1407" s="3">
        <f t="shared" si="7"/>
        <v>2020</v>
      </c>
      <c r="F1407" s="18">
        <v>11</v>
      </c>
      <c r="G1407">
        <f t="shared" si="8"/>
        <v>3</v>
      </c>
    </row>
    <row r="1408" spans="1:7" x14ac:dyDescent="0.25">
      <c r="A1408" s="16">
        <v>2020</v>
      </c>
      <c r="B1408" s="17" t="s">
        <v>13</v>
      </c>
      <c r="C1408" s="5">
        <v>4</v>
      </c>
      <c r="D1408" s="18">
        <v>979.22990000000004</v>
      </c>
      <c r="E1408" s="3">
        <f t="shared" si="7"/>
        <v>2020</v>
      </c>
      <c r="F1408" s="18">
        <v>11</v>
      </c>
      <c r="G1408">
        <f t="shared" si="8"/>
        <v>4</v>
      </c>
    </row>
    <row r="1409" spans="1:7" x14ac:dyDescent="0.25">
      <c r="A1409" s="16">
        <v>2020</v>
      </c>
      <c r="B1409" s="17" t="s">
        <v>13</v>
      </c>
      <c r="C1409" s="5">
        <v>5</v>
      </c>
      <c r="D1409" s="18">
        <v>1057.6655000000001</v>
      </c>
      <c r="E1409" s="3">
        <f t="shared" si="7"/>
        <v>2020</v>
      </c>
      <c r="F1409" s="18">
        <v>11</v>
      </c>
      <c r="G1409">
        <f t="shared" si="8"/>
        <v>5</v>
      </c>
    </row>
    <row r="1410" spans="1:7" x14ac:dyDescent="0.25">
      <c r="A1410" s="16">
        <v>2020</v>
      </c>
      <c r="B1410" s="17" t="s">
        <v>13</v>
      </c>
      <c r="C1410" s="5">
        <v>6</v>
      </c>
      <c r="D1410" s="18">
        <v>1013.7942</v>
      </c>
      <c r="E1410" s="3">
        <f t="shared" si="7"/>
        <v>2020</v>
      </c>
      <c r="F1410" s="18">
        <v>11</v>
      </c>
      <c r="G1410">
        <f t="shared" si="8"/>
        <v>6</v>
      </c>
    </row>
    <row r="1411" spans="1:7" x14ac:dyDescent="0.25">
      <c r="A1411" s="16">
        <v>2020</v>
      </c>
      <c r="B1411" s="17" t="s">
        <v>13</v>
      </c>
      <c r="C1411" s="5">
        <v>7</v>
      </c>
      <c r="D1411" s="18">
        <v>989.19539999999995</v>
      </c>
      <c r="E1411" s="3">
        <f t="shared" si="7"/>
        <v>2020</v>
      </c>
      <c r="F1411" s="18">
        <v>11</v>
      </c>
      <c r="G1411">
        <f t="shared" si="8"/>
        <v>7</v>
      </c>
    </row>
    <row r="1412" spans="1:7" x14ac:dyDescent="0.25">
      <c r="A1412" s="16">
        <v>2020</v>
      </c>
      <c r="B1412" s="17" t="s">
        <v>13</v>
      </c>
      <c r="C1412" s="5">
        <v>8</v>
      </c>
      <c r="D1412" s="18">
        <v>918.80650000000003</v>
      </c>
      <c r="E1412" s="3">
        <f t="shared" si="7"/>
        <v>2020</v>
      </c>
      <c r="F1412" s="18">
        <v>11</v>
      </c>
      <c r="G1412">
        <f t="shared" si="8"/>
        <v>8</v>
      </c>
    </row>
    <row r="1413" spans="1:7" x14ac:dyDescent="0.25">
      <c r="A1413" s="16">
        <v>2020</v>
      </c>
      <c r="B1413" s="17" t="s">
        <v>13</v>
      </c>
      <c r="C1413" s="5">
        <v>9</v>
      </c>
      <c r="D1413" s="18">
        <v>890.5403</v>
      </c>
      <c r="E1413" s="3">
        <f t="shared" si="7"/>
        <v>2020</v>
      </c>
      <c r="F1413" s="18">
        <v>11</v>
      </c>
      <c r="G1413">
        <f t="shared" si="8"/>
        <v>9</v>
      </c>
    </row>
    <row r="1414" spans="1:7" x14ac:dyDescent="0.25">
      <c r="A1414" s="16">
        <v>2020</v>
      </c>
      <c r="B1414" s="17" t="s">
        <v>13</v>
      </c>
      <c r="C1414" s="5">
        <v>10</v>
      </c>
      <c r="D1414" s="18">
        <v>829.70320000000004</v>
      </c>
      <c r="E1414" s="3">
        <f t="shared" si="7"/>
        <v>2020</v>
      </c>
      <c r="F1414" s="18">
        <v>11</v>
      </c>
      <c r="G1414">
        <f t="shared" si="8"/>
        <v>10</v>
      </c>
    </row>
    <row r="1415" spans="1:7" x14ac:dyDescent="0.25">
      <c r="A1415" s="16">
        <v>2020</v>
      </c>
      <c r="B1415" s="17" t="s">
        <v>13</v>
      </c>
      <c r="C1415" s="5">
        <v>11</v>
      </c>
      <c r="D1415" s="18">
        <v>1195.0456999999999</v>
      </c>
      <c r="E1415" s="3">
        <f t="shared" si="7"/>
        <v>2020</v>
      </c>
      <c r="F1415" s="18">
        <v>11</v>
      </c>
      <c r="G1415">
        <f t="shared" si="8"/>
        <v>11</v>
      </c>
    </row>
    <row r="1416" spans="1:7" x14ac:dyDescent="0.25">
      <c r="A1416" s="16">
        <v>2020</v>
      </c>
      <c r="B1416" s="17" t="s">
        <v>13</v>
      </c>
      <c r="C1416" s="5">
        <v>12</v>
      </c>
      <c r="D1416" s="18">
        <v>1297.2402999999999</v>
      </c>
      <c r="E1416" s="3">
        <f t="shared" si="7"/>
        <v>2020</v>
      </c>
      <c r="F1416" s="18">
        <v>11</v>
      </c>
      <c r="G1416">
        <f t="shared" si="8"/>
        <v>12</v>
      </c>
    </row>
    <row r="1417" spans="1:7" x14ac:dyDescent="0.25">
      <c r="A1417" s="16">
        <v>2020</v>
      </c>
      <c r="B1417" s="17" t="s">
        <v>13</v>
      </c>
      <c r="C1417" s="5">
        <v>13</v>
      </c>
      <c r="D1417" s="18">
        <v>1483.4280000000001</v>
      </c>
      <c r="E1417" s="3">
        <f t="shared" si="7"/>
        <v>2020</v>
      </c>
      <c r="F1417" s="18">
        <v>11</v>
      </c>
      <c r="G1417">
        <f t="shared" si="8"/>
        <v>13</v>
      </c>
    </row>
    <row r="1418" spans="1:7" x14ac:dyDescent="0.25">
      <c r="A1418" s="16">
        <v>2020</v>
      </c>
      <c r="B1418" s="17" t="s">
        <v>13</v>
      </c>
      <c r="C1418" s="5">
        <v>14</v>
      </c>
      <c r="D1418" s="18">
        <v>1415.3064999999999</v>
      </c>
      <c r="E1418" s="3">
        <f t="shared" si="7"/>
        <v>2020</v>
      </c>
      <c r="F1418" s="18">
        <v>11</v>
      </c>
      <c r="G1418">
        <f t="shared" si="8"/>
        <v>14</v>
      </c>
    </row>
    <row r="1419" spans="1:7" x14ac:dyDescent="0.25">
      <c r="A1419" s="16">
        <v>2020</v>
      </c>
      <c r="B1419" s="17" t="s">
        <v>13</v>
      </c>
      <c r="C1419" s="5">
        <v>15</v>
      </c>
      <c r="D1419" s="18">
        <v>1436.617</v>
      </c>
      <c r="E1419" s="3">
        <f t="shared" si="7"/>
        <v>2020</v>
      </c>
      <c r="F1419" s="18">
        <v>11</v>
      </c>
      <c r="G1419">
        <f t="shared" si="8"/>
        <v>15</v>
      </c>
    </row>
    <row r="1420" spans="1:7" x14ac:dyDescent="0.25">
      <c r="A1420" s="16">
        <v>2020</v>
      </c>
      <c r="B1420" s="17" t="s">
        <v>13</v>
      </c>
      <c r="C1420" s="5">
        <v>16</v>
      </c>
      <c r="D1420" s="18">
        <v>1404.9394</v>
      </c>
      <c r="E1420" s="3">
        <f t="shared" si="7"/>
        <v>2020</v>
      </c>
      <c r="F1420" s="18">
        <v>11</v>
      </c>
      <c r="G1420">
        <f t="shared" si="8"/>
        <v>16</v>
      </c>
    </row>
    <row r="1421" spans="1:7" x14ac:dyDescent="0.25">
      <c r="A1421" s="16">
        <v>2020</v>
      </c>
      <c r="B1421" s="17" t="s">
        <v>13</v>
      </c>
      <c r="C1421" s="5">
        <v>17</v>
      </c>
      <c r="D1421" s="18">
        <v>1655.5087000000001</v>
      </c>
      <c r="E1421" s="3">
        <f t="shared" si="7"/>
        <v>2020</v>
      </c>
      <c r="F1421" s="18">
        <v>11</v>
      </c>
      <c r="G1421">
        <f t="shared" si="8"/>
        <v>17</v>
      </c>
    </row>
    <row r="1422" spans="1:7" x14ac:dyDescent="0.25">
      <c r="A1422" s="16">
        <v>2020</v>
      </c>
      <c r="B1422" s="17" t="s">
        <v>13</v>
      </c>
      <c r="C1422" s="5">
        <v>18</v>
      </c>
      <c r="D1422" s="18">
        <v>1452.0173</v>
      </c>
      <c r="E1422" s="3">
        <f t="shared" si="7"/>
        <v>2020</v>
      </c>
      <c r="F1422" s="18">
        <v>11</v>
      </c>
      <c r="G1422">
        <f t="shared" si="8"/>
        <v>18</v>
      </c>
    </row>
    <row r="1423" spans="1:7" x14ac:dyDescent="0.25">
      <c r="A1423" s="16">
        <v>2020</v>
      </c>
      <c r="B1423" s="17" t="s">
        <v>13</v>
      </c>
      <c r="C1423" s="5">
        <v>19</v>
      </c>
      <c r="D1423" s="18">
        <v>1192.4263000000001</v>
      </c>
      <c r="E1423" s="3">
        <f t="shared" si="7"/>
        <v>2020</v>
      </c>
      <c r="F1423" s="18">
        <v>11</v>
      </c>
      <c r="G1423">
        <f t="shared" si="8"/>
        <v>19</v>
      </c>
    </row>
    <row r="1424" spans="1:7" x14ac:dyDescent="0.25">
      <c r="A1424" s="16">
        <v>2020</v>
      </c>
      <c r="B1424" s="17" t="s">
        <v>13</v>
      </c>
      <c r="C1424" s="5">
        <v>20</v>
      </c>
      <c r="D1424" s="18">
        <v>1102.1479999999999</v>
      </c>
      <c r="E1424" s="3">
        <f t="shared" si="7"/>
        <v>2020</v>
      </c>
      <c r="F1424" s="18">
        <v>11</v>
      </c>
      <c r="G1424">
        <f t="shared" si="8"/>
        <v>20</v>
      </c>
    </row>
    <row r="1425" spans="1:7" x14ac:dyDescent="0.25">
      <c r="A1425" s="16">
        <v>2020</v>
      </c>
      <c r="B1425" s="17" t="s">
        <v>13</v>
      </c>
      <c r="C1425" s="5">
        <v>21</v>
      </c>
      <c r="D1425" s="18">
        <v>1419.9698000000001</v>
      </c>
      <c r="E1425" s="3">
        <f t="shared" si="7"/>
        <v>2020</v>
      </c>
      <c r="F1425" s="18">
        <v>11</v>
      </c>
      <c r="G1425">
        <f t="shared" si="8"/>
        <v>21</v>
      </c>
    </row>
    <row r="1426" spans="1:7" x14ac:dyDescent="0.25">
      <c r="A1426" s="16">
        <v>2020</v>
      </c>
      <c r="B1426" s="17" t="s">
        <v>13</v>
      </c>
      <c r="C1426" s="5">
        <v>22</v>
      </c>
      <c r="D1426" s="18">
        <v>1579.6785</v>
      </c>
      <c r="E1426" s="3">
        <f t="shared" si="7"/>
        <v>2020</v>
      </c>
      <c r="F1426" s="18">
        <v>11</v>
      </c>
      <c r="G1426">
        <f t="shared" si="8"/>
        <v>22</v>
      </c>
    </row>
    <row r="1427" spans="1:7" x14ac:dyDescent="0.25">
      <c r="A1427" s="16">
        <v>2020</v>
      </c>
      <c r="B1427" s="17" t="s">
        <v>13</v>
      </c>
      <c r="C1427" s="5">
        <v>23</v>
      </c>
      <c r="D1427" s="18">
        <v>1568.1058</v>
      </c>
      <c r="E1427" s="3">
        <f t="shared" si="7"/>
        <v>2020</v>
      </c>
      <c r="F1427" s="18">
        <v>11</v>
      </c>
      <c r="G1427">
        <f t="shared" si="8"/>
        <v>23</v>
      </c>
    </row>
    <row r="1428" spans="1:7" x14ac:dyDescent="0.25">
      <c r="A1428" s="16">
        <v>2020</v>
      </c>
      <c r="B1428" s="17" t="s">
        <v>13</v>
      </c>
      <c r="C1428" s="5">
        <v>24</v>
      </c>
      <c r="D1428" s="18">
        <v>1477.9477999999999</v>
      </c>
      <c r="E1428" s="3">
        <f t="shared" si="7"/>
        <v>2020</v>
      </c>
      <c r="F1428" s="18">
        <v>11</v>
      </c>
      <c r="G1428">
        <f t="shared" si="8"/>
        <v>24</v>
      </c>
    </row>
    <row r="1429" spans="1:7" x14ac:dyDescent="0.25">
      <c r="A1429" s="16">
        <v>2020</v>
      </c>
      <c r="B1429" s="17" t="s">
        <v>13</v>
      </c>
      <c r="C1429" s="5">
        <v>25</v>
      </c>
      <c r="D1429" s="18">
        <v>1202.4561000000001</v>
      </c>
      <c r="E1429" s="3">
        <f t="shared" si="7"/>
        <v>2020</v>
      </c>
      <c r="F1429" s="18">
        <v>11</v>
      </c>
      <c r="G1429">
        <f t="shared" si="8"/>
        <v>25</v>
      </c>
    </row>
    <row r="1430" spans="1:7" x14ac:dyDescent="0.25">
      <c r="A1430" s="16">
        <v>2020</v>
      </c>
      <c r="B1430" s="17" t="s">
        <v>13</v>
      </c>
      <c r="C1430" s="5">
        <v>26</v>
      </c>
      <c r="D1430" s="18">
        <v>1297.8744999999999</v>
      </c>
      <c r="E1430" s="3">
        <f t="shared" si="7"/>
        <v>2020</v>
      </c>
      <c r="F1430" s="18">
        <v>11</v>
      </c>
      <c r="G1430">
        <f t="shared" si="8"/>
        <v>26</v>
      </c>
    </row>
    <row r="1431" spans="1:7" x14ac:dyDescent="0.25">
      <c r="A1431" s="16">
        <v>2020</v>
      </c>
      <c r="B1431" s="17" t="s">
        <v>13</v>
      </c>
      <c r="C1431" s="5">
        <v>27</v>
      </c>
      <c r="D1431" s="18">
        <v>1485.4146000000001</v>
      </c>
      <c r="E1431" s="3">
        <f t="shared" si="7"/>
        <v>2020</v>
      </c>
      <c r="F1431" s="18">
        <v>11</v>
      </c>
      <c r="G1431">
        <f t="shared" si="8"/>
        <v>27</v>
      </c>
    </row>
    <row r="1432" spans="1:7" x14ac:dyDescent="0.25">
      <c r="A1432" s="16">
        <v>2020</v>
      </c>
      <c r="B1432" s="17" t="s">
        <v>13</v>
      </c>
      <c r="C1432" s="5">
        <v>28</v>
      </c>
      <c r="D1432" s="18">
        <v>1507.3733999999999</v>
      </c>
      <c r="E1432" s="3">
        <f t="shared" si="7"/>
        <v>2020</v>
      </c>
      <c r="F1432" s="18">
        <v>11</v>
      </c>
      <c r="G1432">
        <f t="shared" si="8"/>
        <v>28</v>
      </c>
    </row>
    <row r="1433" spans="1:7" x14ac:dyDescent="0.25">
      <c r="A1433" s="16">
        <v>2020</v>
      </c>
      <c r="B1433" s="17" t="s">
        <v>13</v>
      </c>
      <c r="C1433" s="5">
        <v>29</v>
      </c>
      <c r="D1433" s="18">
        <v>1397.7743</v>
      </c>
      <c r="E1433" s="3">
        <f t="shared" si="7"/>
        <v>2020</v>
      </c>
      <c r="F1433" s="18">
        <v>11</v>
      </c>
      <c r="G1433">
        <f t="shared" si="8"/>
        <v>29</v>
      </c>
    </row>
    <row r="1434" spans="1:7" x14ac:dyDescent="0.25">
      <c r="A1434" s="16">
        <v>2020</v>
      </c>
      <c r="B1434" s="17" t="s">
        <v>13</v>
      </c>
      <c r="C1434" s="5">
        <v>30</v>
      </c>
      <c r="D1434" s="18">
        <v>1678.1537000000001</v>
      </c>
      <c r="E1434" s="3">
        <f t="shared" si="7"/>
        <v>2020</v>
      </c>
      <c r="F1434" s="18">
        <v>11</v>
      </c>
      <c r="G1434">
        <f t="shared" si="8"/>
        <v>30</v>
      </c>
    </row>
    <row r="1435" spans="1:7" x14ac:dyDescent="0.25">
      <c r="A1435" s="16">
        <v>2020</v>
      </c>
      <c r="B1435" s="17" t="s">
        <v>14</v>
      </c>
      <c r="C1435" s="5">
        <v>1</v>
      </c>
      <c r="D1435" s="18">
        <v>1743.7772</v>
      </c>
      <c r="E1435" s="3">
        <f t="shared" si="7"/>
        <v>2020</v>
      </c>
      <c r="F1435" s="18">
        <v>12</v>
      </c>
      <c r="G1435">
        <f t="shared" si="8"/>
        <v>1</v>
      </c>
    </row>
    <row r="1436" spans="1:7" x14ac:dyDescent="0.25">
      <c r="A1436" s="16">
        <v>2020</v>
      </c>
      <c r="B1436" s="17" t="s">
        <v>14</v>
      </c>
      <c r="C1436" s="5">
        <v>2</v>
      </c>
      <c r="D1436" s="18">
        <v>1581.1049</v>
      </c>
      <c r="E1436" s="3">
        <f t="shared" si="7"/>
        <v>2020</v>
      </c>
      <c r="F1436" s="18">
        <v>12</v>
      </c>
      <c r="G1436">
        <f t="shared" si="8"/>
        <v>2</v>
      </c>
    </row>
    <row r="1437" spans="1:7" x14ac:dyDescent="0.25">
      <c r="A1437" s="16">
        <v>2020</v>
      </c>
      <c r="B1437" s="17" t="s">
        <v>14</v>
      </c>
      <c r="C1437" s="5">
        <v>3</v>
      </c>
      <c r="D1437" s="18">
        <v>1487.1772000000001</v>
      </c>
      <c r="E1437" s="3">
        <f t="shared" si="7"/>
        <v>2020</v>
      </c>
      <c r="F1437" s="18">
        <v>12</v>
      </c>
      <c r="G1437">
        <f t="shared" si="8"/>
        <v>3</v>
      </c>
    </row>
    <row r="1438" spans="1:7" x14ac:dyDescent="0.25">
      <c r="A1438" s="16">
        <v>2020</v>
      </c>
      <c r="B1438" s="17" t="s">
        <v>14</v>
      </c>
      <c r="C1438" s="5">
        <v>4</v>
      </c>
      <c r="D1438" s="18">
        <v>1360.6360999999999</v>
      </c>
      <c r="E1438" s="3">
        <f t="shared" si="7"/>
        <v>2020</v>
      </c>
      <c r="F1438" s="18">
        <v>12</v>
      </c>
      <c r="G1438">
        <f t="shared" si="8"/>
        <v>4</v>
      </c>
    </row>
    <row r="1439" spans="1:7" x14ac:dyDescent="0.25">
      <c r="A1439" s="16">
        <v>2020</v>
      </c>
      <c r="B1439" s="17" t="s">
        <v>14</v>
      </c>
      <c r="C1439" s="5">
        <v>5</v>
      </c>
      <c r="D1439" s="18">
        <v>1668.2237</v>
      </c>
      <c r="E1439" s="3">
        <f t="shared" si="7"/>
        <v>2020</v>
      </c>
      <c r="F1439" s="18">
        <v>12</v>
      </c>
      <c r="G1439">
        <f t="shared" si="8"/>
        <v>5</v>
      </c>
    </row>
    <row r="1440" spans="1:7" x14ac:dyDescent="0.25">
      <c r="A1440" s="16">
        <v>2020</v>
      </c>
      <c r="B1440" s="17" t="s">
        <v>14</v>
      </c>
      <c r="C1440" s="5">
        <v>6</v>
      </c>
      <c r="D1440" s="18">
        <v>1678.5351000000001</v>
      </c>
      <c r="E1440" s="3">
        <f t="shared" si="7"/>
        <v>2020</v>
      </c>
      <c r="F1440" s="18">
        <v>12</v>
      </c>
      <c r="G1440">
        <f t="shared" si="8"/>
        <v>6</v>
      </c>
    </row>
    <row r="1441" spans="1:7" x14ac:dyDescent="0.25">
      <c r="A1441" s="16">
        <v>2020</v>
      </c>
      <c r="B1441" s="17" t="s">
        <v>14</v>
      </c>
      <c r="C1441" s="5">
        <v>7</v>
      </c>
      <c r="D1441" s="18">
        <v>1355.8588999999999</v>
      </c>
      <c r="E1441" s="3">
        <f t="shared" si="7"/>
        <v>2020</v>
      </c>
      <c r="F1441" s="18">
        <v>12</v>
      </c>
      <c r="G1441">
        <f t="shared" si="8"/>
        <v>7</v>
      </c>
    </row>
    <row r="1442" spans="1:7" x14ac:dyDescent="0.25">
      <c r="A1442" s="16">
        <v>2020</v>
      </c>
      <c r="B1442" s="17" t="s">
        <v>14</v>
      </c>
      <c r="C1442" s="5">
        <v>8</v>
      </c>
      <c r="D1442" s="18">
        <v>1228.1741</v>
      </c>
      <c r="E1442" s="3">
        <f t="shared" si="7"/>
        <v>2020</v>
      </c>
      <c r="F1442" s="18">
        <v>12</v>
      </c>
      <c r="G1442">
        <f t="shared" si="8"/>
        <v>8</v>
      </c>
    </row>
    <row r="1443" spans="1:7" x14ac:dyDescent="0.25">
      <c r="A1443" s="16">
        <v>2020</v>
      </c>
      <c r="B1443" s="17" t="s">
        <v>14</v>
      </c>
      <c r="C1443" s="5">
        <v>9</v>
      </c>
      <c r="D1443" s="18">
        <v>1223.0949000000001</v>
      </c>
      <c r="E1443" s="3">
        <f t="shared" si="7"/>
        <v>2020</v>
      </c>
      <c r="F1443" s="18">
        <v>12</v>
      </c>
      <c r="G1443">
        <f t="shared" si="8"/>
        <v>9</v>
      </c>
    </row>
    <row r="1444" spans="1:7" x14ac:dyDescent="0.25">
      <c r="A1444" s="16">
        <v>2020</v>
      </c>
      <c r="B1444" s="17" t="s">
        <v>14</v>
      </c>
      <c r="C1444" s="5">
        <v>10</v>
      </c>
      <c r="D1444" s="18">
        <v>1120.1226999999999</v>
      </c>
      <c r="E1444" s="3">
        <f t="shared" si="7"/>
        <v>2020</v>
      </c>
      <c r="F1444" s="18">
        <v>12</v>
      </c>
      <c r="G1444">
        <f t="shared" si="8"/>
        <v>10</v>
      </c>
    </row>
    <row r="1445" spans="1:7" x14ac:dyDescent="0.25">
      <c r="A1445" s="16">
        <v>2020</v>
      </c>
      <c r="B1445" s="17" t="s">
        <v>14</v>
      </c>
      <c r="C1445" s="5">
        <v>11</v>
      </c>
      <c r="D1445" s="18">
        <v>1139.4049</v>
      </c>
      <c r="E1445" s="3">
        <f t="shared" si="7"/>
        <v>2020</v>
      </c>
      <c r="F1445" s="18">
        <v>12</v>
      </c>
      <c r="G1445">
        <f t="shared" si="8"/>
        <v>11</v>
      </c>
    </row>
    <row r="1446" spans="1:7" x14ac:dyDescent="0.25">
      <c r="A1446" s="16">
        <v>2020</v>
      </c>
      <c r="B1446" s="17" t="s">
        <v>14</v>
      </c>
      <c r="C1446" s="5">
        <v>12</v>
      </c>
      <c r="D1446" s="18">
        <v>1233.9239</v>
      </c>
      <c r="E1446" s="3">
        <f t="shared" si="7"/>
        <v>2020</v>
      </c>
      <c r="F1446" s="18">
        <v>12</v>
      </c>
      <c r="G1446">
        <f t="shared" si="8"/>
        <v>12</v>
      </c>
    </row>
    <row r="1447" spans="1:7" x14ac:dyDescent="0.25">
      <c r="A1447" s="16">
        <v>2020</v>
      </c>
      <c r="B1447" s="17" t="s">
        <v>14</v>
      </c>
      <c r="C1447" s="5">
        <v>13</v>
      </c>
      <c r="D1447" s="18">
        <v>1270.5540000000001</v>
      </c>
      <c r="E1447" s="3">
        <f t="shared" si="7"/>
        <v>2020</v>
      </c>
      <c r="F1447" s="18">
        <v>12</v>
      </c>
      <c r="G1447">
        <f t="shared" si="8"/>
        <v>13</v>
      </c>
    </row>
    <row r="1448" spans="1:7" x14ac:dyDescent="0.25">
      <c r="A1448" s="16">
        <v>2020</v>
      </c>
      <c r="B1448" s="17" t="s">
        <v>14</v>
      </c>
      <c r="C1448" s="5">
        <v>14</v>
      </c>
      <c r="D1448" s="18">
        <v>1484.8576</v>
      </c>
      <c r="E1448" s="3">
        <f t="shared" ref="E1448:E1511" si="9">A1448</f>
        <v>2020</v>
      </c>
      <c r="F1448" s="18">
        <v>12</v>
      </c>
      <c r="G1448">
        <f t="shared" si="8"/>
        <v>14</v>
      </c>
    </row>
    <row r="1449" spans="1:7" x14ac:dyDescent="0.25">
      <c r="A1449" s="16">
        <v>2020</v>
      </c>
      <c r="B1449" s="17" t="s">
        <v>14</v>
      </c>
      <c r="C1449" s="5">
        <v>15</v>
      </c>
      <c r="D1449" s="18">
        <v>1665.7113999999999</v>
      </c>
      <c r="E1449" s="3">
        <f t="shared" si="9"/>
        <v>2020</v>
      </c>
      <c r="F1449" s="18">
        <v>12</v>
      </c>
      <c r="G1449">
        <f t="shared" si="8"/>
        <v>15</v>
      </c>
    </row>
    <row r="1450" spans="1:7" x14ac:dyDescent="0.25">
      <c r="A1450" s="16">
        <v>2020</v>
      </c>
      <c r="B1450" s="17" t="s">
        <v>14</v>
      </c>
      <c r="C1450" s="5">
        <v>16</v>
      </c>
      <c r="D1450" s="18">
        <v>1687.4771000000001</v>
      </c>
      <c r="E1450" s="3">
        <f t="shared" si="9"/>
        <v>2020</v>
      </c>
      <c r="F1450" s="18">
        <v>12</v>
      </c>
      <c r="G1450">
        <f t="shared" si="8"/>
        <v>16</v>
      </c>
    </row>
    <row r="1451" spans="1:7" x14ac:dyDescent="0.25">
      <c r="A1451" s="16">
        <v>2020</v>
      </c>
      <c r="B1451" s="17" t="s">
        <v>14</v>
      </c>
      <c r="C1451" s="5">
        <v>17</v>
      </c>
      <c r="D1451" s="18">
        <v>1484.8828000000001</v>
      </c>
      <c r="E1451" s="3">
        <f t="shared" si="9"/>
        <v>2020</v>
      </c>
      <c r="F1451" s="18">
        <v>12</v>
      </c>
      <c r="G1451">
        <f t="shared" si="8"/>
        <v>17</v>
      </c>
    </row>
    <row r="1452" spans="1:7" x14ac:dyDescent="0.25">
      <c r="A1452" s="16">
        <v>2020</v>
      </c>
      <c r="B1452" s="17" t="s">
        <v>14</v>
      </c>
      <c r="C1452" s="5">
        <v>18</v>
      </c>
      <c r="D1452" s="18">
        <v>1434.4268</v>
      </c>
      <c r="E1452" s="3">
        <f t="shared" si="9"/>
        <v>2020</v>
      </c>
      <c r="F1452" s="18">
        <v>12</v>
      </c>
      <c r="G1452">
        <f t="shared" ref="G1452:G1515" si="10">C1452</f>
        <v>18</v>
      </c>
    </row>
    <row r="1453" spans="1:7" x14ac:dyDescent="0.25">
      <c r="A1453" s="16">
        <v>2020</v>
      </c>
      <c r="B1453" s="17" t="s">
        <v>14</v>
      </c>
      <c r="C1453" s="5">
        <v>19</v>
      </c>
      <c r="D1453" s="18">
        <v>1582.4064000000001</v>
      </c>
      <c r="E1453" s="3">
        <f t="shared" si="9"/>
        <v>2020</v>
      </c>
      <c r="F1453" s="18">
        <v>12</v>
      </c>
      <c r="G1453">
        <f t="shared" si="10"/>
        <v>19</v>
      </c>
    </row>
    <row r="1454" spans="1:7" x14ac:dyDescent="0.25">
      <c r="A1454" s="16">
        <v>2020</v>
      </c>
      <c r="B1454" s="17" t="s">
        <v>14</v>
      </c>
      <c r="C1454" s="5">
        <v>20</v>
      </c>
      <c r="D1454" s="18">
        <v>1630.4102</v>
      </c>
      <c r="E1454" s="3">
        <f t="shared" si="9"/>
        <v>2020</v>
      </c>
      <c r="F1454" s="18">
        <v>12</v>
      </c>
      <c r="G1454">
        <f t="shared" si="10"/>
        <v>20</v>
      </c>
    </row>
    <row r="1455" spans="1:7" x14ac:dyDescent="0.25">
      <c r="A1455" s="16">
        <v>2020</v>
      </c>
      <c r="B1455" s="17" t="s">
        <v>14</v>
      </c>
      <c r="C1455" s="5">
        <v>21</v>
      </c>
      <c r="D1455" s="18">
        <v>1578.0382999999999</v>
      </c>
      <c r="E1455" s="3">
        <f t="shared" si="9"/>
        <v>2020</v>
      </c>
      <c r="F1455" s="18">
        <v>12</v>
      </c>
      <c r="G1455">
        <f t="shared" si="10"/>
        <v>21</v>
      </c>
    </row>
    <row r="1456" spans="1:7" x14ac:dyDescent="0.25">
      <c r="A1456" s="16">
        <v>2020</v>
      </c>
      <c r="B1456" s="17" t="s">
        <v>14</v>
      </c>
      <c r="C1456" s="5">
        <v>22</v>
      </c>
      <c r="D1456" s="18">
        <v>1585.8684000000001</v>
      </c>
      <c r="E1456" s="3">
        <f t="shared" si="9"/>
        <v>2020</v>
      </c>
      <c r="F1456" s="18">
        <v>12</v>
      </c>
      <c r="G1456">
        <f t="shared" si="10"/>
        <v>22</v>
      </c>
    </row>
    <row r="1457" spans="1:7" x14ac:dyDescent="0.25">
      <c r="A1457" s="16">
        <v>2020</v>
      </c>
      <c r="B1457" s="17" t="s">
        <v>14</v>
      </c>
      <c r="C1457" s="5">
        <v>23</v>
      </c>
      <c r="D1457" s="18">
        <v>1331.7791999999999</v>
      </c>
      <c r="E1457" s="3">
        <f t="shared" si="9"/>
        <v>2020</v>
      </c>
      <c r="F1457" s="18">
        <v>12</v>
      </c>
      <c r="G1457">
        <f t="shared" si="10"/>
        <v>23</v>
      </c>
    </row>
    <row r="1458" spans="1:7" x14ac:dyDescent="0.25">
      <c r="A1458" s="16">
        <v>2020</v>
      </c>
      <c r="B1458" s="17" t="s">
        <v>14</v>
      </c>
      <c r="C1458" s="5">
        <v>24</v>
      </c>
      <c r="D1458" s="18">
        <v>1758.8389</v>
      </c>
      <c r="E1458" s="3">
        <f t="shared" si="9"/>
        <v>2020</v>
      </c>
      <c r="F1458" s="18">
        <v>12</v>
      </c>
      <c r="G1458">
        <f t="shared" si="10"/>
        <v>24</v>
      </c>
    </row>
    <row r="1459" spans="1:7" x14ac:dyDescent="0.25">
      <c r="A1459" s="16">
        <v>2020</v>
      </c>
      <c r="B1459" s="17" t="s">
        <v>14</v>
      </c>
      <c r="C1459" s="5">
        <v>25</v>
      </c>
      <c r="D1459" s="18">
        <v>1940.9716000000001</v>
      </c>
      <c r="E1459" s="3">
        <f t="shared" si="9"/>
        <v>2020</v>
      </c>
      <c r="F1459" s="18">
        <v>12</v>
      </c>
      <c r="G1459">
        <f t="shared" si="10"/>
        <v>25</v>
      </c>
    </row>
    <row r="1460" spans="1:7" x14ac:dyDescent="0.25">
      <c r="A1460" s="16">
        <v>2020</v>
      </c>
      <c r="B1460" s="17" t="s">
        <v>14</v>
      </c>
      <c r="C1460" s="5">
        <v>26</v>
      </c>
      <c r="D1460" s="18">
        <v>1777.7637999999999</v>
      </c>
      <c r="E1460" s="3">
        <f t="shared" si="9"/>
        <v>2020</v>
      </c>
      <c r="F1460" s="18">
        <v>12</v>
      </c>
      <c r="G1460">
        <f t="shared" si="10"/>
        <v>26</v>
      </c>
    </row>
    <row r="1461" spans="1:7" x14ac:dyDescent="0.25">
      <c r="A1461" s="16">
        <v>2020</v>
      </c>
      <c r="B1461" s="17" t="s">
        <v>14</v>
      </c>
      <c r="C1461" s="5">
        <v>27</v>
      </c>
      <c r="D1461" s="18">
        <v>1527.8178</v>
      </c>
      <c r="E1461" s="3">
        <f t="shared" si="9"/>
        <v>2020</v>
      </c>
      <c r="F1461" s="18">
        <v>12</v>
      </c>
      <c r="G1461">
        <f t="shared" si="10"/>
        <v>27</v>
      </c>
    </row>
    <row r="1462" spans="1:7" x14ac:dyDescent="0.25">
      <c r="A1462" s="16">
        <v>2020</v>
      </c>
      <c r="B1462" s="17" t="s">
        <v>14</v>
      </c>
      <c r="C1462" s="5">
        <v>28</v>
      </c>
      <c r="D1462" s="18">
        <v>1738.29</v>
      </c>
      <c r="E1462" s="3">
        <f t="shared" si="9"/>
        <v>2020</v>
      </c>
      <c r="F1462" s="18">
        <v>12</v>
      </c>
      <c r="G1462">
        <f t="shared" si="10"/>
        <v>28</v>
      </c>
    </row>
    <row r="1463" spans="1:7" x14ac:dyDescent="0.25">
      <c r="A1463" s="16">
        <v>2020</v>
      </c>
      <c r="B1463" s="17" t="s">
        <v>14</v>
      </c>
      <c r="C1463" s="5">
        <v>29</v>
      </c>
      <c r="D1463" s="18">
        <v>1632.7426</v>
      </c>
      <c r="E1463" s="3">
        <f t="shared" si="9"/>
        <v>2020</v>
      </c>
      <c r="F1463" s="18">
        <v>12</v>
      </c>
      <c r="G1463">
        <f t="shared" si="10"/>
        <v>29</v>
      </c>
    </row>
    <row r="1464" spans="1:7" x14ac:dyDescent="0.25">
      <c r="A1464" s="16">
        <v>2020</v>
      </c>
      <c r="B1464" s="17" t="s">
        <v>14</v>
      </c>
      <c r="C1464" s="5">
        <v>30</v>
      </c>
      <c r="D1464" s="18">
        <v>1672.3425</v>
      </c>
      <c r="E1464" s="3">
        <f t="shared" si="9"/>
        <v>2020</v>
      </c>
      <c r="F1464" s="18">
        <v>12</v>
      </c>
      <c r="G1464">
        <f t="shared" si="10"/>
        <v>30</v>
      </c>
    </row>
    <row r="1465" spans="1:7" x14ac:dyDescent="0.25">
      <c r="A1465" s="19">
        <v>2020</v>
      </c>
      <c r="B1465" s="17" t="s">
        <v>14</v>
      </c>
      <c r="C1465" s="5">
        <v>31</v>
      </c>
      <c r="D1465" s="18">
        <v>1754.56</v>
      </c>
      <c r="E1465" s="3">
        <f t="shared" si="9"/>
        <v>2020</v>
      </c>
      <c r="F1465" s="18">
        <v>12</v>
      </c>
      <c r="G1465">
        <f t="shared" si="10"/>
        <v>31</v>
      </c>
    </row>
    <row r="1466" spans="1:7" x14ac:dyDescent="0.25">
      <c r="A1466" s="16">
        <v>2021</v>
      </c>
      <c r="B1466" s="17" t="s">
        <v>3</v>
      </c>
      <c r="C1466" s="5">
        <v>1</v>
      </c>
      <c r="D1466" s="18">
        <v>1669.8683000000001</v>
      </c>
      <c r="E1466" s="3">
        <f t="shared" si="9"/>
        <v>2021</v>
      </c>
      <c r="F1466" s="18">
        <v>1</v>
      </c>
      <c r="G1466">
        <f t="shared" si="10"/>
        <v>1</v>
      </c>
    </row>
    <row r="1467" spans="1:7" x14ac:dyDescent="0.25">
      <c r="A1467" s="16">
        <v>2021</v>
      </c>
      <c r="B1467" s="17" t="s">
        <v>3</v>
      </c>
      <c r="C1467" s="5">
        <v>2</v>
      </c>
      <c r="D1467" s="18">
        <v>1684.0746999999999</v>
      </c>
      <c r="E1467" s="3">
        <f t="shared" si="9"/>
        <v>2021</v>
      </c>
      <c r="F1467" s="18">
        <v>1</v>
      </c>
      <c r="G1467">
        <f t="shared" si="10"/>
        <v>2</v>
      </c>
    </row>
    <row r="1468" spans="1:7" x14ac:dyDescent="0.25">
      <c r="A1468" s="16">
        <v>2021</v>
      </c>
      <c r="B1468" s="17" t="s">
        <v>3</v>
      </c>
      <c r="C1468" s="5">
        <v>3</v>
      </c>
      <c r="D1468" s="18">
        <v>1721.1203</v>
      </c>
      <c r="E1468" s="3">
        <f t="shared" si="9"/>
        <v>2021</v>
      </c>
      <c r="F1468" s="18">
        <v>1</v>
      </c>
      <c r="G1468">
        <f t="shared" si="10"/>
        <v>3</v>
      </c>
    </row>
    <row r="1469" spans="1:7" x14ac:dyDescent="0.25">
      <c r="A1469" s="16">
        <v>2021</v>
      </c>
      <c r="B1469" s="17" t="s">
        <v>3</v>
      </c>
      <c r="C1469" s="5">
        <v>4</v>
      </c>
      <c r="D1469" s="18">
        <v>1739.6007999999999</v>
      </c>
      <c r="E1469" s="3">
        <f t="shared" si="9"/>
        <v>2021</v>
      </c>
      <c r="F1469" s="18">
        <v>1</v>
      </c>
      <c r="G1469">
        <f t="shared" si="10"/>
        <v>4</v>
      </c>
    </row>
    <row r="1470" spans="1:7" x14ac:dyDescent="0.25">
      <c r="A1470" s="16">
        <v>2021</v>
      </c>
      <c r="B1470" s="17" t="s">
        <v>3</v>
      </c>
      <c r="C1470" s="5">
        <v>5</v>
      </c>
      <c r="D1470" s="18">
        <v>1681.971</v>
      </c>
      <c r="E1470" s="3">
        <f t="shared" si="9"/>
        <v>2021</v>
      </c>
      <c r="F1470" s="18">
        <v>1</v>
      </c>
      <c r="G1470">
        <f t="shared" si="10"/>
        <v>5</v>
      </c>
    </row>
    <row r="1471" spans="1:7" x14ac:dyDescent="0.25">
      <c r="A1471" s="16">
        <v>2021</v>
      </c>
      <c r="B1471" s="17" t="s">
        <v>3</v>
      </c>
      <c r="C1471" s="5">
        <v>6</v>
      </c>
      <c r="D1471" s="18">
        <v>1675.9069999999999</v>
      </c>
      <c r="E1471" s="3">
        <f t="shared" si="9"/>
        <v>2021</v>
      </c>
      <c r="F1471" s="18">
        <v>1</v>
      </c>
      <c r="G1471">
        <f t="shared" si="10"/>
        <v>6</v>
      </c>
    </row>
    <row r="1472" spans="1:7" x14ac:dyDescent="0.25">
      <c r="A1472" s="16">
        <v>2021</v>
      </c>
      <c r="B1472" s="17" t="s">
        <v>3</v>
      </c>
      <c r="C1472" s="5">
        <v>7</v>
      </c>
      <c r="D1472" s="18">
        <v>1767.3452</v>
      </c>
      <c r="E1472" s="3">
        <f t="shared" si="9"/>
        <v>2021</v>
      </c>
      <c r="F1472" s="18">
        <v>1</v>
      </c>
      <c r="G1472">
        <f t="shared" si="10"/>
        <v>7</v>
      </c>
    </row>
    <row r="1473" spans="1:7" x14ac:dyDescent="0.25">
      <c r="A1473" s="16">
        <v>2021</v>
      </c>
      <c r="B1473" s="17" t="s">
        <v>3</v>
      </c>
      <c r="C1473" s="5">
        <v>8</v>
      </c>
      <c r="D1473" s="18">
        <v>1876.3435999999999</v>
      </c>
      <c r="E1473" s="3">
        <f t="shared" si="9"/>
        <v>2021</v>
      </c>
      <c r="F1473" s="18">
        <v>1</v>
      </c>
      <c r="G1473">
        <f t="shared" si="10"/>
        <v>8</v>
      </c>
    </row>
    <row r="1474" spans="1:7" x14ac:dyDescent="0.25">
      <c r="A1474" s="16">
        <v>2021</v>
      </c>
      <c r="B1474" s="17" t="s">
        <v>3</v>
      </c>
      <c r="C1474" s="5">
        <v>9</v>
      </c>
      <c r="D1474" s="18">
        <v>1734.6090999999999</v>
      </c>
      <c r="E1474" s="3">
        <f t="shared" si="9"/>
        <v>2021</v>
      </c>
      <c r="F1474" s="18">
        <v>1</v>
      </c>
      <c r="G1474">
        <f t="shared" si="10"/>
        <v>9</v>
      </c>
    </row>
    <row r="1475" spans="1:7" x14ac:dyDescent="0.25">
      <c r="A1475" s="16">
        <v>2021</v>
      </c>
      <c r="B1475" s="17" t="s">
        <v>3</v>
      </c>
      <c r="C1475" s="5">
        <v>10</v>
      </c>
      <c r="D1475" s="18">
        <v>1735.3538000000001</v>
      </c>
      <c r="E1475" s="3">
        <f t="shared" si="9"/>
        <v>2021</v>
      </c>
      <c r="F1475" s="18">
        <v>1</v>
      </c>
      <c r="G1475">
        <f t="shared" si="10"/>
        <v>10</v>
      </c>
    </row>
    <row r="1476" spans="1:7" x14ac:dyDescent="0.25">
      <c r="A1476" s="16">
        <v>2021</v>
      </c>
      <c r="B1476" s="17" t="s">
        <v>3</v>
      </c>
      <c r="C1476" s="5">
        <v>11</v>
      </c>
      <c r="D1476" s="18">
        <v>1930.9738</v>
      </c>
      <c r="E1476" s="3">
        <f t="shared" si="9"/>
        <v>2021</v>
      </c>
      <c r="F1476" s="18">
        <v>1</v>
      </c>
      <c r="G1476">
        <f t="shared" si="10"/>
        <v>11</v>
      </c>
    </row>
    <row r="1477" spans="1:7" x14ac:dyDescent="0.25">
      <c r="A1477" s="16">
        <v>2021</v>
      </c>
      <c r="B1477" s="17" t="s">
        <v>3</v>
      </c>
      <c r="C1477" s="5">
        <v>12</v>
      </c>
      <c r="D1477" s="18">
        <v>1853.1233</v>
      </c>
      <c r="E1477" s="3">
        <f t="shared" si="9"/>
        <v>2021</v>
      </c>
      <c r="F1477" s="18">
        <v>1</v>
      </c>
      <c r="G1477">
        <f t="shared" si="10"/>
        <v>12</v>
      </c>
    </row>
    <row r="1478" spans="1:7" x14ac:dyDescent="0.25">
      <c r="A1478" s="16">
        <v>2021</v>
      </c>
      <c r="B1478" s="17" t="s">
        <v>3</v>
      </c>
      <c r="C1478" s="5">
        <v>13</v>
      </c>
      <c r="D1478" s="18">
        <v>1548.3179</v>
      </c>
      <c r="E1478" s="3">
        <f t="shared" si="9"/>
        <v>2021</v>
      </c>
      <c r="F1478" s="18">
        <v>1</v>
      </c>
      <c r="G1478">
        <f t="shared" si="10"/>
        <v>13</v>
      </c>
    </row>
    <row r="1479" spans="1:7" x14ac:dyDescent="0.25">
      <c r="A1479" s="16">
        <v>2021</v>
      </c>
      <c r="B1479" s="17" t="s">
        <v>3</v>
      </c>
      <c r="C1479" s="5">
        <v>14</v>
      </c>
      <c r="D1479" s="18">
        <v>1546.6007999999999</v>
      </c>
      <c r="E1479" s="3">
        <f t="shared" si="9"/>
        <v>2021</v>
      </c>
      <c r="F1479" s="18">
        <v>1</v>
      </c>
      <c r="G1479">
        <f t="shared" si="10"/>
        <v>14</v>
      </c>
    </row>
    <row r="1480" spans="1:7" x14ac:dyDescent="0.25">
      <c r="A1480" s="16">
        <v>2021</v>
      </c>
      <c r="B1480" s="17" t="s">
        <v>3</v>
      </c>
      <c r="C1480" s="5">
        <v>15</v>
      </c>
      <c r="D1480" s="18">
        <v>1774.3856000000001</v>
      </c>
      <c r="E1480" s="3">
        <f t="shared" si="9"/>
        <v>2021</v>
      </c>
      <c r="F1480" s="18">
        <v>1</v>
      </c>
      <c r="G1480">
        <f t="shared" si="10"/>
        <v>15</v>
      </c>
    </row>
    <row r="1481" spans="1:7" x14ac:dyDescent="0.25">
      <c r="A1481" s="16">
        <v>2021</v>
      </c>
      <c r="B1481" s="17" t="s">
        <v>3</v>
      </c>
      <c r="C1481" s="5">
        <v>16</v>
      </c>
      <c r="D1481" s="18">
        <v>1817.6457</v>
      </c>
      <c r="E1481" s="3">
        <f t="shared" si="9"/>
        <v>2021</v>
      </c>
      <c r="F1481" s="18">
        <v>1</v>
      </c>
      <c r="G1481">
        <f t="shared" si="10"/>
        <v>16</v>
      </c>
    </row>
    <row r="1482" spans="1:7" x14ac:dyDescent="0.25">
      <c r="A1482" s="16">
        <v>2021</v>
      </c>
      <c r="B1482" s="17" t="s">
        <v>3</v>
      </c>
      <c r="C1482" s="5">
        <v>17</v>
      </c>
      <c r="D1482" s="18">
        <v>1766.5981999999999</v>
      </c>
      <c r="E1482" s="3">
        <f t="shared" si="9"/>
        <v>2021</v>
      </c>
      <c r="F1482" s="18">
        <v>1</v>
      </c>
      <c r="G1482">
        <f t="shared" si="10"/>
        <v>17</v>
      </c>
    </row>
    <row r="1483" spans="1:7" x14ac:dyDescent="0.25">
      <c r="A1483" s="16">
        <v>2021</v>
      </c>
      <c r="B1483" s="17" t="s">
        <v>3</v>
      </c>
      <c r="C1483" s="5">
        <v>18</v>
      </c>
      <c r="D1483" s="18">
        <v>1509.8122000000001</v>
      </c>
      <c r="E1483" s="3">
        <f t="shared" si="9"/>
        <v>2021</v>
      </c>
      <c r="F1483" s="18">
        <v>1</v>
      </c>
      <c r="G1483">
        <f t="shared" si="10"/>
        <v>18</v>
      </c>
    </row>
    <row r="1484" spans="1:7" x14ac:dyDescent="0.25">
      <c r="A1484" s="16">
        <v>2021</v>
      </c>
      <c r="B1484" s="17" t="s">
        <v>3</v>
      </c>
      <c r="C1484" s="5">
        <v>19</v>
      </c>
      <c r="D1484" s="18">
        <v>1575.1315</v>
      </c>
      <c r="E1484" s="3">
        <f t="shared" si="9"/>
        <v>2021</v>
      </c>
      <c r="F1484" s="18">
        <v>1</v>
      </c>
      <c r="G1484">
        <f t="shared" si="10"/>
        <v>19</v>
      </c>
    </row>
    <row r="1485" spans="1:7" x14ac:dyDescent="0.25">
      <c r="A1485" s="16">
        <v>2021</v>
      </c>
      <c r="B1485" s="17" t="s">
        <v>3</v>
      </c>
      <c r="C1485" s="5">
        <v>20</v>
      </c>
      <c r="D1485" s="18">
        <v>1653.6168</v>
      </c>
      <c r="E1485" s="3">
        <f t="shared" si="9"/>
        <v>2021</v>
      </c>
      <c r="F1485" s="18">
        <v>1</v>
      </c>
      <c r="G1485">
        <f t="shared" si="10"/>
        <v>20</v>
      </c>
    </row>
    <row r="1486" spans="1:7" x14ac:dyDescent="0.25">
      <c r="A1486" s="16">
        <v>2021</v>
      </c>
      <c r="B1486" s="17" t="s">
        <v>3</v>
      </c>
      <c r="C1486" s="5">
        <v>21</v>
      </c>
      <c r="D1486" s="18">
        <v>1344.7643</v>
      </c>
      <c r="E1486" s="3">
        <f t="shared" si="9"/>
        <v>2021</v>
      </c>
      <c r="F1486" s="18">
        <v>1</v>
      </c>
      <c r="G1486">
        <f t="shared" si="10"/>
        <v>21</v>
      </c>
    </row>
    <row r="1487" spans="1:7" x14ac:dyDescent="0.25">
      <c r="A1487" s="16">
        <v>2021</v>
      </c>
      <c r="B1487" s="17" t="s">
        <v>3</v>
      </c>
      <c r="C1487" s="5">
        <v>22</v>
      </c>
      <c r="D1487" s="18">
        <v>1740.1223</v>
      </c>
      <c r="E1487" s="3">
        <f t="shared" si="9"/>
        <v>2021</v>
      </c>
      <c r="F1487" s="18">
        <v>1</v>
      </c>
      <c r="G1487">
        <f t="shared" si="10"/>
        <v>22</v>
      </c>
    </row>
    <row r="1488" spans="1:7" x14ac:dyDescent="0.25">
      <c r="A1488" s="16">
        <v>2021</v>
      </c>
      <c r="B1488" s="17" t="s">
        <v>3</v>
      </c>
      <c r="C1488" s="5">
        <v>23</v>
      </c>
      <c r="D1488" s="18">
        <v>1525.0942</v>
      </c>
      <c r="E1488" s="3">
        <f t="shared" si="9"/>
        <v>2021</v>
      </c>
      <c r="F1488" s="18">
        <v>1</v>
      </c>
      <c r="G1488">
        <f t="shared" si="10"/>
        <v>23</v>
      </c>
    </row>
    <row r="1489" spans="1:7" x14ac:dyDescent="0.25">
      <c r="A1489" s="16">
        <v>2021</v>
      </c>
      <c r="B1489" s="17" t="s">
        <v>3</v>
      </c>
      <c r="C1489" s="5">
        <v>24</v>
      </c>
      <c r="D1489" s="18">
        <v>1524.6582000000001</v>
      </c>
      <c r="E1489" s="3">
        <f t="shared" si="9"/>
        <v>2021</v>
      </c>
      <c r="F1489" s="18">
        <v>1</v>
      </c>
      <c r="G1489">
        <f t="shared" si="10"/>
        <v>24</v>
      </c>
    </row>
    <row r="1490" spans="1:7" x14ac:dyDescent="0.25">
      <c r="A1490" s="16">
        <v>2021</v>
      </c>
      <c r="B1490" s="17" t="s">
        <v>3</v>
      </c>
      <c r="C1490" s="5">
        <v>25</v>
      </c>
      <c r="D1490" s="18">
        <v>1514.4312</v>
      </c>
      <c r="E1490" s="3">
        <f t="shared" si="9"/>
        <v>2021</v>
      </c>
      <c r="F1490" s="18">
        <v>1</v>
      </c>
      <c r="G1490">
        <f t="shared" si="10"/>
        <v>25</v>
      </c>
    </row>
    <row r="1491" spans="1:7" x14ac:dyDescent="0.25">
      <c r="A1491" s="16">
        <v>2021</v>
      </c>
      <c r="B1491" s="17" t="s">
        <v>3</v>
      </c>
      <c r="C1491" s="5">
        <v>26</v>
      </c>
      <c r="D1491" s="18">
        <v>1621.0654</v>
      </c>
      <c r="E1491" s="3">
        <f t="shared" si="9"/>
        <v>2021</v>
      </c>
      <c r="F1491" s="18">
        <v>1</v>
      </c>
      <c r="G1491">
        <f t="shared" si="10"/>
        <v>26</v>
      </c>
    </row>
    <row r="1492" spans="1:7" x14ac:dyDescent="0.25">
      <c r="A1492" s="16">
        <v>2021</v>
      </c>
      <c r="B1492" s="17" t="s">
        <v>3</v>
      </c>
      <c r="C1492" s="5">
        <v>27</v>
      </c>
      <c r="D1492" s="18">
        <v>1734.1880000000001</v>
      </c>
      <c r="E1492" s="3">
        <f t="shared" si="9"/>
        <v>2021</v>
      </c>
      <c r="F1492" s="18">
        <v>1</v>
      </c>
      <c r="G1492">
        <f t="shared" si="10"/>
        <v>27</v>
      </c>
    </row>
    <row r="1493" spans="1:7" x14ac:dyDescent="0.25">
      <c r="A1493" s="16">
        <v>2021</v>
      </c>
      <c r="B1493" s="17" t="s">
        <v>3</v>
      </c>
      <c r="C1493" s="5">
        <v>28</v>
      </c>
      <c r="D1493" s="18">
        <v>1839.1431</v>
      </c>
      <c r="E1493" s="3">
        <f t="shared" si="9"/>
        <v>2021</v>
      </c>
      <c r="F1493" s="18">
        <v>1</v>
      </c>
      <c r="G1493">
        <f t="shared" si="10"/>
        <v>28</v>
      </c>
    </row>
    <row r="1494" spans="1:7" x14ac:dyDescent="0.25">
      <c r="A1494" s="16">
        <v>2021</v>
      </c>
      <c r="B1494" s="17" t="s">
        <v>3</v>
      </c>
      <c r="C1494" s="5">
        <v>29</v>
      </c>
      <c r="D1494" s="18">
        <v>1675.7168999999999</v>
      </c>
      <c r="E1494" s="3">
        <f t="shared" si="9"/>
        <v>2021</v>
      </c>
      <c r="F1494" s="18">
        <v>1</v>
      </c>
      <c r="G1494">
        <f t="shared" si="10"/>
        <v>29</v>
      </c>
    </row>
    <row r="1495" spans="1:7" x14ac:dyDescent="0.25">
      <c r="A1495" s="16">
        <v>2021</v>
      </c>
      <c r="B1495" s="17" t="s">
        <v>3</v>
      </c>
      <c r="C1495" s="5">
        <v>30</v>
      </c>
      <c r="D1495" s="18">
        <v>1727.7828</v>
      </c>
      <c r="E1495" s="3">
        <f t="shared" si="9"/>
        <v>2021</v>
      </c>
      <c r="F1495" s="18">
        <v>1</v>
      </c>
      <c r="G1495">
        <f t="shared" si="10"/>
        <v>30</v>
      </c>
    </row>
    <row r="1496" spans="1:7" x14ac:dyDescent="0.25">
      <c r="A1496" s="16">
        <v>2021</v>
      </c>
      <c r="B1496" s="17" t="s">
        <v>3</v>
      </c>
      <c r="C1496" s="5">
        <v>31</v>
      </c>
      <c r="D1496" s="18">
        <v>1745.2334000000001</v>
      </c>
      <c r="E1496" s="3">
        <f t="shared" si="9"/>
        <v>2021</v>
      </c>
      <c r="F1496" s="18">
        <v>1</v>
      </c>
      <c r="G1496">
        <f t="shared" si="10"/>
        <v>31</v>
      </c>
    </row>
    <row r="1497" spans="1:7" x14ac:dyDescent="0.25">
      <c r="A1497" s="16">
        <v>2021</v>
      </c>
      <c r="B1497" s="17" t="s">
        <v>4</v>
      </c>
      <c r="C1497" s="5">
        <v>1</v>
      </c>
      <c r="D1497" s="18">
        <v>1689.7524000000001</v>
      </c>
      <c r="E1497" s="3">
        <f t="shared" si="9"/>
        <v>2021</v>
      </c>
      <c r="F1497" s="18">
        <v>2</v>
      </c>
      <c r="G1497">
        <f t="shared" si="10"/>
        <v>1</v>
      </c>
    </row>
    <row r="1498" spans="1:7" x14ac:dyDescent="0.25">
      <c r="A1498" s="16">
        <v>2021</v>
      </c>
      <c r="B1498" s="17" t="s">
        <v>4</v>
      </c>
      <c r="C1498" s="5">
        <v>2</v>
      </c>
      <c r="D1498" s="18">
        <v>1670.1436000000001</v>
      </c>
      <c r="E1498" s="3">
        <f t="shared" si="9"/>
        <v>2021</v>
      </c>
      <c r="F1498" s="18">
        <v>2</v>
      </c>
      <c r="G1498">
        <f t="shared" si="10"/>
        <v>2</v>
      </c>
    </row>
    <row r="1499" spans="1:7" x14ac:dyDescent="0.25">
      <c r="A1499" s="16">
        <v>2021</v>
      </c>
      <c r="B1499" s="17" t="s">
        <v>4</v>
      </c>
      <c r="C1499" s="5">
        <v>3</v>
      </c>
      <c r="D1499" s="18">
        <v>1617.2419</v>
      </c>
      <c r="E1499" s="3">
        <f t="shared" si="9"/>
        <v>2021</v>
      </c>
      <c r="F1499" s="18">
        <v>2</v>
      </c>
      <c r="G1499">
        <f t="shared" si="10"/>
        <v>3</v>
      </c>
    </row>
    <row r="1500" spans="1:7" x14ac:dyDescent="0.25">
      <c r="A1500" s="16">
        <v>2021</v>
      </c>
      <c r="B1500" s="17" t="s">
        <v>4</v>
      </c>
      <c r="C1500" s="5">
        <v>4</v>
      </c>
      <c r="D1500" s="18">
        <v>1709.1146000000001</v>
      </c>
      <c r="E1500" s="3">
        <f t="shared" si="9"/>
        <v>2021</v>
      </c>
      <c r="F1500" s="18">
        <v>2</v>
      </c>
      <c r="G1500">
        <f t="shared" si="10"/>
        <v>4</v>
      </c>
    </row>
    <row r="1501" spans="1:7" x14ac:dyDescent="0.25">
      <c r="A1501" s="16">
        <v>2021</v>
      </c>
      <c r="B1501" s="17" t="s">
        <v>4</v>
      </c>
      <c r="C1501" s="5">
        <v>5</v>
      </c>
      <c r="D1501" s="18">
        <v>2051.5594000000001</v>
      </c>
      <c r="E1501" s="3">
        <f t="shared" si="9"/>
        <v>2021</v>
      </c>
      <c r="F1501" s="18">
        <v>2</v>
      </c>
      <c r="G1501">
        <f t="shared" si="10"/>
        <v>5</v>
      </c>
    </row>
    <row r="1502" spans="1:7" x14ac:dyDescent="0.25">
      <c r="A1502" s="16">
        <v>2021</v>
      </c>
      <c r="B1502" s="17" t="s">
        <v>4</v>
      </c>
      <c r="C1502" s="5">
        <v>6</v>
      </c>
      <c r="D1502" s="18">
        <v>1951.6188999999999</v>
      </c>
      <c r="E1502" s="3">
        <f t="shared" si="9"/>
        <v>2021</v>
      </c>
      <c r="F1502" s="18">
        <v>2</v>
      </c>
      <c r="G1502">
        <f t="shared" si="10"/>
        <v>6</v>
      </c>
    </row>
    <row r="1503" spans="1:7" x14ac:dyDescent="0.25">
      <c r="A1503" s="16">
        <v>2021</v>
      </c>
      <c r="B1503" s="17" t="s">
        <v>4</v>
      </c>
      <c r="C1503" s="5">
        <v>7</v>
      </c>
      <c r="D1503" s="18">
        <v>2001.3055999999999</v>
      </c>
      <c r="E1503" s="3">
        <f t="shared" si="9"/>
        <v>2021</v>
      </c>
      <c r="F1503" s="18">
        <v>2</v>
      </c>
      <c r="G1503">
        <f t="shared" si="10"/>
        <v>7</v>
      </c>
    </row>
    <row r="1504" spans="1:7" x14ac:dyDescent="0.25">
      <c r="A1504" s="16">
        <v>2021</v>
      </c>
      <c r="B1504" s="17" t="s">
        <v>4</v>
      </c>
      <c r="C1504" s="5">
        <v>8</v>
      </c>
      <c r="D1504" s="18">
        <v>1907.616</v>
      </c>
      <c r="E1504" s="3">
        <f t="shared" si="9"/>
        <v>2021</v>
      </c>
      <c r="F1504" s="18">
        <v>2</v>
      </c>
      <c r="G1504">
        <f t="shared" si="10"/>
        <v>8</v>
      </c>
    </row>
    <row r="1505" spans="1:7" x14ac:dyDescent="0.25">
      <c r="A1505" s="16">
        <v>2021</v>
      </c>
      <c r="B1505" s="17" t="s">
        <v>4</v>
      </c>
      <c r="C1505" s="5">
        <v>9</v>
      </c>
      <c r="D1505" s="18">
        <v>1942.2936</v>
      </c>
      <c r="E1505" s="3">
        <f t="shared" si="9"/>
        <v>2021</v>
      </c>
      <c r="F1505" s="18">
        <v>2</v>
      </c>
      <c r="G1505">
        <f t="shared" si="10"/>
        <v>9</v>
      </c>
    </row>
    <row r="1506" spans="1:7" x14ac:dyDescent="0.25">
      <c r="A1506" s="16">
        <v>2021</v>
      </c>
      <c r="B1506" s="17" t="s">
        <v>4</v>
      </c>
      <c r="C1506" s="5">
        <v>10</v>
      </c>
      <c r="D1506" s="18">
        <v>1960.9811</v>
      </c>
      <c r="E1506" s="3">
        <f t="shared" si="9"/>
        <v>2021</v>
      </c>
      <c r="F1506" s="18">
        <v>2</v>
      </c>
      <c r="G1506">
        <f t="shared" si="10"/>
        <v>10</v>
      </c>
    </row>
    <row r="1507" spans="1:7" x14ac:dyDescent="0.25">
      <c r="A1507" s="16">
        <v>2021</v>
      </c>
      <c r="B1507" s="17" t="s">
        <v>4</v>
      </c>
      <c r="C1507" s="5">
        <v>11</v>
      </c>
      <c r="D1507" s="18">
        <v>1813.5871999999999</v>
      </c>
      <c r="E1507" s="3">
        <f t="shared" si="9"/>
        <v>2021</v>
      </c>
      <c r="F1507" s="18">
        <v>2</v>
      </c>
      <c r="G1507">
        <f t="shared" si="10"/>
        <v>11</v>
      </c>
    </row>
    <row r="1508" spans="1:7" x14ac:dyDescent="0.25">
      <c r="A1508" s="16">
        <v>2021</v>
      </c>
      <c r="B1508" s="17" t="s">
        <v>4</v>
      </c>
      <c r="C1508" s="5">
        <v>12</v>
      </c>
      <c r="D1508" s="18">
        <v>1864.6301000000001</v>
      </c>
      <c r="E1508" s="3">
        <f t="shared" si="9"/>
        <v>2021</v>
      </c>
      <c r="F1508" s="18">
        <v>2</v>
      </c>
      <c r="G1508">
        <f t="shared" si="10"/>
        <v>12</v>
      </c>
    </row>
    <row r="1509" spans="1:7" x14ac:dyDescent="0.25">
      <c r="A1509" s="16">
        <v>2021</v>
      </c>
      <c r="B1509" s="17" t="s">
        <v>4</v>
      </c>
      <c r="C1509" s="5">
        <v>13</v>
      </c>
      <c r="D1509" s="18">
        <v>1907.1568</v>
      </c>
      <c r="E1509" s="3">
        <f t="shared" si="9"/>
        <v>2021</v>
      </c>
      <c r="F1509" s="18">
        <v>2</v>
      </c>
      <c r="G1509">
        <f t="shared" si="10"/>
        <v>13</v>
      </c>
    </row>
    <row r="1510" spans="1:7" x14ac:dyDescent="0.25">
      <c r="A1510" s="16">
        <v>2021</v>
      </c>
      <c r="B1510" s="17" t="s">
        <v>4</v>
      </c>
      <c r="C1510" s="5">
        <v>14</v>
      </c>
      <c r="D1510" s="18">
        <v>1801.3975</v>
      </c>
      <c r="E1510" s="3">
        <f t="shared" si="9"/>
        <v>2021</v>
      </c>
      <c r="F1510" s="18">
        <v>2</v>
      </c>
      <c r="G1510">
        <f t="shared" si="10"/>
        <v>14</v>
      </c>
    </row>
    <row r="1511" spans="1:7" x14ac:dyDescent="0.25">
      <c r="A1511" s="16">
        <v>2021</v>
      </c>
      <c r="B1511" s="17" t="s">
        <v>4</v>
      </c>
      <c r="C1511" s="5">
        <v>15</v>
      </c>
      <c r="D1511" s="18">
        <v>2033.7118</v>
      </c>
      <c r="E1511" s="3">
        <f t="shared" si="9"/>
        <v>2021</v>
      </c>
      <c r="F1511" s="18">
        <v>2</v>
      </c>
      <c r="G1511">
        <f t="shared" si="10"/>
        <v>15</v>
      </c>
    </row>
    <row r="1512" spans="1:7" x14ac:dyDescent="0.25">
      <c r="A1512" s="16">
        <v>2021</v>
      </c>
      <c r="B1512" s="17" t="s">
        <v>4</v>
      </c>
      <c r="C1512" s="5">
        <v>16</v>
      </c>
      <c r="D1512" s="18">
        <v>2004.7168999999999</v>
      </c>
      <c r="E1512" s="3">
        <f t="shared" ref="E1512:E1575" si="11">A1512</f>
        <v>2021</v>
      </c>
      <c r="F1512" s="18">
        <v>2</v>
      </c>
      <c r="G1512">
        <f t="shared" si="10"/>
        <v>16</v>
      </c>
    </row>
    <row r="1513" spans="1:7" x14ac:dyDescent="0.25">
      <c r="A1513" s="16">
        <v>2021</v>
      </c>
      <c r="B1513" s="17" t="s">
        <v>4</v>
      </c>
      <c r="C1513" s="5">
        <v>17</v>
      </c>
      <c r="D1513" s="18">
        <v>1922.2800999999999</v>
      </c>
      <c r="E1513" s="3">
        <f t="shared" si="11"/>
        <v>2021</v>
      </c>
      <c r="F1513" s="18">
        <v>2</v>
      </c>
      <c r="G1513">
        <f t="shared" si="10"/>
        <v>17</v>
      </c>
    </row>
    <row r="1514" spans="1:7" x14ac:dyDescent="0.25">
      <c r="A1514" s="16">
        <v>2021</v>
      </c>
      <c r="B1514" s="17" t="s">
        <v>4</v>
      </c>
      <c r="C1514" s="5">
        <v>18</v>
      </c>
      <c r="D1514" s="18">
        <v>1867.7079000000001</v>
      </c>
      <c r="E1514" s="3">
        <f t="shared" si="11"/>
        <v>2021</v>
      </c>
      <c r="F1514" s="18">
        <v>2</v>
      </c>
      <c r="G1514">
        <f t="shared" si="10"/>
        <v>18</v>
      </c>
    </row>
    <row r="1515" spans="1:7" x14ac:dyDescent="0.25">
      <c r="A1515" s="16">
        <v>2021</v>
      </c>
      <c r="B1515" s="17" t="s">
        <v>4</v>
      </c>
      <c r="C1515" s="5">
        <v>19</v>
      </c>
      <c r="D1515" s="18">
        <v>1782.4358999999999</v>
      </c>
      <c r="E1515" s="3">
        <f t="shared" si="11"/>
        <v>2021</v>
      </c>
      <c r="F1515" s="18">
        <v>2</v>
      </c>
      <c r="G1515">
        <f t="shared" si="10"/>
        <v>19</v>
      </c>
    </row>
    <row r="1516" spans="1:7" x14ac:dyDescent="0.25">
      <c r="A1516" s="16">
        <v>2021</v>
      </c>
      <c r="B1516" s="17" t="s">
        <v>4</v>
      </c>
      <c r="C1516" s="5">
        <v>20</v>
      </c>
      <c r="D1516" s="18">
        <v>1776.7665999999999</v>
      </c>
      <c r="E1516" s="3">
        <f t="shared" si="11"/>
        <v>2021</v>
      </c>
      <c r="F1516" s="18">
        <v>2</v>
      </c>
      <c r="G1516">
        <f t="shared" ref="G1516:G1579" si="12">C1516</f>
        <v>20</v>
      </c>
    </row>
    <row r="1517" spans="1:7" x14ac:dyDescent="0.25">
      <c r="A1517" s="16">
        <v>2021</v>
      </c>
      <c r="B1517" s="17" t="s">
        <v>4</v>
      </c>
      <c r="C1517" s="5">
        <v>21</v>
      </c>
      <c r="D1517" s="18">
        <v>1683.1346000000001</v>
      </c>
      <c r="E1517" s="3">
        <f t="shared" si="11"/>
        <v>2021</v>
      </c>
      <c r="F1517" s="18">
        <v>2</v>
      </c>
      <c r="G1517">
        <f t="shared" si="12"/>
        <v>21</v>
      </c>
    </row>
    <row r="1518" spans="1:7" x14ac:dyDescent="0.25">
      <c r="A1518" s="16">
        <v>2021</v>
      </c>
      <c r="B1518" s="17" t="s">
        <v>4</v>
      </c>
      <c r="C1518" s="5">
        <v>22</v>
      </c>
      <c r="D1518" s="18">
        <v>1645.5995</v>
      </c>
      <c r="E1518" s="3">
        <f t="shared" si="11"/>
        <v>2021</v>
      </c>
      <c r="F1518" s="18">
        <v>2</v>
      </c>
      <c r="G1518">
        <f t="shared" si="12"/>
        <v>22</v>
      </c>
    </row>
    <row r="1519" spans="1:7" x14ac:dyDescent="0.25">
      <c r="A1519" s="16">
        <v>2021</v>
      </c>
      <c r="B1519" s="17" t="s">
        <v>4</v>
      </c>
      <c r="C1519" s="5">
        <v>23</v>
      </c>
      <c r="D1519" s="18">
        <v>1448.6693</v>
      </c>
      <c r="E1519" s="3">
        <f t="shared" si="11"/>
        <v>2021</v>
      </c>
      <c r="F1519" s="18">
        <v>2</v>
      </c>
      <c r="G1519">
        <f t="shared" si="12"/>
        <v>23</v>
      </c>
    </row>
    <row r="1520" spans="1:7" x14ac:dyDescent="0.25">
      <c r="A1520" s="16">
        <v>2021</v>
      </c>
      <c r="B1520" s="17" t="s">
        <v>4</v>
      </c>
      <c r="C1520" s="5">
        <v>24</v>
      </c>
      <c r="D1520" s="18">
        <v>1420.1594</v>
      </c>
      <c r="E1520" s="3">
        <f t="shared" si="11"/>
        <v>2021</v>
      </c>
      <c r="F1520" s="18">
        <v>2</v>
      </c>
      <c r="G1520">
        <f t="shared" si="12"/>
        <v>24</v>
      </c>
    </row>
    <row r="1521" spans="1:7" x14ac:dyDescent="0.25">
      <c r="A1521" s="16">
        <v>2021</v>
      </c>
      <c r="B1521" s="17" t="s">
        <v>4</v>
      </c>
      <c r="C1521" s="5">
        <v>25</v>
      </c>
      <c r="D1521" s="18">
        <v>1497.7954999999999</v>
      </c>
      <c r="E1521" s="3">
        <f t="shared" si="11"/>
        <v>2021</v>
      </c>
      <c r="F1521" s="18">
        <v>2</v>
      </c>
      <c r="G1521">
        <f t="shared" si="12"/>
        <v>25</v>
      </c>
    </row>
    <row r="1522" spans="1:7" x14ac:dyDescent="0.25">
      <c r="A1522" s="16">
        <v>2021</v>
      </c>
      <c r="B1522" s="17" t="s">
        <v>4</v>
      </c>
      <c r="C1522" s="5">
        <v>26</v>
      </c>
      <c r="D1522" s="18">
        <v>1414.6233</v>
      </c>
      <c r="E1522" s="3">
        <f t="shared" si="11"/>
        <v>2021</v>
      </c>
      <c r="F1522" s="18">
        <v>2</v>
      </c>
      <c r="G1522">
        <f t="shared" si="12"/>
        <v>26</v>
      </c>
    </row>
    <row r="1523" spans="1:7" x14ac:dyDescent="0.25">
      <c r="A1523" s="16">
        <v>2021</v>
      </c>
      <c r="B1523" s="17" t="s">
        <v>4</v>
      </c>
      <c r="C1523" s="5">
        <v>27</v>
      </c>
      <c r="D1523" s="18">
        <v>1375.7797</v>
      </c>
      <c r="E1523" s="3">
        <f t="shared" si="11"/>
        <v>2021</v>
      </c>
      <c r="F1523" s="18">
        <v>2</v>
      </c>
      <c r="G1523">
        <f t="shared" si="12"/>
        <v>27</v>
      </c>
    </row>
    <row r="1524" spans="1:7" x14ac:dyDescent="0.25">
      <c r="A1524" s="16">
        <v>2021</v>
      </c>
      <c r="B1524" s="17" t="s">
        <v>4</v>
      </c>
      <c r="C1524" s="5">
        <v>28</v>
      </c>
      <c r="D1524" s="18">
        <v>1326.8304000000001</v>
      </c>
      <c r="E1524" s="3">
        <f t="shared" si="11"/>
        <v>2021</v>
      </c>
      <c r="F1524" s="18">
        <v>2</v>
      </c>
      <c r="G1524">
        <f t="shared" si="12"/>
        <v>28</v>
      </c>
    </row>
    <row r="1525" spans="1:7" x14ac:dyDescent="0.25">
      <c r="A1525" s="16">
        <v>2021</v>
      </c>
      <c r="B1525" s="17" t="s">
        <v>5</v>
      </c>
      <c r="C1525" s="5">
        <v>1</v>
      </c>
      <c r="D1525" s="18">
        <v>1581.5677000000001</v>
      </c>
      <c r="E1525" s="3">
        <f t="shared" si="11"/>
        <v>2021</v>
      </c>
      <c r="F1525" s="18">
        <v>3</v>
      </c>
      <c r="G1525">
        <f t="shared" si="12"/>
        <v>1</v>
      </c>
    </row>
    <row r="1526" spans="1:7" x14ac:dyDescent="0.25">
      <c r="A1526" s="16">
        <v>2021</v>
      </c>
      <c r="B1526" s="17" t="s">
        <v>5</v>
      </c>
      <c r="C1526" s="5">
        <v>2</v>
      </c>
      <c r="D1526" s="18">
        <v>1384.9344000000001</v>
      </c>
      <c r="E1526" s="3">
        <f t="shared" si="11"/>
        <v>2021</v>
      </c>
      <c r="F1526" s="18">
        <v>3</v>
      </c>
      <c r="G1526">
        <f t="shared" si="12"/>
        <v>2</v>
      </c>
    </row>
    <row r="1527" spans="1:7" x14ac:dyDescent="0.25">
      <c r="A1527" s="16">
        <v>2021</v>
      </c>
      <c r="B1527" s="17" t="s">
        <v>5</v>
      </c>
      <c r="C1527" s="5">
        <v>3</v>
      </c>
      <c r="D1527" s="18">
        <v>1342.9118000000001</v>
      </c>
      <c r="E1527" s="3">
        <f t="shared" si="11"/>
        <v>2021</v>
      </c>
      <c r="F1527" s="18">
        <v>3</v>
      </c>
      <c r="G1527">
        <f t="shared" si="12"/>
        <v>3</v>
      </c>
    </row>
    <row r="1528" spans="1:7" x14ac:dyDescent="0.25">
      <c r="A1528" s="16">
        <v>2021</v>
      </c>
      <c r="B1528" s="17" t="s">
        <v>5</v>
      </c>
      <c r="C1528" s="5">
        <v>4</v>
      </c>
      <c r="D1528" s="18">
        <v>1618.8371999999999</v>
      </c>
      <c r="E1528" s="3">
        <f t="shared" si="11"/>
        <v>2021</v>
      </c>
      <c r="F1528" s="18">
        <v>3</v>
      </c>
      <c r="G1528">
        <f t="shared" si="12"/>
        <v>4</v>
      </c>
    </row>
    <row r="1529" spans="1:7" x14ac:dyDescent="0.25">
      <c r="A1529" s="16">
        <v>2021</v>
      </c>
      <c r="B1529" s="17" t="s">
        <v>5</v>
      </c>
      <c r="C1529" s="5">
        <v>5</v>
      </c>
      <c r="D1529" s="18">
        <v>1518.6116</v>
      </c>
      <c r="E1529" s="3">
        <f t="shared" si="11"/>
        <v>2021</v>
      </c>
      <c r="F1529" s="18">
        <v>3</v>
      </c>
      <c r="G1529">
        <f t="shared" si="12"/>
        <v>5</v>
      </c>
    </row>
    <row r="1530" spans="1:7" x14ac:dyDescent="0.25">
      <c r="A1530" s="16">
        <v>2021</v>
      </c>
      <c r="B1530" s="17" t="s">
        <v>5</v>
      </c>
      <c r="C1530" s="5">
        <v>6</v>
      </c>
      <c r="D1530" s="18">
        <v>1490.7335</v>
      </c>
      <c r="E1530" s="3">
        <f t="shared" si="11"/>
        <v>2021</v>
      </c>
      <c r="F1530" s="18">
        <v>3</v>
      </c>
      <c r="G1530">
        <f t="shared" si="12"/>
        <v>6</v>
      </c>
    </row>
    <row r="1531" spans="1:7" x14ac:dyDescent="0.25">
      <c r="A1531" s="16">
        <v>2021</v>
      </c>
      <c r="B1531" s="17" t="s">
        <v>5</v>
      </c>
      <c r="C1531" s="5">
        <v>7</v>
      </c>
      <c r="D1531" s="18">
        <v>1479.5990999999999</v>
      </c>
      <c r="E1531" s="3">
        <f t="shared" si="11"/>
        <v>2021</v>
      </c>
      <c r="F1531" s="18">
        <v>3</v>
      </c>
      <c r="G1531">
        <f t="shared" si="12"/>
        <v>7</v>
      </c>
    </row>
    <row r="1532" spans="1:7" x14ac:dyDescent="0.25">
      <c r="A1532" s="16">
        <v>2021</v>
      </c>
      <c r="B1532" s="17" t="s">
        <v>5</v>
      </c>
      <c r="C1532" s="5">
        <v>8</v>
      </c>
      <c r="D1532" s="18">
        <v>1229.4305999999999</v>
      </c>
      <c r="E1532" s="3">
        <f t="shared" si="11"/>
        <v>2021</v>
      </c>
      <c r="F1532" s="18">
        <v>3</v>
      </c>
      <c r="G1532">
        <f t="shared" si="12"/>
        <v>8</v>
      </c>
    </row>
    <row r="1533" spans="1:7" x14ac:dyDescent="0.25">
      <c r="A1533" s="16">
        <v>2021</v>
      </c>
      <c r="B1533" s="17" t="s">
        <v>5</v>
      </c>
      <c r="C1533" s="5">
        <v>9</v>
      </c>
      <c r="D1533" s="18">
        <v>1224.981</v>
      </c>
      <c r="E1533" s="3">
        <f t="shared" si="11"/>
        <v>2021</v>
      </c>
      <c r="F1533" s="18">
        <v>3</v>
      </c>
      <c r="G1533">
        <f t="shared" si="12"/>
        <v>9</v>
      </c>
    </row>
    <row r="1534" spans="1:7" x14ac:dyDescent="0.25">
      <c r="A1534" s="16">
        <v>2021</v>
      </c>
      <c r="B1534" s="17" t="s">
        <v>5</v>
      </c>
      <c r="C1534" s="5">
        <v>10</v>
      </c>
      <c r="D1534" s="18">
        <v>995.78160000000003</v>
      </c>
      <c r="E1534" s="3">
        <f t="shared" si="11"/>
        <v>2021</v>
      </c>
      <c r="F1534" s="18">
        <v>3</v>
      </c>
      <c r="G1534">
        <f t="shared" si="12"/>
        <v>10</v>
      </c>
    </row>
    <row r="1535" spans="1:7" x14ac:dyDescent="0.25">
      <c r="A1535" s="16">
        <v>2021</v>
      </c>
      <c r="B1535" s="17" t="s">
        <v>5</v>
      </c>
      <c r="C1535" s="5">
        <v>11</v>
      </c>
      <c r="D1535" s="18">
        <v>1073.9508000000001</v>
      </c>
      <c r="E1535" s="3">
        <f t="shared" si="11"/>
        <v>2021</v>
      </c>
      <c r="F1535" s="18">
        <v>3</v>
      </c>
      <c r="G1535">
        <f t="shared" si="12"/>
        <v>11</v>
      </c>
    </row>
    <row r="1536" spans="1:7" x14ac:dyDescent="0.25">
      <c r="A1536" s="16">
        <v>2021</v>
      </c>
      <c r="B1536" s="17" t="s">
        <v>5</v>
      </c>
      <c r="C1536" s="5">
        <v>12</v>
      </c>
      <c r="D1536" s="18">
        <v>1301.3330000000001</v>
      </c>
      <c r="E1536" s="3">
        <f t="shared" si="11"/>
        <v>2021</v>
      </c>
      <c r="F1536" s="18">
        <v>3</v>
      </c>
      <c r="G1536">
        <f t="shared" si="12"/>
        <v>12</v>
      </c>
    </row>
    <row r="1537" spans="1:7" x14ac:dyDescent="0.25">
      <c r="A1537" s="16">
        <v>2021</v>
      </c>
      <c r="B1537" s="17" t="s">
        <v>5</v>
      </c>
      <c r="C1537" s="5">
        <v>13</v>
      </c>
      <c r="D1537" s="18">
        <v>1285.7274</v>
      </c>
      <c r="E1537" s="3">
        <f t="shared" si="11"/>
        <v>2021</v>
      </c>
      <c r="F1537" s="18">
        <v>3</v>
      </c>
      <c r="G1537">
        <f t="shared" si="12"/>
        <v>13</v>
      </c>
    </row>
    <row r="1538" spans="1:7" x14ac:dyDescent="0.25">
      <c r="A1538" s="16">
        <v>2021</v>
      </c>
      <c r="B1538" s="17" t="s">
        <v>5</v>
      </c>
      <c r="C1538" s="5">
        <v>14</v>
      </c>
      <c r="D1538" s="18">
        <v>1471.6113</v>
      </c>
      <c r="E1538" s="3">
        <f t="shared" si="11"/>
        <v>2021</v>
      </c>
      <c r="F1538" s="18">
        <v>3</v>
      </c>
      <c r="G1538">
        <f t="shared" si="12"/>
        <v>14</v>
      </c>
    </row>
    <row r="1539" spans="1:7" x14ac:dyDescent="0.25">
      <c r="A1539" s="16">
        <v>2021</v>
      </c>
      <c r="B1539" s="17" t="s">
        <v>5</v>
      </c>
      <c r="C1539" s="5">
        <v>15</v>
      </c>
      <c r="D1539" s="18">
        <v>1552.4557</v>
      </c>
      <c r="E1539" s="3">
        <f t="shared" si="11"/>
        <v>2021</v>
      </c>
      <c r="F1539" s="18">
        <v>3</v>
      </c>
      <c r="G1539">
        <f t="shared" si="12"/>
        <v>15</v>
      </c>
    </row>
    <row r="1540" spans="1:7" x14ac:dyDescent="0.25">
      <c r="A1540" s="16">
        <v>2021</v>
      </c>
      <c r="B1540" s="17" t="s">
        <v>5</v>
      </c>
      <c r="C1540" s="5">
        <v>16</v>
      </c>
      <c r="D1540" s="18">
        <v>1231.5998</v>
      </c>
      <c r="E1540" s="3">
        <f t="shared" si="11"/>
        <v>2021</v>
      </c>
      <c r="F1540" s="18">
        <v>3</v>
      </c>
      <c r="G1540">
        <f t="shared" si="12"/>
        <v>16</v>
      </c>
    </row>
    <row r="1541" spans="1:7" x14ac:dyDescent="0.25">
      <c r="A1541" s="16">
        <v>2021</v>
      </c>
      <c r="B1541" s="17" t="s">
        <v>5</v>
      </c>
      <c r="C1541" s="5">
        <v>17</v>
      </c>
      <c r="D1541" s="18">
        <v>1160.4630999999999</v>
      </c>
      <c r="E1541" s="3">
        <f t="shared" si="11"/>
        <v>2021</v>
      </c>
      <c r="F1541" s="18">
        <v>3</v>
      </c>
      <c r="G1541">
        <f t="shared" si="12"/>
        <v>17</v>
      </c>
    </row>
    <row r="1542" spans="1:7" x14ac:dyDescent="0.25">
      <c r="A1542" s="16">
        <v>2021</v>
      </c>
      <c r="B1542" s="17" t="s">
        <v>5</v>
      </c>
      <c r="C1542" s="5">
        <v>18</v>
      </c>
      <c r="D1542" s="18">
        <v>1564.8788</v>
      </c>
      <c r="E1542" s="3">
        <f t="shared" si="11"/>
        <v>2021</v>
      </c>
      <c r="F1542" s="18">
        <v>3</v>
      </c>
      <c r="G1542">
        <f t="shared" si="12"/>
        <v>18</v>
      </c>
    </row>
    <row r="1543" spans="1:7" x14ac:dyDescent="0.25">
      <c r="A1543" s="16">
        <v>2021</v>
      </c>
      <c r="B1543" s="17" t="s">
        <v>5</v>
      </c>
      <c r="C1543" s="5">
        <v>19</v>
      </c>
      <c r="D1543" s="18">
        <v>1425.2184999999999</v>
      </c>
      <c r="E1543" s="3">
        <f t="shared" si="11"/>
        <v>2021</v>
      </c>
      <c r="F1543" s="18">
        <v>3</v>
      </c>
      <c r="G1543">
        <f t="shared" si="12"/>
        <v>19</v>
      </c>
    </row>
    <row r="1544" spans="1:7" x14ac:dyDescent="0.25">
      <c r="A1544" s="16">
        <v>2021</v>
      </c>
      <c r="B1544" s="17" t="s">
        <v>5</v>
      </c>
      <c r="C1544" s="5">
        <v>20</v>
      </c>
      <c r="D1544" s="18">
        <v>1223.1468</v>
      </c>
      <c r="E1544" s="3">
        <f t="shared" si="11"/>
        <v>2021</v>
      </c>
      <c r="F1544" s="18">
        <v>3</v>
      </c>
      <c r="G1544">
        <f t="shared" si="12"/>
        <v>20</v>
      </c>
    </row>
    <row r="1545" spans="1:7" x14ac:dyDescent="0.25">
      <c r="A1545" s="16">
        <v>2021</v>
      </c>
      <c r="B1545" s="17" t="s">
        <v>5</v>
      </c>
      <c r="C1545" s="5">
        <v>21</v>
      </c>
      <c r="D1545" s="18">
        <v>1140.0859</v>
      </c>
      <c r="E1545" s="3">
        <f t="shared" si="11"/>
        <v>2021</v>
      </c>
      <c r="F1545" s="18">
        <v>3</v>
      </c>
      <c r="G1545">
        <f t="shared" si="12"/>
        <v>21</v>
      </c>
    </row>
    <row r="1546" spans="1:7" x14ac:dyDescent="0.25">
      <c r="A1546" s="16">
        <v>2021</v>
      </c>
      <c r="B1546" s="17" t="s">
        <v>5</v>
      </c>
      <c r="C1546" s="5">
        <v>22</v>
      </c>
      <c r="D1546" s="18">
        <v>943.31230000000005</v>
      </c>
      <c r="E1546" s="3">
        <f t="shared" si="11"/>
        <v>2021</v>
      </c>
      <c r="F1546" s="18">
        <v>3</v>
      </c>
      <c r="G1546">
        <f t="shared" si="12"/>
        <v>22</v>
      </c>
    </row>
    <row r="1547" spans="1:7" x14ac:dyDescent="0.25">
      <c r="A1547" s="16">
        <v>2021</v>
      </c>
      <c r="B1547" s="17" t="s">
        <v>5</v>
      </c>
      <c r="C1547" s="5">
        <v>23</v>
      </c>
      <c r="D1547" s="18">
        <v>861.21879999999999</v>
      </c>
      <c r="E1547" s="3">
        <f t="shared" si="11"/>
        <v>2021</v>
      </c>
      <c r="F1547" s="18">
        <v>3</v>
      </c>
      <c r="G1547">
        <f t="shared" si="12"/>
        <v>23</v>
      </c>
    </row>
    <row r="1548" spans="1:7" x14ac:dyDescent="0.25">
      <c r="A1548" s="16">
        <v>2021</v>
      </c>
      <c r="B1548" s="17" t="s">
        <v>5</v>
      </c>
      <c r="C1548" s="5">
        <v>24</v>
      </c>
      <c r="D1548" s="18">
        <v>779.32349999999997</v>
      </c>
      <c r="E1548" s="3">
        <f t="shared" si="11"/>
        <v>2021</v>
      </c>
      <c r="F1548" s="18">
        <v>3</v>
      </c>
      <c r="G1548">
        <f t="shared" si="12"/>
        <v>24</v>
      </c>
    </row>
    <row r="1549" spans="1:7" x14ac:dyDescent="0.25">
      <c r="A1549" s="16">
        <v>2021</v>
      </c>
      <c r="B1549" s="17" t="s">
        <v>5</v>
      </c>
      <c r="C1549" s="5">
        <v>25</v>
      </c>
      <c r="D1549" s="18">
        <v>1009.8878</v>
      </c>
      <c r="E1549" s="3">
        <f t="shared" si="11"/>
        <v>2021</v>
      </c>
      <c r="F1549" s="18">
        <v>3</v>
      </c>
      <c r="G1549">
        <f t="shared" si="12"/>
        <v>25</v>
      </c>
    </row>
    <row r="1550" spans="1:7" x14ac:dyDescent="0.25">
      <c r="A1550" s="16">
        <v>2021</v>
      </c>
      <c r="B1550" s="17" t="s">
        <v>5</v>
      </c>
      <c r="C1550" s="5">
        <v>26</v>
      </c>
      <c r="D1550" s="18">
        <v>1102.2578000000001</v>
      </c>
      <c r="E1550" s="3">
        <f t="shared" si="11"/>
        <v>2021</v>
      </c>
      <c r="F1550" s="18">
        <v>3</v>
      </c>
      <c r="G1550">
        <f t="shared" si="12"/>
        <v>26</v>
      </c>
    </row>
    <row r="1551" spans="1:7" x14ac:dyDescent="0.25">
      <c r="A1551" s="16">
        <v>2021</v>
      </c>
      <c r="B1551" s="17" t="s">
        <v>5</v>
      </c>
      <c r="C1551" s="5">
        <v>27</v>
      </c>
      <c r="D1551" s="18">
        <v>954.01909999999998</v>
      </c>
      <c r="E1551" s="3">
        <f t="shared" si="11"/>
        <v>2021</v>
      </c>
      <c r="F1551" s="18">
        <v>3</v>
      </c>
      <c r="G1551">
        <f t="shared" si="12"/>
        <v>27</v>
      </c>
    </row>
    <row r="1552" spans="1:7" x14ac:dyDescent="0.25">
      <c r="A1552" s="16">
        <v>2021</v>
      </c>
      <c r="B1552" s="17" t="s">
        <v>5</v>
      </c>
      <c r="C1552" s="5">
        <v>28</v>
      </c>
      <c r="D1552" s="18">
        <v>1400.6842999999999</v>
      </c>
      <c r="E1552" s="3">
        <f t="shared" si="11"/>
        <v>2021</v>
      </c>
      <c r="F1552" s="18">
        <v>3</v>
      </c>
      <c r="G1552">
        <f t="shared" si="12"/>
        <v>28</v>
      </c>
    </row>
    <row r="1553" spans="1:7" x14ac:dyDescent="0.25">
      <c r="A1553" s="16">
        <v>2021</v>
      </c>
      <c r="B1553" s="17" t="s">
        <v>5</v>
      </c>
      <c r="C1553" s="5">
        <v>29</v>
      </c>
      <c r="D1553" s="18">
        <v>1270.8105</v>
      </c>
      <c r="E1553" s="3">
        <f t="shared" si="11"/>
        <v>2021</v>
      </c>
      <c r="F1553" s="18">
        <v>3</v>
      </c>
      <c r="G1553">
        <f t="shared" si="12"/>
        <v>29</v>
      </c>
    </row>
    <row r="1554" spans="1:7" x14ac:dyDescent="0.25">
      <c r="A1554" s="16">
        <v>2021</v>
      </c>
      <c r="B1554" s="17" t="s">
        <v>5</v>
      </c>
      <c r="C1554" s="5">
        <v>30</v>
      </c>
      <c r="D1554" s="18">
        <v>899.42280000000005</v>
      </c>
      <c r="E1554" s="3">
        <f t="shared" si="11"/>
        <v>2021</v>
      </c>
      <c r="F1554" s="18">
        <v>3</v>
      </c>
      <c r="G1554">
        <f t="shared" si="12"/>
        <v>30</v>
      </c>
    </row>
    <row r="1555" spans="1:7" x14ac:dyDescent="0.25">
      <c r="A1555" s="16">
        <v>2021</v>
      </c>
      <c r="B1555" s="17" t="s">
        <v>5</v>
      </c>
      <c r="C1555" s="5">
        <v>31</v>
      </c>
      <c r="D1555" s="18">
        <v>1324.0500999999999</v>
      </c>
      <c r="E1555" s="3">
        <f t="shared" si="11"/>
        <v>2021</v>
      </c>
      <c r="F1555" s="18">
        <v>3</v>
      </c>
      <c r="G1555">
        <f t="shared" si="12"/>
        <v>31</v>
      </c>
    </row>
    <row r="1556" spans="1:7" x14ac:dyDescent="0.25">
      <c r="A1556" s="16">
        <v>2021</v>
      </c>
      <c r="B1556" s="17" t="s">
        <v>6</v>
      </c>
      <c r="C1556" s="5">
        <v>1</v>
      </c>
      <c r="D1556" s="18">
        <v>1526.3770999999999</v>
      </c>
      <c r="E1556" s="3">
        <f t="shared" si="11"/>
        <v>2021</v>
      </c>
      <c r="F1556" s="18">
        <v>4</v>
      </c>
      <c r="G1556">
        <f t="shared" si="12"/>
        <v>1</v>
      </c>
    </row>
    <row r="1557" spans="1:7" x14ac:dyDescent="0.25">
      <c r="A1557" s="16">
        <v>2021</v>
      </c>
      <c r="B1557" s="17" t="s">
        <v>6</v>
      </c>
      <c r="C1557" s="5">
        <v>2</v>
      </c>
      <c r="D1557" s="18">
        <v>1446.3933</v>
      </c>
      <c r="E1557" s="3">
        <f t="shared" si="11"/>
        <v>2021</v>
      </c>
      <c r="F1557" s="18">
        <v>4</v>
      </c>
      <c r="G1557">
        <f t="shared" si="12"/>
        <v>2</v>
      </c>
    </row>
    <row r="1558" spans="1:7" x14ac:dyDescent="0.25">
      <c r="A1558" s="16">
        <v>2021</v>
      </c>
      <c r="B1558" s="17" t="s">
        <v>6</v>
      </c>
      <c r="C1558" s="5">
        <v>3</v>
      </c>
      <c r="D1558" s="18">
        <v>1227.8137999999999</v>
      </c>
      <c r="E1558" s="3">
        <f t="shared" si="11"/>
        <v>2021</v>
      </c>
      <c r="F1558" s="18">
        <v>4</v>
      </c>
      <c r="G1558">
        <f t="shared" si="12"/>
        <v>3</v>
      </c>
    </row>
    <row r="1559" spans="1:7" x14ac:dyDescent="0.25">
      <c r="A1559" s="16">
        <v>2021</v>
      </c>
      <c r="B1559" s="17" t="s">
        <v>6</v>
      </c>
      <c r="C1559" s="5">
        <v>4</v>
      </c>
      <c r="D1559" s="18">
        <v>1094.4204</v>
      </c>
      <c r="E1559" s="3">
        <f t="shared" si="11"/>
        <v>2021</v>
      </c>
      <c r="F1559" s="18">
        <v>4</v>
      </c>
      <c r="G1559">
        <f t="shared" si="12"/>
        <v>4</v>
      </c>
    </row>
    <row r="1560" spans="1:7" x14ac:dyDescent="0.25">
      <c r="A1560" s="16">
        <v>2021</v>
      </c>
      <c r="B1560" s="17" t="s">
        <v>6</v>
      </c>
      <c r="C1560" s="5">
        <v>5</v>
      </c>
      <c r="D1560" s="18">
        <v>1105.8670999999999</v>
      </c>
      <c r="E1560" s="3">
        <f t="shared" si="11"/>
        <v>2021</v>
      </c>
      <c r="F1560" s="18">
        <v>4</v>
      </c>
      <c r="G1560">
        <f t="shared" si="12"/>
        <v>5</v>
      </c>
    </row>
    <row r="1561" spans="1:7" x14ac:dyDescent="0.25">
      <c r="A1561" s="16">
        <v>2021</v>
      </c>
      <c r="B1561" s="17" t="s">
        <v>6</v>
      </c>
      <c r="C1561" s="5">
        <v>6</v>
      </c>
      <c r="D1561" s="18">
        <v>884.19849999999997</v>
      </c>
      <c r="E1561" s="3">
        <f t="shared" si="11"/>
        <v>2021</v>
      </c>
      <c r="F1561" s="18">
        <v>4</v>
      </c>
      <c r="G1561">
        <f t="shared" si="12"/>
        <v>6</v>
      </c>
    </row>
    <row r="1562" spans="1:7" x14ac:dyDescent="0.25">
      <c r="A1562" s="16">
        <v>2021</v>
      </c>
      <c r="B1562" s="17" t="s">
        <v>6</v>
      </c>
      <c r="C1562" s="5">
        <v>7</v>
      </c>
      <c r="D1562" s="18">
        <v>888.60940000000005</v>
      </c>
      <c r="E1562" s="3">
        <f t="shared" si="11"/>
        <v>2021</v>
      </c>
      <c r="F1562" s="18">
        <v>4</v>
      </c>
      <c r="G1562">
        <f t="shared" si="12"/>
        <v>7</v>
      </c>
    </row>
    <row r="1563" spans="1:7" x14ac:dyDescent="0.25">
      <c r="A1563" s="16">
        <v>2021</v>
      </c>
      <c r="B1563" s="17" t="s">
        <v>6</v>
      </c>
      <c r="C1563" s="5">
        <v>8</v>
      </c>
      <c r="D1563" s="18">
        <v>925.17949999999996</v>
      </c>
      <c r="E1563" s="3">
        <f t="shared" si="11"/>
        <v>2021</v>
      </c>
      <c r="F1563" s="18">
        <v>4</v>
      </c>
      <c r="G1563">
        <f t="shared" si="12"/>
        <v>8</v>
      </c>
    </row>
    <row r="1564" spans="1:7" x14ac:dyDescent="0.25">
      <c r="A1564" s="16">
        <v>2021</v>
      </c>
      <c r="B1564" s="17" t="s">
        <v>6</v>
      </c>
      <c r="C1564" s="5">
        <v>9</v>
      </c>
      <c r="D1564" s="18">
        <v>868.20860000000005</v>
      </c>
      <c r="E1564" s="3">
        <f t="shared" si="11"/>
        <v>2021</v>
      </c>
      <c r="F1564" s="18">
        <v>4</v>
      </c>
      <c r="G1564">
        <f t="shared" si="12"/>
        <v>9</v>
      </c>
    </row>
    <row r="1565" spans="1:7" x14ac:dyDescent="0.25">
      <c r="A1565" s="16">
        <v>2021</v>
      </c>
      <c r="B1565" s="17" t="s">
        <v>6</v>
      </c>
      <c r="C1565" s="5">
        <v>10</v>
      </c>
      <c r="D1565" s="18">
        <v>870.3279</v>
      </c>
      <c r="E1565" s="3">
        <f t="shared" si="11"/>
        <v>2021</v>
      </c>
      <c r="F1565" s="18">
        <v>4</v>
      </c>
      <c r="G1565">
        <f t="shared" si="12"/>
        <v>10</v>
      </c>
    </row>
    <row r="1566" spans="1:7" x14ac:dyDescent="0.25">
      <c r="A1566" s="16">
        <v>2021</v>
      </c>
      <c r="B1566" s="17" t="s">
        <v>6</v>
      </c>
      <c r="C1566" s="5">
        <v>11</v>
      </c>
      <c r="D1566" s="18">
        <v>1064.1098</v>
      </c>
      <c r="E1566" s="3">
        <f t="shared" si="11"/>
        <v>2021</v>
      </c>
      <c r="F1566" s="18">
        <v>4</v>
      </c>
      <c r="G1566">
        <f t="shared" si="12"/>
        <v>11</v>
      </c>
    </row>
    <row r="1567" spans="1:7" x14ac:dyDescent="0.25">
      <c r="A1567" s="16">
        <v>2021</v>
      </c>
      <c r="B1567" s="17" t="s">
        <v>6</v>
      </c>
      <c r="C1567" s="5">
        <v>12</v>
      </c>
      <c r="D1567" s="18">
        <v>1042.75</v>
      </c>
      <c r="E1567" s="3">
        <f t="shared" si="11"/>
        <v>2021</v>
      </c>
      <c r="F1567" s="18">
        <v>4</v>
      </c>
      <c r="G1567">
        <f t="shared" si="12"/>
        <v>12</v>
      </c>
    </row>
    <row r="1568" spans="1:7" x14ac:dyDescent="0.25">
      <c r="A1568" s="16">
        <v>2021</v>
      </c>
      <c r="B1568" s="17" t="s">
        <v>6</v>
      </c>
      <c r="C1568" s="5">
        <v>13</v>
      </c>
      <c r="D1568" s="18">
        <v>1056.9812999999999</v>
      </c>
      <c r="E1568" s="3">
        <f t="shared" si="11"/>
        <v>2021</v>
      </c>
      <c r="F1568" s="18">
        <v>4</v>
      </c>
      <c r="G1568">
        <f t="shared" si="12"/>
        <v>13</v>
      </c>
    </row>
    <row r="1569" spans="1:7" x14ac:dyDescent="0.25">
      <c r="A1569" s="16">
        <v>2021</v>
      </c>
      <c r="B1569" s="17" t="s">
        <v>6</v>
      </c>
      <c r="C1569" s="5">
        <v>14</v>
      </c>
      <c r="D1569" s="18">
        <v>1213.0035</v>
      </c>
      <c r="E1569" s="3">
        <f t="shared" si="11"/>
        <v>2021</v>
      </c>
      <c r="F1569" s="18">
        <v>4</v>
      </c>
      <c r="G1569">
        <f t="shared" si="12"/>
        <v>14</v>
      </c>
    </row>
    <row r="1570" spans="1:7" x14ac:dyDescent="0.25">
      <c r="A1570" s="16">
        <v>2021</v>
      </c>
      <c r="B1570" s="17" t="s">
        <v>6</v>
      </c>
      <c r="C1570" s="5">
        <v>15</v>
      </c>
      <c r="D1570" s="18">
        <v>1367.64</v>
      </c>
      <c r="E1570" s="3">
        <f t="shared" si="11"/>
        <v>2021</v>
      </c>
      <c r="F1570" s="18">
        <v>4</v>
      </c>
      <c r="G1570">
        <f t="shared" si="12"/>
        <v>15</v>
      </c>
    </row>
    <row r="1571" spans="1:7" x14ac:dyDescent="0.25">
      <c r="A1571" s="16">
        <v>2021</v>
      </c>
      <c r="B1571" s="17" t="s">
        <v>6</v>
      </c>
      <c r="C1571" s="5">
        <v>16</v>
      </c>
      <c r="D1571" s="18">
        <v>1226.0395000000001</v>
      </c>
      <c r="E1571" s="3">
        <f t="shared" si="11"/>
        <v>2021</v>
      </c>
      <c r="F1571" s="18">
        <v>4</v>
      </c>
      <c r="G1571">
        <f t="shared" si="12"/>
        <v>16</v>
      </c>
    </row>
    <row r="1572" spans="1:7" x14ac:dyDescent="0.25">
      <c r="A1572" s="16">
        <v>2021</v>
      </c>
      <c r="B1572" s="17" t="s">
        <v>6</v>
      </c>
      <c r="C1572" s="5">
        <v>17</v>
      </c>
      <c r="D1572" s="18">
        <v>1125.9281000000001</v>
      </c>
      <c r="E1572" s="3">
        <f t="shared" si="11"/>
        <v>2021</v>
      </c>
      <c r="F1572" s="18">
        <v>4</v>
      </c>
      <c r="G1572">
        <f t="shared" si="12"/>
        <v>17</v>
      </c>
    </row>
    <row r="1573" spans="1:7" x14ac:dyDescent="0.25">
      <c r="A1573" s="16">
        <v>2021</v>
      </c>
      <c r="B1573" s="17" t="s">
        <v>6</v>
      </c>
      <c r="C1573" s="5">
        <v>18</v>
      </c>
      <c r="D1573" s="18">
        <v>1073.7855</v>
      </c>
      <c r="E1573" s="3">
        <f t="shared" si="11"/>
        <v>2021</v>
      </c>
      <c r="F1573" s="18">
        <v>4</v>
      </c>
      <c r="G1573">
        <f t="shared" si="12"/>
        <v>18</v>
      </c>
    </row>
    <row r="1574" spans="1:7" x14ac:dyDescent="0.25">
      <c r="A1574" s="16">
        <v>2021</v>
      </c>
      <c r="B1574" s="17" t="s">
        <v>6</v>
      </c>
      <c r="C1574" s="5">
        <v>19</v>
      </c>
      <c r="D1574" s="18">
        <v>1182.5806</v>
      </c>
      <c r="E1574" s="3">
        <f t="shared" si="11"/>
        <v>2021</v>
      </c>
      <c r="F1574" s="18">
        <v>4</v>
      </c>
      <c r="G1574">
        <f t="shared" si="12"/>
        <v>19</v>
      </c>
    </row>
    <row r="1575" spans="1:7" x14ac:dyDescent="0.25">
      <c r="A1575" s="16">
        <v>2021</v>
      </c>
      <c r="B1575" s="17" t="s">
        <v>6</v>
      </c>
      <c r="C1575" s="5">
        <v>20</v>
      </c>
      <c r="D1575" s="18">
        <v>1553.9912999999999</v>
      </c>
      <c r="E1575" s="3">
        <f t="shared" si="11"/>
        <v>2021</v>
      </c>
      <c r="F1575" s="18">
        <v>4</v>
      </c>
      <c r="G1575">
        <f t="shared" si="12"/>
        <v>20</v>
      </c>
    </row>
    <row r="1576" spans="1:7" x14ac:dyDescent="0.25">
      <c r="A1576" s="16">
        <v>2021</v>
      </c>
      <c r="B1576" s="17" t="s">
        <v>6</v>
      </c>
      <c r="C1576" s="5">
        <v>21</v>
      </c>
      <c r="D1576" s="18">
        <v>1532.8547000000001</v>
      </c>
      <c r="E1576" s="3">
        <f t="shared" ref="E1576:E1639" si="13">A1576</f>
        <v>2021</v>
      </c>
      <c r="F1576" s="18">
        <v>4</v>
      </c>
      <c r="G1576">
        <f t="shared" si="12"/>
        <v>21</v>
      </c>
    </row>
    <row r="1577" spans="1:7" x14ac:dyDescent="0.25">
      <c r="A1577" s="16">
        <v>2021</v>
      </c>
      <c r="B1577" s="17" t="s">
        <v>6</v>
      </c>
      <c r="C1577" s="5">
        <v>22</v>
      </c>
      <c r="D1577" s="18">
        <v>1427.2243000000001</v>
      </c>
      <c r="E1577" s="3">
        <f t="shared" si="13"/>
        <v>2021</v>
      </c>
      <c r="F1577" s="18">
        <v>4</v>
      </c>
      <c r="G1577">
        <f t="shared" si="12"/>
        <v>22</v>
      </c>
    </row>
    <row r="1578" spans="1:7" x14ac:dyDescent="0.25">
      <c r="A1578" s="16">
        <v>2021</v>
      </c>
      <c r="B1578" s="17" t="s">
        <v>6</v>
      </c>
      <c r="C1578" s="5">
        <v>23</v>
      </c>
      <c r="D1578" s="18">
        <v>1066.9937</v>
      </c>
      <c r="E1578" s="3">
        <f t="shared" si="13"/>
        <v>2021</v>
      </c>
      <c r="F1578" s="18">
        <v>4</v>
      </c>
      <c r="G1578">
        <f t="shared" si="12"/>
        <v>23</v>
      </c>
    </row>
    <row r="1579" spans="1:7" x14ac:dyDescent="0.25">
      <c r="A1579" s="16">
        <v>2021</v>
      </c>
      <c r="B1579" s="17" t="s">
        <v>6</v>
      </c>
      <c r="C1579" s="5">
        <v>24</v>
      </c>
      <c r="D1579" s="18">
        <v>1126.1838</v>
      </c>
      <c r="E1579" s="3">
        <f t="shared" si="13"/>
        <v>2021</v>
      </c>
      <c r="F1579" s="18">
        <v>4</v>
      </c>
      <c r="G1579">
        <f t="shared" si="12"/>
        <v>24</v>
      </c>
    </row>
    <row r="1580" spans="1:7" x14ac:dyDescent="0.25">
      <c r="A1580" s="16">
        <v>2021</v>
      </c>
      <c r="B1580" s="17" t="s">
        <v>6</v>
      </c>
      <c r="C1580" s="5">
        <v>25</v>
      </c>
      <c r="D1580" s="18">
        <v>1223.1849999999999</v>
      </c>
      <c r="E1580" s="3">
        <f t="shared" si="13"/>
        <v>2021</v>
      </c>
      <c r="F1580" s="18">
        <v>4</v>
      </c>
      <c r="G1580">
        <f t="shared" ref="G1580:G1643" si="14">C1580</f>
        <v>25</v>
      </c>
    </row>
    <row r="1581" spans="1:7" x14ac:dyDescent="0.25">
      <c r="A1581" s="16">
        <v>2021</v>
      </c>
      <c r="B1581" s="17" t="s">
        <v>6</v>
      </c>
      <c r="C1581" s="5">
        <v>26</v>
      </c>
      <c r="D1581" s="18">
        <v>1099.0735999999999</v>
      </c>
      <c r="E1581" s="3">
        <f t="shared" si="13"/>
        <v>2021</v>
      </c>
      <c r="F1581" s="18">
        <v>4</v>
      </c>
      <c r="G1581">
        <f t="shared" si="14"/>
        <v>26</v>
      </c>
    </row>
    <row r="1582" spans="1:7" x14ac:dyDescent="0.25">
      <c r="A1582" s="16">
        <v>2021</v>
      </c>
      <c r="B1582" s="17" t="s">
        <v>6</v>
      </c>
      <c r="C1582" s="5">
        <v>27</v>
      </c>
      <c r="D1582" s="18">
        <v>874.82169999999996</v>
      </c>
      <c r="E1582" s="3">
        <f t="shared" si="13"/>
        <v>2021</v>
      </c>
      <c r="F1582" s="18">
        <v>4</v>
      </c>
      <c r="G1582">
        <f t="shared" si="14"/>
        <v>27</v>
      </c>
    </row>
    <row r="1583" spans="1:7" x14ac:dyDescent="0.25">
      <c r="A1583" s="16">
        <v>2021</v>
      </c>
      <c r="B1583" s="17" t="s">
        <v>6</v>
      </c>
      <c r="C1583" s="5">
        <v>28</v>
      </c>
      <c r="D1583" s="18">
        <v>941.1019</v>
      </c>
      <c r="E1583" s="3">
        <f t="shared" si="13"/>
        <v>2021</v>
      </c>
      <c r="F1583" s="18">
        <v>4</v>
      </c>
      <c r="G1583">
        <f t="shared" si="14"/>
        <v>28</v>
      </c>
    </row>
    <row r="1584" spans="1:7" x14ac:dyDescent="0.25">
      <c r="A1584" s="16">
        <v>2021</v>
      </c>
      <c r="B1584" s="17" t="s">
        <v>6</v>
      </c>
      <c r="C1584" s="5">
        <v>29</v>
      </c>
      <c r="D1584" s="18">
        <v>1090.2646999999999</v>
      </c>
      <c r="E1584" s="3">
        <f t="shared" si="13"/>
        <v>2021</v>
      </c>
      <c r="F1584" s="18">
        <v>4</v>
      </c>
      <c r="G1584">
        <f t="shared" si="14"/>
        <v>29</v>
      </c>
    </row>
    <row r="1585" spans="1:7" x14ac:dyDescent="0.25">
      <c r="A1585" s="16">
        <v>2021</v>
      </c>
      <c r="B1585" s="17" t="s">
        <v>6</v>
      </c>
      <c r="C1585" s="5">
        <v>30</v>
      </c>
      <c r="D1585" s="18">
        <v>1142.134</v>
      </c>
      <c r="E1585" s="3">
        <f t="shared" si="13"/>
        <v>2021</v>
      </c>
      <c r="F1585" s="18">
        <v>4</v>
      </c>
      <c r="G1585">
        <f t="shared" si="14"/>
        <v>30</v>
      </c>
    </row>
    <row r="1586" spans="1:7" x14ac:dyDescent="0.25">
      <c r="A1586" s="16">
        <v>2021</v>
      </c>
      <c r="B1586" s="17" t="s">
        <v>7</v>
      </c>
      <c r="C1586" s="5">
        <v>1</v>
      </c>
      <c r="D1586" s="18">
        <v>1035.2619</v>
      </c>
      <c r="E1586" s="3">
        <f t="shared" si="13"/>
        <v>2021</v>
      </c>
      <c r="F1586" s="18">
        <v>5</v>
      </c>
      <c r="G1586">
        <f t="shared" si="14"/>
        <v>1</v>
      </c>
    </row>
    <row r="1587" spans="1:7" x14ac:dyDescent="0.25">
      <c r="A1587" s="16">
        <v>2021</v>
      </c>
      <c r="B1587" s="17" t="s">
        <v>7</v>
      </c>
      <c r="C1587" s="5">
        <v>2</v>
      </c>
      <c r="D1587" s="18">
        <v>854.4316</v>
      </c>
      <c r="E1587" s="3">
        <f t="shared" si="13"/>
        <v>2021</v>
      </c>
      <c r="F1587" s="18">
        <v>5</v>
      </c>
      <c r="G1587">
        <f t="shared" si="14"/>
        <v>2</v>
      </c>
    </row>
    <row r="1588" spans="1:7" x14ac:dyDescent="0.25">
      <c r="A1588" s="16">
        <v>2021</v>
      </c>
      <c r="B1588" s="17" t="s">
        <v>7</v>
      </c>
      <c r="C1588" s="5">
        <v>3</v>
      </c>
      <c r="D1588" s="18">
        <v>865.90009999999995</v>
      </c>
      <c r="E1588" s="3">
        <f t="shared" si="13"/>
        <v>2021</v>
      </c>
      <c r="F1588" s="18">
        <v>5</v>
      </c>
      <c r="G1588">
        <f t="shared" si="14"/>
        <v>3</v>
      </c>
    </row>
    <row r="1589" spans="1:7" x14ac:dyDescent="0.25">
      <c r="A1589" s="16">
        <v>2021</v>
      </c>
      <c r="B1589" s="17" t="s">
        <v>7</v>
      </c>
      <c r="C1589" s="5">
        <v>4</v>
      </c>
      <c r="D1589" s="18">
        <v>933.36210000000005</v>
      </c>
      <c r="E1589" s="3">
        <f t="shared" si="13"/>
        <v>2021</v>
      </c>
      <c r="F1589" s="18">
        <v>5</v>
      </c>
      <c r="G1589">
        <f t="shared" si="14"/>
        <v>4</v>
      </c>
    </row>
    <row r="1590" spans="1:7" x14ac:dyDescent="0.25">
      <c r="A1590" s="16">
        <v>2021</v>
      </c>
      <c r="B1590" s="17" t="s">
        <v>7</v>
      </c>
      <c r="C1590" s="5">
        <v>5</v>
      </c>
      <c r="D1590" s="18">
        <v>1036.8012000000001</v>
      </c>
      <c r="E1590" s="3">
        <f t="shared" si="13"/>
        <v>2021</v>
      </c>
      <c r="F1590" s="18">
        <v>5</v>
      </c>
      <c r="G1590">
        <f t="shared" si="14"/>
        <v>5</v>
      </c>
    </row>
    <row r="1591" spans="1:7" x14ac:dyDescent="0.25">
      <c r="A1591" s="16">
        <v>2021</v>
      </c>
      <c r="B1591" s="17" t="s">
        <v>7</v>
      </c>
      <c r="C1591" s="5">
        <v>6</v>
      </c>
      <c r="D1591" s="18">
        <v>965.04729999999995</v>
      </c>
      <c r="E1591" s="3">
        <f t="shared" si="13"/>
        <v>2021</v>
      </c>
      <c r="F1591" s="18">
        <v>5</v>
      </c>
      <c r="G1591">
        <f t="shared" si="14"/>
        <v>6</v>
      </c>
    </row>
    <row r="1592" spans="1:7" x14ac:dyDescent="0.25">
      <c r="A1592" s="16">
        <v>2021</v>
      </c>
      <c r="B1592" s="17" t="s">
        <v>7</v>
      </c>
      <c r="C1592" s="5">
        <v>7</v>
      </c>
      <c r="D1592" s="18">
        <v>1042.2125000000001</v>
      </c>
      <c r="E1592" s="3">
        <f t="shared" si="13"/>
        <v>2021</v>
      </c>
      <c r="F1592" s="18">
        <v>5</v>
      </c>
      <c r="G1592">
        <f t="shared" si="14"/>
        <v>7</v>
      </c>
    </row>
    <row r="1593" spans="1:7" x14ac:dyDescent="0.25">
      <c r="A1593" s="16">
        <v>2021</v>
      </c>
      <c r="B1593" s="17" t="s">
        <v>7</v>
      </c>
      <c r="C1593" s="5">
        <v>8</v>
      </c>
      <c r="D1593" s="18">
        <v>1041.0139999999999</v>
      </c>
      <c r="E1593" s="3">
        <f t="shared" si="13"/>
        <v>2021</v>
      </c>
      <c r="F1593" s="18">
        <v>5</v>
      </c>
      <c r="G1593">
        <f t="shared" si="14"/>
        <v>8</v>
      </c>
    </row>
    <row r="1594" spans="1:7" x14ac:dyDescent="0.25">
      <c r="A1594" s="16">
        <v>2021</v>
      </c>
      <c r="B1594" s="17" t="s">
        <v>7</v>
      </c>
      <c r="C1594" s="5">
        <v>9</v>
      </c>
      <c r="D1594" s="18">
        <v>1174.4549</v>
      </c>
      <c r="E1594" s="3">
        <f t="shared" si="13"/>
        <v>2021</v>
      </c>
      <c r="F1594" s="18">
        <v>5</v>
      </c>
      <c r="G1594">
        <f t="shared" si="14"/>
        <v>9</v>
      </c>
    </row>
    <row r="1595" spans="1:7" x14ac:dyDescent="0.25">
      <c r="A1595" s="16">
        <v>2021</v>
      </c>
      <c r="B1595" s="17" t="s">
        <v>7</v>
      </c>
      <c r="C1595" s="5">
        <v>10</v>
      </c>
      <c r="D1595" s="18">
        <v>1043.4635000000001</v>
      </c>
      <c r="E1595" s="3">
        <f t="shared" si="13"/>
        <v>2021</v>
      </c>
      <c r="F1595" s="18">
        <v>5</v>
      </c>
      <c r="G1595">
        <f t="shared" si="14"/>
        <v>10</v>
      </c>
    </row>
    <row r="1596" spans="1:7" x14ac:dyDescent="0.25">
      <c r="A1596" s="16">
        <v>2021</v>
      </c>
      <c r="B1596" s="17" t="s">
        <v>7</v>
      </c>
      <c r="C1596" s="5">
        <v>11</v>
      </c>
      <c r="D1596" s="18">
        <v>1036.2271000000001</v>
      </c>
      <c r="E1596" s="3">
        <f t="shared" si="13"/>
        <v>2021</v>
      </c>
      <c r="F1596" s="18">
        <v>5</v>
      </c>
      <c r="G1596">
        <f t="shared" si="14"/>
        <v>11</v>
      </c>
    </row>
    <row r="1597" spans="1:7" x14ac:dyDescent="0.25">
      <c r="A1597" s="16">
        <v>2021</v>
      </c>
      <c r="B1597" s="17" t="s">
        <v>7</v>
      </c>
      <c r="C1597" s="5">
        <v>12</v>
      </c>
      <c r="D1597" s="18">
        <v>983.09630000000004</v>
      </c>
      <c r="E1597" s="3">
        <f t="shared" si="13"/>
        <v>2021</v>
      </c>
      <c r="F1597" s="18">
        <v>5</v>
      </c>
      <c r="G1597">
        <f t="shared" si="14"/>
        <v>12</v>
      </c>
    </row>
    <row r="1598" spans="1:7" x14ac:dyDescent="0.25">
      <c r="A1598" s="16">
        <v>2021</v>
      </c>
      <c r="B1598" s="17" t="s">
        <v>7</v>
      </c>
      <c r="C1598" s="5">
        <v>13</v>
      </c>
      <c r="D1598" s="18">
        <v>957.36260000000004</v>
      </c>
      <c r="E1598" s="3">
        <f t="shared" si="13"/>
        <v>2021</v>
      </c>
      <c r="F1598" s="18">
        <v>5</v>
      </c>
      <c r="G1598">
        <f t="shared" si="14"/>
        <v>13</v>
      </c>
    </row>
    <row r="1599" spans="1:7" x14ac:dyDescent="0.25">
      <c r="A1599" s="16">
        <v>2021</v>
      </c>
      <c r="B1599" s="17" t="s">
        <v>7</v>
      </c>
      <c r="C1599" s="5">
        <v>14</v>
      </c>
      <c r="D1599" s="18">
        <v>936.27350000000001</v>
      </c>
      <c r="E1599" s="3">
        <f t="shared" si="13"/>
        <v>2021</v>
      </c>
      <c r="F1599" s="18">
        <v>5</v>
      </c>
      <c r="G1599">
        <f t="shared" si="14"/>
        <v>14</v>
      </c>
    </row>
    <row r="1600" spans="1:7" x14ac:dyDescent="0.25">
      <c r="A1600" s="16">
        <v>2021</v>
      </c>
      <c r="B1600" s="17" t="s">
        <v>7</v>
      </c>
      <c r="C1600" s="5">
        <v>15</v>
      </c>
      <c r="D1600" s="18">
        <v>902.33540000000005</v>
      </c>
      <c r="E1600" s="3">
        <f t="shared" si="13"/>
        <v>2021</v>
      </c>
      <c r="F1600" s="18">
        <v>5</v>
      </c>
      <c r="G1600">
        <f t="shared" si="14"/>
        <v>15</v>
      </c>
    </row>
    <row r="1601" spans="1:7" x14ac:dyDescent="0.25">
      <c r="A1601" s="16">
        <v>2021</v>
      </c>
      <c r="B1601" s="17" t="s">
        <v>7</v>
      </c>
      <c r="C1601" s="5">
        <v>16</v>
      </c>
      <c r="D1601" s="18">
        <v>901.84230000000002</v>
      </c>
      <c r="E1601" s="3">
        <f t="shared" si="13"/>
        <v>2021</v>
      </c>
      <c r="F1601" s="18">
        <v>5</v>
      </c>
      <c r="G1601">
        <f t="shared" si="14"/>
        <v>16</v>
      </c>
    </row>
    <row r="1602" spans="1:7" x14ac:dyDescent="0.25">
      <c r="A1602" s="16">
        <v>2021</v>
      </c>
      <c r="B1602" s="17" t="s">
        <v>7</v>
      </c>
      <c r="C1602" s="5">
        <v>17</v>
      </c>
      <c r="D1602" s="18">
        <v>862.35530000000006</v>
      </c>
      <c r="E1602" s="3">
        <f t="shared" si="13"/>
        <v>2021</v>
      </c>
      <c r="F1602" s="18">
        <v>5</v>
      </c>
      <c r="G1602">
        <f t="shared" si="14"/>
        <v>17</v>
      </c>
    </row>
    <row r="1603" spans="1:7" x14ac:dyDescent="0.25">
      <c r="A1603" s="16">
        <v>2021</v>
      </c>
      <c r="B1603" s="17" t="s">
        <v>7</v>
      </c>
      <c r="C1603" s="5">
        <v>18</v>
      </c>
      <c r="D1603" s="18">
        <v>788.90660000000003</v>
      </c>
      <c r="E1603" s="3">
        <f t="shared" si="13"/>
        <v>2021</v>
      </c>
      <c r="F1603" s="18">
        <v>5</v>
      </c>
      <c r="G1603">
        <f t="shared" si="14"/>
        <v>18</v>
      </c>
    </row>
    <row r="1604" spans="1:7" x14ac:dyDescent="0.25">
      <c r="A1604" s="16">
        <v>2021</v>
      </c>
      <c r="B1604" s="17" t="s">
        <v>7</v>
      </c>
      <c r="C1604" s="5">
        <v>19</v>
      </c>
      <c r="D1604" s="18">
        <v>786.27679999999998</v>
      </c>
      <c r="E1604" s="3">
        <f t="shared" si="13"/>
        <v>2021</v>
      </c>
      <c r="F1604" s="18">
        <v>5</v>
      </c>
      <c r="G1604">
        <f t="shared" si="14"/>
        <v>19</v>
      </c>
    </row>
    <row r="1605" spans="1:7" x14ac:dyDescent="0.25">
      <c r="A1605" s="16">
        <v>2021</v>
      </c>
      <c r="B1605" s="17" t="s">
        <v>7</v>
      </c>
      <c r="C1605" s="5">
        <v>20</v>
      </c>
      <c r="D1605" s="18">
        <v>844.50379999999996</v>
      </c>
      <c r="E1605" s="3">
        <f t="shared" si="13"/>
        <v>2021</v>
      </c>
      <c r="F1605" s="18">
        <v>5</v>
      </c>
      <c r="G1605">
        <f t="shared" si="14"/>
        <v>20</v>
      </c>
    </row>
    <row r="1606" spans="1:7" x14ac:dyDescent="0.25">
      <c r="A1606" s="16">
        <v>2021</v>
      </c>
      <c r="B1606" s="17" t="s">
        <v>7</v>
      </c>
      <c r="C1606" s="5">
        <v>21</v>
      </c>
      <c r="D1606" s="18">
        <v>735.05790000000002</v>
      </c>
      <c r="E1606" s="3">
        <f t="shared" si="13"/>
        <v>2021</v>
      </c>
      <c r="F1606" s="18">
        <v>5</v>
      </c>
      <c r="G1606">
        <f t="shared" si="14"/>
        <v>21</v>
      </c>
    </row>
    <row r="1607" spans="1:7" x14ac:dyDescent="0.25">
      <c r="A1607" s="16">
        <v>2021</v>
      </c>
      <c r="B1607" s="17" t="s">
        <v>7</v>
      </c>
      <c r="C1607" s="5">
        <v>22</v>
      </c>
      <c r="D1607" s="18">
        <v>760.04470000000003</v>
      </c>
      <c r="E1607" s="3">
        <f t="shared" si="13"/>
        <v>2021</v>
      </c>
      <c r="F1607" s="18">
        <v>5</v>
      </c>
      <c r="G1607">
        <f t="shared" si="14"/>
        <v>22</v>
      </c>
    </row>
    <row r="1608" spans="1:7" x14ac:dyDescent="0.25">
      <c r="A1608" s="16">
        <v>2021</v>
      </c>
      <c r="B1608" s="17" t="s">
        <v>7</v>
      </c>
      <c r="C1608" s="5">
        <v>23</v>
      </c>
      <c r="D1608" s="18">
        <v>790.17150000000004</v>
      </c>
      <c r="E1608" s="3">
        <f t="shared" si="13"/>
        <v>2021</v>
      </c>
      <c r="F1608" s="18">
        <v>5</v>
      </c>
      <c r="G1608">
        <f t="shared" si="14"/>
        <v>23</v>
      </c>
    </row>
    <row r="1609" spans="1:7" x14ac:dyDescent="0.25">
      <c r="A1609" s="16">
        <v>2021</v>
      </c>
      <c r="B1609" s="17" t="s">
        <v>7</v>
      </c>
      <c r="C1609" s="5">
        <v>24</v>
      </c>
      <c r="D1609" s="18">
        <v>801.84659999999997</v>
      </c>
      <c r="E1609" s="3">
        <f t="shared" si="13"/>
        <v>2021</v>
      </c>
      <c r="F1609" s="18">
        <v>5</v>
      </c>
      <c r="G1609">
        <f t="shared" si="14"/>
        <v>24</v>
      </c>
    </row>
    <row r="1610" spans="1:7" x14ac:dyDescent="0.25">
      <c r="A1610" s="16">
        <v>2021</v>
      </c>
      <c r="B1610" s="17" t="s">
        <v>7</v>
      </c>
      <c r="C1610" s="5">
        <v>25</v>
      </c>
      <c r="D1610" s="18">
        <v>773.44219999999996</v>
      </c>
      <c r="E1610" s="3">
        <f t="shared" si="13"/>
        <v>2021</v>
      </c>
      <c r="F1610" s="18">
        <v>5</v>
      </c>
      <c r="G1610">
        <f t="shared" si="14"/>
        <v>25</v>
      </c>
    </row>
    <row r="1611" spans="1:7" x14ac:dyDescent="0.25">
      <c r="A1611" s="16">
        <v>2021</v>
      </c>
      <c r="B1611" s="17" t="s">
        <v>7</v>
      </c>
      <c r="C1611" s="5">
        <v>26</v>
      </c>
      <c r="D1611" s="18">
        <v>855.36469999999997</v>
      </c>
      <c r="E1611" s="3">
        <f t="shared" si="13"/>
        <v>2021</v>
      </c>
      <c r="F1611" s="18">
        <v>5</v>
      </c>
      <c r="G1611">
        <f t="shared" si="14"/>
        <v>26</v>
      </c>
    </row>
    <row r="1612" spans="1:7" x14ac:dyDescent="0.25">
      <c r="A1612" s="16">
        <v>2021</v>
      </c>
      <c r="B1612" s="17" t="s">
        <v>7</v>
      </c>
      <c r="C1612" s="5">
        <v>27</v>
      </c>
      <c r="D1612" s="18">
        <v>942.54830000000004</v>
      </c>
      <c r="E1612" s="3">
        <f t="shared" si="13"/>
        <v>2021</v>
      </c>
      <c r="F1612" s="18">
        <v>5</v>
      </c>
      <c r="G1612">
        <f t="shared" si="14"/>
        <v>27</v>
      </c>
    </row>
    <row r="1613" spans="1:7" x14ac:dyDescent="0.25">
      <c r="A1613" s="16">
        <v>2021</v>
      </c>
      <c r="B1613" s="17" t="s">
        <v>7</v>
      </c>
      <c r="C1613" s="5">
        <v>28</v>
      </c>
      <c r="D1613" s="18">
        <v>1172.6795</v>
      </c>
      <c r="E1613" s="3">
        <f t="shared" si="13"/>
        <v>2021</v>
      </c>
      <c r="F1613" s="18">
        <v>5</v>
      </c>
      <c r="G1613">
        <f t="shared" si="14"/>
        <v>28</v>
      </c>
    </row>
    <row r="1614" spans="1:7" x14ac:dyDescent="0.25">
      <c r="A1614" s="16">
        <v>2021</v>
      </c>
      <c r="B1614" s="17" t="s">
        <v>7</v>
      </c>
      <c r="C1614" s="5">
        <v>29</v>
      </c>
      <c r="D1614" s="18">
        <v>1045.2858000000001</v>
      </c>
      <c r="E1614" s="3">
        <f t="shared" si="13"/>
        <v>2021</v>
      </c>
      <c r="F1614" s="18">
        <v>5</v>
      </c>
      <c r="G1614">
        <f t="shared" si="14"/>
        <v>29</v>
      </c>
    </row>
    <row r="1615" spans="1:7" x14ac:dyDescent="0.25">
      <c r="A1615" s="16">
        <v>2021</v>
      </c>
      <c r="B1615" s="17" t="s">
        <v>7</v>
      </c>
      <c r="C1615" s="5">
        <v>30</v>
      </c>
      <c r="D1615" s="18">
        <v>941.98099999999999</v>
      </c>
      <c r="E1615" s="3">
        <f t="shared" si="13"/>
        <v>2021</v>
      </c>
      <c r="F1615" s="18">
        <v>5</v>
      </c>
      <c r="G1615">
        <f t="shared" si="14"/>
        <v>30</v>
      </c>
    </row>
    <row r="1616" spans="1:7" x14ac:dyDescent="0.25">
      <c r="A1616" s="16">
        <v>2021</v>
      </c>
      <c r="B1616" s="17" t="s">
        <v>7</v>
      </c>
      <c r="C1616" s="5">
        <v>31</v>
      </c>
      <c r="D1616" s="18">
        <v>823.67529999999999</v>
      </c>
      <c r="E1616" s="3">
        <f t="shared" si="13"/>
        <v>2021</v>
      </c>
      <c r="F1616" s="18">
        <v>5</v>
      </c>
      <c r="G1616">
        <f t="shared" si="14"/>
        <v>31</v>
      </c>
    </row>
    <row r="1617" spans="1:7" x14ac:dyDescent="0.25">
      <c r="A1617" s="16">
        <v>2021</v>
      </c>
      <c r="B1617" s="17" t="s">
        <v>8</v>
      </c>
      <c r="C1617" s="5">
        <v>1</v>
      </c>
      <c r="D1617" s="18">
        <v>784.73710000000005</v>
      </c>
      <c r="E1617" s="3">
        <f t="shared" si="13"/>
        <v>2021</v>
      </c>
      <c r="F1617" s="18">
        <v>6</v>
      </c>
      <c r="G1617">
        <f t="shared" si="14"/>
        <v>1</v>
      </c>
    </row>
    <row r="1618" spans="1:7" x14ac:dyDescent="0.25">
      <c r="A1618" s="16">
        <v>2021</v>
      </c>
      <c r="B1618" s="17" t="s">
        <v>8</v>
      </c>
      <c r="C1618" s="5">
        <v>2</v>
      </c>
      <c r="D1618" s="18">
        <v>877.09059999999999</v>
      </c>
      <c r="E1618" s="3">
        <f t="shared" si="13"/>
        <v>2021</v>
      </c>
      <c r="F1618" s="18">
        <v>6</v>
      </c>
      <c r="G1618">
        <f t="shared" si="14"/>
        <v>2</v>
      </c>
    </row>
    <row r="1619" spans="1:7" x14ac:dyDescent="0.25">
      <c r="A1619" s="16">
        <v>2021</v>
      </c>
      <c r="B1619" s="17" t="s">
        <v>8</v>
      </c>
      <c r="C1619" s="5">
        <v>3</v>
      </c>
      <c r="D1619" s="18">
        <v>846.24720000000002</v>
      </c>
      <c r="E1619" s="3">
        <f t="shared" si="13"/>
        <v>2021</v>
      </c>
      <c r="F1619" s="18">
        <v>6</v>
      </c>
      <c r="G1619">
        <f t="shared" si="14"/>
        <v>3</v>
      </c>
    </row>
    <row r="1620" spans="1:7" x14ac:dyDescent="0.25">
      <c r="A1620" s="16">
        <v>2021</v>
      </c>
      <c r="B1620" s="17" t="s">
        <v>8</v>
      </c>
      <c r="C1620" s="5">
        <v>4</v>
      </c>
      <c r="D1620" s="18">
        <v>857.18470000000002</v>
      </c>
      <c r="E1620" s="3">
        <f t="shared" si="13"/>
        <v>2021</v>
      </c>
      <c r="F1620" s="18">
        <v>6</v>
      </c>
      <c r="G1620">
        <f t="shared" si="14"/>
        <v>4</v>
      </c>
    </row>
    <row r="1621" spans="1:7" x14ac:dyDescent="0.25">
      <c r="A1621" s="16">
        <v>2021</v>
      </c>
      <c r="B1621" s="17" t="s">
        <v>8</v>
      </c>
      <c r="C1621" s="5">
        <v>5</v>
      </c>
      <c r="D1621" s="18">
        <v>787.53309999999999</v>
      </c>
      <c r="E1621" s="3">
        <f t="shared" si="13"/>
        <v>2021</v>
      </c>
      <c r="F1621" s="18">
        <v>6</v>
      </c>
      <c r="G1621">
        <f t="shared" si="14"/>
        <v>5</v>
      </c>
    </row>
    <row r="1622" spans="1:7" x14ac:dyDescent="0.25">
      <c r="A1622" s="16">
        <v>2021</v>
      </c>
      <c r="B1622" s="17" t="s">
        <v>8</v>
      </c>
      <c r="C1622" s="5">
        <v>6</v>
      </c>
      <c r="D1622" s="18">
        <v>643.16759999999999</v>
      </c>
      <c r="E1622" s="3">
        <f t="shared" si="13"/>
        <v>2021</v>
      </c>
      <c r="F1622" s="18">
        <v>6</v>
      </c>
      <c r="G1622">
        <f t="shared" si="14"/>
        <v>6</v>
      </c>
    </row>
    <row r="1623" spans="1:7" x14ac:dyDescent="0.25">
      <c r="A1623" s="16">
        <v>2021</v>
      </c>
      <c r="B1623" s="17" t="s">
        <v>8</v>
      </c>
      <c r="C1623" s="5">
        <v>7</v>
      </c>
      <c r="D1623" s="18">
        <v>568.62789999999995</v>
      </c>
      <c r="E1623" s="3">
        <f t="shared" si="13"/>
        <v>2021</v>
      </c>
      <c r="F1623" s="18">
        <v>6</v>
      </c>
      <c r="G1623">
        <f t="shared" si="14"/>
        <v>7</v>
      </c>
    </row>
    <row r="1624" spans="1:7" x14ac:dyDescent="0.25">
      <c r="A1624" s="16">
        <v>2021</v>
      </c>
      <c r="B1624" s="17" t="s">
        <v>8</v>
      </c>
      <c r="C1624" s="5">
        <v>8</v>
      </c>
      <c r="D1624" s="18">
        <v>653.12900000000002</v>
      </c>
      <c r="E1624" s="3">
        <f t="shared" si="13"/>
        <v>2021</v>
      </c>
      <c r="F1624" s="18">
        <v>6</v>
      </c>
      <c r="G1624">
        <f t="shared" si="14"/>
        <v>8</v>
      </c>
    </row>
    <row r="1625" spans="1:7" x14ac:dyDescent="0.25">
      <c r="A1625" s="16">
        <v>2021</v>
      </c>
      <c r="B1625" s="17" t="s">
        <v>8</v>
      </c>
      <c r="C1625" s="5">
        <v>9</v>
      </c>
      <c r="D1625" s="18">
        <v>670.92790000000002</v>
      </c>
      <c r="E1625" s="3">
        <f t="shared" si="13"/>
        <v>2021</v>
      </c>
      <c r="F1625" s="18">
        <v>6</v>
      </c>
      <c r="G1625">
        <f t="shared" si="14"/>
        <v>9</v>
      </c>
    </row>
    <row r="1626" spans="1:7" x14ac:dyDescent="0.25">
      <c r="A1626" s="16">
        <v>2021</v>
      </c>
      <c r="B1626" s="17" t="s">
        <v>8</v>
      </c>
      <c r="C1626" s="5">
        <v>10</v>
      </c>
      <c r="D1626" s="18">
        <v>815.10630000000003</v>
      </c>
      <c r="E1626" s="3">
        <f t="shared" si="13"/>
        <v>2021</v>
      </c>
      <c r="F1626" s="18">
        <v>6</v>
      </c>
      <c r="G1626">
        <f t="shared" si="14"/>
        <v>10</v>
      </c>
    </row>
    <row r="1627" spans="1:7" x14ac:dyDescent="0.25">
      <c r="A1627" s="16">
        <v>2021</v>
      </c>
      <c r="B1627" s="17" t="s">
        <v>8</v>
      </c>
      <c r="C1627" s="5">
        <v>11</v>
      </c>
      <c r="D1627" s="18">
        <v>804.87040000000002</v>
      </c>
      <c r="E1627" s="3">
        <f t="shared" si="13"/>
        <v>2021</v>
      </c>
      <c r="F1627" s="18">
        <v>6</v>
      </c>
      <c r="G1627">
        <f t="shared" si="14"/>
        <v>11</v>
      </c>
    </row>
    <row r="1628" spans="1:7" x14ac:dyDescent="0.25">
      <c r="A1628" s="16">
        <v>2021</v>
      </c>
      <c r="B1628" s="17" t="s">
        <v>8</v>
      </c>
      <c r="C1628" s="5">
        <v>12</v>
      </c>
      <c r="D1628" s="18">
        <v>778.38879999999995</v>
      </c>
      <c r="E1628" s="3">
        <f t="shared" si="13"/>
        <v>2021</v>
      </c>
      <c r="F1628" s="18">
        <v>6</v>
      </c>
      <c r="G1628">
        <f t="shared" si="14"/>
        <v>12</v>
      </c>
    </row>
    <row r="1629" spans="1:7" x14ac:dyDescent="0.25">
      <c r="A1629" s="16">
        <v>2021</v>
      </c>
      <c r="B1629" s="17" t="s">
        <v>8</v>
      </c>
      <c r="C1629" s="5">
        <v>13</v>
      </c>
      <c r="D1629" s="18">
        <v>839.15729999999996</v>
      </c>
      <c r="E1629" s="3">
        <f t="shared" si="13"/>
        <v>2021</v>
      </c>
      <c r="F1629" s="18">
        <v>6</v>
      </c>
      <c r="G1629">
        <f t="shared" si="14"/>
        <v>13</v>
      </c>
    </row>
    <row r="1630" spans="1:7" x14ac:dyDescent="0.25">
      <c r="A1630" s="16">
        <v>2021</v>
      </c>
      <c r="B1630" s="17" t="s">
        <v>8</v>
      </c>
      <c r="C1630" s="5">
        <v>14</v>
      </c>
      <c r="D1630" s="18">
        <v>882.12300000000005</v>
      </c>
      <c r="E1630" s="3">
        <f t="shared" si="13"/>
        <v>2021</v>
      </c>
      <c r="F1630" s="18">
        <v>6</v>
      </c>
      <c r="G1630">
        <f t="shared" si="14"/>
        <v>14</v>
      </c>
    </row>
    <row r="1631" spans="1:7" x14ac:dyDescent="0.25">
      <c r="A1631" s="16">
        <v>2021</v>
      </c>
      <c r="B1631" s="17" t="s">
        <v>8</v>
      </c>
      <c r="C1631" s="5">
        <v>15</v>
      </c>
      <c r="D1631" s="18">
        <v>796.55989999999997</v>
      </c>
      <c r="E1631" s="3">
        <f t="shared" si="13"/>
        <v>2021</v>
      </c>
      <c r="F1631" s="18">
        <v>6</v>
      </c>
      <c r="G1631">
        <f t="shared" si="14"/>
        <v>15</v>
      </c>
    </row>
    <row r="1632" spans="1:7" x14ac:dyDescent="0.25">
      <c r="A1632" s="16">
        <v>2021</v>
      </c>
      <c r="B1632" s="17" t="s">
        <v>8</v>
      </c>
      <c r="C1632" s="5">
        <v>16</v>
      </c>
      <c r="D1632" s="18">
        <v>904.08249999999998</v>
      </c>
      <c r="E1632" s="3">
        <f t="shared" si="13"/>
        <v>2021</v>
      </c>
      <c r="F1632" s="18">
        <v>6</v>
      </c>
      <c r="G1632">
        <f t="shared" si="14"/>
        <v>16</v>
      </c>
    </row>
    <row r="1633" spans="1:7" x14ac:dyDescent="0.25">
      <c r="A1633" s="16">
        <v>2021</v>
      </c>
      <c r="B1633" s="17" t="s">
        <v>8</v>
      </c>
      <c r="C1633" s="5">
        <v>17</v>
      </c>
      <c r="D1633" s="18">
        <v>903.73339999999996</v>
      </c>
      <c r="E1633" s="3">
        <f t="shared" si="13"/>
        <v>2021</v>
      </c>
      <c r="F1633" s="18">
        <v>6</v>
      </c>
      <c r="G1633">
        <f t="shared" si="14"/>
        <v>17</v>
      </c>
    </row>
    <row r="1634" spans="1:7" x14ac:dyDescent="0.25">
      <c r="A1634" s="16">
        <v>2021</v>
      </c>
      <c r="B1634" s="17" t="s">
        <v>8</v>
      </c>
      <c r="C1634" s="5">
        <v>18</v>
      </c>
      <c r="D1634" s="18">
        <v>826.5231</v>
      </c>
      <c r="E1634" s="3">
        <f t="shared" si="13"/>
        <v>2021</v>
      </c>
      <c r="F1634" s="18">
        <v>6</v>
      </c>
      <c r="G1634">
        <f t="shared" si="14"/>
        <v>18</v>
      </c>
    </row>
    <row r="1635" spans="1:7" x14ac:dyDescent="0.25">
      <c r="A1635" s="16">
        <v>2021</v>
      </c>
      <c r="B1635" s="17" t="s">
        <v>8</v>
      </c>
      <c r="C1635" s="5">
        <v>19</v>
      </c>
      <c r="D1635" s="18">
        <v>825.48739999999998</v>
      </c>
      <c r="E1635" s="3">
        <f t="shared" si="13"/>
        <v>2021</v>
      </c>
      <c r="F1635" s="18">
        <v>6</v>
      </c>
      <c r="G1635">
        <f t="shared" si="14"/>
        <v>19</v>
      </c>
    </row>
    <row r="1636" spans="1:7" x14ac:dyDescent="0.25">
      <c r="A1636" s="16">
        <v>2021</v>
      </c>
      <c r="B1636" s="17" t="s">
        <v>8</v>
      </c>
      <c r="C1636" s="5">
        <v>20</v>
      </c>
      <c r="D1636" s="18">
        <v>809.18169999999998</v>
      </c>
      <c r="E1636" s="3">
        <f t="shared" si="13"/>
        <v>2021</v>
      </c>
      <c r="F1636" s="18">
        <v>6</v>
      </c>
      <c r="G1636">
        <f t="shared" si="14"/>
        <v>20</v>
      </c>
    </row>
    <row r="1637" spans="1:7" x14ac:dyDescent="0.25">
      <c r="A1637" s="16">
        <v>2021</v>
      </c>
      <c r="B1637" s="17" t="s">
        <v>8</v>
      </c>
      <c r="C1637" s="5">
        <v>21</v>
      </c>
      <c r="D1637" s="18">
        <v>932.34950000000003</v>
      </c>
      <c r="E1637" s="3">
        <f t="shared" si="13"/>
        <v>2021</v>
      </c>
      <c r="F1637" s="18">
        <v>6</v>
      </c>
      <c r="G1637">
        <f t="shared" si="14"/>
        <v>21</v>
      </c>
    </row>
    <row r="1638" spans="1:7" x14ac:dyDescent="0.25">
      <c r="A1638" s="16">
        <v>2021</v>
      </c>
      <c r="B1638" s="17" t="s">
        <v>8</v>
      </c>
      <c r="C1638" s="5">
        <v>22</v>
      </c>
      <c r="D1638" s="18">
        <v>955.53729999999996</v>
      </c>
      <c r="E1638" s="3">
        <f t="shared" si="13"/>
        <v>2021</v>
      </c>
      <c r="F1638" s="18">
        <v>6</v>
      </c>
      <c r="G1638">
        <f t="shared" si="14"/>
        <v>22</v>
      </c>
    </row>
    <row r="1639" spans="1:7" x14ac:dyDescent="0.25">
      <c r="A1639" s="16">
        <v>2021</v>
      </c>
      <c r="B1639" s="17" t="s">
        <v>8</v>
      </c>
      <c r="C1639" s="5">
        <v>23</v>
      </c>
      <c r="D1639" s="18">
        <v>894.82249999999999</v>
      </c>
      <c r="E1639" s="3">
        <f t="shared" si="13"/>
        <v>2021</v>
      </c>
      <c r="F1639" s="18">
        <v>6</v>
      </c>
      <c r="G1639">
        <f t="shared" si="14"/>
        <v>23</v>
      </c>
    </row>
    <row r="1640" spans="1:7" x14ac:dyDescent="0.25">
      <c r="A1640" s="16">
        <v>2021</v>
      </c>
      <c r="B1640" s="17" t="s">
        <v>8</v>
      </c>
      <c r="C1640" s="5">
        <v>24</v>
      </c>
      <c r="D1640" s="18">
        <v>823.94989999999996</v>
      </c>
      <c r="E1640" s="3">
        <f t="shared" ref="E1640:E1672" si="15">A1640</f>
        <v>2021</v>
      </c>
      <c r="F1640" s="18">
        <v>6</v>
      </c>
      <c r="G1640">
        <f t="shared" si="14"/>
        <v>24</v>
      </c>
    </row>
    <row r="1641" spans="1:7" x14ac:dyDescent="0.25">
      <c r="A1641" s="16">
        <v>2021</v>
      </c>
      <c r="B1641" s="17" t="s">
        <v>8</v>
      </c>
      <c r="C1641" s="5">
        <v>25</v>
      </c>
      <c r="D1641" s="18">
        <v>845.6259</v>
      </c>
      <c r="E1641" s="3">
        <f t="shared" si="15"/>
        <v>2021</v>
      </c>
      <c r="F1641" s="18">
        <v>6</v>
      </c>
      <c r="G1641">
        <f t="shared" si="14"/>
        <v>25</v>
      </c>
    </row>
    <row r="1642" spans="1:7" x14ac:dyDescent="0.25">
      <c r="A1642" s="16">
        <v>2021</v>
      </c>
      <c r="B1642" s="17" t="s">
        <v>8</v>
      </c>
      <c r="C1642" s="5">
        <v>26</v>
      </c>
      <c r="D1642" s="18">
        <v>798.77329999999995</v>
      </c>
      <c r="E1642" s="3">
        <f t="shared" si="15"/>
        <v>2021</v>
      </c>
      <c r="F1642" s="18">
        <v>6</v>
      </c>
      <c r="G1642">
        <f t="shared" si="14"/>
        <v>26</v>
      </c>
    </row>
    <row r="1643" spans="1:7" x14ac:dyDescent="0.25">
      <c r="A1643" s="16">
        <v>2021</v>
      </c>
      <c r="B1643" s="17" t="s">
        <v>8</v>
      </c>
      <c r="C1643" s="5">
        <v>27</v>
      </c>
      <c r="D1643" s="18">
        <v>761.20650000000001</v>
      </c>
      <c r="E1643" s="3">
        <f t="shared" si="15"/>
        <v>2021</v>
      </c>
      <c r="F1643" s="18">
        <v>6</v>
      </c>
      <c r="G1643">
        <f t="shared" si="14"/>
        <v>27</v>
      </c>
    </row>
    <row r="1644" spans="1:7" x14ac:dyDescent="0.25">
      <c r="A1644" s="16">
        <v>2021</v>
      </c>
      <c r="B1644" s="17" t="s">
        <v>8</v>
      </c>
      <c r="C1644" s="5">
        <v>28</v>
      </c>
      <c r="D1644" s="18">
        <v>555.55809999999997</v>
      </c>
      <c r="E1644" s="3">
        <f t="shared" si="15"/>
        <v>2021</v>
      </c>
      <c r="F1644" s="18">
        <v>6</v>
      </c>
      <c r="G1644">
        <f t="shared" ref="G1644:G1672" si="16">C1644</f>
        <v>28</v>
      </c>
    </row>
    <row r="1645" spans="1:7" x14ac:dyDescent="0.25">
      <c r="A1645" s="16">
        <v>2021</v>
      </c>
      <c r="B1645" s="17" t="s">
        <v>8</v>
      </c>
      <c r="C1645" s="5">
        <v>29</v>
      </c>
      <c r="D1645" s="18">
        <v>669.70609999999999</v>
      </c>
      <c r="E1645" s="3">
        <f t="shared" si="15"/>
        <v>2021</v>
      </c>
      <c r="F1645" s="18">
        <v>6</v>
      </c>
      <c r="G1645">
        <f t="shared" si="16"/>
        <v>29</v>
      </c>
    </row>
    <row r="1646" spans="1:7" x14ac:dyDescent="0.25">
      <c r="A1646" s="16">
        <v>2021</v>
      </c>
      <c r="B1646" s="17" t="s">
        <v>8</v>
      </c>
      <c r="C1646" s="5">
        <v>30</v>
      </c>
      <c r="D1646" s="18">
        <v>806.43539999999996</v>
      </c>
      <c r="E1646" s="3">
        <f t="shared" si="15"/>
        <v>2021</v>
      </c>
      <c r="F1646" s="18">
        <v>6</v>
      </c>
      <c r="G1646">
        <f t="shared" si="16"/>
        <v>30</v>
      </c>
    </row>
    <row r="1647" spans="1:7" x14ac:dyDescent="0.25">
      <c r="A1647" s="16">
        <v>2021</v>
      </c>
      <c r="B1647" s="17" t="s">
        <v>9</v>
      </c>
      <c r="C1647" s="5">
        <v>1</v>
      </c>
      <c r="D1647" s="18">
        <v>787.12279999999998</v>
      </c>
      <c r="E1647" s="3">
        <f t="shared" si="15"/>
        <v>2021</v>
      </c>
      <c r="F1647" s="18">
        <v>7</v>
      </c>
      <c r="G1647">
        <f t="shared" si="16"/>
        <v>1</v>
      </c>
    </row>
    <row r="1648" spans="1:7" x14ac:dyDescent="0.25">
      <c r="A1648" s="16">
        <v>2021</v>
      </c>
      <c r="B1648" s="17" t="s">
        <v>9</v>
      </c>
      <c r="C1648" s="5">
        <v>2</v>
      </c>
      <c r="D1648" s="18">
        <v>732.40899999999999</v>
      </c>
      <c r="E1648" s="3">
        <f t="shared" si="15"/>
        <v>2021</v>
      </c>
      <c r="F1648" s="18">
        <v>7</v>
      </c>
      <c r="G1648">
        <f t="shared" si="16"/>
        <v>2</v>
      </c>
    </row>
    <row r="1649" spans="1:7" x14ac:dyDescent="0.25">
      <c r="A1649" s="16">
        <v>2021</v>
      </c>
      <c r="B1649" s="17" t="s">
        <v>9</v>
      </c>
      <c r="C1649" s="5">
        <v>3</v>
      </c>
      <c r="D1649" s="18">
        <v>705.74559999999997</v>
      </c>
      <c r="E1649" s="3">
        <f t="shared" si="15"/>
        <v>2021</v>
      </c>
      <c r="F1649" s="18">
        <v>7</v>
      </c>
      <c r="G1649">
        <f t="shared" si="16"/>
        <v>3</v>
      </c>
    </row>
    <row r="1650" spans="1:7" x14ac:dyDescent="0.25">
      <c r="A1650" s="16">
        <v>2021</v>
      </c>
      <c r="B1650" s="17" t="s">
        <v>9</v>
      </c>
      <c r="C1650" s="5">
        <v>4</v>
      </c>
      <c r="D1650" s="18">
        <v>762.30439999999999</v>
      </c>
      <c r="E1650" s="3">
        <f t="shared" si="15"/>
        <v>2021</v>
      </c>
      <c r="F1650" s="18">
        <v>7</v>
      </c>
      <c r="G1650">
        <f t="shared" si="16"/>
        <v>4</v>
      </c>
    </row>
    <row r="1651" spans="1:7" x14ac:dyDescent="0.25">
      <c r="A1651" s="16">
        <v>2021</v>
      </c>
      <c r="B1651" s="17" t="s">
        <v>9</v>
      </c>
      <c r="C1651" s="5">
        <v>5</v>
      </c>
      <c r="D1651" s="18">
        <v>824.7011</v>
      </c>
      <c r="E1651" s="3">
        <f t="shared" si="15"/>
        <v>2021</v>
      </c>
      <c r="F1651" s="18">
        <v>7</v>
      </c>
      <c r="G1651">
        <f t="shared" si="16"/>
        <v>5</v>
      </c>
    </row>
    <row r="1652" spans="1:7" x14ac:dyDescent="0.25">
      <c r="A1652" s="16">
        <v>2021</v>
      </c>
      <c r="B1652" s="17" t="s">
        <v>9</v>
      </c>
      <c r="C1652" s="5">
        <v>6</v>
      </c>
      <c r="D1652" s="18">
        <v>781.0752</v>
      </c>
      <c r="E1652" s="3">
        <f t="shared" si="15"/>
        <v>2021</v>
      </c>
      <c r="F1652" s="18">
        <v>7</v>
      </c>
      <c r="G1652">
        <f t="shared" si="16"/>
        <v>6</v>
      </c>
    </row>
    <row r="1653" spans="1:7" x14ac:dyDescent="0.25">
      <c r="A1653" s="16">
        <v>2021</v>
      </c>
      <c r="B1653" s="17" t="s">
        <v>9</v>
      </c>
      <c r="C1653" s="5">
        <v>7</v>
      </c>
      <c r="D1653" s="18">
        <v>815.34379999999999</v>
      </c>
      <c r="E1653" s="3">
        <f t="shared" si="15"/>
        <v>2021</v>
      </c>
      <c r="F1653" s="18">
        <v>7</v>
      </c>
      <c r="G1653">
        <f t="shared" si="16"/>
        <v>7</v>
      </c>
    </row>
    <row r="1654" spans="1:7" x14ac:dyDescent="0.25">
      <c r="A1654" s="16">
        <v>2021</v>
      </c>
      <c r="B1654" s="17" t="s">
        <v>9</v>
      </c>
      <c r="C1654" s="5">
        <v>8</v>
      </c>
      <c r="D1654" s="18">
        <v>856.04390000000001</v>
      </c>
      <c r="E1654" s="3">
        <f t="shared" si="15"/>
        <v>2021</v>
      </c>
      <c r="F1654" s="18">
        <v>7</v>
      </c>
      <c r="G1654">
        <f t="shared" si="16"/>
        <v>8</v>
      </c>
    </row>
    <row r="1655" spans="1:7" x14ac:dyDescent="0.25">
      <c r="A1655" s="16">
        <v>2021</v>
      </c>
      <c r="B1655" s="17" t="s">
        <v>9</v>
      </c>
      <c r="C1655" s="5">
        <v>9</v>
      </c>
      <c r="D1655" s="18">
        <v>868.13480000000004</v>
      </c>
      <c r="E1655" s="3">
        <f t="shared" si="15"/>
        <v>2021</v>
      </c>
      <c r="F1655" s="18">
        <v>7</v>
      </c>
      <c r="G1655">
        <f t="shared" si="16"/>
        <v>9</v>
      </c>
    </row>
    <row r="1656" spans="1:7" x14ac:dyDescent="0.25">
      <c r="A1656" s="16">
        <v>2021</v>
      </c>
      <c r="B1656" s="17" t="s">
        <v>9</v>
      </c>
      <c r="C1656" s="5">
        <v>10</v>
      </c>
      <c r="D1656" s="18">
        <v>845.61130000000003</v>
      </c>
      <c r="E1656" s="3">
        <f t="shared" si="15"/>
        <v>2021</v>
      </c>
      <c r="F1656" s="18">
        <v>7</v>
      </c>
      <c r="G1656">
        <f t="shared" si="16"/>
        <v>10</v>
      </c>
    </row>
    <row r="1657" spans="1:7" x14ac:dyDescent="0.25">
      <c r="A1657" s="16">
        <v>2021</v>
      </c>
      <c r="B1657" s="17" t="s">
        <v>9</v>
      </c>
      <c r="C1657" s="5">
        <v>11</v>
      </c>
      <c r="D1657" s="18">
        <v>842.59220000000005</v>
      </c>
      <c r="E1657" s="3">
        <f t="shared" si="15"/>
        <v>2021</v>
      </c>
      <c r="F1657" s="18">
        <v>7</v>
      </c>
      <c r="G1657">
        <f t="shared" si="16"/>
        <v>11</v>
      </c>
    </row>
    <row r="1658" spans="1:7" x14ac:dyDescent="0.25">
      <c r="A1658" s="16">
        <v>2021</v>
      </c>
      <c r="B1658" s="17" t="s">
        <v>9</v>
      </c>
      <c r="C1658" s="5">
        <v>12</v>
      </c>
      <c r="D1658" s="18">
        <v>877.02359999999999</v>
      </c>
      <c r="E1658" s="3">
        <f t="shared" si="15"/>
        <v>2021</v>
      </c>
      <c r="F1658" s="18">
        <v>7</v>
      </c>
      <c r="G1658">
        <f t="shared" si="16"/>
        <v>12</v>
      </c>
    </row>
    <row r="1659" spans="1:7" x14ac:dyDescent="0.25">
      <c r="A1659" s="16">
        <v>2021</v>
      </c>
      <c r="B1659" s="17" t="s">
        <v>9</v>
      </c>
      <c r="C1659" s="5">
        <v>13</v>
      </c>
      <c r="D1659" s="18">
        <v>865.21299999999997</v>
      </c>
      <c r="E1659" s="3">
        <f t="shared" si="15"/>
        <v>2021</v>
      </c>
      <c r="F1659" s="18">
        <v>7</v>
      </c>
      <c r="G1659">
        <f t="shared" si="16"/>
        <v>13</v>
      </c>
    </row>
    <row r="1660" spans="1:7" x14ac:dyDescent="0.25">
      <c r="A1660" s="16">
        <v>2021</v>
      </c>
      <c r="B1660" s="17" t="s">
        <v>9</v>
      </c>
      <c r="C1660" s="5">
        <v>14</v>
      </c>
      <c r="D1660" s="18">
        <v>830.80229999999995</v>
      </c>
      <c r="E1660" s="3">
        <f t="shared" si="15"/>
        <v>2021</v>
      </c>
      <c r="F1660" s="18">
        <v>7</v>
      </c>
      <c r="G1660">
        <f t="shared" si="16"/>
        <v>14</v>
      </c>
    </row>
    <row r="1661" spans="1:7" x14ac:dyDescent="0.25">
      <c r="A1661" s="16">
        <v>2021</v>
      </c>
      <c r="B1661" s="17" t="s">
        <v>9</v>
      </c>
      <c r="C1661" s="5">
        <v>15</v>
      </c>
      <c r="D1661" s="18">
        <v>866.40150000000006</v>
      </c>
      <c r="E1661" s="3">
        <f t="shared" si="15"/>
        <v>2021</v>
      </c>
      <c r="F1661" s="18">
        <v>7</v>
      </c>
      <c r="G1661">
        <f t="shared" si="16"/>
        <v>15</v>
      </c>
    </row>
    <row r="1662" spans="1:7" x14ac:dyDescent="0.25">
      <c r="A1662" s="16">
        <v>2021</v>
      </c>
      <c r="B1662" s="17" t="s">
        <v>9</v>
      </c>
      <c r="C1662" s="5">
        <v>16</v>
      </c>
      <c r="D1662" s="18">
        <v>768.2269</v>
      </c>
      <c r="E1662" s="3">
        <f t="shared" si="15"/>
        <v>2021</v>
      </c>
      <c r="F1662" s="18">
        <v>7</v>
      </c>
      <c r="G1662">
        <f t="shared" si="16"/>
        <v>16</v>
      </c>
    </row>
    <row r="1663" spans="1:7" x14ac:dyDescent="0.25">
      <c r="A1663" s="16">
        <v>2021</v>
      </c>
      <c r="B1663" s="17" t="s">
        <v>9</v>
      </c>
      <c r="C1663" s="5">
        <v>17</v>
      </c>
      <c r="D1663" s="18">
        <v>720.9896</v>
      </c>
      <c r="E1663" s="3">
        <f t="shared" si="15"/>
        <v>2021</v>
      </c>
      <c r="F1663" s="18">
        <v>7</v>
      </c>
      <c r="G1663">
        <f t="shared" si="16"/>
        <v>17</v>
      </c>
    </row>
    <row r="1664" spans="1:7" x14ac:dyDescent="0.25">
      <c r="A1664" s="16">
        <v>2021</v>
      </c>
      <c r="B1664" s="17" t="s">
        <v>9</v>
      </c>
      <c r="C1664" s="5">
        <v>18</v>
      </c>
      <c r="D1664" s="18">
        <v>789.04200000000003</v>
      </c>
      <c r="E1664" s="3">
        <f t="shared" si="15"/>
        <v>2021</v>
      </c>
      <c r="F1664" s="18">
        <v>7</v>
      </c>
      <c r="G1664">
        <f t="shared" si="16"/>
        <v>18</v>
      </c>
    </row>
    <row r="1665" spans="1:7" x14ac:dyDescent="0.25">
      <c r="A1665" s="16">
        <v>2021</v>
      </c>
      <c r="B1665" s="17" t="s">
        <v>9</v>
      </c>
      <c r="C1665" s="5">
        <v>19</v>
      </c>
      <c r="D1665" s="18">
        <v>781.00729999999999</v>
      </c>
      <c r="E1665" s="3">
        <f t="shared" si="15"/>
        <v>2021</v>
      </c>
      <c r="F1665" s="18">
        <v>7</v>
      </c>
      <c r="G1665">
        <f t="shared" si="16"/>
        <v>19</v>
      </c>
    </row>
    <row r="1666" spans="1:7" x14ac:dyDescent="0.25">
      <c r="A1666" s="16">
        <v>2021</v>
      </c>
      <c r="B1666" s="17" t="s">
        <v>9</v>
      </c>
      <c r="C1666" s="5">
        <v>20</v>
      </c>
      <c r="D1666" s="18">
        <v>839.48630000000003</v>
      </c>
      <c r="E1666" s="3">
        <f t="shared" si="15"/>
        <v>2021</v>
      </c>
      <c r="F1666" s="18">
        <v>7</v>
      </c>
      <c r="G1666">
        <f t="shared" si="16"/>
        <v>20</v>
      </c>
    </row>
    <row r="1667" spans="1:7" x14ac:dyDescent="0.25">
      <c r="A1667" s="16">
        <v>2021</v>
      </c>
      <c r="B1667" s="17" t="s">
        <v>9</v>
      </c>
      <c r="C1667" s="5">
        <v>21</v>
      </c>
      <c r="D1667" s="18">
        <v>871.61339999999996</v>
      </c>
      <c r="E1667" s="3">
        <f t="shared" si="15"/>
        <v>2021</v>
      </c>
      <c r="F1667" s="18">
        <v>7</v>
      </c>
      <c r="G1667">
        <f t="shared" si="16"/>
        <v>21</v>
      </c>
    </row>
    <row r="1668" spans="1:7" x14ac:dyDescent="0.25">
      <c r="A1668" s="16">
        <v>2021</v>
      </c>
      <c r="B1668" s="17" t="s">
        <v>9</v>
      </c>
      <c r="C1668" s="5">
        <v>22</v>
      </c>
      <c r="D1668" s="18">
        <v>815.55219999999997</v>
      </c>
      <c r="E1668" s="3">
        <f t="shared" si="15"/>
        <v>2021</v>
      </c>
      <c r="F1668" s="18">
        <v>7</v>
      </c>
      <c r="G1668">
        <f t="shared" si="16"/>
        <v>22</v>
      </c>
    </row>
    <row r="1669" spans="1:7" x14ac:dyDescent="0.25">
      <c r="A1669" s="16">
        <v>2021</v>
      </c>
      <c r="B1669" s="17" t="s">
        <v>9</v>
      </c>
      <c r="C1669" s="5">
        <v>23</v>
      </c>
      <c r="D1669" s="18">
        <v>720.59410000000003</v>
      </c>
      <c r="E1669" s="3">
        <f t="shared" si="15"/>
        <v>2021</v>
      </c>
      <c r="F1669" s="18">
        <v>7</v>
      </c>
      <c r="G1669">
        <f t="shared" si="16"/>
        <v>23</v>
      </c>
    </row>
    <row r="1670" spans="1:7" x14ac:dyDescent="0.25">
      <c r="A1670" s="16">
        <v>2021</v>
      </c>
      <c r="B1670" s="17" t="s">
        <v>9</v>
      </c>
      <c r="C1670" s="5">
        <v>24</v>
      </c>
      <c r="D1670" s="18">
        <v>684.37850000000003</v>
      </c>
      <c r="E1670" s="3">
        <f t="shared" si="15"/>
        <v>2021</v>
      </c>
      <c r="F1670" s="18">
        <v>7</v>
      </c>
      <c r="G1670">
        <f t="shared" si="16"/>
        <v>24</v>
      </c>
    </row>
    <row r="1671" spans="1:7" x14ac:dyDescent="0.25">
      <c r="A1671" s="16">
        <v>2021</v>
      </c>
      <c r="B1671" s="17" t="s">
        <v>9</v>
      </c>
      <c r="C1671" s="5">
        <v>25</v>
      </c>
      <c r="D1671" s="18">
        <v>745.34469999999999</v>
      </c>
      <c r="E1671" s="3">
        <f t="shared" si="15"/>
        <v>2021</v>
      </c>
      <c r="F1671" s="18">
        <v>7</v>
      </c>
      <c r="G1671">
        <f t="shared" si="16"/>
        <v>25</v>
      </c>
    </row>
    <row r="1672" spans="1:7" x14ac:dyDescent="0.25">
      <c r="A1672" s="16">
        <v>2021</v>
      </c>
      <c r="B1672" s="17" t="s">
        <v>9</v>
      </c>
      <c r="C1672" s="5">
        <v>26</v>
      </c>
      <c r="D1672" s="18">
        <v>832.74599999999998</v>
      </c>
      <c r="E1672" s="3">
        <f t="shared" si="15"/>
        <v>2021</v>
      </c>
      <c r="F1672" s="18">
        <v>7</v>
      </c>
      <c r="G1672">
        <f t="shared" si="16"/>
        <v>26</v>
      </c>
    </row>
    <row r="1673" spans="1:7" x14ac:dyDescent="0.25">
      <c r="A1673" s="16">
        <v>2021</v>
      </c>
      <c r="B1673" s="17" t="s">
        <v>9</v>
      </c>
      <c r="C1673" s="5">
        <v>27</v>
      </c>
      <c r="D1673" s="22">
        <v>829.95799999999997</v>
      </c>
      <c r="E1673" s="3">
        <f t="shared" ref="E1673" si="17">A1673</f>
        <v>2021</v>
      </c>
      <c r="F1673" s="18">
        <v>7</v>
      </c>
      <c r="G1673">
        <f t="shared" ref="G1673" si="18">C1673</f>
        <v>27</v>
      </c>
    </row>
    <row r="1674" spans="1:7" x14ac:dyDescent="0.25">
      <c r="A1674" s="16">
        <v>2021</v>
      </c>
      <c r="B1674" s="17" t="s">
        <v>9</v>
      </c>
      <c r="C1674" s="5">
        <v>28</v>
      </c>
      <c r="D1674" s="18">
        <v>793.93700000000001</v>
      </c>
      <c r="E1674" s="3">
        <f t="shared" ref="E1674:E1699" si="19">A1674</f>
        <v>2021</v>
      </c>
      <c r="F1674" s="18">
        <v>7</v>
      </c>
      <c r="G1674">
        <f t="shared" ref="G1674:G1704" si="20">C1674</f>
        <v>28</v>
      </c>
    </row>
    <row r="1675" spans="1:7" x14ac:dyDescent="0.25">
      <c r="A1675" s="16">
        <v>2021</v>
      </c>
      <c r="B1675" s="17" t="s">
        <v>9</v>
      </c>
      <c r="C1675" s="5">
        <v>29</v>
      </c>
      <c r="D1675" s="18">
        <v>709.45259999999996</v>
      </c>
      <c r="E1675" s="3">
        <f t="shared" si="19"/>
        <v>2021</v>
      </c>
      <c r="F1675" s="18">
        <v>7</v>
      </c>
      <c r="G1675">
        <f t="shared" si="20"/>
        <v>29</v>
      </c>
    </row>
    <row r="1676" spans="1:7" x14ac:dyDescent="0.25">
      <c r="A1676" s="16">
        <v>2021</v>
      </c>
      <c r="B1676" s="17" t="s">
        <v>9</v>
      </c>
      <c r="C1676" s="5">
        <v>30</v>
      </c>
      <c r="D1676" s="18">
        <v>784.70699999999999</v>
      </c>
      <c r="E1676" s="3">
        <f t="shared" si="19"/>
        <v>2021</v>
      </c>
      <c r="F1676" s="18">
        <v>7</v>
      </c>
      <c r="G1676">
        <f t="shared" si="20"/>
        <v>30</v>
      </c>
    </row>
    <row r="1677" spans="1:7" x14ac:dyDescent="0.25">
      <c r="A1677" s="16">
        <v>2021</v>
      </c>
      <c r="B1677" s="17" t="s">
        <v>9</v>
      </c>
      <c r="C1677" s="5">
        <v>31</v>
      </c>
      <c r="D1677" s="18">
        <v>800.96400000000006</v>
      </c>
      <c r="E1677" s="3">
        <f t="shared" si="19"/>
        <v>2021</v>
      </c>
      <c r="F1677" s="18">
        <v>7</v>
      </c>
      <c r="G1677">
        <f t="shared" si="20"/>
        <v>31</v>
      </c>
    </row>
    <row r="1678" spans="1:7" x14ac:dyDescent="0.25">
      <c r="A1678" s="16">
        <v>2021</v>
      </c>
      <c r="B1678" s="17" t="s">
        <v>10</v>
      </c>
      <c r="C1678" s="5">
        <v>1</v>
      </c>
      <c r="D1678" s="18">
        <v>887.38549999999998</v>
      </c>
      <c r="E1678" s="3">
        <f t="shared" si="19"/>
        <v>2021</v>
      </c>
      <c r="F1678" s="18">
        <v>8</v>
      </c>
      <c r="G1678">
        <f t="shared" si="20"/>
        <v>1</v>
      </c>
    </row>
    <row r="1679" spans="1:7" x14ac:dyDescent="0.25">
      <c r="A1679" s="16">
        <v>2021</v>
      </c>
      <c r="B1679" s="17" t="s">
        <v>10</v>
      </c>
      <c r="C1679" s="5">
        <v>2</v>
      </c>
      <c r="D1679" s="18">
        <v>849.25030000000004</v>
      </c>
      <c r="E1679" s="3">
        <f t="shared" si="19"/>
        <v>2021</v>
      </c>
      <c r="F1679" s="18">
        <v>8</v>
      </c>
      <c r="G1679">
        <f t="shared" si="20"/>
        <v>2</v>
      </c>
    </row>
    <row r="1680" spans="1:7" x14ac:dyDescent="0.25">
      <c r="A1680" s="16">
        <v>2021</v>
      </c>
      <c r="B1680" s="17" t="s">
        <v>10</v>
      </c>
      <c r="C1680" s="5">
        <v>3</v>
      </c>
      <c r="D1680" s="18">
        <v>782.83249999999998</v>
      </c>
      <c r="E1680" s="3">
        <f t="shared" si="19"/>
        <v>2021</v>
      </c>
      <c r="F1680" s="18">
        <v>8</v>
      </c>
      <c r="G1680">
        <f t="shared" si="20"/>
        <v>3</v>
      </c>
    </row>
    <row r="1681" spans="1:7" x14ac:dyDescent="0.25">
      <c r="A1681" s="16">
        <v>2021</v>
      </c>
      <c r="B1681" s="17" t="s">
        <v>10</v>
      </c>
      <c r="C1681" s="5">
        <v>4</v>
      </c>
      <c r="D1681" s="18">
        <v>694.28240000000005</v>
      </c>
      <c r="E1681" s="3">
        <f t="shared" si="19"/>
        <v>2021</v>
      </c>
      <c r="F1681" s="18">
        <v>8</v>
      </c>
      <c r="G1681">
        <f t="shared" si="20"/>
        <v>4</v>
      </c>
    </row>
    <row r="1682" spans="1:7" x14ac:dyDescent="0.25">
      <c r="A1682" s="16">
        <v>2021</v>
      </c>
      <c r="B1682" s="17" t="s">
        <v>10</v>
      </c>
      <c r="C1682" s="5">
        <v>5</v>
      </c>
      <c r="D1682" s="18">
        <v>694.83230000000003</v>
      </c>
      <c r="E1682" s="3">
        <f t="shared" si="19"/>
        <v>2021</v>
      </c>
      <c r="F1682" s="18">
        <v>8</v>
      </c>
      <c r="G1682">
        <f t="shared" si="20"/>
        <v>5</v>
      </c>
    </row>
    <row r="1683" spans="1:7" x14ac:dyDescent="0.25">
      <c r="A1683" s="16">
        <v>2021</v>
      </c>
      <c r="B1683" s="17" t="s">
        <v>10</v>
      </c>
      <c r="C1683" s="5">
        <v>6</v>
      </c>
      <c r="D1683" s="18">
        <v>709.96040000000005</v>
      </c>
      <c r="E1683" s="3">
        <f t="shared" si="19"/>
        <v>2021</v>
      </c>
      <c r="F1683" s="18">
        <v>8</v>
      </c>
      <c r="G1683">
        <f t="shared" si="20"/>
        <v>6</v>
      </c>
    </row>
    <row r="1684" spans="1:7" x14ac:dyDescent="0.25">
      <c r="A1684" s="16">
        <v>2021</v>
      </c>
      <c r="B1684" s="17" t="s">
        <v>10</v>
      </c>
      <c r="C1684" s="5">
        <v>7</v>
      </c>
      <c r="D1684" s="18">
        <v>680.99220000000003</v>
      </c>
      <c r="E1684" s="3">
        <f t="shared" si="19"/>
        <v>2021</v>
      </c>
      <c r="F1684" s="18">
        <v>8</v>
      </c>
      <c r="G1684">
        <f t="shared" si="20"/>
        <v>7</v>
      </c>
    </row>
    <row r="1685" spans="1:7" x14ac:dyDescent="0.25">
      <c r="A1685" s="16">
        <v>2021</v>
      </c>
      <c r="B1685" s="17" t="s">
        <v>10</v>
      </c>
      <c r="C1685" s="5">
        <v>8</v>
      </c>
      <c r="D1685" s="18">
        <v>771.08090000000004</v>
      </c>
      <c r="E1685" s="3">
        <f t="shared" si="19"/>
        <v>2021</v>
      </c>
      <c r="F1685" s="18">
        <v>8</v>
      </c>
      <c r="G1685">
        <f t="shared" si="20"/>
        <v>8</v>
      </c>
    </row>
    <row r="1686" spans="1:7" x14ac:dyDescent="0.25">
      <c r="A1686" s="16">
        <v>2021</v>
      </c>
      <c r="B1686" s="17" t="s">
        <v>10</v>
      </c>
      <c r="C1686" s="5">
        <v>9</v>
      </c>
      <c r="D1686" s="18">
        <v>798.22059999999999</v>
      </c>
      <c r="E1686" s="3">
        <f t="shared" si="19"/>
        <v>2021</v>
      </c>
      <c r="F1686" s="18">
        <v>8</v>
      </c>
      <c r="G1686">
        <f t="shared" si="20"/>
        <v>9</v>
      </c>
    </row>
    <row r="1687" spans="1:7" x14ac:dyDescent="0.25">
      <c r="A1687" s="16">
        <v>2021</v>
      </c>
      <c r="B1687" s="17" t="s">
        <v>10</v>
      </c>
      <c r="C1687" s="5">
        <v>10</v>
      </c>
      <c r="D1687" s="18">
        <v>571.49680000000001</v>
      </c>
      <c r="E1687" s="3">
        <f t="shared" si="19"/>
        <v>2021</v>
      </c>
      <c r="F1687" s="18">
        <v>8</v>
      </c>
      <c r="G1687">
        <f t="shared" si="20"/>
        <v>10</v>
      </c>
    </row>
    <row r="1688" spans="1:7" x14ac:dyDescent="0.25">
      <c r="A1688" s="16">
        <v>2021</v>
      </c>
      <c r="B1688" s="17" t="s">
        <v>10</v>
      </c>
      <c r="C1688" s="5">
        <v>11</v>
      </c>
      <c r="D1688" s="18">
        <v>579.07380000000001</v>
      </c>
      <c r="E1688" s="3">
        <f t="shared" si="19"/>
        <v>2021</v>
      </c>
      <c r="F1688" s="18">
        <v>8</v>
      </c>
      <c r="G1688">
        <f t="shared" si="20"/>
        <v>11</v>
      </c>
    </row>
    <row r="1689" spans="1:7" x14ac:dyDescent="0.25">
      <c r="A1689" s="16">
        <v>2021</v>
      </c>
      <c r="B1689" s="17" t="s">
        <v>10</v>
      </c>
      <c r="C1689" s="5">
        <v>12</v>
      </c>
      <c r="D1689" s="18">
        <v>596.92430000000002</v>
      </c>
      <c r="E1689" s="3">
        <f t="shared" si="19"/>
        <v>2021</v>
      </c>
      <c r="F1689" s="18">
        <v>8</v>
      </c>
      <c r="G1689">
        <f t="shared" si="20"/>
        <v>12</v>
      </c>
    </row>
    <row r="1690" spans="1:7" x14ac:dyDescent="0.25">
      <c r="A1690" s="16">
        <v>2021</v>
      </c>
      <c r="B1690" s="17" t="s">
        <v>10</v>
      </c>
      <c r="C1690" s="5">
        <v>13</v>
      </c>
      <c r="D1690" s="18">
        <v>520.05259999999998</v>
      </c>
      <c r="E1690" s="3">
        <f t="shared" si="19"/>
        <v>2021</v>
      </c>
      <c r="F1690" s="18">
        <v>8</v>
      </c>
      <c r="G1690">
        <f t="shared" si="20"/>
        <v>13</v>
      </c>
    </row>
    <row r="1691" spans="1:7" x14ac:dyDescent="0.25">
      <c r="A1691" s="16">
        <v>2021</v>
      </c>
      <c r="B1691" s="17" t="s">
        <v>10</v>
      </c>
      <c r="C1691" s="5">
        <v>14</v>
      </c>
      <c r="D1691" s="18">
        <v>592.56190000000004</v>
      </c>
      <c r="E1691" s="3">
        <f t="shared" si="19"/>
        <v>2021</v>
      </c>
      <c r="F1691" s="18">
        <v>8</v>
      </c>
      <c r="G1691">
        <f t="shared" si="20"/>
        <v>14</v>
      </c>
    </row>
    <row r="1692" spans="1:7" x14ac:dyDescent="0.25">
      <c r="A1692" s="16">
        <v>2021</v>
      </c>
      <c r="B1692" s="17" t="s">
        <v>10</v>
      </c>
      <c r="C1692" s="5">
        <v>15</v>
      </c>
      <c r="D1692" s="18">
        <v>612.22979999999995</v>
      </c>
      <c r="E1692" s="3">
        <f t="shared" si="19"/>
        <v>2021</v>
      </c>
      <c r="F1692" s="18">
        <v>8</v>
      </c>
      <c r="G1692">
        <f t="shared" si="20"/>
        <v>15</v>
      </c>
    </row>
    <row r="1693" spans="1:7" x14ac:dyDescent="0.25">
      <c r="A1693" s="16">
        <v>2021</v>
      </c>
      <c r="B1693" s="17" t="s">
        <v>10</v>
      </c>
      <c r="C1693" s="5">
        <v>16</v>
      </c>
      <c r="D1693" s="18">
        <v>615.73450000000003</v>
      </c>
      <c r="E1693" s="3">
        <f t="shared" si="19"/>
        <v>2021</v>
      </c>
      <c r="F1693" s="18">
        <v>8</v>
      </c>
      <c r="G1693">
        <f t="shared" si="20"/>
        <v>16</v>
      </c>
    </row>
    <row r="1694" spans="1:7" x14ac:dyDescent="0.25">
      <c r="A1694" s="16">
        <v>2021</v>
      </c>
      <c r="B1694" s="17" t="s">
        <v>10</v>
      </c>
      <c r="C1694" s="5">
        <v>17</v>
      </c>
      <c r="D1694" s="18">
        <v>613.22130000000004</v>
      </c>
      <c r="E1694" s="3">
        <f t="shared" si="19"/>
        <v>2021</v>
      </c>
      <c r="F1694" s="18">
        <v>8</v>
      </c>
      <c r="G1694">
        <f t="shared" si="20"/>
        <v>17</v>
      </c>
    </row>
    <row r="1695" spans="1:7" x14ac:dyDescent="0.25">
      <c r="A1695" s="16">
        <v>2021</v>
      </c>
      <c r="B1695" s="17" t="s">
        <v>10</v>
      </c>
      <c r="C1695" s="5">
        <v>18</v>
      </c>
      <c r="D1695" s="18">
        <v>803.25699999999995</v>
      </c>
      <c r="E1695" s="3">
        <f t="shared" si="19"/>
        <v>2021</v>
      </c>
      <c r="F1695" s="18">
        <v>8</v>
      </c>
      <c r="G1695">
        <f t="shared" si="20"/>
        <v>18</v>
      </c>
    </row>
    <row r="1696" spans="1:7" x14ac:dyDescent="0.25">
      <c r="A1696" s="16">
        <v>2021</v>
      </c>
      <c r="B1696" s="17" t="s">
        <v>10</v>
      </c>
      <c r="C1696" s="5">
        <v>19</v>
      </c>
      <c r="D1696" s="18">
        <v>569.18700000000001</v>
      </c>
      <c r="E1696" s="3">
        <f t="shared" si="19"/>
        <v>2021</v>
      </c>
      <c r="F1696" s="18">
        <v>8</v>
      </c>
      <c r="G1696">
        <f t="shared" si="20"/>
        <v>19</v>
      </c>
    </row>
    <row r="1697" spans="1:7" x14ac:dyDescent="0.25">
      <c r="A1697" s="16">
        <v>2021</v>
      </c>
      <c r="B1697" s="17" t="s">
        <v>10</v>
      </c>
      <c r="C1697" s="5">
        <v>20</v>
      </c>
      <c r="D1697" s="18">
        <v>611.76</v>
      </c>
      <c r="E1697" s="3">
        <f t="shared" si="19"/>
        <v>2021</v>
      </c>
      <c r="F1697" s="18">
        <v>8</v>
      </c>
      <c r="G1697">
        <f t="shared" si="20"/>
        <v>20</v>
      </c>
    </row>
    <row r="1698" spans="1:7" x14ac:dyDescent="0.25">
      <c r="A1698" s="16">
        <v>2021</v>
      </c>
      <c r="B1698" s="17" t="s">
        <v>10</v>
      </c>
      <c r="C1698" s="5">
        <v>21</v>
      </c>
      <c r="D1698" s="18">
        <v>529.60599999999999</v>
      </c>
      <c r="E1698" s="3">
        <f t="shared" si="19"/>
        <v>2021</v>
      </c>
      <c r="F1698" s="18">
        <v>8</v>
      </c>
      <c r="G1698">
        <f t="shared" si="20"/>
        <v>21</v>
      </c>
    </row>
    <row r="1699" spans="1:7" x14ac:dyDescent="0.25">
      <c r="A1699" s="16">
        <v>2021</v>
      </c>
      <c r="B1699" s="17" t="s">
        <v>10</v>
      </c>
      <c r="C1699" s="5">
        <v>22</v>
      </c>
      <c r="D1699" s="18">
        <v>565.12900000000002</v>
      </c>
      <c r="E1699" s="3">
        <f t="shared" si="19"/>
        <v>2021</v>
      </c>
      <c r="F1699" s="18">
        <v>8</v>
      </c>
      <c r="G1699">
        <f t="shared" si="20"/>
        <v>22</v>
      </c>
    </row>
    <row r="1700" spans="1:7" x14ac:dyDescent="0.25">
      <c r="A1700" s="16">
        <v>2022</v>
      </c>
      <c r="B1700" s="17" t="s">
        <v>10</v>
      </c>
      <c r="C1700" s="5">
        <v>23</v>
      </c>
      <c r="D1700" s="18">
        <v>727.56700000000001</v>
      </c>
      <c r="E1700" s="3">
        <v>2021</v>
      </c>
      <c r="F1700" s="18">
        <v>8</v>
      </c>
      <c r="G1700">
        <f t="shared" si="20"/>
        <v>23</v>
      </c>
    </row>
    <row r="1701" spans="1:7" x14ac:dyDescent="0.25">
      <c r="A1701" s="16">
        <v>2021</v>
      </c>
      <c r="B1701" s="17" t="s">
        <v>10</v>
      </c>
      <c r="C1701" s="5">
        <v>24</v>
      </c>
      <c r="D1701" s="18">
        <v>26.5609</v>
      </c>
      <c r="E1701" s="3">
        <f>A1701</f>
        <v>2021</v>
      </c>
      <c r="F1701" s="18">
        <v>8</v>
      </c>
      <c r="G1701">
        <f t="shared" si="20"/>
        <v>24</v>
      </c>
    </row>
    <row r="1702" spans="1:7" x14ac:dyDescent="0.25">
      <c r="A1702" s="16">
        <v>2021</v>
      </c>
      <c r="B1702" s="17" t="s">
        <v>10</v>
      </c>
      <c r="C1702" s="5">
        <v>25</v>
      </c>
      <c r="D1702" s="18">
        <v>508.55270000000002</v>
      </c>
      <c r="E1702" s="3">
        <f>A1702</f>
        <v>2021</v>
      </c>
      <c r="F1702" s="18">
        <v>8</v>
      </c>
      <c r="G1702">
        <f t="shared" si="20"/>
        <v>25</v>
      </c>
    </row>
    <row r="1703" spans="1:7" x14ac:dyDescent="0.25">
      <c r="A1703" s="16">
        <v>2021</v>
      </c>
      <c r="B1703" s="17" t="s">
        <v>10</v>
      </c>
      <c r="C1703" s="5">
        <v>26</v>
      </c>
      <c r="D1703" s="18">
        <v>538.45939999999996</v>
      </c>
      <c r="E1703" s="3">
        <f>A1703</f>
        <v>2021</v>
      </c>
      <c r="F1703" s="18">
        <v>8</v>
      </c>
      <c r="G1703">
        <f t="shared" si="20"/>
        <v>26</v>
      </c>
    </row>
    <row r="1704" spans="1:7" x14ac:dyDescent="0.25">
      <c r="A1704" s="34">
        <v>2021</v>
      </c>
      <c r="B1704" s="35" t="s">
        <v>10</v>
      </c>
      <c r="C1704" s="30">
        <v>27</v>
      </c>
      <c r="D1704" s="36">
        <v>196.4845</v>
      </c>
      <c r="E1704" s="37">
        <f>A1704</f>
        <v>2021</v>
      </c>
      <c r="F1704" s="36">
        <v>8</v>
      </c>
      <c r="G1704">
        <f t="shared" si="20"/>
        <v>27</v>
      </c>
    </row>
    <row r="1705" spans="1:7" x14ac:dyDescent="0.25">
      <c r="A1705" s="34">
        <v>2021</v>
      </c>
      <c r="B1705" s="35" t="s">
        <v>10</v>
      </c>
      <c r="C1705" s="30">
        <v>28</v>
      </c>
      <c r="D1705" s="36">
        <v>664.60400000000004</v>
      </c>
      <c r="E1705" s="37">
        <f t="shared" ref="E1705:E1708" si="21">A1705</f>
        <v>2021</v>
      </c>
      <c r="F1705" s="36">
        <v>8</v>
      </c>
      <c r="G1705">
        <f t="shared" ref="G1705:G1708" si="22">C1705</f>
        <v>28</v>
      </c>
    </row>
    <row r="1706" spans="1:7" x14ac:dyDescent="0.25">
      <c r="A1706" s="34">
        <v>2021</v>
      </c>
      <c r="B1706" s="35" t="s">
        <v>10</v>
      </c>
      <c r="C1706" s="30">
        <v>29</v>
      </c>
      <c r="D1706" s="36">
        <v>631.30600000000004</v>
      </c>
      <c r="E1706" s="37">
        <f t="shared" si="21"/>
        <v>2021</v>
      </c>
      <c r="F1706" s="36">
        <v>8</v>
      </c>
      <c r="G1706">
        <f t="shared" si="22"/>
        <v>29</v>
      </c>
    </row>
    <row r="1707" spans="1:7" x14ac:dyDescent="0.25">
      <c r="A1707" s="34">
        <v>2021</v>
      </c>
      <c r="B1707" s="35" t="s">
        <v>10</v>
      </c>
      <c r="C1707" s="30">
        <v>30</v>
      </c>
      <c r="D1707" s="36">
        <v>601.46699999999998</v>
      </c>
      <c r="E1707" s="37">
        <f t="shared" si="21"/>
        <v>2021</v>
      </c>
      <c r="F1707" s="36">
        <v>8</v>
      </c>
      <c r="G1707">
        <f t="shared" si="22"/>
        <v>30</v>
      </c>
    </row>
    <row r="1708" spans="1:7" x14ac:dyDescent="0.25">
      <c r="A1708" s="34">
        <v>2021</v>
      </c>
      <c r="B1708" s="35" t="s">
        <v>10</v>
      </c>
      <c r="C1708" s="30">
        <v>31</v>
      </c>
      <c r="D1708" s="36">
        <v>603.56100000000004</v>
      </c>
      <c r="E1708" s="37">
        <f t="shared" si="21"/>
        <v>2021</v>
      </c>
      <c r="F1708" s="36">
        <v>8</v>
      </c>
      <c r="G1708">
        <f t="shared" si="22"/>
        <v>31</v>
      </c>
    </row>
    <row r="1709" spans="1:7" x14ac:dyDescent="0.25">
      <c r="A1709" s="16">
        <v>2021</v>
      </c>
      <c r="B1709" s="17" t="s">
        <v>11</v>
      </c>
      <c r="C1709" s="5">
        <v>1</v>
      </c>
      <c r="D1709" s="18">
        <v>57.622900000000001</v>
      </c>
      <c r="E1709" s="3">
        <f>A1709</f>
        <v>2021</v>
      </c>
      <c r="F1709" s="18">
        <v>9</v>
      </c>
      <c r="G1709">
        <f t="shared" ref="G1709:G1717" si="23">C1709</f>
        <v>1</v>
      </c>
    </row>
    <row r="1710" spans="1:7" x14ac:dyDescent="0.25">
      <c r="A1710" s="16">
        <v>2021</v>
      </c>
      <c r="B1710" s="17" t="s">
        <v>11</v>
      </c>
      <c r="C1710" s="5">
        <v>2</v>
      </c>
      <c r="D1710" s="18">
        <v>639.24829999999997</v>
      </c>
      <c r="E1710" s="3">
        <f>A1710</f>
        <v>2021</v>
      </c>
      <c r="F1710" s="18">
        <v>9</v>
      </c>
      <c r="G1710">
        <f t="shared" si="23"/>
        <v>2</v>
      </c>
    </row>
    <row r="1711" spans="1:7" x14ac:dyDescent="0.25">
      <c r="A1711" s="16">
        <v>2021</v>
      </c>
      <c r="B1711" s="17" t="s">
        <v>11</v>
      </c>
      <c r="C1711" s="5">
        <v>3</v>
      </c>
      <c r="D1711" s="18">
        <v>618.90679999999998</v>
      </c>
      <c r="E1711" s="3">
        <f>A1711</f>
        <v>2021</v>
      </c>
      <c r="F1711" s="18">
        <v>9</v>
      </c>
      <c r="G1711">
        <f t="shared" si="23"/>
        <v>3</v>
      </c>
    </row>
    <row r="1712" spans="1:7" x14ac:dyDescent="0.25">
      <c r="A1712" s="16">
        <v>2021</v>
      </c>
      <c r="B1712" s="17" t="s">
        <v>11</v>
      </c>
      <c r="C1712" s="5">
        <v>4</v>
      </c>
      <c r="D1712" s="18">
        <v>550.41849999999999</v>
      </c>
      <c r="E1712" s="3">
        <f>A1712</f>
        <v>2021</v>
      </c>
      <c r="F1712" s="18">
        <v>9</v>
      </c>
      <c r="G1712">
        <f t="shared" si="23"/>
        <v>4</v>
      </c>
    </row>
    <row r="1713" spans="1:7" x14ac:dyDescent="0.25">
      <c r="A1713" s="16">
        <v>2021</v>
      </c>
      <c r="B1713" s="17" t="s">
        <v>11</v>
      </c>
      <c r="C1713" s="5">
        <v>5</v>
      </c>
      <c r="D1713" s="18">
        <v>508.60219999999998</v>
      </c>
      <c r="E1713" s="3">
        <f>A1713</f>
        <v>2021</v>
      </c>
      <c r="F1713" s="18">
        <v>9</v>
      </c>
      <c r="G1713">
        <f t="shared" si="23"/>
        <v>5</v>
      </c>
    </row>
    <row r="1714" spans="1:7" x14ac:dyDescent="0.25">
      <c r="A1714" s="16">
        <v>2021</v>
      </c>
      <c r="B1714" s="17" t="s">
        <v>11</v>
      </c>
      <c r="C1714" s="5">
        <v>6</v>
      </c>
      <c r="D1714" s="18">
        <v>561.03520000000003</v>
      </c>
      <c r="E1714" s="3">
        <f t="shared" ref="E1714:E1778" si="24">A1714</f>
        <v>2021</v>
      </c>
      <c r="F1714" s="18">
        <v>9</v>
      </c>
      <c r="G1714">
        <f t="shared" si="23"/>
        <v>6</v>
      </c>
    </row>
    <row r="1715" spans="1:7" x14ac:dyDescent="0.25">
      <c r="A1715" s="16">
        <v>2021</v>
      </c>
      <c r="B1715" s="17" t="s">
        <v>11</v>
      </c>
      <c r="C1715" s="5">
        <v>7</v>
      </c>
      <c r="D1715" s="18">
        <v>555.31569999999999</v>
      </c>
      <c r="E1715" s="3">
        <f t="shared" si="24"/>
        <v>2021</v>
      </c>
      <c r="F1715" s="18">
        <v>9</v>
      </c>
      <c r="G1715">
        <f t="shared" si="23"/>
        <v>7</v>
      </c>
    </row>
    <row r="1716" spans="1:7" x14ac:dyDescent="0.25">
      <c r="A1716" s="16">
        <v>2021</v>
      </c>
      <c r="B1716" s="17" t="s">
        <v>11</v>
      </c>
      <c r="C1716" s="5">
        <v>8</v>
      </c>
      <c r="D1716" s="18">
        <v>585.13019999999995</v>
      </c>
      <c r="E1716" s="3">
        <f t="shared" si="24"/>
        <v>2021</v>
      </c>
      <c r="F1716" s="18">
        <v>9</v>
      </c>
      <c r="G1716">
        <f t="shared" si="23"/>
        <v>8</v>
      </c>
    </row>
    <row r="1717" spans="1:7" x14ac:dyDescent="0.25">
      <c r="A1717" s="16">
        <v>2021</v>
      </c>
      <c r="B1717" s="17" t="s">
        <v>11</v>
      </c>
      <c r="C1717" s="5">
        <v>9</v>
      </c>
      <c r="D1717" s="18">
        <v>593.55420000000004</v>
      </c>
      <c r="E1717" s="3">
        <f t="shared" si="24"/>
        <v>2021</v>
      </c>
      <c r="F1717" s="18">
        <v>9</v>
      </c>
      <c r="G1717">
        <f t="shared" si="23"/>
        <v>9</v>
      </c>
    </row>
    <row r="1718" spans="1:7" x14ac:dyDescent="0.25">
      <c r="A1718" s="16">
        <v>2021</v>
      </c>
      <c r="B1718" s="17" t="s">
        <v>11</v>
      </c>
      <c r="C1718" s="5">
        <v>10</v>
      </c>
      <c r="D1718" s="18">
        <v>1377.3291999999999</v>
      </c>
      <c r="E1718" s="3">
        <f t="shared" si="24"/>
        <v>2021</v>
      </c>
      <c r="F1718" s="18">
        <v>9</v>
      </c>
      <c r="G1718">
        <f t="shared" ref="G1718:G1782" si="25">C1718</f>
        <v>10</v>
      </c>
    </row>
    <row r="1719" spans="1:7" x14ac:dyDescent="0.25">
      <c r="A1719" s="16">
        <v>2021</v>
      </c>
      <c r="B1719" s="17" t="s">
        <v>11</v>
      </c>
      <c r="C1719" s="5">
        <v>11</v>
      </c>
      <c r="D1719" s="18">
        <v>1247.4557</v>
      </c>
      <c r="E1719" s="3">
        <f t="shared" si="24"/>
        <v>2021</v>
      </c>
      <c r="F1719" s="18">
        <v>9</v>
      </c>
      <c r="G1719">
        <f t="shared" si="25"/>
        <v>11</v>
      </c>
    </row>
    <row r="1720" spans="1:7" x14ac:dyDescent="0.25">
      <c r="A1720" s="16">
        <v>2021</v>
      </c>
      <c r="B1720" s="17" t="s">
        <v>11</v>
      </c>
      <c r="C1720" s="5">
        <v>12</v>
      </c>
      <c r="D1720" s="18">
        <v>1250.9898000000001</v>
      </c>
      <c r="E1720" s="3">
        <f t="shared" si="24"/>
        <v>2021</v>
      </c>
      <c r="F1720" s="18">
        <v>9</v>
      </c>
      <c r="G1720">
        <f t="shared" si="25"/>
        <v>12</v>
      </c>
    </row>
    <row r="1721" spans="1:7" x14ac:dyDescent="0.25">
      <c r="A1721" s="16">
        <v>2021</v>
      </c>
      <c r="B1721" s="17" t="s">
        <v>11</v>
      </c>
      <c r="C1721" s="5">
        <v>13</v>
      </c>
      <c r="D1721" s="18">
        <v>1400.5873999999999</v>
      </c>
      <c r="E1721" s="3">
        <f t="shared" si="24"/>
        <v>2021</v>
      </c>
      <c r="F1721" s="18">
        <v>9</v>
      </c>
      <c r="G1721">
        <f t="shared" si="25"/>
        <v>13</v>
      </c>
    </row>
    <row r="1722" spans="1:7" x14ac:dyDescent="0.25">
      <c r="A1722" s="16">
        <v>2021</v>
      </c>
      <c r="B1722" s="17" t="s">
        <v>11</v>
      </c>
      <c r="C1722" s="5">
        <v>14</v>
      </c>
      <c r="D1722" s="18">
        <v>663.48869999999999</v>
      </c>
      <c r="E1722" s="3">
        <f t="shared" si="24"/>
        <v>2021</v>
      </c>
      <c r="F1722" s="18">
        <v>9</v>
      </c>
      <c r="G1722">
        <f t="shared" si="25"/>
        <v>14</v>
      </c>
    </row>
    <row r="1723" spans="1:7" x14ac:dyDescent="0.25">
      <c r="A1723" s="16">
        <v>2021</v>
      </c>
      <c r="B1723" s="17" t="s">
        <v>11</v>
      </c>
      <c r="C1723" s="5">
        <v>15</v>
      </c>
      <c r="D1723" s="18">
        <v>862.53809999999999</v>
      </c>
      <c r="E1723" s="3">
        <f t="shared" si="24"/>
        <v>2021</v>
      </c>
      <c r="F1723" s="18">
        <v>9</v>
      </c>
      <c r="G1723">
        <f t="shared" si="25"/>
        <v>15</v>
      </c>
    </row>
    <row r="1724" spans="1:7" x14ac:dyDescent="0.25">
      <c r="A1724" s="16">
        <v>2021</v>
      </c>
      <c r="B1724" s="17" t="s">
        <v>11</v>
      </c>
      <c r="C1724" s="5">
        <v>16</v>
      </c>
      <c r="D1724" s="18">
        <v>713.10080000000005</v>
      </c>
      <c r="E1724" s="3">
        <f t="shared" si="24"/>
        <v>2021</v>
      </c>
      <c r="F1724" s="18">
        <v>9</v>
      </c>
      <c r="G1724">
        <f t="shared" si="25"/>
        <v>16</v>
      </c>
    </row>
    <row r="1725" spans="1:7" x14ac:dyDescent="0.25">
      <c r="A1725" s="16">
        <v>2021</v>
      </c>
      <c r="B1725" s="17" t="s">
        <v>11</v>
      </c>
      <c r="C1725" s="5">
        <v>17</v>
      </c>
      <c r="D1725" s="18">
        <v>672.44820000000004</v>
      </c>
      <c r="E1725" s="3">
        <f t="shared" si="24"/>
        <v>2021</v>
      </c>
      <c r="F1725" s="18">
        <v>9</v>
      </c>
      <c r="G1725">
        <f t="shared" si="25"/>
        <v>17</v>
      </c>
    </row>
    <row r="1726" spans="1:7" x14ac:dyDescent="0.25">
      <c r="A1726" s="16">
        <v>2021</v>
      </c>
      <c r="B1726" s="17" t="s">
        <v>11</v>
      </c>
      <c r="C1726" s="5">
        <v>18</v>
      </c>
      <c r="D1726" s="18">
        <v>711.65380000000005</v>
      </c>
      <c r="E1726" s="3">
        <f t="shared" si="24"/>
        <v>2021</v>
      </c>
      <c r="F1726" s="18">
        <v>9</v>
      </c>
      <c r="G1726">
        <f t="shared" si="25"/>
        <v>18</v>
      </c>
    </row>
    <row r="1727" spans="1:7" x14ac:dyDescent="0.25">
      <c r="A1727" s="16">
        <v>2021</v>
      </c>
      <c r="B1727" s="17" t="s">
        <v>11</v>
      </c>
      <c r="C1727" s="5">
        <v>19</v>
      </c>
      <c r="D1727" s="18">
        <v>683.90800000000002</v>
      </c>
      <c r="E1727" s="3">
        <f t="shared" si="24"/>
        <v>2021</v>
      </c>
      <c r="F1727" s="18">
        <v>9</v>
      </c>
      <c r="G1727">
        <f t="shared" si="25"/>
        <v>19</v>
      </c>
    </row>
    <row r="1728" spans="1:7" x14ac:dyDescent="0.25">
      <c r="A1728" s="16">
        <v>2021</v>
      </c>
      <c r="B1728" s="17" t="s">
        <v>11</v>
      </c>
      <c r="C1728" s="5">
        <v>20</v>
      </c>
      <c r="D1728" s="18">
        <v>674.51009999999997</v>
      </c>
      <c r="E1728" s="3">
        <f t="shared" si="24"/>
        <v>2021</v>
      </c>
      <c r="F1728" s="18">
        <v>9</v>
      </c>
      <c r="G1728">
        <f t="shared" si="25"/>
        <v>20</v>
      </c>
    </row>
    <row r="1729" spans="1:7" x14ac:dyDescent="0.25">
      <c r="A1729" s="16">
        <v>2021</v>
      </c>
      <c r="B1729" s="17" t="s">
        <v>11</v>
      </c>
      <c r="C1729" s="5">
        <v>21</v>
      </c>
      <c r="D1729" s="18">
        <v>693.41300000000001</v>
      </c>
      <c r="E1729" s="3">
        <f t="shared" si="24"/>
        <v>2021</v>
      </c>
      <c r="F1729" s="18">
        <v>9</v>
      </c>
      <c r="G1729">
        <f t="shared" si="25"/>
        <v>21</v>
      </c>
    </row>
    <row r="1730" spans="1:7" x14ac:dyDescent="0.25">
      <c r="A1730" s="16">
        <v>2021</v>
      </c>
      <c r="B1730" s="17" t="s">
        <v>11</v>
      </c>
      <c r="C1730" s="5">
        <v>22</v>
      </c>
      <c r="D1730" s="18">
        <v>741.9194</v>
      </c>
      <c r="E1730" s="3">
        <f t="shared" si="24"/>
        <v>2021</v>
      </c>
      <c r="F1730" s="18">
        <v>9</v>
      </c>
      <c r="G1730">
        <f t="shared" si="25"/>
        <v>22</v>
      </c>
    </row>
    <row r="1731" spans="1:7" x14ac:dyDescent="0.25">
      <c r="A1731" s="16">
        <v>2021</v>
      </c>
      <c r="B1731" s="17" t="s">
        <v>11</v>
      </c>
      <c r="C1731" s="5">
        <v>23</v>
      </c>
      <c r="D1731" s="18">
        <v>812.85670000000005</v>
      </c>
      <c r="E1731" s="3">
        <f t="shared" si="24"/>
        <v>2021</v>
      </c>
      <c r="F1731" s="18">
        <v>9</v>
      </c>
      <c r="G1731">
        <f t="shared" si="25"/>
        <v>23</v>
      </c>
    </row>
    <row r="1732" spans="1:7" x14ac:dyDescent="0.25">
      <c r="A1732" s="16">
        <v>2021</v>
      </c>
      <c r="B1732" s="17" t="s">
        <v>11</v>
      </c>
      <c r="C1732" s="5">
        <v>24</v>
      </c>
      <c r="D1732" s="18">
        <v>727.58069999999998</v>
      </c>
      <c r="E1732" s="3">
        <f t="shared" si="24"/>
        <v>2021</v>
      </c>
      <c r="F1732" s="18">
        <v>9</v>
      </c>
      <c r="G1732">
        <f t="shared" si="25"/>
        <v>24</v>
      </c>
    </row>
    <row r="1733" spans="1:7" x14ac:dyDescent="0.25">
      <c r="A1733" s="16">
        <v>2021</v>
      </c>
      <c r="B1733" s="17" t="s">
        <v>11</v>
      </c>
      <c r="C1733" s="5">
        <v>25</v>
      </c>
      <c r="D1733" s="18">
        <v>778.2953</v>
      </c>
      <c r="E1733" s="3">
        <f t="shared" si="24"/>
        <v>2021</v>
      </c>
      <c r="F1733" s="18">
        <v>9</v>
      </c>
      <c r="G1733">
        <f t="shared" si="25"/>
        <v>25</v>
      </c>
    </row>
    <row r="1734" spans="1:7" x14ac:dyDescent="0.25">
      <c r="A1734" s="16">
        <v>2021</v>
      </c>
      <c r="B1734" s="17" t="s">
        <v>11</v>
      </c>
      <c r="C1734" s="5">
        <v>26</v>
      </c>
      <c r="D1734" s="18">
        <v>718.85820000000001</v>
      </c>
      <c r="E1734" s="3">
        <f t="shared" si="24"/>
        <v>2021</v>
      </c>
      <c r="F1734" s="18">
        <v>9</v>
      </c>
      <c r="G1734">
        <f t="shared" si="25"/>
        <v>26</v>
      </c>
    </row>
    <row r="1735" spans="1:7" x14ac:dyDescent="0.25">
      <c r="A1735" s="16">
        <v>2021</v>
      </c>
      <c r="B1735" s="17" t="s">
        <v>11</v>
      </c>
      <c r="C1735" s="5">
        <v>27</v>
      </c>
      <c r="D1735" s="18">
        <v>713.83219999999994</v>
      </c>
      <c r="E1735" s="3">
        <f t="shared" si="24"/>
        <v>2021</v>
      </c>
      <c r="F1735" s="18">
        <v>9</v>
      </c>
      <c r="G1735">
        <f t="shared" si="25"/>
        <v>27</v>
      </c>
    </row>
    <row r="1736" spans="1:7" x14ac:dyDescent="0.25">
      <c r="A1736" s="16">
        <v>2021</v>
      </c>
      <c r="B1736" s="17" t="s">
        <v>11</v>
      </c>
      <c r="C1736" s="5">
        <v>28</v>
      </c>
      <c r="D1736" s="18">
        <v>756.79369999999994</v>
      </c>
      <c r="E1736" s="3">
        <f t="shared" si="24"/>
        <v>2021</v>
      </c>
      <c r="F1736" s="18">
        <v>9</v>
      </c>
      <c r="G1736">
        <f t="shared" si="25"/>
        <v>28</v>
      </c>
    </row>
    <row r="1737" spans="1:7" x14ac:dyDescent="0.25">
      <c r="A1737" s="16">
        <v>2021</v>
      </c>
      <c r="B1737" s="17" t="s">
        <v>11</v>
      </c>
      <c r="C1737" s="5">
        <v>29</v>
      </c>
      <c r="D1737" s="18">
        <v>754.62620000000004</v>
      </c>
      <c r="E1737" s="3">
        <f t="shared" si="24"/>
        <v>2021</v>
      </c>
      <c r="F1737" s="18">
        <v>9</v>
      </c>
      <c r="G1737">
        <f t="shared" si="25"/>
        <v>29</v>
      </c>
    </row>
    <row r="1738" spans="1:7" x14ac:dyDescent="0.25">
      <c r="A1738" s="16">
        <v>2021</v>
      </c>
      <c r="B1738" s="17" t="s">
        <v>11</v>
      </c>
      <c r="C1738" s="5">
        <v>30</v>
      </c>
      <c r="D1738" s="18">
        <v>757.78949999999998</v>
      </c>
      <c r="E1738" s="3">
        <f t="shared" si="24"/>
        <v>2021</v>
      </c>
      <c r="F1738" s="18">
        <v>9</v>
      </c>
      <c r="G1738">
        <f t="shared" si="25"/>
        <v>30</v>
      </c>
    </row>
    <row r="1739" spans="1:7" x14ac:dyDescent="0.25">
      <c r="A1739" s="16">
        <v>2021</v>
      </c>
      <c r="B1739" s="17" t="s">
        <v>12</v>
      </c>
      <c r="C1739" s="5">
        <v>1</v>
      </c>
      <c r="D1739" s="18">
        <v>699.22</v>
      </c>
      <c r="E1739" s="3">
        <f t="shared" si="24"/>
        <v>2021</v>
      </c>
      <c r="F1739" s="18">
        <v>10</v>
      </c>
      <c r="G1739">
        <f t="shared" si="25"/>
        <v>1</v>
      </c>
    </row>
    <row r="1740" spans="1:7" x14ac:dyDescent="0.25">
      <c r="A1740" s="16">
        <v>2021</v>
      </c>
      <c r="B1740" s="17" t="s">
        <v>12</v>
      </c>
      <c r="C1740" s="5">
        <v>2</v>
      </c>
      <c r="D1740" s="18">
        <v>686.88829999999996</v>
      </c>
      <c r="E1740" s="3">
        <f t="shared" si="24"/>
        <v>2021</v>
      </c>
      <c r="F1740" s="18">
        <v>10</v>
      </c>
      <c r="G1740">
        <f t="shared" si="25"/>
        <v>2</v>
      </c>
    </row>
    <row r="1741" spans="1:7" x14ac:dyDescent="0.25">
      <c r="A1741" s="16">
        <v>2021</v>
      </c>
      <c r="B1741" s="17" t="s">
        <v>12</v>
      </c>
      <c r="C1741" s="5">
        <v>3</v>
      </c>
      <c r="D1741" s="18">
        <v>688.52880000000005</v>
      </c>
      <c r="E1741" s="3">
        <f t="shared" si="24"/>
        <v>2021</v>
      </c>
      <c r="F1741" s="18">
        <v>10</v>
      </c>
      <c r="G1741">
        <f t="shared" si="25"/>
        <v>3</v>
      </c>
    </row>
    <row r="1742" spans="1:7" x14ac:dyDescent="0.25">
      <c r="A1742" s="16">
        <v>2021</v>
      </c>
      <c r="B1742" s="17" t="s">
        <v>12</v>
      </c>
      <c r="C1742" s="5">
        <v>4</v>
      </c>
      <c r="D1742" s="18">
        <v>697.30150000000003</v>
      </c>
      <c r="E1742" s="3">
        <f t="shared" si="24"/>
        <v>2021</v>
      </c>
      <c r="F1742" s="18">
        <v>10</v>
      </c>
      <c r="G1742">
        <f t="shared" si="25"/>
        <v>4</v>
      </c>
    </row>
    <row r="1743" spans="1:7" x14ac:dyDescent="0.25">
      <c r="A1743" s="19">
        <v>2021</v>
      </c>
      <c r="B1743" s="17" t="s">
        <v>12</v>
      </c>
      <c r="C1743" s="5">
        <v>5</v>
      </c>
      <c r="D1743" s="22">
        <f>(D1742+D1744)/2</f>
        <v>694.92495000000008</v>
      </c>
      <c r="E1743" s="3">
        <f t="shared" si="24"/>
        <v>2021</v>
      </c>
      <c r="F1743" s="18">
        <v>10</v>
      </c>
      <c r="G1743">
        <f t="shared" si="25"/>
        <v>5</v>
      </c>
    </row>
    <row r="1744" spans="1:7" x14ac:dyDescent="0.25">
      <c r="A1744" s="16">
        <v>2021</v>
      </c>
      <c r="B1744" s="17" t="s">
        <v>12</v>
      </c>
      <c r="C1744">
        <v>6</v>
      </c>
      <c r="D1744" s="23">
        <v>692.54840000000002</v>
      </c>
      <c r="E1744" s="3">
        <f t="shared" si="24"/>
        <v>2021</v>
      </c>
      <c r="F1744" s="18">
        <v>10</v>
      </c>
      <c r="G1744">
        <f t="shared" si="25"/>
        <v>6</v>
      </c>
    </row>
    <row r="1745" spans="1:7" x14ac:dyDescent="0.25">
      <c r="A1745" s="16">
        <v>2021</v>
      </c>
      <c r="B1745" s="17" t="s">
        <v>12</v>
      </c>
      <c r="C1745">
        <v>7</v>
      </c>
      <c r="D1745" s="22">
        <v>695.63430000000005</v>
      </c>
      <c r="E1745" s="3">
        <f t="shared" si="24"/>
        <v>2021</v>
      </c>
      <c r="F1745" s="18">
        <v>10</v>
      </c>
      <c r="G1745">
        <f t="shared" si="25"/>
        <v>7</v>
      </c>
    </row>
    <row r="1746" spans="1:7" x14ac:dyDescent="0.25">
      <c r="A1746" s="16">
        <v>2021</v>
      </c>
      <c r="B1746" s="17" t="s">
        <v>12</v>
      </c>
      <c r="C1746">
        <v>8</v>
      </c>
      <c r="D1746" s="22">
        <v>698.65729999999996</v>
      </c>
      <c r="E1746" s="3">
        <f t="shared" si="24"/>
        <v>2021</v>
      </c>
      <c r="F1746" s="18">
        <v>10</v>
      </c>
      <c r="G1746">
        <f t="shared" si="25"/>
        <v>8</v>
      </c>
    </row>
    <row r="1747" spans="1:7" x14ac:dyDescent="0.25">
      <c r="A1747" s="16">
        <v>2021</v>
      </c>
      <c r="B1747" s="17" t="s">
        <v>12</v>
      </c>
      <c r="C1747">
        <v>9</v>
      </c>
      <c r="D1747" s="22">
        <v>682.16589999999997</v>
      </c>
      <c r="E1747" s="3">
        <f t="shared" si="24"/>
        <v>2021</v>
      </c>
      <c r="F1747" s="18">
        <v>10</v>
      </c>
      <c r="G1747">
        <f t="shared" si="25"/>
        <v>9</v>
      </c>
    </row>
    <row r="1748" spans="1:7" x14ac:dyDescent="0.25">
      <c r="A1748" s="16">
        <v>2021</v>
      </c>
      <c r="B1748" s="17" t="s">
        <v>12</v>
      </c>
      <c r="C1748">
        <v>10</v>
      </c>
      <c r="D1748" s="22">
        <v>588.97209999999995</v>
      </c>
      <c r="E1748" s="3">
        <f t="shared" si="24"/>
        <v>2021</v>
      </c>
      <c r="F1748" s="18">
        <v>10</v>
      </c>
      <c r="G1748">
        <f t="shared" si="25"/>
        <v>10</v>
      </c>
    </row>
    <row r="1749" spans="1:7" x14ac:dyDescent="0.25">
      <c r="A1749" s="16">
        <v>2021</v>
      </c>
      <c r="B1749" s="17" t="s">
        <v>12</v>
      </c>
      <c r="C1749">
        <v>11</v>
      </c>
      <c r="D1749" s="22">
        <v>407.28179999999998</v>
      </c>
      <c r="E1749" s="3">
        <f t="shared" si="24"/>
        <v>2021</v>
      </c>
      <c r="F1749" s="18">
        <v>10</v>
      </c>
      <c r="G1749">
        <f t="shared" si="25"/>
        <v>11</v>
      </c>
    </row>
    <row r="1750" spans="1:7" x14ac:dyDescent="0.25">
      <c r="A1750" s="16">
        <v>2021</v>
      </c>
      <c r="B1750" s="17" t="s">
        <v>12</v>
      </c>
      <c r="C1750">
        <v>12</v>
      </c>
      <c r="D1750" s="22">
        <v>723.43110000000001</v>
      </c>
      <c r="E1750" s="3">
        <f t="shared" si="24"/>
        <v>2021</v>
      </c>
      <c r="F1750" s="18">
        <v>10</v>
      </c>
      <c r="G1750">
        <f t="shared" si="25"/>
        <v>12</v>
      </c>
    </row>
    <row r="1751" spans="1:7" x14ac:dyDescent="0.25">
      <c r="A1751" s="16">
        <v>2021</v>
      </c>
      <c r="B1751" s="17" t="s">
        <v>12</v>
      </c>
      <c r="C1751">
        <v>13</v>
      </c>
      <c r="D1751" s="22">
        <v>675.81859999999995</v>
      </c>
      <c r="E1751" s="3">
        <f t="shared" si="24"/>
        <v>2021</v>
      </c>
      <c r="F1751" s="18">
        <v>10</v>
      </c>
      <c r="G1751">
        <f t="shared" si="25"/>
        <v>13</v>
      </c>
    </row>
    <row r="1752" spans="1:7" x14ac:dyDescent="0.25">
      <c r="A1752" s="16">
        <v>2021</v>
      </c>
      <c r="B1752" s="17" t="s">
        <v>12</v>
      </c>
      <c r="C1752">
        <v>14</v>
      </c>
      <c r="D1752" s="22">
        <v>770.63649999999996</v>
      </c>
      <c r="E1752" s="3">
        <f t="shared" si="24"/>
        <v>2021</v>
      </c>
      <c r="F1752" s="18">
        <v>10</v>
      </c>
      <c r="G1752">
        <f t="shared" si="25"/>
        <v>14</v>
      </c>
    </row>
    <row r="1753" spans="1:7" x14ac:dyDescent="0.25">
      <c r="A1753" s="16">
        <v>2021</v>
      </c>
      <c r="B1753" s="17" t="s">
        <v>12</v>
      </c>
      <c r="C1753">
        <v>15</v>
      </c>
      <c r="D1753" s="22">
        <v>745.10990000000004</v>
      </c>
      <c r="E1753" s="3">
        <f t="shared" si="24"/>
        <v>2021</v>
      </c>
      <c r="F1753" s="18">
        <v>10</v>
      </c>
      <c r="G1753">
        <f t="shared" si="25"/>
        <v>15</v>
      </c>
    </row>
    <row r="1754" spans="1:7" x14ac:dyDescent="0.25">
      <c r="A1754" s="16">
        <v>2021</v>
      </c>
      <c r="B1754" s="17" t="s">
        <v>12</v>
      </c>
      <c r="C1754">
        <v>16</v>
      </c>
      <c r="D1754" s="22">
        <v>799.64599999999996</v>
      </c>
      <c r="E1754" s="3">
        <f t="shared" si="24"/>
        <v>2021</v>
      </c>
      <c r="F1754" s="18">
        <v>10</v>
      </c>
      <c r="G1754">
        <f t="shared" si="25"/>
        <v>16</v>
      </c>
    </row>
    <row r="1755" spans="1:7" x14ac:dyDescent="0.25">
      <c r="A1755" s="16">
        <v>2021</v>
      </c>
      <c r="B1755" s="17" t="s">
        <v>12</v>
      </c>
      <c r="C1755">
        <v>17</v>
      </c>
      <c r="D1755" s="22">
        <v>835.76930000000004</v>
      </c>
      <c r="E1755" s="3">
        <f t="shared" si="24"/>
        <v>2021</v>
      </c>
      <c r="F1755" s="18">
        <v>10</v>
      </c>
      <c r="G1755">
        <f t="shared" si="25"/>
        <v>17</v>
      </c>
    </row>
    <row r="1756" spans="1:7" x14ac:dyDescent="0.25">
      <c r="A1756" s="16">
        <v>2021</v>
      </c>
      <c r="B1756" s="17" t="s">
        <v>12</v>
      </c>
      <c r="C1756">
        <v>18</v>
      </c>
      <c r="D1756" s="22">
        <v>844.70429999999999</v>
      </c>
      <c r="E1756" s="3">
        <f t="shared" si="24"/>
        <v>2021</v>
      </c>
      <c r="F1756" s="18">
        <v>10</v>
      </c>
      <c r="G1756">
        <f t="shared" si="25"/>
        <v>18</v>
      </c>
    </row>
    <row r="1757" spans="1:7" x14ac:dyDescent="0.25">
      <c r="A1757" s="16">
        <v>2021</v>
      </c>
      <c r="B1757" s="17" t="s">
        <v>12</v>
      </c>
      <c r="C1757">
        <v>19</v>
      </c>
      <c r="D1757" s="22">
        <v>739.34490000000005</v>
      </c>
      <c r="E1757" s="3">
        <f t="shared" si="24"/>
        <v>2021</v>
      </c>
      <c r="F1757" s="18">
        <v>10</v>
      </c>
      <c r="G1757">
        <f t="shared" si="25"/>
        <v>19</v>
      </c>
    </row>
    <row r="1758" spans="1:7" x14ac:dyDescent="0.25">
      <c r="A1758" s="16">
        <v>2021</v>
      </c>
      <c r="B1758" s="17" t="s">
        <v>12</v>
      </c>
      <c r="C1758">
        <v>20</v>
      </c>
      <c r="D1758" s="22">
        <v>709.35599999999999</v>
      </c>
      <c r="E1758" s="3">
        <f t="shared" si="24"/>
        <v>2021</v>
      </c>
      <c r="F1758" s="18">
        <v>10</v>
      </c>
      <c r="G1758">
        <f t="shared" si="25"/>
        <v>20</v>
      </c>
    </row>
    <row r="1759" spans="1:7" x14ac:dyDescent="0.25">
      <c r="A1759" s="16">
        <v>2021</v>
      </c>
      <c r="B1759" s="17" t="s">
        <v>12</v>
      </c>
      <c r="C1759">
        <v>21</v>
      </c>
      <c r="D1759" s="22">
        <v>926.73059999999998</v>
      </c>
      <c r="E1759" s="3">
        <f t="shared" si="24"/>
        <v>2021</v>
      </c>
      <c r="F1759" s="18">
        <v>10</v>
      </c>
      <c r="G1759">
        <f t="shared" si="25"/>
        <v>21</v>
      </c>
    </row>
    <row r="1760" spans="1:7" x14ac:dyDescent="0.25">
      <c r="A1760" s="16">
        <v>2021</v>
      </c>
      <c r="B1760" s="17" t="s">
        <v>12</v>
      </c>
      <c r="C1760">
        <v>22</v>
      </c>
      <c r="D1760" s="22">
        <v>960.2251</v>
      </c>
      <c r="E1760" s="3">
        <f t="shared" si="24"/>
        <v>2021</v>
      </c>
      <c r="F1760" s="18">
        <v>10</v>
      </c>
      <c r="G1760">
        <f t="shared" si="25"/>
        <v>22</v>
      </c>
    </row>
    <row r="1761" spans="1:7" x14ac:dyDescent="0.25">
      <c r="A1761" s="16">
        <v>2021</v>
      </c>
      <c r="B1761" s="17" t="s">
        <v>12</v>
      </c>
      <c r="C1761">
        <v>23</v>
      </c>
      <c r="D1761" s="22">
        <v>1076.8630000000001</v>
      </c>
      <c r="E1761" s="3">
        <f t="shared" si="24"/>
        <v>2021</v>
      </c>
      <c r="F1761" s="18">
        <v>10</v>
      </c>
      <c r="G1761">
        <f t="shared" si="25"/>
        <v>23</v>
      </c>
    </row>
    <row r="1762" spans="1:7" x14ac:dyDescent="0.25">
      <c r="A1762" s="16">
        <v>2021</v>
      </c>
      <c r="B1762" s="17" t="s">
        <v>12</v>
      </c>
      <c r="C1762">
        <v>24</v>
      </c>
      <c r="D1762" s="22">
        <v>1048.2940000000001</v>
      </c>
      <c r="E1762" s="3">
        <v>2021</v>
      </c>
      <c r="F1762" s="18">
        <v>10</v>
      </c>
      <c r="G1762">
        <f t="shared" si="25"/>
        <v>24</v>
      </c>
    </row>
    <row r="1763" spans="1:7" x14ac:dyDescent="0.25">
      <c r="A1763" s="16">
        <v>2021</v>
      </c>
      <c r="B1763" s="17" t="s">
        <v>12</v>
      </c>
      <c r="C1763">
        <v>25</v>
      </c>
      <c r="D1763" s="22">
        <v>1091.2470000000001</v>
      </c>
      <c r="E1763" s="3">
        <f t="shared" si="24"/>
        <v>2021</v>
      </c>
      <c r="F1763" s="18">
        <v>10</v>
      </c>
      <c r="G1763">
        <f t="shared" si="25"/>
        <v>25</v>
      </c>
    </row>
    <row r="1764" spans="1:7" x14ac:dyDescent="0.25">
      <c r="A1764" s="16">
        <v>2021</v>
      </c>
      <c r="B1764" s="17" t="s">
        <v>12</v>
      </c>
      <c r="C1764">
        <v>26</v>
      </c>
      <c r="D1764" s="22">
        <v>1080.1456000000001</v>
      </c>
      <c r="E1764" s="3">
        <f t="shared" si="24"/>
        <v>2021</v>
      </c>
      <c r="F1764" s="18">
        <v>10</v>
      </c>
      <c r="G1764">
        <f t="shared" si="25"/>
        <v>26</v>
      </c>
    </row>
    <row r="1765" spans="1:7" x14ac:dyDescent="0.25">
      <c r="A1765" s="16">
        <v>2021</v>
      </c>
      <c r="B1765" s="17" t="s">
        <v>12</v>
      </c>
      <c r="C1765">
        <v>27</v>
      </c>
      <c r="D1765" s="22">
        <v>174.72300000000001</v>
      </c>
      <c r="E1765" s="3">
        <f t="shared" si="24"/>
        <v>2021</v>
      </c>
      <c r="F1765" s="18">
        <v>10</v>
      </c>
      <c r="G1765">
        <f t="shared" si="25"/>
        <v>27</v>
      </c>
    </row>
    <row r="1766" spans="1:7" x14ac:dyDescent="0.25">
      <c r="A1766" s="16">
        <v>2021</v>
      </c>
      <c r="B1766" s="17" t="s">
        <v>12</v>
      </c>
      <c r="C1766">
        <v>28</v>
      </c>
      <c r="D1766" s="22">
        <v>954.80119999999999</v>
      </c>
      <c r="E1766" s="3">
        <f t="shared" si="24"/>
        <v>2021</v>
      </c>
      <c r="F1766" s="18">
        <v>10</v>
      </c>
      <c r="G1766">
        <f t="shared" si="25"/>
        <v>28</v>
      </c>
    </row>
    <row r="1767" spans="1:7" x14ac:dyDescent="0.25">
      <c r="A1767" s="16">
        <v>2021</v>
      </c>
      <c r="B1767" s="17" t="s">
        <v>12</v>
      </c>
      <c r="C1767">
        <v>29</v>
      </c>
      <c r="D1767" s="22">
        <v>966.46659999999997</v>
      </c>
      <c r="E1767" s="3">
        <f t="shared" si="24"/>
        <v>2021</v>
      </c>
      <c r="F1767" s="18">
        <v>10</v>
      </c>
      <c r="G1767">
        <f t="shared" si="25"/>
        <v>29</v>
      </c>
    </row>
    <row r="1768" spans="1:7" x14ac:dyDescent="0.25">
      <c r="A1768" s="16">
        <v>2021</v>
      </c>
      <c r="B1768" s="17" t="s">
        <v>12</v>
      </c>
      <c r="C1768">
        <v>30</v>
      </c>
      <c r="D1768" s="22">
        <v>1045.5092999999999</v>
      </c>
      <c r="E1768" s="3">
        <f t="shared" si="24"/>
        <v>2021</v>
      </c>
      <c r="F1768" s="18">
        <v>10</v>
      </c>
      <c r="G1768">
        <f t="shared" si="25"/>
        <v>30</v>
      </c>
    </row>
    <row r="1769" spans="1:7" x14ac:dyDescent="0.25">
      <c r="A1769" s="16">
        <v>2021</v>
      </c>
      <c r="B1769" s="17" t="s">
        <v>12</v>
      </c>
      <c r="C1769">
        <v>31</v>
      </c>
      <c r="D1769" s="22">
        <v>1157.5951</v>
      </c>
      <c r="E1769" s="3">
        <f t="shared" si="24"/>
        <v>2021</v>
      </c>
      <c r="F1769" s="18">
        <v>10</v>
      </c>
      <c r="G1769">
        <f t="shared" si="25"/>
        <v>31</v>
      </c>
    </row>
    <row r="1770" spans="1:7" x14ac:dyDescent="0.25">
      <c r="A1770" s="16">
        <v>2021</v>
      </c>
      <c r="B1770" s="17" t="s">
        <v>13</v>
      </c>
      <c r="C1770">
        <v>1</v>
      </c>
      <c r="D1770" s="22">
        <v>1326.2675999999999</v>
      </c>
      <c r="E1770" s="3">
        <f t="shared" si="24"/>
        <v>2021</v>
      </c>
      <c r="F1770" s="18">
        <v>11</v>
      </c>
      <c r="G1770">
        <f t="shared" si="25"/>
        <v>1</v>
      </c>
    </row>
    <row r="1771" spans="1:7" x14ac:dyDescent="0.25">
      <c r="A1771" s="16">
        <v>2021</v>
      </c>
      <c r="B1771" s="17" t="s">
        <v>13</v>
      </c>
      <c r="C1771">
        <v>2</v>
      </c>
      <c r="D1771" s="22">
        <v>1512.0802000000001</v>
      </c>
      <c r="E1771" s="3">
        <f t="shared" si="24"/>
        <v>2021</v>
      </c>
      <c r="F1771" s="18">
        <v>11</v>
      </c>
      <c r="G1771">
        <f t="shared" si="25"/>
        <v>2</v>
      </c>
    </row>
    <row r="1772" spans="1:7" x14ac:dyDescent="0.25">
      <c r="A1772" s="16">
        <v>2021</v>
      </c>
      <c r="B1772" s="17" t="s">
        <v>13</v>
      </c>
      <c r="C1772">
        <v>3</v>
      </c>
      <c r="D1772" s="22">
        <v>1476.5310999999999</v>
      </c>
      <c r="E1772" s="3">
        <f t="shared" si="24"/>
        <v>2021</v>
      </c>
      <c r="F1772" s="18">
        <v>11</v>
      </c>
      <c r="G1772">
        <f t="shared" si="25"/>
        <v>3</v>
      </c>
    </row>
    <row r="1773" spans="1:7" x14ac:dyDescent="0.25">
      <c r="A1773" s="16">
        <v>2021</v>
      </c>
      <c r="B1773" s="17" t="s">
        <v>13</v>
      </c>
      <c r="C1773">
        <v>4</v>
      </c>
      <c r="D1773" s="22">
        <v>1563.9947</v>
      </c>
      <c r="E1773" s="3">
        <f t="shared" si="24"/>
        <v>2021</v>
      </c>
      <c r="F1773" s="18">
        <v>11</v>
      </c>
      <c r="G1773">
        <f t="shared" si="25"/>
        <v>4</v>
      </c>
    </row>
    <row r="1774" spans="1:7" x14ac:dyDescent="0.25">
      <c r="A1774" s="16">
        <v>2021</v>
      </c>
      <c r="B1774" s="17" t="s">
        <v>13</v>
      </c>
      <c r="C1774">
        <v>5</v>
      </c>
      <c r="D1774" s="22">
        <v>1455.3579</v>
      </c>
      <c r="E1774" s="3">
        <f t="shared" si="24"/>
        <v>2021</v>
      </c>
      <c r="F1774" s="18">
        <v>11</v>
      </c>
      <c r="G1774">
        <f t="shared" si="25"/>
        <v>5</v>
      </c>
    </row>
    <row r="1775" spans="1:7" x14ac:dyDescent="0.25">
      <c r="A1775" s="16">
        <v>2021</v>
      </c>
      <c r="B1775" s="17" t="s">
        <v>13</v>
      </c>
      <c r="C1775">
        <v>6</v>
      </c>
      <c r="D1775" s="22">
        <v>1266.002</v>
      </c>
      <c r="E1775" s="3">
        <f t="shared" si="24"/>
        <v>2021</v>
      </c>
      <c r="F1775" s="18">
        <v>11</v>
      </c>
      <c r="G1775">
        <f t="shared" si="25"/>
        <v>6</v>
      </c>
    </row>
    <row r="1776" spans="1:7" x14ac:dyDescent="0.25">
      <c r="A1776" s="16">
        <v>2021</v>
      </c>
      <c r="B1776" s="17" t="s">
        <v>13</v>
      </c>
      <c r="C1776">
        <v>7</v>
      </c>
      <c r="D1776" s="22">
        <v>1143.8314</v>
      </c>
      <c r="E1776" s="3">
        <f t="shared" si="24"/>
        <v>2021</v>
      </c>
      <c r="F1776" s="18">
        <v>11</v>
      </c>
      <c r="G1776">
        <f t="shared" si="25"/>
        <v>7</v>
      </c>
    </row>
    <row r="1777" spans="1:7" x14ac:dyDescent="0.25">
      <c r="A1777" s="16">
        <v>2021</v>
      </c>
      <c r="B1777" s="17" t="s">
        <v>13</v>
      </c>
      <c r="C1777">
        <v>8</v>
      </c>
      <c r="D1777" s="22">
        <v>1005.2140000000001</v>
      </c>
      <c r="E1777" s="3">
        <f t="shared" si="24"/>
        <v>2021</v>
      </c>
      <c r="F1777" s="18">
        <v>11</v>
      </c>
      <c r="G1777">
        <f t="shared" si="25"/>
        <v>8</v>
      </c>
    </row>
    <row r="1778" spans="1:7" x14ac:dyDescent="0.25">
      <c r="A1778" s="16">
        <v>2021</v>
      </c>
      <c r="B1778" s="17" t="s">
        <v>13</v>
      </c>
      <c r="C1778">
        <v>9</v>
      </c>
      <c r="D1778" s="22">
        <v>1114.0150000000001</v>
      </c>
      <c r="E1778" s="3">
        <f t="shared" si="24"/>
        <v>2021</v>
      </c>
      <c r="F1778" s="18">
        <v>11</v>
      </c>
      <c r="G1778">
        <f t="shared" si="25"/>
        <v>9</v>
      </c>
    </row>
    <row r="1779" spans="1:7" x14ac:dyDescent="0.25">
      <c r="A1779" s="16">
        <v>2021</v>
      </c>
      <c r="B1779" s="17" t="s">
        <v>13</v>
      </c>
      <c r="C1779">
        <v>10</v>
      </c>
      <c r="D1779" s="22">
        <v>1102.5353</v>
      </c>
      <c r="E1779" s="3">
        <f t="shared" ref="E1779:E1830" si="26">A1779</f>
        <v>2021</v>
      </c>
      <c r="F1779" s="18">
        <v>11</v>
      </c>
      <c r="G1779">
        <f t="shared" si="25"/>
        <v>10</v>
      </c>
    </row>
    <row r="1780" spans="1:7" x14ac:dyDescent="0.25">
      <c r="A1780" s="16">
        <v>2021</v>
      </c>
      <c r="B1780" s="17" t="s">
        <v>13</v>
      </c>
      <c r="C1780">
        <v>11</v>
      </c>
      <c r="D1780" s="22">
        <v>1042.0709999999999</v>
      </c>
      <c r="E1780" s="3">
        <f t="shared" si="26"/>
        <v>2021</v>
      </c>
      <c r="F1780" s="18">
        <v>11</v>
      </c>
      <c r="G1780">
        <f t="shared" si="25"/>
        <v>11</v>
      </c>
    </row>
    <row r="1781" spans="1:7" x14ac:dyDescent="0.25">
      <c r="A1781" s="16">
        <v>2021</v>
      </c>
      <c r="B1781" s="17" t="s">
        <v>13</v>
      </c>
      <c r="C1781">
        <v>12</v>
      </c>
      <c r="D1781" s="22">
        <v>1295.3492000000001</v>
      </c>
      <c r="E1781" s="3">
        <f t="shared" si="26"/>
        <v>2021</v>
      </c>
      <c r="F1781" s="18">
        <v>11</v>
      </c>
      <c r="G1781">
        <f t="shared" si="25"/>
        <v>12</v>
      </c>
    </row>
    <row r="1782" spans="1:7" x14ac:dyDescent="0.25">
      <c r="A1782" s="16">
        <v>2021</v>
      </c>
      <c r="B1782" s="17" t="s">
        <v>13</v>
      </c>
      <c r="C1782">
        <v>13</v>
      </c>
      <c r="D1782" s="22">
        <v>1496.4351999999999</v>
      </c>
      <c r="E1782" s="3">
        <f t="shared" si="26"/>
        <v>2021</v>
      </c>
      <c r="F1782" s="18">
        <v>11</v>
      </c>
      <c r="G1782">
        <f t="shared" si="25"/>
        <v>13</v>
      </c>
    </row>
    <row r="1783" spans="1:7" x14ac:dyDescent="0.25">
      <c r="A1783" s="16">
        <v>2021</v>
      </c>
      <c r="B1783" s="17" t="s">
        <v>13</v>
      </c>
      <c r="C1783">
        <v>14</v>
      </c>
      <c r="D1783" s="22">
        <v>1596.7248999999999</v>
      </c>
      <c r="E1783" s="3">
        <f t="shared" si="26"/>
        <v>2021</v>
      </c>
      <c r="F1783" s="18">
        <v>11</v>
      </c>
      <c r="G1783">
        <f t="shared" ref="G1783:G1830" si="27">C1783</f>
        <v>14</v>
      </c>
    </row>
    <row r="1784" spans="1:7" x14ac:dyDescent="0.25">
      <c r="A1784" s="16">
        <v>2021</v>
      </c>
      <c r="B1784" s="17" t="s">
        <v>13</v>
      </c>
      <c r="C1784">
        <v>15</v>
      </c>
      <c r="D1784" s="22">
        <v>1445.6043999999999</v>
      </c>
      <c r="E1784" s="3">
        <f t="shared" si="26"/>
        <v>2021</v>
      </c>
      <c r="F1784" s="18">
        <v>11</v>
      </c>
      <c r="G1784">
        <f t="shared" si="27"/>
        <v>15</v>
      </c>
    </row>
    <row r="1785" spans="1:7" x14ac:dyDescent="0.25">
      <c r="A1785" s="16">
        <v>2021</v>
      </c>
      <c r="B1785" s="17" t="s">
        <v>13</v>
      </c>
      <c r="C1785">
        <v>16</v>
      </c>
      <c r="D1785" s="22">
        <v>1395.5268000000001</v>
      </c>
      <c r="E1785" s="3">
        <f t="shared" si="26"/>
        <v>2021</v>
      </c>
      <c r="F1785" s="18">
        <v>11</v>
      </c>
      <c r="G1785">
        <f t="shared" si="27"/>
        <v>16</v>
      </c>
    </row>
    <row r="1786" spans="1:7" x14ac:dyDescent="0.25">
      <c r="A1786" s="16">
        <v>2021</v>
      </c>
      <c r="B1786" s="17" t="s">
        <v>13</v>
      </c>
      <c r="C1786">
        <v>17</v>
      </c>
      <c r="D1786" s="22">
        <v>989.9624</v>
      </c>
      <c r="E1786" s="3">
        <f t="shared" si="26"/>
        <v>2021</v>
      </c>
      <c r="F1786" s="18">
        <v>11</v>
      </c>
      <c r="G1786">
        <f t="shared" si="27"/>
        <v>17</v>
      </c>
    </row>
    <row r="1787" spans="1:7" x14ac:dyDescent="0.25">
      <c r="A1787" s="16">
        <v>2021</v>
      </c>
      <c r="B1787" s="17" t="s">
        <v>13</v>
      </c>
      <c r="C1787">
        <v>18</v>
      </c>
      <c r="D1787" s="22">
        <v>1374.3771999999999</v>
      </c>
      <c r="E1787" s="3">
        <f t="shared" si="26"/>
        <v>2021</v>
      </c>
      <c r="F1787" s="18">
        <v>11</v>
      </c>
      <c r="G1787">
        <f t="shared" si="27"/>
        <v>18</v>
      </c>
    </row>
    <row r="1788" spans="1:7" x14ac:dyDescent="0.25">
      <c r="A1788" s="16">
        <v>2021</v>
      </c>
      <c r="B1788" s="17" t="s">
        <v>13</v>
      </c>
      <c r="C1788">
        <v>19</v>
      </c>
      <c r="D1788" s="22">
        <v>1325.5666000000001</v>
      </c>
      <c r="E1788" s="3">
        <f t="shared" si="26"/>
        <v>2021</v>
      </c>
      <c r="F1788" s="18">
        <v>11</v>
      </c>
      <c r="G1788">
        <f t="shared" si="27"/>
        <v>19</v>
      </c>
    </row>
    <row r="1789" spans="1:7" x14ac:dyDescent="0.25">
      <c r="A1789" s="16">
        <v>2021</v>
      </c>
      <c r="B1789" s="17" t="s">
        <v>13</v>
      </c>
      <c r="C1789">
        <v>20</v>
      </c>
      <c r="D1789" s="22">
        <v>1510.3457000000001</v>
      </c>
      <c r="E1789" s="3">
        <f t="shared" si="26"/>
        <v>2021</v>
      </c>
      <c r="F1789" s="18">
        <v>11</v>
      </c>
      <c r="G1789">
        <f t="shared" si="27"/>
        <v>20</v>
      </c>
    </row>
    <row r="1790" spans="1:7" x14ac:dyDescent="0.25">
      <c r="A1790" s="16">
        <v>2021</v>
      </c>
      <c r="B1790" s="17" t="s">
        <v>13</v>
      </c>
      <c r="C1790">
        <v>21</v>
      </c>
      <c r="D1790" s="22">
        <v>1569.7795000000001</v>
      </c>
      <c r="E1790" s="3">
        <f t="shared" si="26"/>
        <v>2021</v>
      </c>
      <c r="F1790" s="18">
        <v>11</v>
      </c>
      <c r="G1790">
        <f t="shared" si="27"/>
        <v>21</v>
      </c>
    </row>
    <row r="1791" spans="1:7" x14ac:dyDescent="0.25">
      <c r="A1791" s="16">
        <v>2021</v>
      </c>
      <c r="B1791" s="17" t="s">
        <v>13</v>
      </c>
      <c r="C1791">
        <v>22</v>
      </c>
      <c r="D1791" s="22">
        <v>1541.5933</v>
      </c>
      <c r="E1791" s="3">
        <f t="shared" si="26"/>
        <v>2021</v>
      </c>
      <c r="F1791" s="18">
        <v>11</v>
      </c>
      <c r="G1791">
        <f t="shared" si="27"/>
        <v>22</v>
      </c>
    </row>
    <row r="1792" spans="1:7" x14ac:dyDescent="0.25">
      <c r="A1792" s="16">
        <v>2021</v>
      </c>
      <c r="B1792" s="17" t="s">
        <v>13</v>
      </c>
      <c r="C1792">
        <v>23</v>
      </c>
      <c r="D1792" s="22">
        <v>1471.6384</v>
      </c>
      <c r="E1792" s="3">
        <f t="shared" si="26"/>
        <v>2021</v>
      </c>
      <c r="F1792" s="18">
        <v>11</v>
      </c>
      <c r="G1792">
        <f t="shared" si="27"/>
        <v>23</v>
      </c>
    </row>
    <row r="1793" spans="1:7" x14ac:dyDescent="0.25">
      <c r="A1793" s="16">
        <v>2021</v>
      </c>
      <c r="B1793" s="17" t="s">
        <v>13</v>
      </c>
      <c r="C1793">
        <v>24</v>
      </c>
      <c r="D1793" s="22">
        <v>1431.2553</v>
      </c>
      <c r="E1793" s="3">
        <f t="shared" si="26"/>
        <v>2021</v>
      </c>
      <c r="F1793" s="18">
        <v>11</v>
      </c>
      <c r="G1793">
        <f t="shared" si="27"/>
        <v>24</v>
      </c>
    </row>
    <row r="1794" spans="1:7" x14ac:dyDescent="0.25">
      <c r="A1794" s="16">
        <v>2021</v>
      </c>
      <c r="B1794" s="17" t="s">
        <v>13</v>
      </c>
      <c r="C1794">
        <v>25</v>
      </c>
      <c r="D1794" s="22">
        <v>1361.0073</v>
      </c>
      <c r="E1794" s="3">
        <f t="shared" si="26"/>
        <v>2021</v>
      </c>
      <c r="F1794" s="18">
        <v>11</v>
      </c>
      <c r="G1794">
        <f t="shared" si="27"/>
        <v>25</v>
      </c>
    </row>
    <row r="1795" spans="1:7" x14ac:dyDescent="0.25">
      <c r="A1795" s="16">
        <v>2021</v>
      </c>
      <c r="B1795" s="17" t="s">
        <v>13</v>
      </c>
      <c r="C1795">
        <v>26</v>
      </c>
      <c r="D1795" s="22">
        <v>1624.6419000000001</v>
      </c>
      <c r="E1795" s="3">
        <f t="shared" si="26"/>
        <v>2021</v>
      </c>
      <c r="F1795" s="18">
        <v>11</v>
      </c>
      <c r="G1795">
        <f t="shared" si="27"/>
        <v>26</v>
      </c>
    </row>
    <row r="1796" spans="1:7" x14ac:dyDescent="0.25">
      <c r="A1796" s="16">
        <v>2021</v>
      </c>
      <c r="B1796" s="17" t="s">
        <v>13</v>
      </c>
      <c r="C1796">
        <v>27</v>
      </c>
      <c r="D1796" s="22">
        <v>1506.1424999999999</v>
      </c>
      <c r="E1796" s="3">
        <f t="shared" si="26"/>
        <v>2021</v>
      </c>
      <c r="F1796" s="18">
        <v>11</v>
      </c>
      <c r="G1796">
        <f t="shared" si="27"/>
        <v>27</v>
      </c>
    </row>
    <row r="1797" spans="1:7" x14ac:dyDescent="0.25">
      <c r="A1797" s="16">
        <v>2021</v>
      </c>
      <c r="B1797" s="17" t="s">
        <v>13</v>
      </c>
      <c r="C1797">
        <v>28</v>
      </c>
      <c r="D1797" s="22">
        <v>1463.6347000000001</v>
      </c>
      <c r="E1797" s="3">
        <f t="shared" si="26"/>
        <v>2021</v>
      </c>
      <c r="F1797" s="18">
        <v>11</v>
      </c>
      <c r="G1797">
        <f t="shared" si="27"/>
        <v>28</v>
      </c>
    </row>
    <row r="1798" spans="1:7" x14ac:dyDescent="0.25">
      <c r="A1798" s="16">
        <v>2021</v>
      </c>
      <c r="B1798" s="17" t="s">
        <v>13</v>
      </c>
      <c r="C1798">
        <v>29</v>
      </c>
      <c r="D1798" s="22">
        <v>1400.1398999999999</v>
      </c>
      <c r="E1798" s="3">
        <f t="shared" si="26"/>
        <v>2021</v>
      </c>
      <c r="F1798" s="18">
        <v>11</v>
      </c>
      <c r="G1798">
        <f t="shared" si="27"/>
        <v>29</v>
      </c>
    </row>
    <row r="1799" spans="1:7" x14ac:dyDescent="0.25">
      <c r="A1799" s="16">
        <v>2021</v>
      </c>
      <c r="B1799" s="17" t="s">
        <v>13</v>
      </c>
      <c r="C1799">
        <v>30</v>
      </c>
      <c r="D1799" s="22">
        <v>1368.1235999999999</v>
      </c>
      <c r="E1799" s="3">
        <f t="shared" si="26"/>
        <v>2021</v>
      </c>
      <c r="F1799" s="18">
        <v>11</v>
      </c>
      <c r="G1799">
        <f t="shared" si="27"/>
        <v>30</v>
      </c>
    </row>
    <row r="1800" spans="1:7" x14ac:dyDescent="0.25">
      <c r="A1800" s="16">
        <v>2021</v>
      </c>
      <c r="B1800" s="17" t="s">
        <v>14</v>
      </c>
      <c r="C1800">
        <v>1</v>
      </c>
      <c r="D1800" s="22">
        <v>1319.8651</v>
      </c>
      <c r="E1800" s="3">
        <f t="shared" si="26"/>
        <v>2021</v>
      </c>
      <c r="F1800" s="18">
        <v>12</v>
      </c>
      <c r="G1800">
        <f t="shared" si="27"/>
        <v>1</v>
      </c>
    </row>
    <row r="1801" spans="1:7" x14ac:dyDescent="0.25">
      <c r="A1801" s="16">
        <v>2021</v>
      </c>
      <c r="B1801" s="17" t="s">
        <v>14</v>
      </c>
      <c r="C1801">
        <v>2</v>
      </c>
      <c r="D1801" s="22">
        <v>1224.2891999999999</v>
      </c>
      <c r="E1801" s="3">
        <f t="shared" si="26"/>
        <v>2021</v>
      </c>
      <c r="F1801" s="18">
        <v>12</v>
      </c>
      <c r="G1801">
        <f t="shared" si="27"/>
        <v>2</v>
      </c>
    </row>
    <row r="1802" spans="1:7" x14ac:dyDescent="0.25">
      <c r="A1802" s="16">
        <v>2021</v>
      </c>
      <c r="B1802" s="17" t="s">
        <v>14</v>
      </c>
      <c r="C1802">
        <v>3</v>
      </c>
      <c r="D1802" s="22">
        <v>1458.0848000000001</v>
      </c>
      <c r="E1802" s="3">
        <f t="shared" si="26"/>
        <v>2021</v>
      </c>
      <c r="F1802" s="18">
        <v>12</v>
      </c>
      <c r="G1802">
        <f t="shared" si="27"/>
        <v>3</v>
      </c>
    </row>
    <row r="1803" spans="1:7" x14ac:dyDescent="0.25">
      <c r="A1803" s="16">
        <v>2021</v>
      </c>
      <c r="B1803" s="17" t="s">
        <v>14</v>
      </c>
      <c r="C1803">
        <v>4</v>
      </c>
      <c r="D1803" s="22">
        <v>1518.5422000000001</v>
      </c>
      <c r="E1803" s="3">
        <f t="shared" si="26"/>
        <v>2021</v>
      </c>
      <c r="F1803" s="18">
        <v>12</v>
      </c>
      <c r="G1803">
        <f t="shared" si="27"/>
        <v>4</v>
      </c>
    </row>
    <row r="1804" spans="1:7" x14ac:dyDescent="0.25">
      <c r="A1804" s="16">
        <v>2021</v>
      </c>
      <c r="B1804" s="17" t="s">
        <v>14</v>
      </c>
      <c r="C1804">
        <v>5</v>
      </c>
      <c r="D1804" s="22">
        <v>1396.664</v>
      </c>
      <c r="E1804" s="3">
        <f t="shared" si="26"/>
        <v>2021</v>
      </c>
      <c r="F1804" s="18">
        <v>12</v>
      </c>
      <c r="G1804">
        <f t="shared" si="27"/>
        <v>5</v>
      </c>
    </row>
    <row r="1805" spans="1:7" x14ac:dyDescent="0.25">
      <c r="A1805" s="16">
        <v>2021</v>
      </c>
      <c r="B1805" s="17" t="s">
        <v>14</v>
      </c>
      <c r="C1805">
        <v>6</v>
      </c>
      <c r="D1805" s="22">
        <v>1630.4292</v>
      </c>
      <c r="E1805" s="3">
        <f t="shared" si="26"/>
        <v>2021</v>
      </c>
      <c r="F1805" s="18">
        <v>12</v>
      </c>
      <c r="G1805">
        <f t="shared" si="27"/>
        <v>6</v>
      </c>
    </row>
    <row r="1806" spans="1:7" x14ac:dyDescent="0.25">
      <c r="A1806" s="16">
        <v>2021</v>
      </c>
      <c r="B1806" s="17" t="s">
        <v>14</v>
      </c>
      <c r="C1806">
        <v>7</v>
      </c>
      <c r="D1806" s="22">
        <v>1723.1904999999999</v>
      </c>
      <c r="E1806" s="3">
        <f t="shared" si="26"/>
        <v>2021</v>
      </c>
      <c r="F1806" s="18">
        <v>12</v>
      </c>
      <c r="G1806">
        <f t="shared" si="27"/>
        <v>7</v>
      </c>
    </row>
    <row r="1807" spans="1:7" x14ac:dyDescent="0.25">
      <c r="A1807" s="16">
        <v>2021</v>
      </c>
      <c r="B1807" s="17" t="s">
        <v>14</v>
      </c>
      <c r="C1807">
        <v>8</v>
      </c>
      <c r="D1807" s="22">
        <v>1518.4782</v>
      </c>
      <c r="E1807" s="3">
        <f t="shared" si="26"/>
        <v>2021</v>
      </c>
      <c r="F1807" s="18">
        <v>12</v>
      </c>
      <c r="G1807">
        <f t="shared" si="27"/>
        <v>8</v>
      </c>
    </row>
    <row r="1808" spans="1:7" x14ac:dyDescent="0.25">
      <c r="A1808" s="16">
        <v>2021</v>
      </c>
      <c r="B1808" s="17" t="s">
        <v>14</v>
      </c>
      <c r="C1808">
        <v>9</v>
      </c>
      <c r="D1808" s="22">
        <v>1478.4808</v>
      </c>
      <c r="E1808" s="3">
        <f t="shared" si="26"/>
        <v>2021</v>
      </c>
      <c r="F1808" s="18">
        <v>12</v>
      </c>
      <c r="G1808">
        <f t="shared" si="27"/>
        <v>9</v>
      </c>
    </row>
    <row r="1809" spans="1:7" x14ac:dyDescent="0.25">
      <c r="A1809" s="16">
        <v>2021</v>
      </c>
      <c r="B1809" s="17" t="s">
        <v>14</v>
      </c>
      <c r="C1809">
        <v>10</v>
      </c>
      <c r="D1809" s="22">
        <v>1115.3534999999999</v>
      </c>
      <c r="E1809" s="3">
        <f t="shared" si="26"/>
        <v>2021</v>
      </c>
      <c r="F1809" s="18">
        <v>12</v>
      </c>
      <c r="G1809">
        <f t="shared" si="27"/>
        <v>10</v>
      </c>
    </row>
    <row r="1810" spans="1:7" x14ac:dyDescent="0.25">
      <c r="A1810" s="16">
        <v>2021</v>
      </c>
      <c r="B1810" s="17" t="s">
        <v>14</v>
      </c>
      <c r="C1810">
        <v>11</v>
      </c>
      <c r="D1810" s="22">
        <v>1467.1604</v>
      </c>
      <c r="E1810" s="3">
        <f t="shared" si="26"/>
        <v>2021</v>
      </c>
      <c r="F1810" s="18">
        <v>12</v>
      </c>
      <c r="G1810">
        <f t="shared" si="27"/>
        <v>11</v>
      </c>
    </row>
    <row r="1811" spans="1:7" x14ac:dyDescent="0.25">
      <c r="A1811" s="16">
        <v>2021</v>
      </c>
      <c r="B1811" s="17" t="s">
        <v>14</v>
      </c>
      <c r="C1811">
        <v>12</v>
      </c>
      <c r="D1811" s="22">
        <v>1491.2682</v>
      </c>
      <c r="E1811" s="3">
        <f t="shared" si="26"/>
        <v>2021</v>
      </c>
      <c r="F1811" s="18">
        <v>12</v>
      </c>
      <c r="G1811">
        <f t="shared" si="27"/>
        <v>12</v>
      </c>
    </row>
    <row r="1812" spans="1:7" x14ac:dyDescent="0.25">
      <c r="A1812" s="16">
        <v>2021</v>
      </c>
      <c r="B1812" s="17" t="s">
        <v>14</v>
      </c>
      <c r="C1812">
        <v>13</v>
      </c>
      <c r="D1812" s="22">
        <v>1474.9184</v>
      </c>
      <c r="E1812" s="3">
        <f t="shared" si="26"/>
        <v>2021</v>
      </c>
      <c r="F1812" s="18">
        <v>12</v>
      </c>
      <c r="G1812">
        <f t="shared" si="27"/>
        <v>13</v>
      </c>
    </row>
    <row r="1813" spans="1:7" x14ac:dyDescent="0.25">
      <c r="A1813" s="16">
        <v>2021</v>
      </c>
      <c r="B1813" s="17" t="s">
        <v>14</v>
      </c>
      <c r="C1813">
        <v>14</v>
      </c>
      <c r="D1813" s="22">
        <v>1304.6489999999999</v>
      </c>
      <c r="E1813" s="3">
        <f t="shared" si="26"/>
        <v>2021</v>
      </c>
      <c r="F1813" s="18">
        <v>12</v>
      </c>
      <c r="G1813">
        <f t="shared" si="27"/>
        <v>14</v>
      </c>
    </row>
    <row r="1814" spans="1:7" x14ac:dyDescent="0.25">
      <c r="A1814" s="16">
        <v>2021</v>
      </c>
      <c r="B1814" s="17" t="s">
        <v>14</v>
      </c>
      <c r="C1814">
        <v>15</v>
      </c>
      <c r="D1814" s="22">
        <v>1128.0606</v>
      </c>
      <c r="E1814" s="3">
        <f t="shared" si="26"/>
        <v>2021</v>
      </c>
      <c r="F1814" s="18">
        <v>12</v>
      </c>
      <c r="G1814">
        <f t="shared" si="27"/>
        <v>15</v>
      </c>
    </row>
    <row r="1815" spans="1:7" x14ac:dyDescent="0.25">
      <c r="A1815" s="16">
        <v>2021</v>
      </c>
      <c r="B1815" s="17" t="s">
        <v>14</v>
      </c>
      <c r="C1815">
        <v>16</v>
      </c>
      <c r="D1815" s="22">
        <v>1289.7927</v>
      </c>
      <c r="E1815" s="3">
        <f t="shared" si="26"/>
        <v>2021</v>
      </c>
      <c r="F1815" s="18">
        <v>12</v>
      </c>
      <c r="G1815">
        <f t="shared" si="27"/>
        <v>16</v>
      </c>
    </row>
    <row r="1816" spans="1:7" x14ac:dyDescent="0.25">
      <c r="A1816" s="16">
        <v>2021</v>
      </c>
      <c r="B1816" s="17" t="s">
        <v>14</v>
      </c>
      <c r="C1816">
        <v>17</v>
      </c>
      <c r="D1816" s="22">
        <v>1526.2161000000001</v>
      </c>
      <c r="E1816" s="3">
        <f t="shared" si="26"/>
        <v>2021</v>
      </c>
      <c r="F1816" s="18">
        <v>12</v>
      </c>
      <c r="G1816">
        <f t="shared" si="27"/>
        <v>17</v>
      </c>
    </row>
    <row r="1817" spans="1:7" x14ac:dyDescent="0.25">
      <c r="A1817" s="16">
        <v>2021</v>
      </c>
      <c r="B1817" s="17" t="s">
        <v>14</v>
      </c>
      <c r="C1817">
        <v>18</v>
      </c>
      <c r="D1817" s="22">
        <v>1793.8281999999999</v>
      </c>
      <c r="E1817" s="3">
        <f t="shared" si="26"/>
        <v>2021</v>
      </c>
      <c r="F1817" s="18">
        <v>12</v>
      </c>
      <c r="G1817">
        <f t="shared" si="27"/>
        <v>18</v>
      </c>
    </row>
    <row r="1818" spans="1:7" x14ac:dyDescent="0.25">
      <c r="A1818" s="16">
        <v>2021</v>
      </c>
      <c r="B1818" s="17" t="s">
        <v>14</v>
      </c>
      <c r="C1818">
        <v>19</v>
      </c>
      <c r="D1818" s="22">
        <v>1897.0358000000001</v>
      </c>
      <c r="E1818" s="3">
        <f t="shared" si="26"/>
        <v>2021</v>
      </c>
      <c r="F1818" s="18">
        <v>12</v>
      </c>
      <c r="G1818">
        <f t="shared" si="27"/>
        <v>19</v>
      </c>
    </row>
    <row r="1819" spans="1:7" x14ac:dyDescent="0.25">
      <c r="A1819" s="16">
        <v>2021</v>
      </c>
      <c r="B1819" s="17" t="s">
        <v>14</v>
      </c>
      <c r="C1819">
        <v>20</v>
      </c>
      <c r="D1819" s="22">
        <v>1693.2910999999999</v>
      </c>
      <c r="E1819" s="3">
        <f t="shared" si="26"/>
        <v>2021</v>
      </c>
      <c r="F1819" s="18">
        <v>12</v>
      </c>
      <c r="G1819">
        <f t="shared" si="27"/>
        <v>20</v>
      </c>
    </row>
    <row r="1820" spans="1:7" x14ac:dyDescent="0.25">
      <c r="A1820" s="16">
        <v>2021</v>
      </c>
      <c r="B1820" s="17" t="s">
        <v>14</v>
      </c>
      <c r="C1820">
        <v>21</v>
      </c>
      <c r="D1820" s="22">
        <v>1581.8625</v>
      </c>
      <c r="E1820" s="3">
        <f t="shared" si="26"/>
        <v>2021</v>
      </c>
      <c r="F1820" s="18">
        <v>12</v>
      </c>
      <c r="G1820">
        <f t="shared" si="27"/>
        <v>21</v>
      </c>
    </row>
    <row r="1821" spans="1:7" x14ac:dyDescent="0.25">
      <c r="A1821" s="16">
        <v>2021</v>
      </c>
      <c r="B1821" s="17" t="s">
        <v>14</v>
      </c>
      <c r="C1821">
        <v>22</v>
      </c>
      <c r="D1821" s="22">
        <v>1645.0717</v>
      </c>
      <c r="E1821" s="3">
        <f t="shared" si="26"/>
        <v>2021</v>
      </c>
      <c r="F1821" s="18">
        <v>12</v>
      </c>
      <c r="G1821">
        <f t="shared" si="27"/>
        <v>22</v>
      </c>
    </row>
    <row r="1822" spans="1:7" x14ac:dyDescent="0.25">
      <c r="A1822" s="16">
        <v>2021</v>
      </c>
      <c r="B1822" s="17" t="s">
        <v>14</v>
      </c>
      <c r="C1822">
        <v>23</v>
      </c>
      <c r="D1822" s="22">
        <v>1533.6265000000001</v>
      </c>
      <c r="E1822" s="3">
        <f t="shared" si="26"/>
        <v>2021</v>
      </c>
      <c r="F1822" s="18">
        <v>12</v>
      </c>
      <c r="G1822">
        <f t="shared" si="27"/>
        <v>23</v>
      </c>
    </row>
    <row r="1823" spans="1:7" x14ac:dyDescent="0.25">
      <c r="A1823" s="16">
        <v>2021</v>
      </c>
      <c r="B1823" s="17" t="s">
        <v>14</v>
      </c>
      <c r="C1823">
        <v>24</v>
      </c>
      <c r="D1823" s="22">
        <v>969.98810000000003</v>
      </c>
      <c r="E1823" s="3">
        <f t="shared" si="26"/>
        <v>2021</v>
      </c>
      <c r="F1823" s="18">
        <v>12</v>
      </c>
      <c r="G1823">
        <f t="shared" si="27"/>
        <v>24</v>
      </c>
    </row>
    <row r="1824" spans="1:7" x14ac:dyDescent="0.25">
      <c r="A1824" s="16">
        <v>2021</v>
      </c>
      <c r="B1824" s="17" t="s">
        <v>14</v>
      </c>
      <c r="C1824">
        <v>25</v>
      </c>
      <c r="D1824" s="22">
        <v>1090.4643000000001</v>
      </c>
      <c r="E1824" s="3">
        <f t="shared" si="26"/>
        <v>2021</v>
      </c>
      <c r="F1824" s="18">
        <v>12</v>
      </c>
      <c r="G1824">
        <f t="shared" si="27"/>
        <v>25</v>
      </c>
    </row>
    <row r="1825" spans="1:7" x14ac:dyDescent="0.25">
      <c r="A1825" s="16">
        <v>2021</v>
      </c>
      <c r="B1825" s="17" t="s">
        <v>14</v>
      </c>
      <c r="C1825">
        <v>26</v>
      </c>
      <c r="D1825" s="22">
        <v>1336.1494</v>
      </c>
      <c r="E1825" s="3">
        <f t="shared" si="26"/>
        <v>2021</v>
      </c>
      <c r="F1825" s="18">
        <v>12</v>
      </c>
      <c r="G1825">
        <f t="shared" si="27"/>
        <v>26</v>
      </c>
    </row>
    <row r="1826" spans="1:7" x14ac:dyDescent="0.25">
      <c r="A1826" s="16">
        <v>2021</v>
      </c>
      <c r="B1826" s="17" t="s">
        <v>14</v>
      </c>
      <c r="C1826">
        <v>27</v>
      </c>
      <c r="D1826" s="22">
        <v>1335.4396999999999</v>
      </c>
      <c r="E1826" s="3">
        <f t="shared" si="26"/>
        <v>2021</v>
      </c>
      <c r="F1826" s="18">
        <v>12</v>
      </c>
      <c r="G1826">
        <f t="shared" si="27"/>
        <v>27</v>
      </c>
    </row>
    <row r="1827" spans="1:7" x14ac:dyDescent="0.25">
      <c r="A1827" s="16">
        <v>2021</v>
      </c>
      <c r="B1827" s="17" t="s">
        <v>14</v>
      </c>
      <c r="C1827">
        <v>28</v>
      </c>
      <c r="D1827" s="22">
        <v>1572.5425</v>
      </c>
      <c r="E1827" s="3">
        <f t="shared" si="26"/>
        <v>2021</v>
      </c>
      <c r="F1827" s="18">
        <v>12</v>
      </c>
      <c r="G1827">
        <f t="shared" si="27"/>
        <v>28</v>
      </c>
    </row>
    <row r="1828" spans="1:7" x14ac:dyDescent="0.25">
      <c r="A1828" s="16">
        <v>2021</v>
      </c>
      <c r="B1828" s="17" t="s">
        <v>14</v>
      </c>
      <c r="C1828">
        <v>29</v>
      </c>
      <c r="D1828" s="22">
        <v>1497.9834000000001</v>
      </c>
      <c r="E1828" s="3">
        <f t="shared" si="26"/>
        <v>2021</v>
      </c>
      <c r="F1828" s="18">
        <v>12</v>
      </c>
      <c r="G1828">
        <f t="shared" si="27"/>
        <v>29</v>
      </c>
    </row>
    <row r="1829" spans="1:7" x14ac:dyDescent="0.25">
      <c r="A1829" s="16">
        <v>2021</v>
      </c>
      <c r="B1829" s="17" t="s">
        <v>14</v>
      </c>
      <c r="C1829">
        <v>30</v>
      </c>
      <c r="D1829" s="22">
        <v>1402.1415999999999</v>
      </c>
      <c r="E1829" s="3">
        <f t="shared" si="26"/>
        <v>2021</v>
      </c>
      <c r="F1829" s="18">
        <v>12</v>
      </c>
      <c r="G1829">
        <f t="shared" si="27"/>
        <v>30</v>
      </c>
    </row>
    <row r="1830" spans="1:7" x14ac:dyDescent="0.25">
      <c r="A1830" s="16">
        <v>2021</v>
      </c>
      <c r="B1830" s="17" t="s">
        <v>14</v>
      </c>
      <c r="C1830">
        <v>31</v>
      </c>
      <c r="D1830" s="22">
        <v>1153.8932</v>
      </c>
      <c r="E1830" s="3">
        <f t="shared" si="26"/>
        <v>2021</v>
      </c>
      <c r="F1830" s="18">
        <v>12</v>
      </c>
      <c r="G1830">
        <f t="shared" si="27"/>
        <v>31</v>
      </c>
    </row>
  </sheetData>
  <phoneticPr fontId="7" type="noConversion"/>
  <pageMargins left="0.7" right="0.7" top="0.75" bottom="0.75" header="0.3" footer="0.3"/>
  <pageSetup scale="81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5787DE-A643-4540-8495-764CB5EEE64A}">
  <dimension ref="A1:BJ78"/>
  <sheetViews>
    <sheetView view="pageBreakPreview" zoomScale="60" zoomScaleNormal="85" workbookViewId="0">
      <selection activeCell="D56" sqref="D56"/>
    </sheetView>
  </sheetViews>
  <sheetFormatPr defaultRowHeight="12.5" x14ac:dyDescent="0.25"/>
  <cols>
    <col min="1" max="1" width="30.81640625" bestFit="1" customWidth="1"/>
    <col min="2" max="2" width="8" bestFit="1" customWidth="1"/>
    <col min="3" max="34" width="12.26953125" bestFit="1" customWidth="1"/>
    <col min="35" max="35" width="9.26953125" customWidth="1"/>
    <col min="36" max="36" width="6.81640625" customWidth="1"/>
    <col min="37" max="38" width="10.26953125" customWidth="1"/>
    <col min="39" max="39" width="8.81640625" customWidth="1"/>
    <col min="40" max="40" width="9.453125" customWidth="1"/>
    <col min="41" max="41" width="9" customWidth="1"/>
    <col min="42" max="45" width="9.453125" customWidth="1"/>
    <col min="46" max="59" width="9.7265625" customWidth="1"/>
    <col min="60" max="60" width="11.81640625" customWidth="1"/>
    <col min="61" max="61" width="8.7265625" customWidth="1"/>
    <col min="62" max="62" width="24.26953125" bestFit="1" customWidth="1"/>
    <col min="63" max="63" width="11.1796875" bestFit="1" customWidth="1"/>
    <col min="64" max="65" width="41.81640625" bestFit="1" customWidth="1"/>
    <col min="66" max="66" width="47.26953125" bestFit="1" customWidth="1"/>
    <col min="67" max="67" width="39.26953125" bestFit="1" customWidth="1"/>
  </cols>
  <sheetData>
    <row r="1" spans="1:62" x14ac:dyDescent="0.25">
      <c r="AI1" t="s">
        <v>40</v>
      </c>
      <c r="AJ1">
        <v>39.119999999999997</v>
      </c>
    </row>
    <row r="3" spans="1:62" x14ac:dyDescent="0.25">
      <c r="A3" s="1" t="s">
        <v>38</v>
      </c>
      <c r="C3" s="1" t="s">
        <v>2</v>
      </c>
    </row>
    <row r="4" spans="1:62" ht="13" x14ac:dyDescent="0.3">
      <c r="A4" s="1" t="s">
        <v>1</v>
      </c>
      <c r="B4" s="1" t="s">
        <v>0</v>
      </c>
      <c r="C4">
        <v>1</v>
      </c>
      <c r="D4">
        <v>2</v>
      </c>
      <c r="E4">
        <v>3</v>
      </c>
      <c r="F4">
        <v>4</v>
      </c>
      <c r="G4">
        <v>5</v>
      </c>
      <c r="H4">
        <v>6</v>
      </c>
      <c r="I4">
        <v>7</v>
      </c>
      <c r="J4">
        <v>8</v>
      </c>
      <c r="K4">
        <v>9</v>
      </c>
      <c r="L4">
        <v>10</v>
      </c>
      <c r="M4">
        <v>11</v>
      </c>
      <c r="N4">
        <v>12</v>
      </c>
      <c r="O4">
        <v>13</v>
      </c>
      <c r="P4">
        <v>14</v>
      </c>
      <c r="Q4">
        <v>15</v>
      </c>
      <c r="R4">
        <v>16</v>
      </c>
      <c r="S4">
        <v>17</v>
      </c>
      <c r="T4">
        <v>18</v>
      </c>
      <c r="U4">
        <v>19</v>
      </c>
      <c r="V4">
        <v>20</v>
      </c>
      <c r="W4">
        <v>21</v>
      </c>
      <c r="X4">
        <v>22</v>
      </c>
      <c r="Y4">
        <v>23</v>
      </c>
      <c r="Z4">
        <v>24</v>
      </c>
      <c r="AA4">
        <v>25</v>
      </c>
      <c r="AB4">
        <v>26</v>
      </c>
      <c r="AC4">
        <v>27</v>
      </c>
      <c r="AD4">
        <v>28</v>
      </c>
      <c r="AE4">
        <v>29</v>
      </c>
      <c r="AF4">
        <v>30</v>
      </c>
      <c r="AG4">
        <v>31</v>
      </c>
      <c r="AH4" t="s">
        <v>16</v>
      </c>
      <c r="AI4" t="s">
        <v>0</v>
      </c>
      <c r="AJ4" t="s">
        <v>1</v>
      </c>
      <c r="AK4" t="s">
        <v>18</v>
      </c>
      <c r="AL4" s="25" t="s">
        <v>39</v>
      </c>
      <c r="AM4" t="s">
        <v>19</v>
      </c>
      <c r="BI4" s="5" t="s">
        <v>35</v>
      </c>
    </row>
    <row r="5" spans="1:62" ht="13" x14ac:dyDescent="0.3">
      <c r="A5">
        <v>1</v>
      </c>
      <c r="B5">
        <v>2017</v>
      </c>
      <c r="C5" s="2">
        <v>2449.0814999999998</v>
      </c>
      <c r="D5" s="2">
        <v>2463.991</v>
      </c>
      <c r="E5" s="2">
        <v>2528.4567999999999</v>
      </c>
      <c r="F5" s="2">
        <v>3396.6621</v>
      </c>
      <c r="G5" s="2">
        <v>3079.1001999999999</v>
      </c>
      <c r="H5" s="2">
        <v>1713.7260000000001</v>
      </c>
      <c r="I5" s="2">
        <v>1937.5334</v>
      </c>
      <c r="J5" s="2">
        <v>1699.3297</v>
      </c>
      <c r="K5" s="2">
        <v>1255.0555999999999</v>
      </c>
      <c r="L5" s="2">
        <v>773.01289999999995</v>
      </c>
      <c r="M5" s="2">
        <v>1704.2507000000001</v>
      </c>
      <c r="N5" s="2">
        <v>2000.7085</v>
      </c>
      <c r="O5" s="2">
        <v>1729.2055</v>
      </c>
      <c r="P5" s="2">
        <v>1667.6016</v>
      </c>
      <c r="Q5" s="2">
        <v>1642.1407999999999</v>
      </c>
      <c r="R5" s="2">
        <v>1507.7841000000001</v>
      </c>
      <c r="S5" s="2">
        <v>1217.9580000000001</v>
      </c>
      <c r="T5" s="2">
        <v>1312.646</v>
      </c>
      <c r="U5" s="2">
        <v>1348.7189000000001</v>
      </c>
      <c r="V5" s="2">
        <v>1189.9970000000001</v>
      </c>
      <c r="W5" s="2">
        <v>832.45759999999996</v>
      </c>
      <c r="X5" s="2">
        <v>982.88130000000001</v>
      </c>
      <c r="Y5" s="2">
        <v>1137.6385</v>
      </c>
      <c r="Z5" s="2">
        <v>1240.0079000000001</v>
      </c>
      <c r="AA5" s="2">
        <v>1190.9447</v>
      </c>
      <c r="AB5" s="2">
        <v>1391.4613999999999</v>
      </c>
      <c r="AC5" s="2">
        <v>1611.7283</v>
      </c>
      <c r="AD5" s="2">
        <v>1587.8894</v>
      </c>
      <c r="AE5" s="2">
        <v>1634.1814999999999</v>
      </c>
      <c r="AF5" s="2">
        <v>1696.6841999999999</v>
      </c>
      <c r="AG5" s="2">
        <v>1514.8713</v>
      </c>
      <c r="AH5" s="2">
        <v>1659.2808516129032</v>
      </c>
      <c r="AI5" s="2">
        <f>B5</f>
        <v>2017</v>
      </c>
      <c r="AJ5" s="2">
        <f>A5</f>
        <v>1</v>
      </c>
      <c r="AK5" s="4">
        <f>AH5</f>
        <v>1659.2808516129032</v>
      </c>
      <c r="AL5" s="24">
        <f>AM5*$AJ$1</f>
        <v>52294.952915999987</v>
      </c>
      <c r="AM5" s="4">
        <f>AVERAGE(AN5:BG5)</f>
        <v>1336.7830499999998</v>
      </c>
      <c r="AN5" s="4">
        <f>(SMALL($C5:$AG5,1))</f>
        <v>773.01289999999995</v>
      </c>
      <c r="AO5" s="4">
        <f>(SMALL($C5:$AG5,2))</f>
        <v>832.45759999999996</v>
      </c>
      <c r="AP5" s="4">
        <f>(SMALL($C5:$AG5,3))</f>
        <v>982.88130000000001</v>
      </c>
      <c r="AQ5" s="4">
        <f>(SMALL($C5:$AG5,4))</f>
        <v>1137.6385</v>
      </c>
      <c r="AR5" s="4">
        <f>(SMALL($C5:$AG5,5))</f>
        <v>1189.9970000000001</v>
      </c>
      <c r="AS5" s="4">
        <f>(SMALL($C5:$AG5,6))</f>
        <v>1190.9447</v>
      </c>
      <c r="AT5" s="4">
        <f>(SMALL($C5:$AG5,7))</f>
        <v>1217.9580000000001</v>
      </c>
      <c r="AU5" s="4">
        <f>(SMALL($C5:$AG5,8))</f>
        <v>1240.0079000000001</v>
      </c>
      <c r="AV5" s="4">
        <f>(SMALL($C5:$AG5,9))</f>
        <v>1255.0555999999999</v>
      </c>
      <c r="AW5" s="4">
        <f>(SMALL($C5:$AG5,10))</f>
        <v>1312.646</v>
      </c>
      <c r="AX5" s="4">
        <f>(SMALL($C5:$AG5,11))</f>
        <v>1348.7189000000001</v>
      </c>
      <c r="AY5" s="4">
        <f>(SMALL($C5:$AG5,12))</f>
        <v>1391.4613999999999</v>
      </c>
      <c r="AZ5" s="4">
        <f>(SMALL($C5:$AG5,13))</f>
        <v>1507.7841000000001</v>
      </c>
      <c r="BA5" s="4">
        <f>(SMALL($C5:$AG5,14))</f>
        <v>1514.8713</v>
      </c>
      <c r="BB5" s="4">
        <f>(SMALL($C5:$AG5,15))</f>
        <v>1587.8894</v>
      </c>
      <c r="BC5" s="4">
        <f>(SMALL($C5:$AG5,16))</f>
        <v>1611.7283</v>
      </c>
      <c r="BD5" s="4">
        <f>(SMALL($C5:$AG5,17))</f>
        <v>1634.1814999999999</v>
      </c>
      <c r="BE5" s="4">
        <f>(SMALL($C5:$AG5,18))</f>
        <v>1642.1407999999999</v>
      </c>
      <c r="BF5" s="4">
        <f>(SMALL($C5:$AG5,19))</f>
        <v>1667.6016</v>
      </c>
      <c r="BG5" s="4">
        <f>(SMALL($C5:$AG5,20))</f>
        <v>1696.6841999999999</v>
      </c>
      <c r="BI5" s="28" t="s">
        <v>1</v>
      </c>
      <c r="BJ5" s="29" t="s">
        <v>42</v>
      </c>
    </row>
    <row r="6" spans="1:62" x14ac:dyDescent="0.25">
      <c r="A6">
        <v>1</v>
      </c>
      <c r="B6">
        <v>2018</v>
      </c>
      <c r="C6" s="2">
        <v>2301.7100999999998</v>
      </c>
      <c r="D6" s="2">
        <v>2586.5963999999999</v>
      </c>
      <c r="E6" s="2">
        <v>2187.0302000000001</v>
      </c>
      <c r="F6" s="2">
        <v>2522.1543999999999</v>
      </c>
      <c r="G6" s="2">
        <v>2485.8454000000002</v>
      </c>
      <c r="H6" s="2">
        <v>2350.7289000000001</v>
      </c>
      <c r="I6" s="2">
        <v>2029.5353</v>
      </c>
      <c r="J6" s="2">
        <v>1642.3883000000001</v>
      </c>
      <c r="K6" s="2">
        <v>1541.6704</v>
      </c>
      <c r="L6" s="2">
        <v>1362.6208999999999</v>
      </c>
      <c r="M6" s="2">
        <v>973.94730000000004</v>
      </c>
      <c r="N6" s="2">
        <v>1988.8105</v>
      </c>
      <c r="O6" s="2">
        <v>2232.1963000000001</v>
      </c>
      <c r="P6" s="2">
        <v>2313.5430999999999</v>
      </c>
      <c r="Q6" s="2">
        <v>2087.7242000000001</v>
      </c>
      <c r="R6" s="2">
        <v>2251.8969999999999</v>
      </c>
      <c r="S6" s="2">
        <v>2231.4623000000001</v>
      </c>
      <c r="T6" s="2">
        <v>1985.5871999999999</v>
      </c>
      <c r="U6" s="2">
        <v>1560.2293999999999</v>
      </c>
      <c r="V6" s="2">
        <v>1276.5286000000001</v>
      </c>
      <c r="W6" s="2">
        <v>1298.4149</v>
      </c>
      <c r="X6" s="2">
        <v>1130.7057</v>
      </c>
      <c r="Y6" s="2">
        <v>1612.002</v>
      </c>
      <c r="Z6" s="2">
        <v>1757.7907</v>
      </c>
      <c r="AA6" s="2">
        <v>1660.8269</v>
      </c>
      <c r="AB6" s="2">
        <v>1134.1021000000001</v>
      </c>
      <c r="AC6" s="2">
        <v>1241.6143</v>
      </c>
      <c r="AD6" s="2">
        <v>1362.5160000000001</v>
      </c>
      <c r="AE6" s="2">
        <v>2019.6249</v>
      </c>
      <c r="AF6" s="2">
        <v>2008.4736</v>
      </c>
      <c r="AG6" s="2">
        <v>1475.6578</v>
      </c>
      <c r="AH6" s="2">
        <v>1826.2559709677419</v>
      </c>
      <c r="AI6" s="2">
        <f>B6</f>
        <v>2018</v>
      </c>
      <c r="AJ6" s="2">
        <f>A6</f>
        <v>1</v>
      </c>
      <c r="AK6" s="4">
        <f>AH6</f>
        <v>1826.2559709677419</v>
      </c>
      <c r="AL6" s="24">
        <f>AM6*$AJ$1</f>
        <v>60759.319540800003</v>
      </c>
      <c r="AM6" s="4">
        <f>AVERAGE(AN6:BG6)</f>
        <v>1553.1523400000001</v>
      </c>
      <c r="AN6" s="4">
        <f>(SMALL($C6:$AG6,1))</f>
        <v>973.94730000000004</v>
      </c>
      <c r="AO6" s="4">
        <f>(SMALL($C6:$AG6,2))</f>
        <v>1130.7057</v>
      </c>
      <c r="AP6" s="4">
        <f>(SMALL($C6:$AG6,3))</f>
        <v>1134.1021000000001</v>
      </c>
      <c r="AQ6" s="4">
        <f>(SMALL($C6:$AG6,4))</f>
        <v>1241.6143</v>
      </c>
      <c r="AR6" s="4">
        <f>(SMALL($C6:$AG6,5))</f>
        <v>1276.5286000000001</v>
      </c>
      <c r="AS6" s="4">
        <f>(SMALL($C6:$AG6,6))</f>
        <v>1298.4149</v>
      </c>
      <c r="AT6" s="4">
        <f>(SMALL($C6:$AG6,7))</f>
        <v>1362.5160000000001</v>
      </c>
      <c r="AU6" s="4">
        <f>(SMALL($C6:$AG6,8))</f>
        <v>1362.6208999999999</v>
      </c>
      <c r="AV6" s="4">
        <f>(SMALL($C6:$AG6,9))</f>
        <v>1475.6578</v>
      </c>
      <c r="AW6" s="4">
        <f>(SMALL($C6:$AG6,10))</f>
        <v>1541.6704</v>
      </c>
      <c r="AX6" s="4">
        <f>(SMALL($C6:$AG6,11))</f>
        <v>1560.2293999999999</v>
      </c>
      <c r="AY6" s="4">
        <f>(SMALL($C6:$AG6,12))</f>
        <v>1612.002</v>
      </c>
      <c r="AZ6" s="4">
        <f>(SMALL($C6:$AG6,13))</f>
        <v>1642.3883000000001</v>
      </c>
      <c r="BA6" s="4">
        <f>(SMALL($C6:$AG6,14))</f>
        <v>1660.8269</v>
      </c>
      <c r="BB6" s="4">
        <f>(SMALL($C6:$AG6,15))</f>
        <v>1757.7907</v>
      </c>
      <c r="BC6" s="4">
        <f>(SMALL($C6:$AG6,16))</f>
        <v>1985.5871999999999</v>
      </c>
      <c r="BD6" s="4">
        <f>(SMALL($C6:$AG6,17))</f>
        <v>1988.8105</v>
      </c>
      <c r="BE6" s="4">
        <f>(SMALL($C6:$AG6,18))</f>
        <v>2008.4736</v>
      </c>
      <c r="BF6" s="4">
        <f>(SMALL($C6:$AG6,19))</f>
        <v>2019.6249</v>
      </c>
      <c r="BG6" s="4">
        <f>(SMALL($C6:$AG6,20))</f>
        <v>2029.5353</v>
      </c>
      <c r="BI6" s="26">
        <v>1</v>
      </c>
      <c r="BJ6" s="27">
        <f>AVERAGE(AL5:AL9)</f>
        <v>58731.898587119998</v>
      </c>
    </row>
    <row r="7" spans="1:62" x14ac:dyDescent="0.25">
      <c r="A7">
        <v>1</v>
      </c>
      <c r="B7">
        <v>2019</v>
      </c>
      <c r="C7" s="2">
        <v>1345.1901</v>
      </c>
      <c r="D7" s="2">
        <v>1406.7886000000001</v>
      </c>
      <c r="E7" s="2">
        <v>1322.6587</v>
      </c>
      <c r="F7" s="2">
        <v>1129.9423999999999</v>
      </c>
      <c r="G7" s="2">
        <v>1037.3233</v>
      </c>
      <c r="H7" s="2">
        <v>1227.8112000000001</v>
      </c>
      <c r="I7" s="2">
        <v>1134.3451</v>
      </c>
      <c r="J7" s="2">
        <v>1159.3818000000001</v>
      </c>
      <c r="K7" s="2">
        <v>1755.3896999999999</v>
      </c>
      <c r="L7" s="2">
        <v>1754.5038</v>
      </c>
      <c r="M7" s="2">
        <v>1473.9803999999999</v>
      </c>
      <c r="N7" s="2">
        <v>1586.134</v>
      </c>
      <c r="O7" s="2">
        <v>1657.1187</v>
      </c>
      <c r="P7" s="2">
        <v>1554.1148000000001</v>
      </c>
      <c r="Q7" s="2">
        <v>1696.3954000000001</v>
      </c>
      <c r="R7" s="2">
        <v>1694.0336</v>
      </c>
      <c r="S7" s="2">
        <v>1509.1188999999999</v>
      </c>
      <c r="T7" s="2">
        <v>1549.3837000000001</v>
      </c>
      <c r="U7" s="2">
        <v>2008.0723</v>
      </c>
      <c r="V7" s="2">
        <v>2274.5109000000002</v>
      </c>
      <c r="W7" s="2">
        <v>2195.6640000000002</v>
      </c>
      <c r="X7" s="2">
        <v>1547.5706</v>
      </c>
      <c r="Y7" s="2">
        <v>1476.7956999999999</v>
      </c>
      <c r="Z7" s="2">
        <v>1872.6186</v>
      </c>
      <c r="AA7" s="2">
        <v>2236.0479999999998</v>
      </c>
      <c r="AB7" s="2">
        <v>2039.6146000000001</v>
      </c>
      <c r="AC7" s="2">
        <v>2240.5428999999999</v>
      </c>
      <c r="AD7" s="2">
        <v>2026.0806</v>
      </c>
      <c r="AE7" s="2">
        <v>2579.3451</v>
      </c>
      <c r="AF7" s="2">
        <v>2812.6046000000001</v>
      </c>
      <c r="AG7" s="2">
        <v>2682.5617000000002</v>
      </c>
      <c r="AH7" s="2">
        <v>1741.4723806451614</v>
      </c>
      <c r="AI7" s="2">
        <f t="shared" ref="AI7:AI65" si="0">B7</f>
        <v>2019</v>
      </c>
      <c r="AJ7" s="2">
        <f t="shared" ref="AJ7:AJ65" si="1">A7</f>
        <v>1</v>
      </c>
      <c r="AK7" s="4">
        <f t="shared" ref="AK7:AK65" si="2">AH7</f>
        <v>1741.4723806451614</v>
      </c>
      <c r="AL7" s="24">
        <f t="shared" ref="AL7:AL65" si="3">AM7*$AJ$1</f>
        <v>56759.169857999987</v>
      </c>
      <c r="AM7" s="4">
        <f t="shared" ref="AM7:AM65" si="4">AVERAGE(AN7:BG7)</f>
        <v>1450.8990249999997</v>
      </c>
      <c r="AN7" s="4">
        <f t="shared" ref="AN7:AN65" si="5">(SMALL($C7:$AG7,1))</f>
        <v>1037.3233</v>
      </c>
      <c r="AO7" s="4">
        <f t="shared" ref="AO7:AO65" si="6">(SMALL($C7:$AG7,2))</f>
        <v>1129.9423999999999</v>
      </c>
      <c r="AP7" s="4">
        <f t="shared" ref="AP7:AP65" si="7">(SMALL($C7:$AG7,3))</f>
        <v>1134.3451</v>
      </c>
      <c r="AQ7" s="4">
        <f t="shared" ref="AQ7:AQ65" si="8">(SMALL($C7:$AG7,4))</f>
        <v>1159.3818000000001</v>
      </c>
      <c r="AR7" s="4">
        <f t="shared" ref="AR7:AR65" si="9">(SMALL($C7:$AG7,5))</f>
        <v>1227.8112000000001</v>
      </c>
      <c r="AS7" s="4">
        <f t="shared" ref="AS7:AS65" si="10">(SMALL($C7:$AG7,6))</f>
        <v>1322.6587</v>
      </c>
      <c r="AT7" s="4">
        <f t="shared" ref="AT7:AT65" si="11">(SMALL($C7:$AG7,7))</f>
        <v>1345.1901</v>
      </c>
      <c r="AU7" s="4">
        <f t="shared" ref="AU7:AU65" si="12">(SMALL($C7:$AG7,8))</f>
        <v>1406.7886000000001</v>
      </c>
      <c r="AV7" s="4">
        <f t="shared" ref="AV7:AV65" si="13">(SMALL($C7:$AG7,9))</f>
        <v>1473.9803999999999</v>
      </c>
      <c r="AW7" s="4">
        <f t="shared" ref="AW7:AW65" si="14">(SMALL($C7:$AG7,10))</f>
        <v>1476.7956999999999</v>
      </c>
      <c r="AX7" s="4">
        <f t="shared" ref="AX7:AX65" si="15">(SMALL($C7:$AG7,11))</f>
        <v>1509.1188999999999</v>
      </c>
      <c r="AY7" s="4">
        <f t="shared" ref="AY7:AY65" si="16">(SMALL($C7:$AG7,12))</f>
        <v>1547.5706</v>
      </c>
      <c r="AZ7" s="4">
        <f t="shared" ref="AZ7:AZ65" si="17">(SMALL($C7:$AG7,13))</f>
        <v>1549.3837000000001</v>
      </c>
      <c r="BA7" s="4">
        <f t="shared" ref="BA7:BA65" si="18">(SMALL($C7:$AG7,14))</f>
        <v>1554.1148000000001</v>
      </c>
      <c r="BB7" s="4">
        <f t="shared" ref="BB7:BB65" si="19">(SMALL($C7:$AG7,15))</f>
        <v>1586.134</v>
      </c>
      <c r="BC7" s="4">
        <f t="shared" ref="BC7:BC65" si="20">(SMALL($C7:$AG7,16))</f>
        <v>1657.1187</v>
      </c>
      <c r="BD7" s="4">
        <f t="shared" ref="BD7:BD65" si="21">(SMALL($C7:$AG7,17))</f>
        <v>1694.0336</v>
      </c>
      <c r="BE7" s="4">
        <f t="shared" ref="BE7:BE65" si="22">(SMALL($C7:$AG7,18))</f>
        <v>1696.3954000000001</v>
      </c>
      <c r="BF7" s="4">
        <f t="shared" ref="BF7:BF65" si="23">(SMALL($C7:$AG7,19))</f>
        <v>1754.5038</v>
      </c>
      <c r="BG7" s="4">
        <f t="shared" ref="BG7:BG65" si="24">(SMALL($C7:$AG7,20))</f>
        <v>1755.3896999999999</v>
      </c>
      <c r="BI7" s="26">
        <v>2</v>
      </c>
      <c r="BJ7" s="27">
        <f>AVERAGE(AL10:AL14)</f>
        <v>57244.992492480007</v>
      </c>
    </row>
    <row r="8" spans="1:62" x14ac:dyDescent="0.25">
      <c r="A8">
        <v>1</v>
      </c>
      <c r="B8">
        <v>2020</v>
      </c>
      <c r="C8" s="2">
        <v>1471.7216000000001</v>
      </c>
      <c r="D8" s="2">
        <v>1302.0219999999999</v>
      </c>
      <c r="E8" s="2">
        <v>1333.5349000000001</v>
      </c>
      <c r="F8" s="2">
        <v>1563.3671999999999</v>
      </c>
      <c r="G8" s="2">
        <v>1624.9411</v>
      </c>
      <c r="H8" s="2">
        <v>1505.2853</v>
      </c>
      <c r="I8" s="2">
        <v>1609.1711</v>
      </c>
      <c r="J8" s="2">
        <v>2072.1541999999999</v>
      </c>
      <c r="K8" s="2">
        <v>1573.5527</v>
      </c>
      <c r="L8" s="2">
        <v>1214.9928</v>
      </c>
      <c r="M8" s="2">
        <v>1530.7266</v>
      </c>
      <c r="N8" s="2">
        <v>1659.5633</v>
      </c>
      <c r="O8" s="2">
        <v>1587.8616</v>
      </c>
      <c r="P8" s="2">
        <v>1532.6667</v>
      </c>
      <c r="Q8" s="2">
        <v>1503.3623</v>
      </c>
      <c r="R8" s="2">
        <v>1914.4349</v>
      </c>
      <c r="S8" s="2">
        <v>1857.4883</v>
      </c>
      <c r="T8" s="2">
        <v>1816.346</v>
      </c>
      <c r="U8" s="2">
        <v>2097.5904</v>
      </c>
      <c r="V8" s="2">
        <v>1949.2257999999999</v>
      </c>
      <c r="W8" s="2">
        <v>1882.1775</v>
      </c>
      <c r="X8" s="2">
        <v>1851.3112000000001</v>
      </c>
      <c r="Y8" s="2">
        <v>1677.9604999999999</v>
      </c>
      <c r="Z8" s="2">
        <v>1631.0473999999999</v>
      </c>
      <c r="AA8" s="2">
        <v>1678.4728</v>
      </c>
      <c r="AB8" s="2">
        <v>1656.5068000000001</v>
      </c>
      <c r="AC8" s="2">
        <v>1576.5351000000001</v>
      </c>
      <c r="AD8" s="2">
        <v>1678.6006</v>
      </c>
      <c r="AE8" s="2">
        <v>1783.5853</v>
      </c>
      <c r="AF8" s="2">
        <v>1805.3117</v>
      </c>
      <c r="AG8" s="2">
        <v>1761.5834</v>
      </c>
      <c r="AH8" s="2">
        <v>1667.8419709677426</v>
      </c>
      <c r="AI8" s="2">
        <f t="shared" si="0"/>
        <v>2020</v>
      </c>
      <c r="AJ8" s="2">
        <f t="shared" si="1"/>
        <v>1</v>
      </c>
      <c r="AK8" s="4">
        <f t="shared" si="2"/>
        <v>1667.8419709677426</v>
      </c>
      <c r="AL8" s="24">
        <f t="shared" si="3"/>
        <v>60463.661534400009</v>
      </c>
      <c r="AM8" s="4">
        <f t="shared" si="4"/>
        <v>1545.5946200000003</v>
      </c>
      <c r="AN8" s="4">
        <f t="shared" si="5"/>
        <v>1214.9928</v>
      </c>
      <c r="AO8" s="4">
        <f t="shared" si="6"/>
        <v>1302.0219999999999</v>
      </c>
      <c r="AP8" s="4">
        <f t="shared" si="7"/>
        <v>1333.5349000000001</v>
      </c>
      <c r="AQ8" s="4">
        <f t="shared" si="8"/>
        <v>1471.7216000000001</v>
      </c>
      <c r="AR8" s="4">
        <f t="shared" si="9"/>
        <v>1503.3623</v>
      </c>
      <c r="AS8" s="4">
        <f t="shared" si="10"/>
        <v>1505.2853</v>
      </c>
      <c r="AT8" s="4">
        <f t="shared" si="11"/>
        <v>1530.7266</v>
      </c>
      <c r="AU8" s="4">
        <f t="shared" si="12"/>
        <v>1532.6667</v>
      </c>
      <c r="AV8" s="4">
        <f t="shared" si="13"/>
        <v>1563.3671999999999</v>
      </c>
      <c r="AW8" s="4">
        <f t="shared" si="14"/>
        <v>1573.5527</v>
      </c>
      <c r="AX8" s="4">
        <f t="shared" si="15"/>
        <v>1576.5351000000001</v>
      </c>
      <c r="AY8" s="4">
        <f t="shared" si="16"/>
        <v>1587.8616</v>
      </c>
      <c r="AZ8" s="4">
        <f t="shared" si="17"/>
        <v>1609.1711</v>
      </c>
      <c r="BA8" s="4">
        <f t="shared" si="18"/>
        <v>1624.9411</v>
      </c>
      <c r="BB8" s="4">
        <f t="shared" si="19"/>
        <v>1631.0473999999999</v>
      </c>
      <c r="BC8" s="4">
        <f t="shared" si="20"/>
        <v>1656.5068000000001</v>
      </c>
      <c r="BD8" s="4">
        <f t="shared" si="21"/>
        <v>1659.5633</v>
      </c>
      <c r="BE8" s="4">
        <f t="shared" si="22"/>
        <v>1677.9604999999999</v>
      </c>
      <c r="BF8" s="4">
        <f t="shared" si="23"/>
        <v>1678.4728</v>
      </c>
      <c r="BG8" s="4">
        <f t="shared" si="24"/>
        <v>1678.6006</v>
      </c>
      <c r="BI8" s="26">
        <v>3</v>
      </c>
      <c r="BJ8" s="27">
        <f>AVERAGE(AL15:AL19)</f>
        <v>48814.397381279996</v>
      </c>
    </row>
    <row r="9" spans="1:62" x14ac:dyDescent="0.25">
      <c r="A9">
        <v>1</v>
      </c>
      <c r="B9">
        <v>2021</v>
      </c>
      <c r="C9" s="2">
        <v>1669.8683000000001</v>
      </c>
      <c r="D9" s="2">
        <v>1684.0746999999999</v>
      </c>
      <c r="E9" s="2">
        <v>1721.1203</v>
      </c>
      <c r="F9" s="2">
        <v>1739.6007999999999</v>
      </c>
      <c r="G9" s="2">
        <v>1681.971</v>
      </c>
      <c r="H9" s="2">
        <v>1675.9069999999999</v>
      </c>
      <c r="I9" s="2">
        <v>1767.3452</v>
      </c>
      <c r="J9" s="2">
        <v>1876.3435999999999</v>
      </c>
      <c r="K9" s="2">
        <v>1734.6090999999999</v>
      </c>
      <c r="L9" s="2">
        <v>1735.3538000000001</v>
      </c>
      <c r="M9" s="2">
        <v>1930.9738</v>
      </c>
      <c r="N9" s="2">
        <v>1853.1233</v>
      </c>
      <c r="O9" s="2">
        <v>1548.3179</v>
      </c>
      <c r="P9" s="2">
        <v>1546.6007999999999</v>
      </c>
      <c r="Q9" s="2">
        <v>1774.3856000000001</v>
      </c>
      <c r="R9" s="2">
        <v>1817.6457</v>
      </c>
      <c r="S9" s="2">
        <v>1766.5981999999999</v>
      </c>
      <c r="T9" s="2">
        <v>1509.8122000000001</v>
      </c>
      <c r="U9" s="2">
        <v>1575.1315</v>
      </c>
      <c r="V9" s="2">
        <v>1653.6168</v>
      </c>
      <c r="W9" s="2">
        <v>1344.7643</v>
      </c>
      <c r="X9" s="2">
        <v>1740.1223</v>
      </c>
      <c r="Y9" s="2">
        <v>1525.0942</v>
      </c>
      <c r="Z9" s="2">
        <v>1524.6582000000001</v>
      </c>
      <c r="AA9" s="2">
        <v>1514.4312</v>
      </c>
      <c r="AB9" s="2">
        <v>1621.0654</v>
      </c>
      <c r="AC9" s="2">
        <v>1734.1880000000001</v>
      </c>
      <c r="AD9" s="2">
        <v>1839.1431</v>
      </c>
      <c r="AE9" s="2">
        <v>1675.7168999999999</v>
      </c>
      <c r="AF9" s="2">
        <v>1727.7828</v>
      </c>
      <c r="AG9" s="2">
        <v>1745.2334000000001</v>
      </c>
      <c r="AH9" s="2">
        <v>1685.6322387096775</v>
      </c>
      <c r="AI9" s="2">
        <f t="shared" si="0"/>
        <v>2021</v>
      </c>
      <c r="AJ9" s="2">
        <f t="shared" si="1"/>
        <v>1</v>
      </c>
      <c r="AK9" s="4">
        <f t="shared" si="2"/>
        <v>1685.6322387096775</v>
      </c>
      <c r="AL9" s="24">
        <f t="shared" si="3"/>
        <v>63382.389086399999</v>
      </c>
      <c r="AM9" s="4">
        <f t="shared" si="4"/>
        <v>1620.2042200000001</v>
      </c>
      <c r="AN9" s="4">
        <f t="shared" si="5"/>
        <v>1344.7643</v>
      </c>
      <c r="AO9" s="4">
        <f t="shared" si="6"/>
        <v>1509.8122000000001</v>
      </c>
      <c r="AP9" s="4">
        <f t="shared" si="7"/>
        <v>1514.4312</v>
      </c>
      <c r="AQ9" s="4">
        <f t="shared" si="8"/>
        <v>1524.6582000000001</v>
      </c>
      <c r="AR9" s="4">
        <f t="shared" si="9"/>
        <v>1525.0942</v>
      </c>
      <c r="AS9" s="4">
        <f t="shared" si="10"/>
        <v>1546.6007999999999</v>
      </c>
      <c r="AT9" s="4">
        <f t="shared" si="11"/>
        <v>1548.3179</v>
      </c>
      <c r="AU9" s="4">
        <f t="shared" si="12"/>
        <v>1575.1315</v>
      </c>
      <c r="AV9" s="4">
        <f t="shared" si="13"/>
        <v>1621.0654</v>
      </c>
      <c r="AW9" s="4">
        <f t="shared" si="14"/>
        <v>1653.6168</v>
      </c>
      <c r="AX9" s="4">
        <f t="shared" si="15"/>
        <v>1669.8683000000001</v>
      </c>
      <c r="AY9" s="4">
        <f t="shared" si="16"/>
        <v>1675.7168999999999</v>
      </c>
      <c r="AZ9" s="4">
        <f t="shared" si="17"/>
        <v>1675.9069999999999</v>
      </c>
      <c r="BA9" s="4">
        <f t="shared" si="18"/>
        <v>1681.971</v>
      </c>
      <c r="BB9" s="4">
        <f t="shared" si="19"/>
        <v>1684.0746999999999</v>
      </c>
      <c r="BC9" s="4">
        <f t="shared" si="20"/>
        <v>1721.1203</v>
      </c>
      <c r="BD9" s="4">
        <f t="shared" si="21"/>
        <v>1727.7828</v>
      </c>
      <c r="BE9" s="4">
        <f t="shared" si="22"/>
        <v>1734.1880000000001</v>
      </c>
      <c r="BF9" s="4">
        <f t="shared" si="23"/>
        <v>1734.6090999999999</v>
      </c>
      <c r="BG9" s="4">
        <f t="shared" si="24"/>
        <v>1735.3538000000001</v>
      </c>
      <c r="BI9" s="26">
        <v>4</v>
      </c>
      <c r="BJ9" s="27">
        <f>AVERAGE(AL20:AL24)</f>
        <v>35801.514869759994</v>
      </c>
    </row>
    <row r="10" spans="1:62" x14ac:dyDescent="0.25">
      <c r="A10">
        <v>2</v>
      </c>
      <c r="B10">
        <v>2017</v>
      </c>
      <c r="C10" s="2">
        <v>1447.6845000000001</v>
      </c>
      <c r="D10" s="2">
        <v>1891.6242999999999</v>
      </c>
      <c r="E10" s="2">
        <v>1952.7594999999999</v>
      </c>
      <c r="F10" s="2">
        <v>1576.8914</v>
      </c>
      <c r="G10" s="2">
        <v>1488.4465</v>
      </c>
      <c r="H10" s="2">
        <v>1259.0065</v>
      </c>
      <c r="I10" s="2">
        <v>1179.4435000000001</v>
      </c>
      <c r="J10" s="2">
        <v>1608.2574</v>
      </c>
      <c r="K10" s="2">
        <v>1981.5826</v>
      </c>
      <c r="L10" s="2">
        <v>1696.3827000000001</v>
      </c>
      <c r="M10" s="2">
        <v>1221.1259</v>
      </c>
      <c r="N10" s="2">
        <v>1439.2739999999999</v>
      </c>
      <c r="O10" s="2">
        <v>1292.1484</v>
      </c>
      <c r="P10" s="2">
        <v>1201.7054000000001</v>
      </c>
      <c r="Q10" s="2">
        <v>1700.4346</v>
      </c>
      <c r="R10" s="2">
        <v>1475.6223</v>
      </c>
      <c r="S10" s="2">
        <v>1106.9827</v>
      </c>
      <c r="T10" s="2">
        <v>852.25710000000004</v>
      </c>
      <c r="U10" s="2">
        <v>813.68460000000005</v>
      </c>
      <c r="V10" s="2">
        <v>976.04510000000005</v>
      </c>
      <c r="W10" s="2">
        <v>870.82129999999995</v>
      </c>
      <c r="X10" s="2">
        <v>750.91819999999996</v>
      </c>
      <c r="Y10" s="2">
        <v>734.34339999999997</v>
      </c>
      <c r="Z10" s="2">
        <v>798.25</v>
      </c>
      <c r="AA10" s="2">
        <v>1445.4122</v>
      </c>
      <c r="AB10" s="2">
        <v>1251.6733999999999</v>
      </c>
      <c r="AC10" s="2">
        <v>1014.1432</v>
      </c>
      <c r="AD10" s="2">
        <v>857.19269999999995</v>
      </c>
      <c r="AE10" s="2"/>
      <c r="AF10" s="2"/>
      <c r="AG10" s="2"/>
      <c r="AH10" s="2">
        <v>1281.5754785714287</v>
      </c>
      <c r="AI10" s="2">
        <f t="shared" si="0"/>
        <v>2017</v>
      </c>
      <c r="AJ10" s="2">
        <f t="shared" si="1"/>
        <v>2</v>
      </c>
      <c r="AK10" s="4">
        <f t="shared" si="2"/>
        <v>1281.5754785714287</v>
      </c>
      <c r="AL10" s="24">
        <f t="shared" si="3"/>
        <v>43008.008486399995</v>
      </c>
      <c r="AM10" s="4">
        <f t="shared" si="4"/>
        <v>1099.38672</v>
      </c>
      <c r="AN10" s="4">
        <f t="shared" si="5"/>
        <v>734.34339999999997</v>
      </c>
      <c r="AO10" s="4">
        <f t="shared" si="6"/>
        <v>750.91819999999996</v>
      </c>
      <c r="AP10" s="4">
        <f t="shared" si="7"/>
        <v>798.25</v>
      </c>
      <c r="AQ10" s="4">
        <f t="shared" si="8"/>
        <v>813.68460000000005</v>
      </c>
      <c r="AR10" s="4">
        <f t="shared" si="9"/>
        <v>852.25710000000004</v>
      </c>
      <c r="AS10" s="4">
        <f t="shared" si="10"/>
        <v>857.19269999999995</v>
      </c>
      <c r="AT10" s="4">
        <f t="shared" si="11"/>
        <v>870.82129999999995</v>
      </c>
      <c r="AU10" s="4">
        <f t="shared" si="12"/>
        <v>976.04510000000005</v>
      </c>
      <c r="AV10" s="4">
        <f t="shared" si="13"/>
        <v>1014.1432</v>
      </c>
      <c r="AW10" s="4">
        <f t="shared" si="14"/>
        <v>1106.9827</v>
      </c>
      <c r="AX10" s="4">
        <f t="shared" si="15"/>
        <v>1179.4435000000001</v>
      </c>
      <c r="AY10" s="4">
        <f t="shared" si="16"/>
        <v>1201.7054000000001</v>
      </c>
      <c r="AZ10" s="4">
        <f t="shared" si="17"/>
        <v>1221.1259</v>
      </c>
      <c r="BA10" s="4">
        <f t="shared" si="18"/>
        <v>1251.6733999999999</v>
      </c>
      <c r="BB10" s="4">
        <f t="shared" si="19"/>
        <v>1259.0065</v>
      </c>
      <c r="BC10" s="4">
        <f t="shared" si="20"/>
        <v>1292.1484</v>
      </c>
      <c r="BD10" s="4">
        <f t="shared" si="21"/>
        <v>1439.2739999999999</v>
      </c>
      <c r="BE10" s="4">
        <f t="shared" si="22"/>
        <v>1445.4122</v>
      </c>
      <c r="BF10" s="4">
        <f t="shared" si="23"/>
        <v>1447.6845000000001</v>
      </c>
      <c r="BG10" s="4">
        <f t="shared" si="24"/>
        <v>1475.6223</v>
      </c>
      <c r="BI10" s="26">
        <v>5</v>
      </c>
      <c r="BJ10" s="27">
        <f>AVERAGE(AL25:AL29)</f>
        <v>27785.806566480001</v>
      </c>
    </row>
    <row r="11" spans="1:62" x14ac:dyDescent="0.25">
      <c r="A11">
        <v>2</v>
      </c>
      <c r="B11">
        <v>2018</v>
      </c>
      <c r="C11" s="2">
        <v>1961.8230000000001</v>
      </c>
      <c r="D11" s="2">
        <v>2241.5149000000001</v>
      </c>
      <c r="E11" s="2">
        <v>1821.1927000000001</v>
      </c>
      <c r="F11" s="2">
        <v>1964.2807</v>
      </c>
      <c r="G11" s="2">
        <v>2136.1570999999999</v>
      </c>
      <c r="H11" s="2">
        <v>1923.6474000000001</v>
      </c>
      <c r="I11" s="2">
        <v>1908.8816999999999</v>
      </c>
      <c r="J11" s="2">
        <v>2007.7343000000001</v>
      </c>
      <c r="K11" s="2">
        <v>1862.4735000000001</v>
      </c>
      <c r="L11" s="2">
        <v>1859.2791</v>
      </c>
      <c r="M11" s="2">
        <v>1800.93</v>
      </c>
      <c r="N11" s="2">
        <v>1893.5222000000001</v>
      </c>
      <c r="O11" s="2">
        <v>1812.8005000000001</v>
      </c>
      <c r="P11" s="2">
        <v>1327.8925999999999</v>
      </c>
      <c r="Q11" s="2">
        <v>1220.5861</v>
      </c>
      <c r="R11" s="2">
        <v>1667.4355</v>
      </c>
      <c r="S11" s="2">
        <v>1620.712</v>
      </c>
      <c r="T11" s="2">
        <v>1398.0153</v>
      </c>
      <c r="U11" s="2">
        <v>1105.7542000000001</v>
      </c>
      <c r="V11" s="2">
        <v>839.14440000000002</v>
      </c>
      <c r="W11" s="2">
        <v>1453.3141000000001</v>
      </c>
      <c r="X11" s="2">
        <v>1486.6542999999999</v>
      </c>
      <c r="Y11" s="2">
        <v>1211.9888000000001</v>
      </c>
      <c r="Z11" s="2">
        <v>1267.3589999999999</v>
      </c>
      <c r="AA11" s="2">
        <v>1277.2804000000001</v>
      </c>
      <c r="AB11" s="2">
        <v>1140.4867999999999</v>
      </c>
      <c r="AC11" s="2">
        <v>915.93499999999995</v>
      </c>
      <c r="AD11" s="2">
        <v>943.63990000000001</v>
      </c>
      <c r="AE11" s="2"/>
      <c r="AF11" s="2"/>
      <c r="AG11" s="2"/>
      <c r="AH11" s="2">
        <v>1573.944125</v>
      </c>
      <c r="AI11" s="2">
        <f t="shared" si="0"/>
        <v>2018</v>
      </c>
      <c r="AJ11" s="2">
        <f t="shared" si="1"/>
        <v>2</v>
      </c>
      <c r="AK11" s="4">
        <f t="shared" si="2"/>
        <v>1573.944125</v>
      </c>
      <c r="AL11" s="24">
        <f t="shared" si="3"/>
        <v>54832.301935199997</v>
      </c>
      <c r="AM11" s="4">
        <f t="shared" si="4"/>
        <v>1401.6437100000001</v>
      </c>
      <c r="AN11" s="4">
        <f t="shared" si="5"/>
        <v>839.14440000000002</v>
      </c>
      <c r="AO11" s="4">
        <f t="shared" si="6"/>
        <v>915.93499999999995</v>
      </c>
      <c r="AP11" s="4">
        <f t="shared" si="7"/>
        <v>943.63990000000001</v>
      </c>
      <c r="AQ11" s="4">
        <f t="shared" si="8"/>
        <v>1105.7542000000001</v>
      </c>
      <c r="AR11" s="4">
        <f t="shared" si="9"/>
        <v>1140.4867999999999</v>
      </c>
      <c r="AS11" s="4">
        <f t="shared" si="10"/>
        <v>1211.9888000000001</v>
      </c>
      <c r="AT11" s="4">
        <f t="shared" si="11"/>
        <v>1220.5861</v>
      </c>
      <c r="AU11" s="4">
        <f t="shared" si="12"/>
        <v>1267.3589999999999</v>
      </c>
      <c r="AV11" s="4">
        <f t="shared" si="13"/>
        <v>1277.2804000000001</v>
      </c>
      <c r="AW11" s="4">
        <f t="shared" si="14"/>
        <v>1327.8925999999999</v>
      </c>
      <c r="AX11" s="4">
        <f t="shared" si="15"/>
        <v>1398.0153</v>
      </c>
      <c r="AY11" s="4">
        <f t="shared" si="16"/>
        <v>1453.3141000000001</v>
      </c>
      <c r="AZ11" s="4">
        <f t="shared" si="17"/>
        <v>1486.6542999999999</v>
      </c>
      <c r="BA11" s="4">
        <f t="shared" si="18"/>
        <v>1620.712</v>
      </c>
      <c r="BB11" s="4">
        <f t="shared" si="19"/>
        <v>1667.4355</v>
      </c>
      <c r="BC11" s="4">
        <f t="shared" si="20"/>
        <v>1800.93</v>
      </c>
      <c r="BD11" s="4">
        <f t="shared" si="21"/>
        <v>1812.8005000000001</v>
      </c>
      <c r="BE11" s="4">
        <f t="shared" si="22"/>
        <v>1821.1927000000001</v>
      </c>
      <c r="BF11" s="4">
        <f t="shared" si="23"/>
        <v>1859.2791</v>
      </c>
      <c r="BG11" s="4">
        <f t="shared" si="24"/>
        <v>1862.4735000000001</v>
      </c>
      <c r="BI11" s="26">
        <v>6</v>
      </c>
      <c r="BJ11" s="27">
        <f>AVERAGE(AL30:AL34)</f>
        <v>23013.634989359998</v>
      </c>
    </row>
    <row r="12" spans="1:62" x14ac:dyDescent="0.25">
      <c r="A12">
        <v>2</v>
      </c>
      <c r="B12">
        <v>2019</v>
      </c>
      <c r="C12" s="2">
        <v>2173.3894</v>
      </c>
      <c r="D12" s="2">
        <v>1455.7356</v>
      </c>
      <c r="E12" s="2">
        <v>1098.0322000000001</v>
      </c>
      <c r="F12" s="2">
        <v>1037.2951</v>
      </c>
      <c r="G12" s="2">
        <v>1464.3432</v>
      </c>
      <c r="H12" s="2">
        <v>1435.5205000000001</v>
      </c>
      <c r="I12" s="2">
        <v>1486.7656999999999</v>
      </c>
      <c r="J12" s="2">
        <v>2208.3053</v>
      </c>
      <c r="K12" s="2">
        <v>1837.8583000000001</v>
      </c>
      <c r="L12" s="2">
        <v>1780.0654999999999</v>
      </c>
      <c r="M12" s="2">
        <v>1689.3903</v>
      </c>
      <c r="N12" s="2">
        <v>1648.4836</v>
      </c>
      <c r="O12" s="2">
        <v>1812.3629000000001</v>
      </c>
      <c r="P12" s="2">
        <v>1303.9073000000001</v>
      </c>
      <c r="Q12" s="2">
        <v>1625.5530000000001</v>
      </c>
      <c r="R12" s="2">
        <v>1668.2709</v>
      </c>
      <c r="S12" s="2">
        <v>1723.0365999999999</v>
      </c>
      <c r="T12" s="2">
        <v>1760.973</v>
      </c>
      <c r="U12" s="2">
        <v>1666.9721999999999</v>
      </c>
      <c r="V12" s="2">
        <v>1539.1229000000001</v>
      </c>
      <c r="W12" s="2">
        <v>1385.0908999999999</v>
      </c>
      <c r="X12" s="2">
        <v>1410.9840999999999</v>
      </c>
      <c r="Y12" s="2">
        <v>1293.9875999999999</v>
      </c>
      <c r="Z12" s="2">
        <v>1865.2013999999999</v>
      </c>
      <c r="AA12" s="2">
        <v>1944.7874999999999</v>
      </c>
      <c r="AB12" s="2">
        <v>2090.7955000000002</v>
      </c>
      <c r="AC12" s="2">
        <v>2051.5835000000002</v>
      </c>
      <c r="AD12" s="2">
        <v>1894.9197999999999</v>
      </c>
      <c r="AE12" s="2"/>
      <c r="AF12" s="2"/>
      <c r="AG12" s="2"/>
      <c r="AH12" s="2">
        <v>1655.4547785714287</v>
      </c>
      <c r="AI12" s="2">
        <f t="shared" si="0"/>
        <v>2019</v>
      </c>
      <c r="AJ12" s="2">
        <f t="shared" si="1"/>
        <v>2</v>
      </c>
      <c r="AK12" s="4">
        <f t="shared" si="2"/>
        <v>1655.4547785714287</v>
      </c>
      <c r="AL12" s="24">
        <f t="shared" si="3"/>
        <v>59239.206903599996</v>
      </c>
      <c r="AM12" s="4">
        <f t="shared" si="4"/>
        <v>1514.2946549999999</v>
      </c>
      <c r="AN12" s="4">
        <f t="shared" si="5"/>
        <v>1037.2951</v>
      </c>
      <c r="AO12" s="4">
        <f t="shared" si="6"/>
        <v>1098.0322000000001</v>
      </c>
      <c r="AP12" s="4">
        <f t="shared" si="7"/>
        <v>1293.9875999999999</v>
      </c>
      <c r="AQ12" s="4">
        <f t="shared" si="8"/>
        <v>1303.9073000000001</v>
      </c>
      <c r="AR12" s="4">
        <f t="shared" si="9"/>
        <v>1385.0908999999999</v>
      </c>
      <c r="AS12" s="4">
        <f t="shared" si="10"/>
        <v>1410.9840999999999</v>
      </c>
      <c r="AT12" s="4">
        <f t="shared" si="11"/>
        <v>1435.5205000000001</v>
      </c>
      <c r="AU12" s="4">
        <f t="shared" si="12"/>
        <v>1455.7356</v>
      </c>
      <c r="AV12" s="4">
        <f t="shared" si="13"/>
        <v>1464.3432</v>
      </c>
      <c r="AW12" s="4">
        <f t="shared" si="14"/>
        <v>1486.7656999999999</v>
      </c>
      <c r="AX12" s="4">
        <f t="shared" si="15"/>
        <v>1539.1229000000001</v>
      </c>
      <c r="AY12" s="4">
        <f t="shared" si="16"/>
        <v>1625.5530000000001</v>
      </c>
      <c r="AZ12" s="4">
        <f t="shared" si="17"/>
        <v>1648.4836</v>
      </c>
      <c r="BA12" s="4">
        <f t="shared" si="18"/>
        <v>1666.9721999999999</v>
      </c>
      <c r="BB12" s="4">
        <f t="shared" si="19"/>
        <v>1668.2709</v>
      </c>
      <c r="BC12" s="4">
        <f t="shared" si="20"/>
        <v>1689.3903</v>
      </c>
      <c r="BD12" s="4">
        <f t="shared" si="21"/>
        <v>1723.0365999999999</v>
      </c>
      <c r="BE12" s="4">
        <f t="shared" si="22"/>
        <v>1760.973</v>
      </c>
      <c r="BF12" s="4">
        <f t="shared" si="23"/>
        <v>1780.0654999999999</v>
      </c>
      <c r="BG12" s="4">
        <f t="shared" si="24"/>
        <v>1812.3629000000001</v>
      </c>
      <c r="BI12" s="26">
        <v>7</v>
      </c>
      <c r="BJ12" s="27">
        <f>AVERAGE(AL35:AL39)</f>
        <v>20601.900055439997</v>
      </c>
    </row>
    <row r="13" spans="1:62" x14ac:dyDescent="0.25">
      <c r="A13">
        <v>2</v>
      </c>
      <c r="B13">
        <v>2020</v>
      </c>
      <c r="C13" s="2">
        <v>1747.8469</v>
      </c>
      <c r="D13" s="2">
        <v>1443.3748000000001</v>
      </c>
      <c r="E13" s="2">
        <v>1391.6569999999999</v>
      </c>
      <c r="F13" s="2">
        <v>1764.2983999999999</v>
      </c>
      <c r="G13" s="2">
        <v>1909.5872999999999</v>
      </c>
      <c r="H13" s="2">
        <v>1949.8190999999999</v>
      </c>
      <c r="I13" s="2">
        <v>1779.6474000000001</v>
      </c>
      <c r="J13" s="2">
        <v>1776.2893999999999</v>
      </c>
      <c r="K13" s="2">
        <v>1683.9036000000001</v>
      </c>
      <c r="L13" s="2">
        <v>1663.1391000000001</v>
      </c>
      <c r="M13" s="2">
        <v>1730.9933000000001</v>
      </c>
      <c r="N13" s="2">
        <v>1750.7166</v>
      </c>
      <c r="O13" s="2">
        <v>2176.2485000000001</v>
      </c>
      <c r="P13" s="2">
        <v>2008.7307000000001</v>
      </c>
      <c r="Q13" s="2">
        <v>1651.5603000000001</v>
      </c>
      <c r="R13" s="2">
        <v>1558.5784000000001</v>
      </c>
      <c r="S13" s="2">
        <v>1562.3505</v>
      </c>
      <c r="T13" s="2">
        <v>1671.2538999999999</v>
      </c>
      <c r="U13" s="2">
        <v>1846.7873999999999</v>
      </c>
      <c r="V13" s="2">
        <v>1947.5338999999999</v>
      </c>
      <c r="W13" s="2">
        <v>1780.4275</v>
      </c>
      <c r="X13" s="2">
        <v>1530.9773</v>
      </c>
      <c r="Y13" s="2">
        <v>1422.5882999999999</v>
      </c>
      <c r="Z13" s="2">
        <v>1407.0296000000001</v>
      </c>
      <c r="AA13" s="2">
        <v>1641.7167999999999</v>
      </c>
      <c r="AB13" s="2">
        <v>1874.5017</v>
      </c>
      <c r="AC13" s="2">
        <v>2068.3375999999998</v>
      </c>
      <c r="AD13" s="2">
        <v>1938.9485999999999</v>
      </c>
      <c r="AE13" s="2"/>
      <c r="AF13" s="2"/>
      <c r="AG13" s="2"/>
      <c r="AH13" s="2">
        <v>1738.5301392857145</v>
      </c>
      <c r="AI13" s="2">
        <f t="shared" si="0"/>
        <v>2020</v>
      </c>
      <c r="AJ13" s="2">
        <f t="shared" si="1"/>
        <v>2</v>
      </c>
      <c r="AK13" s="4">
        <f t="shared" si="2"/>
        <v>1738.5301392857145</v>
      </c>
      <c r="AL13" s="24">
        <f t="shared" si="3"/>
        <v>64166.846994000014</v>
      </c>
      <c r="AM13" s="4">
        <f t="shared" si="4"/>
        <v>1640.2568250000004</v>
      </c>
      <c r="AN13" s="4">
        <f t="shared" si="5"/>
        <v>1391.6569999999999</v>
      </c>
      <c r="AO13" s="4">
        <f t="shared" si="6"/>
        <v>1407.0296000000001</v>
      </c>
      <c r="AP13" s="4">
        <f t="shared" si="7"/>
        <v>1422.5882999999999</v>
      </c>
      <c r="AQ13" s="4">
        <f t="shared" si="8"/>
        <v>1443.3748000000001</v>
      </c>
      <c r="AR13" s="4">
        <f t="shared" si="9"/>
        <v>1530.9773</v>
      </c>
      <c r="AS13" s="4">
        <f t="shared" si="10"/>
        <v>1558.5784000000001</v>
      </c>
      <c r="AT13" s="4">
        <f t="shared" si="11"/>
        <v>1562.3505</v>
      </c>
      <c r="AU13" s="4">
        <f t="shared" si="12"/>
        <v>1641.7167999999999</v>
      </c>
      <c r="AV13" s="4">
        <f t="shared" si="13"/>
        <v>1651.5603000000001</v>
      </c>
      <c r="AW13" s="4">
        <f t="shared" si="14"/>
        <v>1663.1391000000001</v>
      </c>
      <c r="AX13" s="4">
        <f t="shared" si="15"/>
        <v>1671.2538999999999</v>
      </c>
      <c r="AY13" s="4">
        <f t="shared" si="16"/>
        <v>1683.9036000000001</v>
      </c>
      <c r="AZ13" s="4">
        <f t="shared" si="17"/>
        <v>1730.9933000000001</v>
      </c>
      <c r="BA13" s="4">
        <f t="shared" si="18"/>
        <v>1747.8469</v>
      </c>
      <c r="BB13" s="4">
        <f t="shared" si="19"/>
        <v>1750.7166</v>
      </c>
      <c r="BC13" s="4">
        <f t="shared" si="20"/>
        <v>1764.2983999999999</v>
      </c>
      <c r="BD13" s="4">
        <f t="shared" si="21"/>
        <v>1776.2893999999999</v>
      </c>
      <c r="BE13" s="4">
        <f t="shared" si="22"/>
        <v>1779.6474000000001</v>
      </c>
      <c r="BF13" s="4">
        <f t="shared" si="23"/>
        <v>1780.4275</v>
      </c>
      <c r="BG13" s="4">
        <f t="shared" si="24"/>
        <v>1846.7873999999999</v>
      </c>
      <c r="BI13" s="26">
        <v>8</v>
      </c>
      <c r="BJ13" s="27">
        <f>AVERAGE(AL40:AL44)</f>
        <v>19694.67584208</v>
      </c>
    </row>
    <row r="14" spans="1:62" x14ac:dyDescent="0.25">
      <c r="A14">
        <v>2</v>
      </c>
      <c r="B14">
        <v>2021</v>
      </c>
      <c r="C14" s="2">
        <v>1689.7524000000001</v>
      </c>
      <c r="D14" s="2">
        <v>1670.1436000000001</v>
      </c>
      <c r="E14" s="2">
        <v>1617.2419</v>
      </c>
      <c r="F14" s="2">
        <v>1709.1146000000001</v>
      </c>
      <c r="G14" s="2">
        <v>2051.5594000000001</v>
      </c>
      <c r="H14" s="2">
        <v>1951.6188999999999</v>
      </c>
      <c r="I14" s="2">
        <v>2001.3055999999999</v>
      </c>
      <c r="J14" s="2">
        <v>1907.616</v>
      </c>
      <c r="K14" s="2">
        <v>1942.2936</v>
      </c>
      <c r="L14" s="2">
        <v>1960.9811</v>
      </c>
      <c r="M14" s="2">
        <v>1813.5871999999999</v>
      </c>
      <c r="N14" s="2">
        <v>1864.6301000000001</v>
      </c>
      <c r="O14" s="2">
        <v>1907.1568</v>
      </c>
      <c r="P14" s="2">
        <v>1801.3975</v>
      </c>
      <c r="Q14" s="2">
        <v>2033.7118</v>
      </c>
      <c r="R14" s="2">
        <v>2004.7168999999999</v>
      </c>
      <c r="S14" s="2">
        <v>1922.2800999999999</v>
      </c>
      <c r="T14" s="2">
        <v>1867.7079000000001</v>
      </c>
      <c r="U14" s="2">
        <v>1782.4358999999999</v>
      </c>
      <c r="V14" s="2">
        <v>1776.7665999999999</v>
      </c>
      <c r="W14" s="2">
        <v>1683.1346000000001</v>
      </c>
      <c r="X14" s="2">
        <v>1645.5995</v>
      </c>
      <c r="Y14" s="2">
        <v>1448.6693</v>
      </c>
      <c r="Z14" s="2">
        <v>1420.1594</v>
      </c>
      <c r="AA14" s="2">
        <v>1497.7954999999999</v>
      </c>
      <c r="AB14" s="2">
        <v>1414.6233</v>
      </c>
      <c r="AC14" s="2">
        <v>1375.7797</v>
      </c>
      <c r="AD14" s="2">
        <v>1326.8304000000001</v>
      </c>
      <c r="AE14" s="2"/>
      <c r="AF14" s="2"/>
      <c r="AG14" s="2"/>
      <c r="AH14" s="2">
        <v>1753.1646285714282</v>
      </c>
      <c r="AI14" s="2">
        <f t="shared" si="0"/>
        <v>2021</v>
      </c>
      <c r="AJ14" s="2">
        <f t="shared" si="1"/>
        <v>2</v>
      </c>
      <c r="AK14" s="4">
        <f t="shared" si="2"/>
        <v>1753.1646285714282</v>
      </c>
      <c r="AL14" s="24">
        <f t="shared" si="3"/>
        <v>64978.598143199997</v>
      </c>
      <c r="AM14" s="4">
        <f t="shared" si="4"/>
        <v>1661.00711</v>
      </c>
      <c r="AN14" s="4">
        <f t="shared" si="5"/>
        <v>1326.8304000000001</v>
      </c>
      <c r="AO14" s="4">
        <f t="shared" si="6"/>
        <v>1375.7797</v>
      </c>
      <c r="AP14" s="4">
        <f t="shared" si="7"/>
        <v>1414.6233</v>
      </c>
      <c r="AQ14" s="4">
        <f t="shared" si="8"/>
        <v>1420.1594</v>
      </c>
      <c r="AR14" s="4">
        <f t="shared" si="9"/>
        <v>1448.6693</v>
      </c>
      <c r="AS14" s="4">
        <f t="shared" si="10"/>
        <v>1497.7954999999999</v>
      </c>
      <c r="AT14" s="4">
        <f t="shared" si="11"/>
        <v>1617.2419</v>
      </c>
      <c r="AU14" s="4">
        <f t="shared" si="12"/>
        <v>1645.5995</v>
      </c>
      <c r="AV14" s="4">
        <f t="shared" si="13"/>
        <v>1670.1436000000001</v>
      </c>
      <c r="AW14" s="4">
        <f t="shared" si="14"/>
        <v>1683.1346000000001</v>
      </c>
      <c r="AX14" s="4">
        <f t="shared" si="15"/>
        <v>1689.7524000000001</v>
      </c>
      <c r="AY14" s="4">
        <f t="shared" si="16"/>
        <v>1709.1146000000001</v>
      </c>
      <c r="AZ14" s="4">
        <f t="shared" si="17"/>
        <v>1776.7665999999999</v>
      </c>
      <c r="BA14" s="4">
        <f t="shared" si="18"/>
        <v>1782.4358999999999</v>
      </c>
      <c r="BB14" s="4">
        <f t="shared" si="19"/>
        <v>1801.3975</v>
      </c>
      <c r="BC14" s="4">
        <f t="shared" si="20"/>
        <v>1813.5871999999999</v>
      </c>
      <c r="BD14" s="4">
        <f t="shared" si="21"/>
        <v>1864.6301000000001</v>
      </c>
      <c r="BE14" s="4">
        <f t="shared" si="22"/>
        <v>1867.7079000000001</v>
      </c>
      <c r="BF14" s="4">
        <f t="shared" si="23"/>
        <v>1907.1568</v>
      </c>
      <c r="BG14" s="4">
        <f t="shared" si="24"/>
        <v>1907.616</v>
      </c>
      <c r="BI14" s="26">
        <v>9</v>
      </c>
      <c r="BJ14" s="27">
        <f>AVERAGE(AL45:AL49)</f>
        <v>21840.005219040002</v>
      </c>
    </row>
    <row r="15" spans="1:62" x14ac:dyDescent="0.25">
      <c r="A15">
        <v>3</v>
      </c>
      <c r="B15">
        <v>2017</v>
      </c>
      <c r="C15" s="2">
        <v>1228.789</v>
      </c>
      <c r="D15" s="2">
        <v>1582.7642000000001</v>
      </c>
      <c r="E15" s="2">
        <v>1951.4159</v>
      </c>
      <c r="F15" s="2">
        <v>1693.0731000000001</v>
      </c>
      <c r="G15" s="2">
        <v>1362.8121000000001</v>
      </c>
      <c r="H15" s="2">
        <v>928.87369999999999</v>
      </c>
      <c r="I15" s="2">
        <v>1025.1987999999999</v>
      </c>
      <c r="J15" s="2">
        <v>1087.2992999999999</v>
      </c>
      <c r="K15" s="2">
        <v>1090.4742000000001</v>
      </c>
      <c r="L15" s="2">
        <v>1530.0044</v>
      </c>
      <c r="M15" s="2">
        <v>1466.0628999999999</v>
      </c>
      <c r="N15" s="2">
        <v>1383.8958</v>
      </c>
      <c r="O15" s="2">
        <v>1955.85</v>
      </c>
      <c r="P15" s="2">
        <v>1968.8386</v>
      </c>
      <c r="Q15" s="2">
        <v>1811.0826999999999</v>
      </c>
      <c r="R15" s="2">
        <v>1584.6303</v>
      </c>
      <c r="S15" s="2">
        <v>1514.8733999999999</v>
      </c>
      <c r="T15" s="2">
        <v>1299.0109</v>
      </c>
      <c r="U15" s="2">
        <v>1262.1357</v>
      </c>
      <c r="V15" s="2">
        <v>1258.8163</v>
      </c>
      <c r="W15" s="2">
        <v>1318.8805</v>
      </c>
      <c r="X15" s="2">
        <v>1662.9988000000001</v>
      </c>
      <c r="Y15" s="2">
        <v>1348.3000999999999</v>
      </c>
      <c r="Z15" s="2">
        <v>666.16679999999997</v>
      </c>
      <c r="AA15" s="2">
        <v>1070.0891999999999</v>
      </c>
      <c r="AB15" s="2">
        <v>880.44619999999998</v>
      </c>
      <c r="AC15" s="2">
        <v>830.54600000000005</v>
      </c>
      <c r="AD15" s="2">
        <v>1080.4426000000001</v>
      </c>
      <c r="AE15" s="2">
        <v>1018.045</v>
      </c>
      <c r="AF15" s="2">
        <v>1364.8185000000001</v>
      </c>
      <c r="AG15" s="2">
        <v>1286.5045</v>
      </c>
      <c r="AH15" s="2">
        <v>1339.1335322580646</v>
      </c>
      <c r="AI15" s="2">
        <f t="shared" si="0"/>
        <v>2017</v>
      </c>
      <c r="AJ15" s="2">
        <f t="shared" si="1"/>
        <v>3</v>
      </c>
      <c r="AK15" s="4">
        <f t="shared" si="2"/>
        <v>1339.1335322580646</v>
      </c>
      <c r="AL15" s="24">
        <f t="shared" si="3"/>
        <v>44580.262411200005</v>
      </c>
      <c r="AM15" s="4">
        <f t="shared" si="4"/>
        <v>1139.5772600000003</v>
      </c>
      <c r="AN15" s="4">
        <f t="shared" si="5"/>
        <v>666.16679999999997</v>
      </c>
      <c r="AO15" s="4">
        <f t="shared" si="6"/>
        <v>830.54600000000005</v>
      </c>
      <c r="AP15" s="4">
        <f t="shared" si="7"/>
        <v>880.44619999999998</v>
      </c>
      <c r="AQ15" s="4">
        <f t="shared" si="8"/>
        <v>928.87369999999999</v>
      </c>
      <c r="AR15" s="4">
        <f t="shared" si="9"/>
        <v>1018.045</v>
      </c>
      <c r="AS15" s="4">
        <f t="shared" si="10"/>
        <v>1025.1987999999999</v>
      </c>
      <c r="AT15" s="4">
        <f t="shared" si="11"/>
        <v>1070.0891999999999</v>
      </c>
      <c r="AU15" s="4">
        <f t="shared" si="12"/>
        <v>1080.4426000000001</v>
      </c>
      <c r="AV15" s="4">
        <f t="shared" si="13"/>
        <v>1087.2992999999999</v>
      </c>
      <c r="AW15" s="4">
        <f t="shared" si="14"/>
        <v>1090.4742000000001</v>
      </c>
      <c r="AX15" s="4">
        <f t="shared" si="15"/>
        <v>1228.789</v>
      </c>
      <c r="AY15" s="4">
        <f t="shared" si="16"/>
        <v>1258.8163</v>
      </c>
      <c r="AZ15" s="4">
        <f t="shared" si="17"/>
        <v>1262.1357</v>
      </c>
      <c r="BA15" s="4">
        <f t="shared" si="18"/>
        <v>1286.5045</v>
      </c>
      <c r="BB15" s="4">
        <f t="shared" si="19"/>
        <v>1299.0109</v>
      </c>
      <c r="BC15" s="4">
        <f t="shared" si="20"/>
        <v>1318.8805</v>
      </c>
      <c r="BD15" s="4">
        <f t="shared" si="21"/>
        <v>1348.3000999999999</v>
      </c>
      <c r="BE15" s="4">
        <f t="shared" si="22"/>
        <v>1362.8121000000001</v>
      </c>
      <c r="BF15" s="4">
        <f t="shared" si="23"/>
        <v>1364.8185000000001</v>
      </c>
      <c r="BG15" s="4">
        <f t="shared" si="24"/>
        <v>1383.8958</v>
      </c>
      <c r="BI15" s="26">
        <v>10</v>
      </c>
      <c r="BJ15" s="27">
        <f>AVERAGE(AL50:AL54)</f>
        <v>28459.799002439999</v>
      </c>
    </row>
    <row r="16" spans="1:62" x14ac:dyDescent="0.25">
      <c r="A16">
        <v>3</v>
      </c>
      <c r="B16">
        <v>2018</v>
      </c>
      <c r="C16" s="2">
        <v>1581.3757000000001</v>
      </c>
      <c r="D16" s="2">
        <v>1586.8725999999999</v>
      </c>
      <c r="E16" s="2">
        <v>1667.9845</v>
      </c>
      <c r="F16" s="2">
        <v>1661.7925</v>
      </c>
      <c r="G16" s="2">
        <v>1686.6117999999999</v>
      </c>
      <c r="H16" s="2">
        <v>1553.8320000000001</v>
      </c>
      <c r="I16" s="2">
        <v>1881.596</v>
      </c>
      <c r="J16" s="2">
        <v>1919.0672999999999</v>
      </c>
      <c r="K16" s="2">
        <v>1860.7146</v>
      </c>
      <c r="L16" s="2">
        <v>1740.4644000000001</v>
      </c>
      <c r="M16" s="2">
        <v>1663.2575999999999</v>
      </c>
      <c r="N16" s="2">
        <v>1739.8252</v>
      </c>
      <c r="O16" s="2">
        <v>1838.0337</v>
      </c>
      <c r="P16" s="2">
        <v>1683.806</v>
      </c>
      <c r="Q16" s="2">
        <v>1815.1424999999999</v>
      </c>
      <c r="R16" s="2">
        <v>1702.1529</v>
      </c>
      <c r="S16" s="2">
        <v>1462.7773999999999</v>
      </c>
      <c r="T16" s="2">
        <v>1244.3335</v>
      </c>
      <c r="U16" s="2">
        <v>1626.4657</v>
      </c>
      <c r="V16" s="2">
        <v>1623.8352</v>
      </c>
      <c r="W16" s="2">
        <v>1597.0934999999999</v>
      </c>
      <c r="X16" s="2">
        <v>1548.8539000000001</v>
      </c>
      <c r="Y16" s="2">
        <v>1616.2598</v>
      </c>
      <c r="Z16" s="2">
        <v>1744.7436</v>
      </c>
      <c r="AA16" s="2">
        <v>1657.0998999999999</v>
      </c>
      <c r="AB16" s="2">
        <v>1333.6488999999999</v>
      </c>
      <c r="AC16" s="2">
        <v>1177.8037999999999</v>
      </c>
      <c r="AD16" s="2">
        <v>1371.6883</v>
      </c>
      <c r="AE16" s="2">
        <v>1521.4979000000001</v>
      </c>
      <c r="AF16" s="2">
        <v>1426.8258000000001</v>
      </c>
      <c r="AG16" s="2">
        <v>1471.2143000000001</v>
      </c>
      <c r="AH16" s="2">
        <v>1613.1184129032263</v>
      </c>
      <c r="AI16" s="2">
        <f t="shared" si="0"/>
        <v>2018</v>
      </c>
      <c r="AJ16" s="2">
        <f t="shared" si="1"/>
        <v>3</v>
      </c>
      <c r="AK16" s="4">
        <f t="shared" si="2"/>
        <v>1613.1184129032263</v>
      </c>
      <c r="AL16" s="24">
        <f t="shared" si="3"/>
        <v>59451.667036799998</v>
      </c>
      <c r="AM16" s="4">
        <f t="shared" si="4"/>
        <v>1519.7256400000001</v>
      </c>
      <c r="AN16" s="4">
        <f t="shared" si="5"/>
        <v>1177.8037999999999</v>
      </c>
      <c r="AO16" s="4">
        <f t="shared" si="6"/>
        <v>1244.3335</v>
      </c>
      <c r="AP16" s="4">
        <f t="shared" si="7"/>
        <v>1333.6488999999999</v>
      </c>
      <c r="AQ16" s="4">
        <f t="shared" si="8"/>
        <v>1371.6883</v>
      </c>
      <c r="AR16" s="4">
        <f t="shared" si="9"/>
        <v>1426.8258000000001</v>
      </c>
      <c r="AS16" s="4">
        <f t="shared" si="10"/>
        <v>1462.7773999999999</v>
      </c>
      <c r="AT16" s="4">
        <f t="shared" si="11"/>
        <v>1471.2143000000001</v>
      </c>
      <c r="AU16" s="4">
        <f t="shared" si="12"/>
        <v>1521.4979000000001</v>
      </c>
      <c r="AV16" s="4">
        <f t="shared" si="13"/>
        <v>1548.8539000000001</v>
      </c>
      <c r="AW16" s="4">
        <f t="shared" si="14"/>
        <v>1553.8320000000001</v>
      </c>
      <c r="AX16" s="4">
        <f t="shared" si="15"/>
        <v>1581.3757000000001</v>
      </c>
      <c r="AY16" s="4">
        <f t="shared" si="16"/>
        <v>1586.8725999999999</v>
      </c>
      <c r="AZ16" s="4">
        <f t="shared" si="17"/>
        <v>1597.0934999999999</v>
      </c>
      <c r="BA16" s="4">
        <f t="shared" si="18"/>
        <v>1616.2598</v>
      </c>
      <c r="BB16" s="4">
        <f t="shared" si="19"/>
        <v>1623.8352</v>
      </c>
      <c r="BC16" s="4">
        <f t="shared" si="20"/>
        <v>1626.4657</v>
      </c>
      <c r="BD16" s="4">
        <f t="shared" si="21"/>
        <v>1657.0998999999999</v>
      </c>
      <c r="BE16" s="4">
        <f t="shared" si="22"/>
        <v>1661.7925</v>
      </c>
      <c r="BF16" s="4">
        <f t="shared" si="23"/>
        <v>1663.2575999999999</v>
      </c>
      <c r="BG16" s="4">
        <f t="shared" si="24"/>
        <v>1667.9845</v>
      </c>
      <c r="BI16" s="26">
        <v>11</v>
      </c>
      <c r="BJ16" s="27">
        <f>AVERAGE(AL55:AL59)</f>
        <v>46055.906953199999</v>
      </c>
    </row>
    <row r="17" spans="1:62" x14ac:dyDescent="0.25">
      <c r="A17">
        <v>3</v>
      </c>
      <c r="B17">
        <v>2019</v>
      </c>
      <c r="C17" s="2">
        <v>1529.6867999999999</v>
      </c>
      <c r="D17" s="2">
        <v>1515.3936000000001</v>
      </c>
      <c r="E17" s="2">
        <v>1946.3833999999999</v>
      </c>
      <c r="F17" s="2">
        <v>2335.6952000000001</v>
      </c>
      <c r="G17" s="2">
        <v>2143.5072</v>
      </c>
      <c r="H17" s="2">
        <v>1801.712</v>
      </c>
      <c r="I17" s="2">
        <v>1881.4684999999999</v>
      </c>
      <c r="J17" s="2">
        <v>1366.5263</v>
      </c>
      <c r="K17" s="2">
        <v>1356.8994</v>
      </c>
      <c r="L17" s="2">
        <v>1517.8278</v>
      </c>
      <c r="M17" s="2">
        <v>1467.2291</v>
      </c>
      <c r="N17" s="2">
        <v>1312.029</v>
      </c>
      <c r="O17" s="2">
        <v>1092.4141999999999</v>
      </c>
      <c r="P17" s="2">
        <v>1025.3778</v>
      </c>
      <c r="Q17" s="2">
        <v>1383.5532000000001</v>
      </c>
      <c r="R17" s="2">
        <v>1475.7121999999999</v>
      </c>
      <c r="S17" s="2">
        <v>1400.9574</v>
      </c>
      <c r="T17" s="2">
        <v>1350.1463000000001</v>
      </c>
      <c r="U17" s="2">
        <v>1216.6777999999999</v>
      </c>
      <c r="V17" s="2">
        <v>1183.1839</v>
      </c>
      <c r="W17" s="2">
        <v>1247.7454</v>
      </c>
      <c r="X17" s="2">
        <v>1391.8714</v>
      </c>
      <c r="Y17" s="2">
        <v>1154.0084999999999</v>
      </c>
      <c r="Z17" s="2">
        <v>1193.1784</v>
      </c>
      <c r="AA17" s="2">
        <v>1346.9903999999999</v>
      </c>
      <c r="AB17" s="2">
        <v>1206.2999</v>
      </c>
      <c r="AC17" s="2">
        <v>1035.3369</v>
      </c>
      <c r="AD17" s="2">
        <v>884.70259999999996</v>
      </c>
      <c r="AE17" s="2">
        <v>955.0729</v>
      </c>
      <c r="AF17" s="2">
        <v>1325.6773000000001</v>
      </c>
      <c r="AG17" s="2">
        <v>1626.1557</v>
      </c>
      <c r="AH17" s="2">
        <v>1408.6909838709673</v>
      </c>
      <c r="AI17" s="2">
        <f t="shared" si="0"/>
        <v>2019</v>
      </c>
      <c r="AJ17" s="2">
        <f t="shared" si="1"/>
        <v>3</v>
      </c>
      <c r="AK17" s="4">
        <f t="shared" si="2"/>
        <v>1408.6909838709673</v>
      </c>
      <c r="AL17" s="24">
        <f t="shared" si="3"/>
        <v>47782.437443999988</v>
      </c>
      <c r="AM17" s="4">
        <f t="shared" si="4"/>
        <v>1221.4324499999998</v>
      </c>
      <c r="AN17" s="4">
        <f t="shared" si="5"/>
        <v>884.70259999999996</v>
      </c>
      <c r="AO17" s="4">
        <f t="shared" si="6"/>
        <v>955.0729</v>
      </c>
      <c r="AP17" s="4">
        <f t="shared" si="7"/>
        <v>1025.3778</v>
      </c>
      <c r="AQ17" s="4">
        <f t="shared" si="8"/>
        <v>1035.3369</v>
      </c>
      <c r="AR17" s="4">
        <f t="shared" si="9"/>
        <v>1092.4141999999999</v>
      </c>
      <c r="AS17" s="4">
        <f t="shared" si="10"/>
        <v>1154.0084999999999</v>
      </c>
      <c r="AT17" s="4">
        <f t="shared" si="11"/>
        <v>1183.1839</v>
      </c>
      <c r="AU17" s="4">
        <f t="shared" si="12"/>
        <v>1193.1784</v>
      </c>
      <c r="AV17" s="4">
        <f t="shared" si="13"/>
        <v>1206.2999</v>
      </c>
      <c r="AW17" s="4">
        <f t="shared" si="14"/>
        <v>1216.6777999999999</v>
      </c>
      <c r="AX17" s="4">
        <f t="shared" si="15"/>
        <v>1247.7454</v>
      </c>
      <c r="AY17" s="4">
        <f t="shared" si="16"/>
        <v>1312.029</v>
      </c>
      <c r="AZ17" s="4">
        <f t="shared" si="17"/>
        <v>1325.6773000000001</v>
      </c>
      <c r="BA17" s="4">
        <f t="shared" si="18"/>
        <v>1346.9903999999999</v>
      </c>
      <c r="BB17" s="4">
        <f t="shared" si="19"/>
        <v>1350.1463000000001</v>
      </c>
      <c r="BC17" s="4">
        <f t="shared" si="20"/>
        <v>1356.8994</v>
      </c>
      <c r="BD17" s="4">
        <f t="shared" si="21"/>
        <v>1366.5263</v>
      </c>
      <c r="BE17" s="4">
        <f t="shared" si="22"/>
        <v>1383.5532000000001</v>
      </c>
      <c r="BF17" s="4">
        <f t="shared" si="23"/>
        <v>1391.8714</v>
      </c>
      <c r="BG17" s="4">
        <f t="shared" si="24"/>
        <v>1400.9574</v>
      </c>
      <c r="BI17" s="26">
        <v>12</v>
      </c>
      <c r="BJ17" s="27">
        <f>AVERAGE(AL60:AL64)</f>
        <v>51789.462427680002</v>
      </c>
    </row>
    <row r="18" spans="1:62" x14ac:dyDescent="0.25">
      <c r="A18">
        <v>3</v>
      </c>
      <c r="B18">
        <v>2020</v>
      </c>
      <c r="C18" s="2">
        <v>1507.5579</v>
      </c>
      <c r="D18" s="2">
        <v>1082.1445000000001</v>
      </c>
      <c r="E18" s="2">
        <v>1159.8398999999999</v>
      </c>
      <c r="F18" s="2">
        <v>1262.5281</v>
      </c>
      <c r="G18" s="2">
        <v>1246.7275</v>
      </c>
      <c r="H18" s="2">
        <v>1537.6762000000001</v>
      </c>
      <c r="I18" s="2">
        <v>1111.1247000000001</v>
      </c>
      <c r="J18" s="2">
        <v>988.47850000000005</v>
      </c>
      <c r="K18" s="2">
        <v>1052.9622999999999</v>
      </c>
      <c r="L18" s="2">
        <v>1428.5019</v>
      </c>
      <c r="M18" s="2">
        <v>1450.6051</v>
      </c>
      <c r="N18" s="2">
        <v>1270.3484000000001</v>
      </c>
      <c r="O18" s="2">
        <v>1436.6998000000001</v>
      </c>
      <c r="P18" s="2">
        <v>1638.7637</v>
      </c>
      <c r="Q18" s="2">
        <v>1557.5344</v>
      </c>
      <c r="R18" s="2">
        <v>1417.1654000000001</v>
      </c>
      <c r="S18" s="2">
        <v>1386.2325000000001</v>
      </c>
      <c r="T18" s="2">
        <v>1435.6822999999999</v>
      </c>
      <c r="U18" s="2">
        <v>1195.4304</v>
      </c>
      <c r="V18" s="2">
        <v>1392.9290000000001</v>
      </c>
      <c r="W18" s="2">
        <v>1627.4671000000001</v>
      </c>
      <c r="X18" s="2">
        <v>1516.846</v>
      </c>
      <c r="Y18" s="2">
        <v>1477.5286000000001</v>
      </c>
      <c r="Z18" s="2">
        <v>1483.317</v>
      </c>
      <c r="AA18" s="2">
        <v>1162.8199</v>
      </c>
      <c r="AB18" s="2">
        <v>1189.7834</v>
      </c>
      <c r="AC18" s="2">
        <v>1332.6126999999999</v>
      </c>
      <c r="AD18" s="2">
        <v>1136.8231000000001</v>
      </c>
      <c r="AE18" s="2">
        <v>1460.2291</v>
      </c>
      <c r="AF18" s="2">
        <v>1232.6755000000001</v>
      </c>
      <c r="AG18" s="2">
        <v>1327.9478999999999</v>
      </c>
      <c r="AH18" s="2">
        <v>1342.7253718750001</v>
      </c>
      <c r="AI18" s="2">
        <f t="shared" si="0"/>
        <v>2020</v>
      </c>
      <c r="AJ18" s="2">
        <f t="shared" si="1"/>
        <v>3</v>
      </c>
      <c r="AK18" s="4">
        <f t="shared" si="2"/>
        <v>1342.7253718750001</v>
      </c>
      <c r="AL18" s="24">
        <f t="shared" si="3"/>
        <v>48533.754452399997</v>
      </c>
      <c r="AM18" s="4">
        <f t="shared" si="4"/>
        <v>1240.6378950000001</v>
      </c>
      <c r="AN18" s="4">
        <f t="shared" si="5"/>
        <v>988.47850000000005</v>
      </c>
      <c r="AO18" s="4">
        <f t="shared" si="6"/>
        <v>1052.9622999999999</v>
      </c>
      <c r="AP18" s="4">
        <f t="shared" si="7"/>
        <v>1082.1445000000001</v>
      </c>
      <c r="AQ18" s="4">
        <f t="shared" si="8"/>
        <v>1111.1247000000001</v>
      </c>
      <c r="AR18" s="4">
        <f t="shared" si="9"/>
        <v>1136.8231000000001</v>
      </c>
      <c r="AS18" s="4">
        <f t="shared" si="10"/>
        <v>1159.8398999999999</v>
      </c>
      <c r="AT18" s="4">
        <f t="shared" si="11"/>
        <v>1162.8199</v>
      </c>
      <c r="AU18" s="4">
        <f t="shared" si="12"/>
        <v>1189.7834</v>
      </c>
      <c r="AV18" s="4">
        <f t="shared" si="13"/>
        <v>1195.4304</v>
      </c>
      <c r="AW18" s="4">
        <f t="shared" si="14"/>
        <v>1232.6755000000001</v>
      </c>
      <c r="AX18" s="4">
        <f t="shared" si="15"/>
        <v>1246.7275</v>
      </c>
      <c r="AY18" s="4">
        <f t="shared" si="16"/>
        <v>1262.5281</v>
      </c>
      <c r="AZ18" s="4">
        <f t="shared" si="17"/>
        <v>1270.3484000000001</v>
      </c>
      <c r="BA18" s="4">
        <f t="shared" si="18"/>
        <v>1327.9478999999999</v>
      </c>
      <c r="BB18" s="4">
        <f t="shared" si="19"/>
        <v>1332.6126999999999</v>
      </c>
      <c r="BC18" s="4">
        <f t="shared" si="20"/>
        <v>1386.2325000000001</v>
      </c>
      <c r="BD18" s="4">
        <f t="shared" si="21"/>
        <v>1392.9290000000001</v>
      </c>
      <c r="BE18" s="4">
        <f t="shared" si="22"/>
        <v>1417.1654000000001</v>
      </c>
      <c r="BF18" s="4">
        <f t="shared" si="23"/>
        <v>1428.5019</v>
      </c>
      <c r="BG18" s="4">
        <f t="shared" si="24"/>
        <v>1435.6822999999999</v>
      </c>
      <c r="BI18" s="26"/>
      <c r="BJ18" s="26"/>
    </row>
    <row r="19" spans="1:62" x14ac:dyDescent="0.25">
      <c r="A19">
        <v>3</v>
      </c>
      <c r="B19">
        <v>2021</v>
      </c>
      <c r="C19" s="2">
        <v>1581.5677000000001</v>
      </c>
      <c r="D19" s="2">
        <v>1384.9344000000001</v>
      </c>
      <c r="E19" s="2">
        <v>1342.9118000000001</v>
      </c>
      <c r="F19" s="2">
        <v>1618.8371999999999</v>
      </c>
      <c r="G19" s="2">
        <v>1518.6116</v>
      </c>
      <c r="H19" s="2">
        <v>1490.7335</v>
      </c>
      <c r="I19" s="2">
        <v>1479.5990999999999</v>
      </c>
      <c r="J19" s="2">
        <v>1229.4305999999999</v>
      </c>
      <c r="K19" s="2">
        <v>1224.981</v>
      </c>
      <c r="L19" s="2">
        <v>995.78160000000003</v>
      </c>
      <c r="M19" s="2">
        <v>1073.9508000000001</v>
      </c>
      <c r="N19" s="2">
        <v>1301.3330000000001</v>
      </c>
      <c r="O19" s="2">
        <v>1285.7274</v>
      </c>
      <c r="P19" s="2">
        <v>1471.6113</v>
      </c>
      <c r="Q19" s="2">
        <v>1552.4557</v>
      </c>
      <c r="R19" s="2">
        <v>1231.5998</v>
      </c>
      <c r="S19" s="2">
        <v>1160.4630999999999</v>
      </c>
      <c r="T19" s="2">
        <v>1564.8788</v>
      </c>
      <c r="U19" s="2">
        <v>1425.2184999999999</v>
      </c>
      <c r="V19" s="2">
        <v>1223.1468</v>
      </c>
      <c r="W19" s="2">
        <v>1140.0859</v>
      </c>
      <c r="X19" s="2">
        <v>943.31230000000005</v>
      </c>
      <c r="Y19" s="2">
        <v>861.21879999999999</v>
      </c>
      <c r="Z19" s="2">
        <v>779.32349999999997</v>
      </c>
      <c r="AA19" s="2">
        <v>1009.8878</v>
      </c>
      <c r="AB19" s="2">
        <v>1102.2578000000001</v>
      </c>
      <c r="AC19" s="2">
        <v>954.01909999999998</v>
      </c>
      <c r="AD19" s="2">
        <v>1400.6842999999999</v>
      </c>
      <c r="AE19" s="2">
        <v>1270.8105</v>
      </c>
      <c r="AF19" s="2">
        <v>899.42280000000005</v>
      </c>
      <c r="AG19" s="2">
        <v>1324.0500999999999</v>
      </c>
      <c r="AH19" s="2">
        <v>1252.9950516129031</v>
      </c>
      <c r="AI19" s="2">
        <f t="shared" si="0"/>
        <v>2021</v>
      </c>
      <c r="AJ19" s="2">
        <f t="shared" si="1"/>
        <v>3</v>
      </c>
      <c r="AK19" s="4">
        <f t="shared" si="2"/>
        <v>1252.9950516129031</v>
      </c>
      <c r="AL19" s="24">
        <f t="shared" si="3"/>
        <v>43723.865561999999</v>
      </c>
      <c r="AM19" s="4">
        <f t="shared" si="4"/>
        <v>1117.685725</v>
      </c>
      <c r="AN19" s="4">
        <f t="shared" si="5"/>
        <v>779.32349999999997</v>
      </c>
      <c r="AO19" s="4">
        <f t="shared" si="6"/>
        <v>861.21879999999999</v>
      </c>
      <c r="AP19" s="4">
        <f t="shared" si="7"/>
        <v>899.42280000000005</v>
      </c>
      <c r="AQ19" s="4">
        <f t="shared" si="8"/>
        <v>943.31230000000005</v>
      </c>
      <c r="AR19" s="4">
        <f t="shared" si="9"/>
        <v>954.01909999999998</v>
      </c>
      <c r="AS19" s="4">
        <f t="shared" si="10"/>
        <v>995.78160000000003</v>
      </c>
      <c r="AT19" s="4">
        <f t="shared" si="11"/>
        <v>1009.8878</v>
      </c>
      <c r="AU19" s="4">
        <f t="shared" si="12"/>
        <v>1073.9508000000001</v>
      </c>
      <c r="AV19" s="4">
        <f t="shared" si="13"/>
        <v>1102.2578000000001</v>
      </c>
      <c r="AW19" s="4">
        <f t="shared" si="14"/>
        <v>1140.0859</v>
      </c>
      <c r="AX19" s="4">
        <f t="shared" si="15"/>
        <v>1160.4630999999999</v>
      </c>
      <c r="AY19" s="4">
        <f t="shared" si="16"/>
        <v>1223.1468</v>
      </c>
      <c r="AZ19" s="4">
        <f t="shared" si="17"/>
        <v>1224.981</v>
      </c>
      <c r="BA19" s="4">
        <f t="shared" si="18"/>
        <v>1229.4305999999999</v>
      </c>
      <c r="BB19" s="4">
        <f t="shared" si="19"/>
        <v>1231.5998</v>
      </c>
      <c r="BC19" s="4">
        <f t="shared" si="20"/>
        <v>1270.8105</v>
      </c>
      <c r="BD19" s="4">
        <f t="shared" si="21"/>
        <v>1285.7274</v>
      </c>
      <c r="BE19" s="4">
        <f t="shared" si="22"/>
        <v>1301.3330000000001</v>
      </c>
      <c r="BF19" s="4">
        <f t="shared" si="23"/>
        <v>1324.0500999999999</v>
      </c>
      <c r="BG19" s="4">
        <f t="shared" si="24"/>
        <v>1342.9118000000001</v>
      </c>
    </row>
    <row r="20" spans="1:62" x14ac:dyDescent="0.25">
      <c r="A20">
        <v>4</v>
      </c>
      <c r="B20">
        <v>2017</v>
      </c>
      <c r="C20" s="2">
        <v>876.73850000000004</v>
      </c>
      <c r="D20" s="2">
        <v>843.50409999999999</v>
      </c>
      <c r="E20" s="2">
        <v>856.9058</v>
      </c>
      <c r="F20" s="2">
        <v>965.68920000000003</v>
      </c>
      <c r="G20" s="2">
        <v>1103.9023999999999</v>
      </c>
      <c r="H20" s="2">
        <v>1442.7411</v>
      </c>
      <c r="I20" s="2">
        <v>1114.9974</v>
      </c>
      <c r="J20" s="2">
        <v>766.58960000000002</v>
      </c>
      <c r="K20" s="2">
        <v>503.21899999999999</v>
      </c>
      <c r="L20" s="2">
        <v>479.77100000000002</v>
      </c>
      <c r="M20" s="2">
        <v>600.90160000000003</v>
      </c>
      <c r="N20" s="2">
        <v>726.69119999999998</v>
      </c>
      <c r="O20" s="2">
        <v>882.7079</v>
      </c>
      <c r="P20" s="2">
        <v>658.37220000000002</v>
      </c>
      <c r="Q20" s="2">
        <v>637.13559999999995</v>
      </c>
      <c r="R20" s="2">
        <v>687.29259999999999</v>
      </c>
      <c r="S20" s="2">
        <v>721.495</v>
      </c>
      <c r="T20" s="2">
        <v>557.55119999999999</v>
      </c>
      <c r="U20" s="2">
        <v>529.16639999999995</v>
      </c>
      <c r="V20" s="2">
        <v>592.15779999999995</v>
      </c>
      <c r="W20" s="2">
        <v>830.84780000000001</v>
      </c>
      <c r="X20" s="2">
        <v>692.57180000000005</v>
      </c>
      <c r="Y20" s="2">
        <v>617.59130000000005</v>
      </c>
      <c r="Z20" s="2">
        <v>586.58989999999994</v>
      </c>
      <c r="AA20" s="2">
        <v>526.2088</v>
      </c>
      <c r="AB20" s="2">
        <v>442.25369999999998</v>
      </c>
      <c r="AC20" s="2">
        <v>513.94799999999998</v>
      </c>
      <c r="AD20" s="2">
        <v>531.14369999999997</v>
      </c>
      <c r="AE20" s="2">
        <v>798.19290000000001</v>
      </c>
      <c r="AF20" s="2">
        <v>649.58119999999997</v>
      </c>
      <c r="AG20" s="2"/>
      <c r="AH20" s="2">
        <v>724.54862333333347</v>
      </c>
      <c r="AI20" s="2">
        <f t="shared" si="0"/>
        <v>2017</v>
      </c>
      <c r="AJ20" s="2">
        <f t="shared" si="1"/>
        <v>4</v>
      </c>
      <c r="AK20" s="4">
        <f t="shared" si="2"/>
        <v>724.54862333333347</v>
      </c>
      <c r="AL20" s="24">
        <f t="shared" si="3"/>
        <v>23511.573009599997</v>
      </c>
      <c r="AM20" s="4">
        <f t="shared" si="4"/>
        <v>601.01157999999998</v>
      </c>
      <c r="AN20" s="4">
        <f t="shared" si="5"/>
        <v>442.25369999999998</v>
      </c>
      <c r="AO20" s="4">
        <f t="shared" si="6"/>
        <v>479.77100000000002</v>
      </c>
      <c r="AP20" s="4">
        <f t="shared" si="7"/>
        <v>503.21899999999999</v>
      </c>
      <c r="AQ20" s="4">
        <f t="shared" si="8"/>
        <v>513.94799999999998</v>
      </c>
      <c r="AR20" s="4">
        <f t="shared" si="9"/>
        <v>526.2088</v>
      </c>
      <c r="AS20" s="4">
        <f t="shared" si="10"/>
        <v>529.16639999999995</v>
      </c>
      <c r="AT20" s="4">
        <f t="shared" si="11"/>
        <v>531.14369999999997</v>
      </c>
      <c r="AU20" s="4">
        <f t="shared" si="12"/>
        <v>557.55119999999999</v>
      </c>
      <c r="AV20" s="4">
        <f t="shared" si="13"/>
        <v>586.58989999999994</v>
      </c>
      <c r="AW20" s="4">
        <f t="shared" si="14"/>
        <v>592.15779999999995</v>
      </c>
      <c r="AX20" s="4">
        <f t="shared" si="15"/>
        <v>600.90160000000003</v>
      </c>
      <c r="AY20" s="4">
        <f t="shared" si="16"/>
        <v>617.59130000000005</v>
      </c>
      <c r="AZ20" s="4">
        <f t="shared" si="17"/>
        <v>637.13559999999995</v>
      </c>
      <c r="BA20" s="4">
        <f t="shared" si="18"/>
        <v>649.58119999999997</v>
      </c>
      <c r="BB20" s="4">
        <f t="shared" si="19"/>
        <v>658.37220000000002</v>
      </c>
      <c r="BC20" s="4">
        <f t="shared" si="20"/>
        <v>687.29259999999999</v>
      </c>
      <c r="BD20" s="4">
        <f t="shared" si="21"/>
        <v>692.57180000000005</v>
      </c>
      <c r="BE20" s="4">
        <f t="shared" si="22"/>
        <v>721.495</v>
      </c>
      <c r="BF20" s="4">
        <f t="shared" si="23"/>
        <v>726.69119999999998</v>
      </c>
      <c r="BG20" s="4">
        <f t="shared" si="24"/>
        <v>766.58960000000002</v>
      </c>
    </row>
    <row r="21" spans="1:62" x14ac:dyDescent="0.25">
      <c r="A21">
        <v>4</v>
      </c>
      <c r="B21">
        <v>2018</v>
      </c>
      <c r="C21" s="2">
        <v>1550.1856</v>
      </c>
      <c r="D21" s="2">
        <v>1497.2374</v>
      </c>
      <c r="E21" s="2">
        <v>1614.7391</v>
      </c>
      <c r="F21" s="2">
        <v>1808.4835</v>
      </c>
      <c r="G21" s="2">
        <v>1310.771</v>
      </c>
      <c r="H21" s="2">
        <v>1669.5030999999999</v>
      </c>
      <c r="I21" s="2">
        <v>1573.5723</v>
      </c>
      <c r="J21" s="2">
        <v>1492.5998</v>
      </c>
      <c r="K21" s="2">
        <v>1519.8696</v>
      </c>
      <c r="L21" s="2">
        <v>1357.4987000000001</v>
      </c>
      <c r="M21" s="2">
        <v>1115.6904999999999</v>
      </c>
      <c r="N21" s="2">
        <v>748.38</v>
      </c>
      <c r="O21" s="2">
        <v>867.04229999999995</v>
      </c>
      <c r="P21" s="2">
        <v>1742.8353</v>
      </c>
      <c r="Q21" s="2">
        <v>1528.1041</v>
      </c>
      <c r="R21" s="2">
        <v>1608.4985999999999</v>
      </c>
      <c r="S21" s="2">
        <v>1629.9487999999999</v>
      </c>
      <c r="T21" s="2">
        <v>1262.0539000000001</v>
      </c>
      <c r="U21" s="2">
        <v>1219.3802000000001</v>
      </c>
      <c r="V21" s="2">
        <v>976.05679999999995</v>
      </c>
      <c r="W21" s="2">
        <v>937.69280000000003</v>
      </c>
      <c r="X21" s="2">
        <v>795.13879999999995</v>
      </c>
      <c r="Y21" s="2">
        <v>769.89980000000003</v>
      </c>
      <c r="Z21" s="2">
        <v>522.3098</v>
      </c>
      <c r="AA21" s="2">
        <v>923.20920000000001</v>
      </c>
      <c r="AB21" s="2">
        <v>848.94460000000004</v>
      </c>
      <c r="AC21" s="2">
        <v>862.7704</v>
      </c>
      <c r="AD21" s="2">
        <v>1256.6600000000001</v>
      </c>
      <c r="AE21" s="2">
        <v>948.60130000000004</v>
      </c>
      <c r="AF21" s="2">
        <v>715.9316</v>
      </c>
      <c r="AG21" s="2"/>
      <c r="AH21" s="2">
        <v>1222.4536300000002</v>
      </c>
      <c r="AI21" s="2">
        <f t="shared" si="0"/>
        <v>2018</v>
      </c>
      <c r="AJ21" s="2">
        <f t="shared" si="1"/>
        <v>4</v>
      </c>
      <c r="AK21" s="4">
        <f t="shared" si="2"/>
        <v>1222.4536300000002</v>
      </c>
      <c r="AL21" s="24">
        <f t="shared" si="3"/>
        <v>39956.911568399999</v>
      </c>
      <c r="AM21" s="4">
        <f t="shared" si="4"/>
        <v>1021.393445</v>
      </c>
      <c r="AN21" s="4">
        <f t="shared" si="5"/>
        <v>522.3098</v>
      </c>
      <c r="AO21" s="4">
        <f t="shared" si="6"/>
        <v>715.9316</v>
      </c>
      <c r="AP21" s="4">
        <f t="shared" si="7"/>
        <v>748.38</v>
      </c>
      <c r="AQ21" s="4">
        <f t="shared" si="8"/>
        <v>769.89980000000003</v>
      </c>
      <c r="AR21" s="4">
        <f t="shared" si="9"/>
        <v>795.13879999999995</v>
      </c>
      <c r="AS21" s="4">
        <f t="shared" si="10"/>
        <v>848.94460000000004</v>
      </c>
      <c r="AT21" s="4">
        <f t="shared" si="11"/>
        <v>862.7704</v>
      </c>
      <c r="AU21" s="4">
        <f t="shared" si="12"/>
        <v>867.04229999999995</v>
      </c>
      <c r="AV21" s="4">
        <f t="shared" si="13"/>
        <v>923.20920000000001</v>
      </c>
      <c r="AW21" s="4">
        <f t="shared" si="14"/>
        <v>937.69280000000003</v>
      </c>
      <c r="AX21" s="4">
        <f t="shared" si="15"/>
        <v>948.60130000000004</v>
      </c>
      <c r="AY21" s="4">
        <f t="shared" si="16"/>
        <v>976.05679999999995</v>
      </c>
      <c r="AZ21" s="4">
        <f t="shared" si="17"/>
        <v>1115.6904999999999</v>
      </c>
      <c r="BA21" s="4">
        <f t="shared" si="18"/>
        <v>1219.3802000000001</v>
      </c>
      <c r="BB21" s="4">
        <f t="shared" si="19"/>
        <v>1256.6600000000001</v>
      </c>
      <c r="BC21" s="4">
        <f t="shared" si="20"/>
        <v>1262.0539000000001</v>
      </c>
      <c r="BD21" s="4">
        <f t="shared" si="21"/>
        <v>1310.771</v>
      </c>
      <c r="BE21" s="4">
        <f t="shared" si="22"/>
        <v>1357.4987000000001</v>
      </c>
      <c r="BF21" s="4">
        <f t="shared" si="23"/>
        <v>1492.5998</v>
      </c>
      <c r="BG21" s="4">
        <f t="shared" si="24"/>
        <v>1497.2374</v>
      </c>
    </row>
    <row r="22" spans="1:62" x14ac:dyDescent="0.25">
      <c r="A22">
        <v>4</v>
      </c>
      <c r="B22">
        <v>2019</v>
      </c>
      <c r="C22" s="2">
        <v>1312.1491000000001</v>
      </c>
      <c r="D22" s="2">
        <v>1065.5516</v>
      </c>
      <c r="E22" s="2">
        <v>1031.7376999999999</v>
      </c>
      <c r="F22" s="2">
        <v>1355.3281999999999</v>
      </c>
      <c r="G22" s="2">
        <v>915.65620000000001</v>
      </c>
      <c r="H22" s="2">
        <v>904.05</v>
      </c>
      <c r="I22" s="2">
        <v>843.03700000000003</v>
      </c>
      <c r="J22" s="2">
        <v>815.96770000000004</v>
      </c>
      <c r="K22" s="2">
        <v>819.88189999999997</v>
      </c>
      <c r="L22" s="2">
        <v>1225.8257000000001</v>
      </c>
      <c r="M22" s="2">
        <v>1108.1705999999999</v>
      </c>
      <c r="N22" s="2">
        <v>822.75419999999997</v>
      </c>
      <c r="O22" s="2">
        <v>917.34100000000001</v>
      </c>
      <c r="P22" s="2">
        <v>1396.3438000000001</v>
      </c>
      <c r="Q22" s="2">
        <v>1092.6457</v>
      </c>
      <c r="R22" s="2">
        <v>959.82209999999998</v>
      </c>
      <c r="S22" s="2">
        <v>845.66669999999999</v>
      </c>
      <c r="T22" s="2">
        <v>860.77260000000001</v>
      </c>
      <c r="U22" s="2">
        <v>1180.2417</v>
      </c>
      <c r="V22" s="2">
        <v>1253.2512999999999</v>
      </c>
      <c r="W22" s="2">
        <v>961.09360000000004</v>
      </c>
      <c r="X22" s="2">
        <v>881.39559999999994</v>
      </c>
      <c r="Y22" s="2">
        <v>864.18759999999997</v>
      </c>
      <c r="Z22" s="2">
        <v>920.25509999999997</v>
      </c>
      <c r="AA22" s="2">
        <v>993.34680000000003</v>
      </c>
      <c r="AB22" s="2">
        <v>1111.0001999999999</v>
      </c>
      <c r="AC22" s="2">
        <v>1106.5684000000001</v>
      </c>
      <c r="AD22" s="2">
        <v>1117.7101</v>
      </c>
      <c r="AE22" s="2">
        <v>1379.7061000000001</v>
      </c>
      <c r="AF22" s="2">
        <v>1265.768</v>
      </c>
      <c r="AG22" s="2"/>
      <c r="AH22" s="2">
        <v>1044.2408766666665</v>
      </c>
      <c r="AI22" s="2">
        <f t="shared" si="0"/>
        <v>2019</v>
      </c>
      <c r="AJ22" s="2">
        <f t="shared" si="1"/>
        <v>4</v>
      </c>
      <c r="AK22" s="4">
        <f t="shared" si="2"/>
        <v>1044.2408766666665</v>
      </c>
      <c r="AL22" s="24">
        <f t="shared" si="3"/>
        <v>36635.688507600004</v>
      </c>
      <c r="AM22" s="4">
        <f t="shared" si="4"/>
        <v>936.49510500000019</v>
      </c>
      <c r="AN22" s="4">
        <f t="shared" si="5"/>
        <v>815.96770000000004</v>
      </c>
      <c r="AO22" s="4">
        <f t="shared" si="6"/>
        <v>819.88189999999997</v>
      </c>
      <c r="AP22" s="4">
        <f t="shared" si="7"/>
        <v>822.75419999999997</v>
      </c>
      <c r="AQ22" s="4">
        <f t="shared" si="8"/>
        <v>843.03700000000003</v>
      </c>
      <c r="AR22" s="4">
        <f t="shared" si="9"/>
        <v>845.66669999999999</v>
      </c>
      <c r="AS22" s="4">
        <f t="shared" si="10"/>
        <v>860.77260000000001</v>
      </c>
      <c r="AT22" s="4">
        <f t="shared" si="11"/>
        <v>864.18759999999997</v>
      </c>
      <c r="AU22" s="4">
        <f t="shared" si="12"/>
        <v>881.39559999999994</v>
      </c>
      <c r="AV22" s="4">
        <f t="shared" si="13"/>
        <v>904.05</v>
      </c>
      <c r="AW22" s="4">
        <f t="shared" si="14"/>
        <v>915.65620000000001</v>
      </c>
      <c r="AX22" s="4">
        <f t="shared" si="15"/>
        <v>917.34100000000001</v>
      </c>
      <c r="AY22" s="4">
        <f t="shared" si="16"/>
        <v>920.25509999999997</v>
      </c>
      <c r="AZ22" s="4">
        <f t="shared" si="17"/>
        <v>959.82209999999998</v>
      </c>
      <c r="BA22" s="4">
        <f t="shared" si="18"/>
        <v>961.09360000000004</v>
      </c>
      <c r="BB22" s="4">
        <f t="shared" si="19"/>
        <v>993.34680000000003</v>
      </c>
      <c r="BC22" s="4">
        <f t="shared" si="20"/>
        <v>1031.7376999999999</v>
      </c>
      <c r="BD22" s="4">
        <f t="shared" si="21"/>
        <v>1065.5516</v>
      </c>
      <c r="BE22" s="4">
        <f t="shared" si="22"/>
        <v>1092.6457</v>
      </c>
      <c r="BF22" s="4">
        <f t="shared" si="23"/>
        <v>1106.5684000000001</v>
      </c>
      <c r="BG22" s="4">
        <f t="shared" si="24"/>
        <v>1108.1705999999999</v>
      </c>
    </row>
    <row r="23" spans="1:62" x14ac:dyDescent="0.25">
      <c r="A23">
        <v>4</v>
      </c>
      <c r="B23">
        <v>2020</v>
      </c>
      <c r="C23" s="2">
        <v>1231.7851000000001</v>
      </c>
      <c r="D23" s="2">
        <v>1078.3993</v>
      </c>
      <c r="E23" s="2">
        <v>1071.8143</v>
      </c>
      <c r="F23" s="2">
        <v>1022.8253999999999</v>
      </c>
      <c r="G23" s="2">
        <v>1152.3620000000001</v>
      </c>
      <c r="H23" s="2">
        <v>943.73530000000005</v>
      </c>
      <c r="I23" s="2">
        <v>845.73440000000005</v>
      </c>
      <c r="J23" s="2">
        <v>849.88959999999997</v>
      </c>
      <c r="K23" s="2">
        <v>1251.6681000000001</v>
      </c>
      <c r="L23" s="2">
        <v>1226.1157000000001</v>
      </c>
      <c r="M23" s="2">
        <v>862.64269999999999</v>
      </c>
      <c r="N23" s="2">
        <v>894.3895</v>
      </c>
      <c r="O23" s="2">
        <v>1210.6206999999999</v>
      </c>
      <c r="P23" s="2">
        <v>1361.9429</v>
      </c>
      <c r="Q23" s="2">
        <v>1500.3262</v>
      </c>
      <c r="R23" s="2">
        <v>1345.9399000000001</v>
      </c>
      <c r="S23" s="2">
        <v>1442.1415</v>
      </c>
      <c r="T23" s="2">
        <v>1099.4555</v>
      </c>
      <c r="U23" s="2">
        <v>1150.1141</v>
      </c>
      <c r="V23" s="2">
        <v>1064.3344</v>
      </c>
      <c r="W23" s="2">
        <v>1435.2299</v>
      </c>
      <c r="X23" s="2">
        <v>1458.923</v>
      </c>
      <c r="Y23" s="2">
        <v>1281.3747000000001</v>
      </c>
      <c r="Z23" s="2">
        <v>978.55449999999996</v>
      </c>
      <c r="AA23" s="2">
        <v>978.09870000000001</v>
      </c>
      <c r="AB23" s="2">
        <v>986.57539999999995</v>
      </c>
      <c r="AC23" s="2">
        <v>907.80989999999997</v>
      </c>
      <c r="AD23" s="2">
        <v>880.1001</v>
      </c>
      <c r="AE23" s="2">
        <v>887.27229999999997</v>
      </c>
      <c r="AF23" s="2">
        <v>950.91399999999999</v>
      </c>
      <c r="AG23" s="2"/>
      <c r="AH23" s="2">
        <v>1111.7029699999998</v>
      </c>
      <c r="AI23" s="2">
        <f t="shared" si="0"/>
        <v>2020</v>
      </c>
      <c r="AJ23" s="2">
        <f t="shared" si="1"/>
        <v>4</v>
      </c>
      <c r="AK23" s="4">
        <f t="shared" si="2"/>
        <v>1111.7029699999998</v>
      </c>
      <c r="AL23" s="24">
        <f t="shared" si="3"/>
        <v>38759.395947599995</v>
      </c>
      <c r="AM23" s="4">
        <f t="shared" si="4"/>
        <v>990.782105</v>
      </c>
      <c r="AN23" s="4">
        <f t="shared" si="5"/>
        <v>845.73440000000005</v>
      </c>
      <c r="AO23" s="4">
        <f t="shared" si="6"/>
        <v>849.88959999999997</v>
      </c>
      <c r="AP23" s="4">
        <f t="shared" si="7"/>
        <v>862.64269999999999</v>
      </c>
      <c r="AQ23" s="4">
        <f t="shared" si="8"/>
        <v>880.1001</v>
      </c>
      <c r="AR23" s="4">
        <f t="shared" si="9"/>
        <v>887.27229999999997</v>
      </c>
      <c r="AS23" s="4">
        <f t="shared" si="10"/>
        <v>894.3895</v>
      </c>
      <c r="AT23" s="4">
        <f t="shared" si="11"/>
        <v>907.80989999999997</v>
      </c>
      <c r="AU23" s="4">
        <f t="shared" si="12"/>
        <v>943.73530000000005</v>
      </c>
      <c r="AV23" s="4">
        <f t="shared" si="13"/>
        <v>950.91399999999999</v>
      </c>
      <c r="AW23" s="4">
        <f t="shared" si="14"/>
        <v>978.09870000000001</v>
      </c>
      <c r="AX23" s="4">
        <f t="shared" si="15"/>
        <v>978.55449999999996</v>
      </c>
      <c r="AY23" s="4">
        <f t="shared" si="16"/>
        <v>986.57539999999995</v>
      </c>
      <c r="AZ23" s="4">
        <f t="shared" si="17"/>
        <v>1022.8253999999999</v>
      </c>
      <c r="BA23" s="4">
        <f t="shared" si="18"/>
        <v>1064.3344</v>
      </c>
      <c r="BB23" s="4">
        <f t="shared" si="19"/>
        <v>1071.8143</v>
      </c>
      <c r="BC23" s="4">
        <f t="shared" si="20"/>
        <v>1078.3993</v>
      </c>
      <c r="BD23" s="4">
        <f t="shared" si="21"/>
        <v>1099.4555</v>
      </c>
      <c r="BE23" s="4">
        <f t="shared" si="22"/>
        <v>1150.1141</v>
      </c>
      <c r="BF23" s="4">
        <f t="shared" si="23"/>
        <v>1152.3620000000001</v>
      </c>
      <c r="BG23" s="4">
        <f t="shared" si="24"/>
        <v>1210.6206999999999</v>
      </c>
    </row>
    <row r="24" spans="1:62" x14ac:dyDescent="0.25">
      <c r="A24">
        <v>4</v>
      </c>
      <c r="B24">
        <v>2021</v>
      </c>
      <c r="C24" s="2">
        <v>1526.3770999999999</v>
      </c>
      <c r="D24" s="2">
        <v>1446.3933</v>
      </c>
      <c r="E24" s="2">
        <v>1227.8137999999999</v>
      </c>
      <c r="F24" s="2">
        <v>1094.4204</v>
      </c>
      <c r="G24" s="2">
        <v>1105.8670999999999</v>
      </c>
      <c r="H24" s="2">
        <v>884.19849999999997</v>
      </c>
      <c r="I24" s="2">
        <v>888.60940000000005</v>
      </c>
      <c r="J24" s="2">
        <v>925.17949999999996</v>
      </c>
      <c r="K24" s="2">
        <v>868.20860000000005</v>
      </c>
      <c r="L24" s="2">
        <v>870.3279</v>
      </c>
      <c r="M24" s="2">
        <v>1064.1098</v>
      </c>
      <c r="N24" s="2">
        <v>1042.75</v>
      </c>
      <c r="O24" s="2">
        <v>1056.9812999999999</v>
      </c>
      <c r="P24" s="2">
        <v>1213.0035</v>
      </c>
      <c r="Q24" s="2">
        <v>1367.64</v>
      </c>
      <c r="R24" s="2">
        <v>1226.0395000000001</v>
      </c>
      <c r="S24" s="2">
        <v>1125.9281000000001</v>
      </c>
      <c r="T24" s="2">
        <v>1073.7855</v>
      </c>
      <c r="U24" s="2">
        <v>1182.5806</v>
      </c>
      <c r="V24" s="2">
        <v>1553.9912999999999</v>
      </c>
      <c r="W24" s="2">
        <v>1532.8547000000001</v>
      </c>
      <c r="X24" s="2">
        <v>1427.2243000000001</v>
      </c>
      <c r="Y24" s="2">
        <v>1066.9937</v>
      </c>
      <c r="Z24" s="2">
        <v>1126.1838</v>
      </c>
      <c r="AA24" s="2">
        <v>1223.1849999999999</v>
      </c>
      <c r="AB24" s="2">
        <v>1099.0735999999999</v>
      </c>
      <c r="AC24" s="2">
        <v>874.82169999999996</v>
      </c>
      <c r="AD24" s="2">
        <v>941.1019</v>
      </c>
      <c r="AE24" s="2">
        <v>1090.2646999999999</v>
      </c>
      <c r="AF24" s="2">
        <v>1142.134</v>
      </c>
      <c r="AG24" s="2"/>
      <c r="AH24" s="2">
        <v>1142.2680866666669</v>
      </c>
      <c r="AI24" s="2">
        <f t="shared" si="0"/>
        <v>2021</v>
      </c>
      <c r="AJ24" s="2">
        <f t="shared" si="1"/>
        <v>4</v>
      </c>
      <c r="AK24" s="4">
        <f t="shared" si="2"/>
        <v>1142.2680866666669</v>
      </c>
      <c r="AL24" s="24">
        <f t="shared" si="3"/>
        <v>40144.005315599999</v>
      </c>
      <c r="AM24" s="4">
        <f t="shared" si="4"/>
        <v>1026.176005</v>
      </c>
      <c r="AN24" s="4">
        <f t="shared" si="5"/>
        <v>868.20860000000005</v>
      </c>
      <c r="AO24" s="4">
        <f t="shared" si="6"/>
        <v>870.3279</v>
      </c>
      <c r="AP24" s="4">
        <f t="shared" si="7"/>
        <v>874.82169999999996</v>
      </c>
      <c r="AQ24" s="4">
        <f t="shared" si="8"/>
        <v>884.19849999999997</v>
      </c>
      <c r="AR24" s="4">
        <f t="shared" si="9"/>
        <v>888.60940000000005</v>
      </c>
      <c r="AS24" s="4">
        <f t="shared" si="10"/>
        <v>925.17949999999996</v>
      </c>
      <c r="AT24" s="4">
        <f t="shared" si="11"/>
        <v>941.1019</v>
      </c>
      <c r="AU24" s="4">
        <f t="shared" si="12"/>
        <v>1042.75</v>
      </c>
      <c r="AV24" s="4">
        <f t="shared" si="13"/>
        <v>1056.9812999999999</v>
      </c>
      <c r="AW24" s="4">
        <f t="shared" si="14"/>
        <v>1064.1098</v>
      </c>
      <c r="AX24" s="4">
        <f t="shared" si="15"/>
        <v>1066.9937</v>
      </c>
      <c r="AY24" s="4">
        <f t="shared" si="16"/>
        <v>1073.7855</v>
      </c>
      <c r="AZ24" s="4">
        <f t="shared" si="17"/>
        <v>1090.2646999999999</v>
      </c>
      <c r="BA24" s="4">
        <f t="shared" si="18"/>
        <v>1094.4204</v>
      </c>
      <c r="BB24" s="4">
        <f t="shared" si="19"/>
        <v>1099.0735999999999</v>
      </c>
      <c r="BC24" s="4">
        <f t="shared" si="20"/>
        <v>1105.8670999999999</v>
      </c>
      <c r="BD24" s="4">
        <f t="shared" si="21"/>
        <v>1125.9281000000001</v>
      </c>
      <c r="BE24" s="4">
        <f t="shared" si="22"/>
        <v>1126.1838</v>
      </c>
      <c r="BF24" s="4">
        <f t="shared" si="23"/>
        <v>1142.134</v>
      </c>
      <c r="BG24" s="4">
        <f t="shared" si="24"/>
        <v>1182.5806</v>
      </c>
    </row>
    <row r="25" spans="1:62" x14ac:dyDescent="0.25">
      <c r="A25">
        <v>5</v>
      </c>
      <c r="B25">
        <v>2017</v>
      </c>
      <c r="C25" s="2">
        <v>651.36310000000003</v>
      </c>
      <c r="D25" s="2">
        <v>873.37810000000002</v>
      </c>
      <c r="E25" s="2">
        <v>648.34730000000002</v>
      </c>
      <c r="F25" s="2">
        <v>985.01599999999996</v>
      </c>
      <c r="G25" s="2">
        <v>1019.7091</v>
      </c>
      <c r="H25" s="2">
        <v>735.7491</v>
      </c>
      <c r="I25" s="2">
        <v>778.51869999999997</v>
      </c>
      <c r="J25" s="2">
        <v>738.84379999999999</v>
      </c>
      <c r="K25" s="2">
        <v>633.41999999999996</v>
      </c>
      <c r="L25" s="2">
        <v>570.27610000000004</v>
      </c>
      <c r="M25" s="2">
        <v>589.34159999999997</v>
      </c>
      <c r="N25" s="2">
        <v>491.56200000000001</v>
      </c>
      <c r="O25" s="2">
        <v>495.15949999999998</v>
      </c>
      <c r="P25" s="2">
        <v>527.71640000000002</v>
      </c>
      <c r="Q25" s="2">
        <v>687.96960000000001</v>
      </c>
      <c r="R25" s="2">
        <v>714.92349999999999</v>
      </c>
      <c r="S25" s="2">
        <v>719.16219999999998</v>
      </c>
      <c r="T25" s="2">
        <v>698.39980000000003</v>
      </c>
      <c r="U25" s="2">
        <v>652.33699999999999</v>
      </c>
      <c r="V25" s="2">
        <v>565.64179999999999</v>
      </c>
      <c r="W25" s="2">
        <v>520.07809999999995</v>
      </c>
      <c r="X25" s="2">
        <v>671.82399999999996</v>
      </c>
      <c r="Y25" s="2">
        <v>757.9819</v>
      </c>
      <c r="Z25" s="2">
        <v>822.73749999999995</v>
      </c>
      <c r="AA25" s="2">
        <v>856.08370000000002</v>
      </c>
      <c r="AB25" s="2">
        <v>760.51250000000005</v>
      </c>
      <c r="AC25" s="2">
        <v>678.81399999999996</v>
      </c>
      <c r="AD25" s="2">
        <v>737.94259999999997</v>
      </c>
      <c r="AE25" s="2">
        <v>745.20839999999998</v>
      </c>
      <c r="AF25" s="2">
        <v>750.52769999999998</v>
      </c>
      <c r="AG25" s="2">
        <v>763.39880000000005</v>
      </c>
      <c r="AH25" s="2">
        <v>704.57883548387076</v>
      </c>
      <c r="AI25" s="2">
        <f t="shared" si="0"/>
        <v>2017</v>
      </c>
      <c r="AJ25" s="2">
        <f t="shared" si="1"/>
        <v>5</v>
      </c>
      <c r="AK25" s="4">
        <f t="shared" si="2"/>
        <v>704.57883548387076</v>
      </c>
      <c r="AL25" s="24">
        <f t="shared" si="3"/>
        <v>24897.672653999998</v>
      </c>
      <c r="AM25" s="4">
        <f t="shared" si="4"/>
        <v>636.44357500000001</v>
      </c>
      <c r="AN25" s="4">
        <f t="shared" si="5"/>
        <v>491.56200000000001</v>
      </c>
      <c r="AO25" s="4">
        <f t="shared" si="6"/>
        <v>495.15949999999998</v>
      </c>
      <c r="AP25" s="4">
        <f t="shared" si="7"/>
        <v>520.07809999999995</v>
      </c>
      <c r="AQ25" s="4">
        <f t="shared" si="8"/>
        <v>527.71640000000002</v>
      </c>
      <c r="AR25" s="4">
        <f t="shared" si="9"/>
        <v>565.64179999999999</v>
      </c>
      <c r="AS25" s="4">
        <f t="shared" si="10"/>
        <v>570.27610000000004</v>
      </c>
      <c r="AT25" s="4">
        <f t="shared" si="11"/>
        <v>589.34159999999997</v>
      </c>
      <c r="AU25" s="4">
        <f t="shared" si="12"/>
        <v>633.41999999999996</v>
      </c>
      <c r="AV25" s="4">
        <f t="shared" si="13"/>
        <v>648.34730000000002</v>
      </c>
      <c r="AW25" s="4">
        <f t="shared" si="14"/>
        <v>651.36310000000003</v>
      </c>
      <c r="AX25" s="4">
        <f t="shared" si="15"/>
        <v>652.33699999999999</v>
      </c>
      <c r="AY25" s="4">
        <f t="shared" si="16"/>
        <v>671.82399999999996</v>
      </c>
      <c r="AZ25" s="4">
        <f t="shared" si="17"/>
        <v>678.81399999999996</v>
      </c>
      <c r="BA25" s="4">
        <f t="shared" si="18"/>
        <v>687.96960000000001</v>
      </c>
      <c r="BB25" s="4">
        <f t="shared" si="19"/>
        <v>698.39980000000003</v>
      </c>
      <c r="BC25" s="4">
        <f t="shared" si="20"/>
        <v>714.92349999999999</v>
      </c>
      <c r="BD25" s="4">
        <f t="shared" si="21"/>
        <v>719.16219999999998</v>
      </c>
      <c r="BE25" s="4">
        <f t="shared" si="22"/>
        <v>735.7491</v>
      </c>
      <c r="BF25" s="4">
        <f t="shared" si="23"/>
        <v>737.94259999999997</v>
      </c>
      <c r="BG25" s="4">
        <f t="shared" si="24"/>
        <v>738.84379999999999</v>
      </c>
    </row>
    <row r="26" spans="1:62" x14ac:dyDescent="0.25">
      <c r="A26">
        <v>5</v>
      </c>
      <c r="B26">
        <v>2018</v>
      </c>
      <c r="C26" s="2">
        <v>730.71339999999998</v>
      </c>
      <c r="D26" s="2">
        <v>661.3537</v>
      </c>
      <c r="E26" s="2">
        <v>663.06730000000005</v>
      </c>
      <c r="F26" s="2">
        <v>588.06569999999999</v>
      </c>
      <c r="G26" s="2">
        <v>571.86429999999996</v>
      </c>
      <c r="H26" s="2">
        <v>730.0127</v>
      </c>
      <c r="I26" s="2">
        <v>734.41819999999996</v>
      </c>
      <c r="J26" s="2">
        <v>654.07169999999996</v>
      </c>
      <c r="K26" s="2">
        <v>636.95939999999996</v>
      </c>
      <c r="L26" s="2">
        <v>762.40110000000004</v>
      </c>
      <c r="M26" s="2">
        <v>1128.5057999999999</v>
      </c>
      <c r="N26" s="2">
        <v>1065.6703</v>
      </c>
      <c r="O26" s="2">
        <v>813.19600000000003</v>
      </c>
      <c r="P26" s="2">
        <v>665.57309999999995</v>
      </c>
      <c r="Q26" s="2">
        <v>715.12540000000001</v>
      </c>
      <c r="R26" s="2">
        <v>668.75080000000003</v>
      </c>
      <c r="S26" s="2">
        <v>697.61599999999999</v>
      </c>
      <c r="T26" s="2">
        <v>534.03480000000002</v>
      </c>
      <c r="U26" s="2">
        <v>487.1721</v>
      </c>
      <c r="V26" s="2">
        <v>598.91579999999999</v>
      </c>
      <c r="W26" s="2">
        <v>681.82759999999996</v>
      </c>
      <c r="X26" s="2">
        <v>674.00869999999998</v>
      </c>
      <c r="Y26" s="2">
        <v>569.78610000000003</v>
      </c>
      <c r="Z26" s="2">
        <v>573.15449999999998</v>
      </c>
      <c r="AA26" s="2">
        <v>523.66010000000006</v>
      </c>
      <c r="AB26" s="2">
        <v>508.51190000000003</v>
      </c>
      <c r="AC26" s="2">
        <v>527.12620000000004</v>
      </c>
      <c r="AD26" s="2">
        <v>617.76020000000005</v>
      </c>
      <c r="AE26" s="2">
        <v>551.81280000000004</v>
      </c>
      <c r="AF26" s="2">
        <v>494.84690000000001</v>
      </c>
      <c r="AG26" s="2">
        <v>786.93349999999998</v>
      </c>
      <c r="AH26" s="2">
        <v>665.06180967741943</v>
      </c>
      <c r="AI26" s="2">
        <f t="shared" si="0"/>
        <v>2018</v>
      </c>
      <c r="AJ26" s="2">
        <f t="shared" si="1"/>
        <v>5</v>
      </c>
      <c r="AK26" s="4">
        <f t="shared" si="2"/>
        <v>665.06180967741943</v>
      </c>
      <c r="AL26" s="24">
        <f t="shared" si="3"/>
        <v>23023.090371599996</v>
      </c>
      <c r="AM26" s="4">
        <f t="shared" si="4"/>
        <v>588.5248049999999</v>
      </c>
      <c r="AN26" s="4">
        <f t="shared" si="5"/>
        <v>487.1721</v>
      </c>
      <c r="AO26" s="4">
        <f t="shared" si="6"/>
        <v>494.84690000000001</v>
      </c>
      <c r="AP26" s="4">
        <f t="shared" si="7"/>
        <v>508.51190000000003</v>
      </c>
      <c r="AQ26" s="4">
        <f t="shared" si="8"/>
        <v>523.66010000000006</v>
      </c>
      <c r="AR26" s="4">
        <f t="shared" si="9"/>
        <v>527.12620000000004</v>
      </c>
      <c r="AS26" s="4">
        <f t="shared" si="10"/>
        <v>534.03480000000002</v>
      </c>
      <c r="AT26" s="4">
        <f t="shared" si="11"/>
        <v>551.81280000000004</v>
      </c>
      <c r="AU26" s="4">
        <f t="shared" si="12"/>
        <v>569.78610000000003</v>
      </c>
      <c r="AV26" s="4">
        <f t="shared" si="13"/>
        <v>571.86429999999996</v>
      </c>
      <c r="AW26" s="4">
        <f t="shared" si="14"/>
        <v>573.15449999999998</v>
      </c>
      <c r="AX26" s="4">
        <f t="shared" si="15"/>
        <v>588.06569999999999</v>
      </c>
      <c r="AY26" s="4">
        <f t="shared" si="16"/>
        <v>598.91579999999999</v>
      </c>
      <c r="AZ26" s="4">
        <f t="shared" si="17"/>
        <v>617.76020000000005</v>
      </c>
      <c r="BA26" s="4">
        <f t="shared" si="18"/>
        <v>636.95939999999996</v>
      </c>
      <c r="BB26" s="4">
        <f t="shared" si="19"/>
        <v>654.07169999999996</v>
      </c>
      <c r="BC26" s="4">
        <f t="shared" si="20"/>
        <v>661.3537</v>
      </c>
      <c r="BD26" s="4">
        <f t="shared" si="21"/>
        <v>663.06730000000005</v>
      </c>
      <c r="BE26" s="4">
        <f t="shared" si="22"/>
        <v>665.57309999999995</v>
      </c>
      <c r="BF26" s="4">
        <f t="shared" si="23"/>
        <v>668.75080000000003</v>
      </c>
      <c r="BG26" s="4">
        <f t="shared" si="24"/>
        <v>674.00869999999998</v>
      </c>
    </row>
    <row r="27" spans="1:62" x14ac:dyDescent="0.25">
      <c r="A27">
        <v>5</v>
      </c>
      <c r="B27">
        <v>2019</v>
      </c>
      <c r="C27" s="2">
        <v>908.78920000000005</v>
      </c>
      <c r="D27" s="2">
        <v>956.81240000000003</v>
      </c>
      <c r="E27" s="2">
        <v>1120.4694</v>
      </c>
      <c r="F27" s="2">
        <v>879.16650000000004</v>
      </c>
      <c r="G27" s="2">
        <v>745.04589999999996</v>
      </c>
      <c r="H27" s="2">
        <v>830.08489999999995</v>
      </c>
      <c r="I27" s="2">
        <v>1207.7152000000001</v>
      </c>
      <c r="J27" s="2">
        <v>946.09640000000002</v>
      </c>
      <c r="K27" s="2">
        <v>734.67750000000001</v>
      </c>
      <c r="L27" s="2">
        <v>833.37929999999994</v>
      </c>
      <c r="M27" s="2">
        <v>875.87720000000002</v>
      </c>
      <c r="N27" s="2">
        <v>929.46600000000001</v>
      </c>
      <c r="O27" s="2">
        <v>1038.9041</v>
      </c>
      <c r="P27" s="2">
        <v>679.75369999999998</v>
      </c>
      <c r="Q27" s="2">
        <v>631.75850000000003</v>
      </c>
      <c r="R27" s="2">
        <v>566.75789999999995</v>
      </c>
      <c r="S27" s="2">
        <v>616.06610000000001</v>
      </c>
      <c r="T27" s="2">
        <v>550.57240000000002</v>
      </c>
      <c r="U27" s="2">
        <v>581.12030000000004</v>
      </c>
      <c r="V27" s="2">
        <v>646.2047</v>
      </c>
      <c r="W27" s="2">
        <v>655.43989999999997</v>
      </c>
      <c r="X27" s="2">
        <v>616.73820000000001</v>
      </c>
      <c r="Y27" s="2">
        <v>713.69449999999995</v>
      </c>
      <c r="Z27" s="2">
        <v>752.33119999999997</v>
      </c>
      <c r="AA27" s="2">
        <v>720.346</v>
      </c>
      <c r="AB27" s="2">
        <v>798.57939999999996</v>
      </c>
      <c r="AC27" s="2">
        <v>751.04449999999997</v>
      </c>
      <c r="AD27" s="2">
        <v>735.73889999999994</v>
      </c>
      <c r="AE27" s="2">
        <v>777.1309</v>
      </c>
      <c r="AF27" s="2">
        <v>762.89110000000005</v>
      </c>
      <c r="AG27" s="2">
        <v>665.56380000000001</v>
      </c>
      <c r="AH27" s="2">
        <v>781.55535483870995</v>
      </c>
      <c r="AI27" s="2">
        <f t="shared" si="0"/>
        <v>2019</v>
      </c>
      <c r="AJ27" s="2">
        <f t="shared" si="1"/>
        <v>5</v>
      </c>
      <c r="AK27" s="4">
        <f t="shared" si="2"/>
        <v>781.55535483870995</v>
      </c>
      <c r="AL27" s="24">
        <f t="shared" si="3"/>
        <v>26800.046762399998</v>
      </c>
      <c r="AM27" s="4">
        <f t="shared" si="4"/>
        <v>685.07276999999999</v>
      </c>
      <c r="AN27" s="4">
        <f t="shared" si="5"/>
        <v>550.57240000000002</v>
      </c>
      <c r="AO27" s="4">
        <f t="shared" si="6"/>
        <v>566.75789999999995</v>
      </c>
      <c r="AP27" s="4">
        <f t="shared" si="7"/>
        <v>581.12030000000004</v>
      </c>
      <c r="AQ27" s="4">
        <f t="shared" si="8"/>
        <v>616.06610000000001</v>
      </c>
      <c r="AR27" s="4">
        <f t="shared" si="9"/>
        <v>616.73820000000001</v>
      </c>
      <c r="AS27" s="4">
        <f t="shared" si="10"/>
        <v>631.75850000000003</v>
      </c>
      <c r="AT27" s="4">
        <f t="shared" si="11"/>
        <v>646.2047</v>
      </c>
      <c r="AU27" s="4">
        <f t="shared" si="12"/>
        <v>655.43989999999997</v>
      </c>
      <c r="AV27" s="4">
        <f t="shared" si="13"/>
        <v>665.56380000000001</v>
      </c>
      <c r="AW27" s="4">
        <f t="shared" si="14"/>
        <v>679.75369999999998</v>
      </c>
      <c r="AX27" s="4">
        <f t="shared" si="15"/>
        <v>713.69449999999995</v>
      </c>
      <c r="AY27" s="4">
        <f t="shared" si="16"/>
        <v>720.346</v>
      </c>
      <c r="AZ27" s="4">
        <f t="shared" si="17"/>
        <v>734.67750000000001</v>
      </c>
      <c r="BA27" s="4">
        <f t="shared" si="18"/>
        <v>735.73889999999994</v>
      </c>
      <c r="BB27" s="4">
        <f t="shared" si="19"/>
        <v>745.04589999999996</v>
      </c>
      <c r="BC27" s="4">
        <f t="shared" si="20"/>
        <v>751.04449999999997</v>
      </c>
      <c r="BD27" s="4">
        <f t="shared" si="21"/>
        <v>752.33119999999997</v>
      </c>
      <c r="BE27" s="4">
        <f t="shared" si="22"/>
        <v>762.89110000000005</v>
      </c>
      <c r="BF27" s="4">
        <f t="shared" si="23"/>
        <v>777.1309</v>
      </c>
      <c r="BG27" s="4">
        <f t="shared" si="24"/>
        <v>798.57939999999996</v>
      </c>
    </row>
    <row r="28" spans="1:62" x14ac:dyDescent="0.25">
      <c r="A28">
        <v>5</v>
      </c>
      <c r="B28">
        <v>2020</v>
      </c>
      <c r="C28" s="2">
        <v>834.59310000000005</v>
      </c>
      <c r="D28" s="2">
        <v>764.25329999999997</v>
      </c>
      <c r="E28" s="2">
        <v>860.15189999999996</v>
      </c>
      <c r="F28" s="2">
        <v>951.63409999999999</v>
      </c>
      <c r="G28" s="2">
        <v>1086.5601999999999</v>
      </c>
      <c r="H28" s="2">
        <v>942.36130000000003</v>
      </c>
      <c r="I28" s="2">
        <v>991.3134</v>
      </c>
      <c r="J28" s="2">
        <v>1160.1297999999999</v>
      </c>
      <c r="K28" s="2">
        <v>1014.3116</v>
      </c>
      <c r="L28" s="2">
        <v>1064.5254</v>
      </c>
      <c r="M28" s="2">
        <v>1136.6885</v>
      </c>
      <c r="N28" s="2">
        <v>995.53060000000005</v>
      </c>
      <c r="O28" s="2">
        <v>956.38279999999997</v>
      </c>
      <c r="P28" s="2">
        <v>910.24609999999996</v>
      </c>
      <c r="Q28" s="2">
        <v>853.79319999999996</v>
      </c>
      <c r="R28" s="2">
        <v>840.62649999999996</v>
      </c>
      <c r="S28" s="2">
        <v>913.89170000000001</v>
      </c>
      <c r="T28" s="2">
        <v>939.09760000000006</v>
      </c>
      <c r="U28" s="2">
        <v>898.6345</v>
      </c>
      <c r="V28" s="2">
        <v>838.9624</v>
      </c>
      <c r="W28" s="2">
        <v>908.5145</v>
      </c>
      <c r="X28" s="2">
        <v>865.95060000000001</v>
      </c>
      <c r="Y28" s="2">
        <v>469.11329999999998</v>
      </c>
      <c r="Z28" s="2">
        <v>596.60709999999995</v>
      </c>
      <c r="AA28" s="2">
        <v>687.64440000000002</v>
      </c>
      <c r="AB28" s="2">
        <v>642.95770000000005</v>
      </c>
      <c r="AC28" s="2">
        <v>777.49950000000001</v>
      </c>
      <c r="AD28" s="2">
        <v>731.31820000000005</v>
      </c>
      <c r="AE28" s="2">
        <v>720.91309999999999</v>
      </c>
      <c r="AF28" s="2">
        <v>793.47280000000001</v>
      </c>
      <c r="AG28" s="2">
        <v>859.46370000000002</v>
      </c>
      <c r="AH28" s="2">
        <v>871.19815806451629</v>
      </c>
      <c r="AI28" s="2">
        <f t="shared" si="0"/>
        <v>2020</v>
      </c>
      <c r="AJ28" s="2">
        <f t="shared" si="1"/>
        <v>5</v>
      </c>
      <c r="AK28" s="4">
        <f t="shared" si="2"/>
        <v>871.19815806451629</v>
      </c>
      <c r="AL28" s="24">
        <f t="shared" si="3"/>
        <v>30843.396465599999</v>
      </c>
      <c r="AM28" s="4">
        <f t="shared" si="4"/>
        <v>788.43038000000001</v>
      </c>
      <c r="AN28" s="4">
        <f t="shared" si="5"/>
        <v>469.11329999999998</v>
      </c>
      <c r="AO28" s="4">
        <f t="shared" si="6"/>
        <v>596.60709999999995</v>
      </c>
      <c r="AP28" s="4">
        <f t="shared" si="7"/>
        <v>642.95770000000005</v>
      </c>
      <c r="AQ28" s="4">
        <f t="shared" si="8"/>
        <v>687.64440000000002</v>
      </c>
      <c r="AR28" s="4">
        <f t="shared" si="9"/>
        <v>720.91309999999999</v>
      </c>
      <c r="AS28" s="4">
        <f t="shared" si="10"/>
        <v>731.31820000000005</v>
      </c>
      <c r="AT28" s="4">
        <f t="shared" si="11"/>
        <v>764.25329999999997</v>
      </c>
      <c r="AU28" s="4">
        <f t="shared" si="12"/>
        <v>777.49950000000001</v>
      </c>
      <c r="AV28" s="4">
        <f t="shared" si="13"/>
        <v>793.47280000000001</v>
      </c>
      <c r="AW28" s="4">
        <f t="shared" si="14"/>
        <v>834.59310000000005</v>
      </c>
      <c r="AX28" s="4">
        <f t="shared" si="15"/>
        <v>838.9624</v>
      </c>
      <c r="AY28" s="4">
        <f t="shared" si="16"/>
        <v>840.62649999999996</v>
      </c>
      <c r="AZ28" s="4">
        <f t="shared" si="17"/>
        <v>853.79319999999996</v>
      </c>
      <c r="BA28" s="4">
        <f t="shared" si="18"/>
        <v>859.46370000000002</v>
      </c>
      <c r="BB28" s="4">
        <f t="shared" si="19"/>
        <v>860.15189999999996</v>
      </c>
      <c r="BC28" s="4">
        <f t="shared" si="20"/>
        <v>865.95060000000001</v>
      </c>
      <c r="BD28" s="4">
        <f t="shared" si="21"/>
        <v>898.6345</v>
      </c>
      <c r="BE28" s="4">
        <f t="shared" si="22"/>
        <v>908.5145</v>
      </c>
      <c r="BF28" s="4">
        <f t="shared" si="23"/>
        <v>910.24609999999996</v>
      </c>
      <c r="BG28" s="4">
        <f t="shared" si="24"/>
        <v>913.89170000000001</v>
      </c>
    </row>
    <row r="29" spans="1:62" x14ac:dyDescent="0.25">
      <c r="A29">
        <v>5</v>
      </c>
      <c r="B29">
        <v>2021</v>
      </c>
      <c r="C29" s="2">
        <v>1035.2619</v>
      </c>
      <c r="D29" s="2">
        <v>854.4316</v>
      </c>
      <c r="E29" s="2">
        <v>865.90009999999995</v>
      </c>
      <c r="F29" s="2">
        <v>933.36210000000005</v>
      </c>
      <c r="G29" s="2">
        <v>1036.8012000000001</v>
      </c>
      <c r="H29" s="2">
        <v>965.04729999999995</v>
      </c>
      <c r="I29" s="2">
        <v>1042.2125000000001</v>
      </c>
      <c r="J29" s="2">
        <v>1041.0139999999999</v>
      </c>
      <c r="K29" s="2">
        <v>1174.4549</v>
      </c>
      <c r="L29" s="2">
        <v>1043.4635000000001</v>
      </c>
      <c r="M29" s="2">
        <v>1036.2271000000001</v>
      </c>
      <c r="N29" s="2">
        <v>983.09630000000004</v>
      </c>
      <c r="O29" s="2">
        <v>957.36260000000004</v>
      </c>
      <c r="P29" s="2">
        <v>936.27350000000001</v>
      </c>
      <c r="Q29" s="2">
        <v>902.33540000000005</v>
      </c>
      <c r="R29" s="2">
        <v>901.84230000000002</v>
      </c>
      <c r="S29" s="2">
        <v>862.35530000000006</v>
      </c>
      <c r="T29" s="2">
        <v>788.90660000000003</v>
      </c>
      <c r="U29" s="2">
        <v>786.27679999999998</v>
      </c>
      <c r="V29" s="2">
        <v>844.50379999999996</v>
      </c>
      <c r="W29" s="2">
        <v>735.05790000000002</v>
      </c>
      <c r="X29" s="2">
        <v>760.04470000000003</v>
      </c>
      <c r="Y29" s="2">
        <v>790.17150000000004</v>
      </c>
      <c r="Z29" s="2">
        <v>801.84659999999997</v>
      </c>
      <c r="AA29" s="2">
        <v>773.44219999999996</v>
      </c>
      <c r="AB29" s="2">
        <v>855.36469999999997</v>
      </c>
      <c r="AC29" s="2">
        <v>942.54830000000004</v>
      </c>
      <c r="AD29" s="2">
        <v>1172.6795</v>
      </c>
      <c r="AE29" s="2">
        <v>1045.2858000000001</v>
      </c>
      <c r="AF29" s="2">
        <v>941.98099999999999</v>
      </c>
      <c r="AG29" s="2">
        <v>823.67529999999999</v>
      </c>
      <c r="AH29" s="2">
        <v>923.65246129032232</v>
      </c>
      <c r="AI29" s="2">
        <f t="shared" si="0"/>
        <v>2021</v>
      </c>
      <c r="AJ29" s="2">
        <f t="shared" si="1"/>
        <v>5</v>
      </c>
      <c r="AK29" s="4">
        <f t="shared" si="2"/>
        <v>923.65246129032232</v>
      </c>
      <c r="AL29" s="24">
        <f t="shared" si="3"/>
        <v>33364.826578799999</v>
      </c>
      <c r="AM29" s="4">
        <f t="shared" si="4"/>
        <v>852.88411500000007</v>
      </c>
      <c r="AN29" s="4">
        <f t="shared" si="5"/>
        <v>735.05790000000002</v>
      </c>
      <c r="AO29" s="4">
        <f t="shared" si="6"/>
        <v>760.04470000000003</v>
      </c>
      <c r="AP29" s="4">
        <f t="shared" si="7"/>
        <v>773.44219999999996</v>
      </c>
      <c r="AQ29" s="4">
        <f t="shared" si="8"/>
        <v>786.27679999999998</v>
      </c>
      <c r="AR29" s="4">
        <f t="shared" si="9"/>
        <v>788.90660000000003</v>
      </c>
      <c r="AS29" s="4">
        <f t="shared" si="10"/>
        <v>790.17150000000004</v>
      </c>
      <c r="AT29" s="4">
        <f t="shared" si="11"/>
        <v>801.84659999999997</v>
      </c>
      <c r="AU29" s="4">
        <f t="shared" si="12"/>
        <v>823.67529999999999</v>
      </c>
      <c r="AV29" s="4">
        <f t="shared" si="13"/>
        <v>844.50379999999996</v>
      </c>
      <c r="AW29" s="4">
        <f t="shared" si="14"/>
        <v>854.4316</v>
      </c>
      <c r="AX29" s="4">
        <f t="shared" si="15"/>
        <v>855.36469999999997</v>
      </c>
      <c r="AY29" s="4">
        <f t="shared" si="16"/>
        <v>862.35530000000006</v>
      </c>
      <c r="AZ29" s="4">
        <f t="shared" si="17"/>
        <v>865.90009999999995</v>
      </c>
      <c r="BA29" s="4">
        <f t="shared" si="18"/>
        <v>901.84230000000002</v>
      </c>
      <c r="BB29" s="4">
        <f t="shared" si="19"/>
        <v>902.33540000000005</v>
      </c>
      <c r="BC29" s="4">
        <f t="shared" si="20"/>
        <v>933.36210000000005</v>
      </c>
      <c r="BD29" s="4">
        <f t="shared" si="21"/>
        <v>936.27350000000001</v>
      </c>
      <c r="BE29" s="4">
        <f t="shared" si="22"/>
        <v>941.98099999999999</v>
      </c>
      <c r="BF29" s="4">
        <f t="shared" si="23"/>
        <v>942.54830000000004</v>
      </c>
      <c r="BG29" s="4">
        <f t="shared" si="24"/>
        <v>957.36260000000004</v>
      </c>
    </row>
    <row r="30" spans="1:62" x14ac:dyDescent="0.25">
      <c r="A30">
        <v>6</v>
      </c>
      <c r="B30">
        <v>2017</v>
      </c>
      <c r="C30" s="2">
        <v>488.44630000000001</v>
      </c>
      <c r="D30" s="2">
        <v>652.40570000000002</v>
      </c>
      <c r="E30" s="2">
        <v>629.3125</v>
      </c>
      <c r="F30" s="2">
        <v>629.10739999999998</v>
      </c>
      <c r="G30" s="2">
        <v>541.74040000000002</v>
      </c>
      <c r="H30" s="2">
        <v>551.5856</v>
      </c>
      <c r="I30" s="2">
        <v>564.37689999999998</v>
      </c>
      <c r="J30" s="2">
        <v>513.51110000000006</v>
      </c>
      <c r="K30" s="2">
        <v>535.06100000000004</v>
      </c>
      <c r="L30" s="2">
        <v>500.52370000000002</v>
      </c>
      <c r="M30" s="2">
        <v>516.90719999999999</v>
      </c>
      <c r="N30" s="2">
        <v>469.49979999999999</v>
      </c>
      <c r="O30" s="2">
        <v>499.23099999999999</v>
      </c>
      <c r="P30" s="2">
        <v>489.32429999999999</v>
      </c>
      <c r="Q30" s="2">
        <v>526.48199999999997</v>
      </c>
      <c r="R30" s="2">
        <v>536.88710000000003</v>
      </c>
      <c r="S30" s="2">
        <v>547.27350000000001</v>
      </c>
      <c r="T30" s="2">
        <v>584.22109999999998</v>
      </c>
      <c r="U30" s="2">
        <v>538.12699999999995</v>
      </c>
      <c r="V30" s="2">
        <v>561.99990000000003</v>
      </c>
      <c r="W30" s="2">
        <v>524.36329999999998</v>
      </c>
      <c r="X30" s="2">
        <v>528.88670000000002</v>
      </c>
      <c r="Y30" s="2">
        <v>546.03869999999995</v>
      </c>
      <c r="Z30" s="2">
        <v>549.68039999999996</v>
      </c>
      <c r="AA30" s="2">
        <v>564.6712</v>
      </c>
      <c r="AB30" s="2">
        <v>464.78070000000002</v>
      </c>
      <c r="AC30" s="2">
        <v>489.67520000000002</v>
      </c>
      <c r="AD30" s="2">
        <v>490.21850000000001</v>
      </c>
      <c r="AE30" s="2">
        <v>490.92649999999998</v>
      </c>
      <c r="AF30" s="2">
        <v>563.4529</v>
      </c>
      <c r="AG30" s="2"/>
      <c r="AH30" s="2">
        <v>536.29058666666663</v>
      </c>
      <c r="AI30" s="2">
        <f t="shared" si="0"/>
        <v>2017</v>
      </c>
      <c r="AJ30" s="2">
        <f t="shared" si="1"/>
        <v>6</v>
      </c>
      <c r="AK30" s="4">
        <f t="shared" si="2"/>
        <v>536.29058666666663</v>
      </c>
      <c r="AL30" s="24">
        <f t="shared" si="3"/>
        <v>20025.340223999996</v>
      </c>
      <c r="AM30" s="4">
        <f t="shared" si="4"/>
        <v>511.89519999999993</v>
      </c>
      <c r="AN30" s="4">
        <f t="shared" si="5"/>
        <v>464.78070000000002</v>
      </c>
      <c r="AO30" s="4">
        <f t="shared" si="6"/>
        <v>469.49979999999999</v>
      </c>
      <c r="AP30" s="4">
        <f t="shared" si="7"/>
        <v>488.44630000000001</v>
      </c>
      <c r="AQ30" s="4">
        <f t="shared" si="8"/>
        <v>489.32429999999999</v>
      </c>
      <c r="AR30" s="4">
        <f t="shared" si="9"/>
        <v>489.67520000000002</v>
      </c>
      <c r="AS30" s="4">
        <f t="shared" si="10"/>
        <v>490.21850000000001</v>
      </c>
      <c r="AT30" s="4">
        <f t="shared" si="11"/>
        <v>490.92649999999998</v>
      </c>
      <c r="AU30" s="4">
        <f t="shared" si="12"/>
        <v>499.23099999999999</v>
      </c>
      <c r="AV30" s="4">
        <f t="shared" si="13"/>
        <v>500.52370000000002</v>
      </c>
      <c r="AW30" s="4">
        <f t="shared" si="14"/>
        <v>513.51110000000006</v>
      </c>
      <c r="AX30" s="4">
        <f t="shared" si="15"/>
        <v>516.90719999999999</v>
      </c>
      <c r="AY30" s="4">
        <f t="shared" si="16"/>
        <v>524.36329999999998</v>
      </c>
      <c r="AZ30" s="4">
        <f t="shared" si="17"/>
        <v>526.48199999999997</v>
      </c>
      <c r="BA30" s="4">
        <f t="shared" si="18"/>
        <v>528.88670000000002</v>
      </c>
      <c r="BB30" s="4">
        <f t="shared" si="19"/>
        <v>535.06100000000004</v>
      </c>
      <c r="BC30" s="4">
        <f t="shared" si="20"/>
        <v>536.88710000000003</v>
      </c>
      <c r="BD30" s="4">
        <f t="shared" si="21"/>
        <v>538.12699999999995</v>
      </c>
      <c r="BE30" s="4">
        <f t="shared" si="22"/>
        <v>541.74040000000002</v>
      </c>
      <c r="BF30" s="4">
        <f t="shared" si="23"/>
        <v>546.03869999999995</v>
      </c>
      <c r="BG30" s="4">
        <f t="shared" si="24"/>
        <v>547.27350000000001</v>
      </c>
    </row>
    <row r="31" spans="1:62" x14ac:dyDescent="0.25">
      <c r="A31">
        <v>6</v>
      </c>
      <c r="B31">
        <v>2018</v>
      </c>
      <c r="C31" s="2">
        <v>768.51829999999995</v>
      </c>
      <c r="D31" s="2">
        <v>746.51189999999997</v>
      </c>
      <c r="E31" s="2">
        <v>796.84929999999997</v>
      </c>
      <c r="F31" s="2">
        <v>800.04300000000001</v>
      </c>
      <c r="G31" s="2">
        <v>847.7808</v>
      </c>
      <c r="H31" s="2">
        <v>830.85090000000002</v>
      </c>
      <c r="I31" s="2">
        <v>806.45150000000001</v>
      </c>
      <c r="J31" s="2">
        <v>659.16970000000003</v>
      </c>
      <c r="K31" s="2">
        <v>647.17489999999998</v>
      </c>
      <c r="L31" s="2">
        <v>754.07389999999998</v>
      </c>
      <c r="M31" s="2">
        <v>737.93679999999995</v>
      </c>
      <c r="N31" s="2">
        <v>691.99680000000001</v>
      </c>
      <c r="O31" s="2">
        <v>772.75699999999995</v>
      </c>
      <c r="P31" s="2">
        <v>737.36789999999996</v>
      </c>
      <c r="Q31" s="2">
        <v>700.46879999999999</v>
      </c>
      <c r="R31" s="2">
        <v>782.01589999999999</v>
      </c>
      <c r="S31" s="2">
        <v>763.93280000000004</v>
      </c>
      <c r="T31" s="2">
        <v>607.06460000000004</v>
      </c>
      <c r="U31" s="2">
        <v>760.75559999999996</v>
      </c>
      <c r="V31" s="2">
        <v>728.88570000000004</v>
      </c>
      <c r="W31" s="2">
        <v>722.84029999999996</v>
      </c>
      <c r="X31" s="2">
        <v>768.5829</v>
      </c>
      <c r="Y31" s="2">
        <v>695.90030000000002</v>
      </c>
      <c r="Z31" s="2">
        <v>676.90660000000003</v>
      </c>
      <c r="AA31" s="2">
        <v>692.31140000000005</v>
      </c>
      <c r="AB31" s="2">
        <v>663.71990000000005</v>
      </c>
      <c r="AC31" s="2">
        <v>671.5933</v>
      </c>
      <c r="AD31" s="2">
        <v>570.43280000000004</v>
      </c>
      <c r="AE31" s="2">
        <v>400.26780000000002</v>
      </c>
      <c r="AF31" s="2">
        <v>320.85820000000001</v>
      </c>
      <c r="AG31" s="2"/>
      <c r="AH31" s="2">
        <v>704.1339866666666</v>
      </c>
      <c r="AI31" s="2">
        <f t="shared" si="0"/>
        <v>2018</v>
      </c>
      <c r="AJ31" s="2">
        <f t="shared" si="1"/>
        <v>6</v>
      </c>
      <c r="AK31" s="4">
        <f t="shared" si="2"/>
        <v>704.1339866666666</v>
      </c>
      <c r="AL31" s="24">
        <f t="shared" si="3"/>
        <v>25792.279963199995</v>
      </c>
      <c r="AM31" s="4">
        <f t="shared" si="4"/>
        <v>659.31185999999991</v>
      </c>
      <c r="AN31" s="4">
        <f t="shared" si="5"/>
        <v>320.85820000000001</v>
      </c>
      <c r="AO31" s="4">
        <f t="shared" si="6"/>
        <v>400.26780000000002</v>
      </c>
      <c r="AP31" s="4">
        <f t="shared" si="7"/>
        <v>570.43280000000004</v>
      </c>
      <c r="AQ31" s="4">
        <f t="shared" si="8"/>
        <v>607.06460000000004</v>
      </c>
      <c r="AR31" s="4">
        <f t="shared" si="9"/>
        <v>647.17489999999998</v>
      </c>
      <c r="AS31" s="4">
        <f t="shared" si="10"/>
        <v>659.16970000000003</v>
      </c>
      <c r="AT31" s="4">
        <f t="shared" si="11"/>
        <v>663.71990000000005</v>
      </c>
      <c r="AU31" s="4">
        <f t="shared" si="12"/>
        <v>671.5933</v>
      </c>
      <c r="AV31" s="4">
        <f t="shared" si="13"/>
        <v>676.90660000000003</v>
      </c>
      <c r="AW31" s="4">
        <f t="shared" si="14"/>
        <v>691.99680000000001</v>
      </c>
      <c r="AX31" s="4">
        <f t="shared" si="15"/>
        <v>692.31140000000005</v>
      </c>
      <c r="AY31" s="4">
        <f t="shared" si="16"/>
        <v>695.90030000000002</v>
      </c>
      <c r="AZ31" s="4">
        <f t="shared" si="17"/>
        <v>700.46879999999999</v>
      </c>
      <c r="BA31" s="4">
        <f t="shared" si="18"/>
        <v>722.84029999999996</v>
      </c>
      <c r="BB31" s="4">
        <f t="shared" si="19"/>
        <v>728.88570000000004</v>
      </c>
      <c r="BC31" s="4">
        <f t="shared" si="20"/>
        <v>737.36789999999996</v>
      </c>
      <c r="BD31" s="4">
        <f t="shared" si="21"/>
        <v>737.93679999999995</v>
      </c>
      <c r="BE31" s="4">
        <f t="shared" si="22"/>
        <v>746.51189999999997</v>
      </c>
      <c r="BF31" s="4">
        <f t="shared" si="23"/>
        <v>754.07389999999998</v>
      </c>
      <c r="BG31" s="4">
        <f t="shared" si="24"/>
        <v>760.75559999999996</v>
      </c>
    </row>
    <row r="32" spans="1:62" x14ac:dyDescent="0.25">
      <c r="A32">
        <v>6</v>
      </c>
      <c r="B32">
        <v>2019</v>
      </c>
      <c r="C32" s="2">
        <v>658.08770000000004</v>
      </c>
      <c r="D32" s="2">
        <v>755.60400000000004</v>
      </c>
      <c r="E32" s="2">
        <v>796.57420000000002</v>
      </c>
      <c r="F32" s="2">
        <v>755.05070000000001</v>
      </c>
      <c r="G32" s="2">
        <v>650.02250000000004</v>
      </c>
      <c r="H32" s="2">
        <v>619.05039999999997</v>
      </c>
      <c r="I32" s="2">
        <v>588.12289999999996</v>
      </c>
      <c r="J32" s="2">
        <v>614.66999999999996</v>
      </c>
      <c r="K32" s="2">
        <v>607.15369999999996</v>
      </c>
      <c r="L32" s="2">
        <v>574.25019999999995</v>
      </c>
      <c r="M32" s="2">
        <v>609.79089999999997</v>
      </c>
      <c r="N32" s="2">
        <v>616.53480000000002</v>
      </c>
      <c r="O32" s="2">
        <v>673.43769999999995</v>
      </c>
      <c r="P32" s="2">
        <v>743.93299999999999</v>
      </c>
      <c r="Q32" s="2">
        <v>749.70960000000002</v>
      </c>
      <c r="R32" s="2">
        <v>773.59670000000006</v>
      </c>
      <c r="S32" s="2">
        <v>632.87019999999995</v>
      </c>
      <c r="T32" s="2">
        <v>666.71630000000005</v>
      </c>
      <c r="U32" s="2">
        <v>609.26739999999995</v>
      </c>
      <c r="V32" s="2">
        <v>597.44470000000001</v>
      </c>
      <c r="W32" s="2">
        <v>674.21929999999998</v>
      </c>
      <c r="X32" s="2">
        <v>730.84749999999997</v>
      </c>
      <c r="Y32" s="2">
        <v>713.96489999999994</v>
      </c>
      <c r="Z32" s="2">
        <v>631.10339999999997</v>
      </c>
      <c r="AA32" s="2">
        <v>589.01</v>
      </c>
      <c r="AB32" s="2">
        <v>767.44640000000004</v>
      </c>
      <c r="AC32" s="2">
        <v>664.19140000000004</v>
      </c>
      <c r="AD32" s="2">
        <v>650.81020000000001</v>
      </c>
      <c r="AE32" s="2">
        <v>562.68269999999995</v>
      </c>
      <c r="AF32" s="2">
        <v>566.09190000000001</v>
      </c>
      <c r="AG32" s="2"/>
      <c r="AH32" s="2">
        <v>661.40850999999998</v>
      </c>
      <c r="AI32" s="2">
        <f t="shared" si="0"/>
        <v>2019</v>
      </c>
      <c r="AJ32" s="2">
        <f t="shared" si="1"/>
        <v>6</v>
      </c>
      <c r="AK32" s="4">
        <f t="shared" si="2"/>
        <v>661.40850999999998</v>
      </c>
      <c r="AL32" s="24">
        <f t="shared" si="3"/>
        <v>24217.840403999995</v>
      </c>
      <c r="AM32" s="4">
        <f t="shared" si="4"/>
        <v>619.06544999999994</v>
      </c>
      <c r="AN32" s="4">
        <f t="shared" si="5"/>
        <v>562.68269999999995</v>
      </c>
      <c r="AO32" s="4">
        <f t="shared" si="6"/>
        <v>566.09190000000001</v>
      </c>
      <c r="AP32" s="4">
        <f t="shared" si="7"/>
        <v>574.25019999999995</v>
      </c>
      <c r="AQ32" s="4">
        <f t="shared" si="8"/>
        <v>588.12289999999996</v>
      </c>
      <c r="AR32" s="4">
        <f t="shared" si="9"/>
        <v>589.01</v>
      </c>
      <c r="AS32" s="4">
        <f t="shared" si="10"/>
        <v>597.44470000000001</v>
      </c>
      <c r="AT32" s="4">
        <f t="shared" si="11"/>
        <v>607.15369999999996</v>
      </c>
      <c r="AU32" s="4">
        <f t="shared" si="12"/>
        <v>609.26739999999995</v>
      </c>
      <c r="AV32" s="4">
        <f t="shared" si="13"/>
        <v>609.79089999999997</v>
      </c>
      <c r="AW32" s="4">
        <f t="shared" si="14"/>
        <v>614.66999999999996</v>
      </c>
      <c r="AX32" s="4">
        <f t="shared" si="15"/>
        <v>616.53480000000002</v>
      </c>
      <c r="AY32" s="4">
        <f t="shared" si="16"/>
        <v>619.05039999999997</v>
      </c>
      <c r="AZ32" s="4">
        <f t="shared" si="17"/>
        <v>631.10339999999997</v>
      </c>
      <c r="BA32" s="4">
        <f t="shared" si="18"/>
        <v>632.87019999999995</v>
      </c>
      <c r="BB32" s="4">
        <f t="shared" si="19"/>
        <v>650.02250000000004</v>
      </c>
      <c r="BC32" s="4">
        <f t="shared" si="20"/>
        <v>650.81020000000001</v>
      </c>
      <c r="BD32" s="4">
        <f t="shared" si="21"/>
        <v>658.08770000000004</v>
      </c>
      <c r="BE32" s="4">
        <f t="shared" si="22"/>
        <v>664.19140000000004</v>
      </c>
      <c r="BF32" s="4">
        <f t="shared" si="23"/>
        <v>666.71630000000005</v>
      </c>
      <c r="BG32" s="4">
        <f t="shared" si="24"/>
        <v>673.43769999999995</v>
      </c>
    </row>
    <row r="33" spans="1:59" x14ac:dyDescent="0.25">
      <c r="A33">
        <v>6</v>
      </c>
      <c r="B33">
        <v>2020</v>
      </c>
      <c r="C33" s="2">
        <v>804.41600000000005</v>
      </c>
      <c r="D33" s="2">
        <v>797.35889999999995</v>
      </c>
      <c r="E33" s="2">
        <v>734.04949999999997</v>
      </c>
      <c r="F33" s="2">
        <v>728.31970000000001</v>
      </c>
      <c r="G33" s="2">
        <v>213.7413</v>
      </c>
      <c r="H33" s="2">
        <v>391.34870000000001</v>
      </c>
      <c r="I33" s="2">
        <v>803.03689999999995</v>
      </c>
      <c r="J33" s="2">
        <v>811.65830000000005</v>
      </c>
      <c r="K33" s="2">
        <v>815.61969999999997</v>
      </c>
      <c r="L33" s="2">
        <v>805.99130000000002</v>
      </c>
      <c r="M33" s="2">
        <v>585.76580000000001</v>
      </c>
      <c r="N33" s="2">
        <v>447.76010000000002</v>
      </c>
      <c r="O33" s="2">
        <v>417.37150000000003</v>
      </c>
      <c r="P33" s="2">
        <v>315.33010000000002</v>
      </c>
      <c r="Q33" s="2">
        <v>276.8415</v>
      </c>
      <c r="R33" s="2">
        <v>329.51150000000001</v>
      </c>
      <c r="S33" s="2">
        <v>438.94749999999999</v>
      </c>
      <c r="T33" s="2">
        <v>473.5086</v>
      </c>
      <c r="U33" s="2">
        <v>428.26609999999999</v>
      </c>
      <c r="V33" s="2">
        <v>350.93790000000001</v>
      </c>
      <c r="W33" s="2">
        <v>425.1585</v>
      </c>
      <c r="X33" s="2">
        <v>483.93439999999998</v>
      </c>
      <c r="Y33" s="2">
        <v>525.57849999999996</v>
      </c>
      <c r="Z33" s="2">
        <v>529.03210000000001</v>
      </c>
      <c r="AA33" s="2">
        <v>507.59500000000003</v>
      </c>
      <c r="AB33" s="2">
        <v>407.12990000000002</v>
      </c>
      <c r="AC33" s="2">
        <v>366.32499999999999</v>
      </c>
      <c r="AD33" s="2">
        <v>359.81720000000001</v>
      </c>
      <c r="AE33" s="2">
        <v>404.5428</v>
      </c>
      <c r="AF33" s="2">
        <v>440.18720000000002</v>
      </c>
      <c r="AG33" s="2"/>
      <c r="AH33" s="2">
        <v>513.96938333333333</v>
      </c>
      <c r="AI33" s="2">
        <f t="shared" si="0"/>
        <v>2020</v>
      </c>
      <c r="AJ33" s="2">
        <f t="shared" si="1"/>
        <v>6</v>
      </c>
      <c r="AK33" s="4">
        <f t="shared" si="2"/>
        <v>513.96938333333333</v>
      </c>
      <c r="AL33" s="24">
        <f t="shared" si="3"/>
        <v>15655.497934800002</v>
      </c>
      <c r="AM33" s="4">
        <f t="shared" si="4"/>
        <v>400.19166500000006</v>
      </c>
      <c r="AN33" s="4">
        <f t="shared" si="5"/>
        <v>213.7413</v>
      </c>
      <c r="AO33" s="4">
        <f t="shared" si="6"/>
        <v>276.8415</v>
      </c>
      <c r="AP33" s="4">
        <f t="shared" si="7"/>
        <v>315.33010000000002</v>
      </c>
      <c r="AQ33" s="4">
        <f t="shared" si="8"/>
        <v>329.51150000000001</v>
      </c>
      <c r="AR33" s="4">
        <f t="shared" si="9"/>
        <v>350.93790000000001</v>
      </c>
      <c r="AS33" s="4">
        <f t="shared" si="10"/>
        <v>359.81720000000001</v>
      </c>
      <c r="AT33" s="4">
        <f t="shared" si="11"/>
        <v>366.32499999999999</v>
      </c>
      <c r="AU33" s="4">
        <f t="shared" si="12"/>
        <v>391.34870000000001</v>
      </c>
      <c r="AV33" s="4">
        <f t="shared" si="13"/>
        <v>404.5428</v>
      </c>
      <c r="AW33" s="4">
        <f t="shared" si="14"/>
        <v>407.12990000000002</v>
      </c>
      <c r="AX33" s="4">
        <f t="shared" si="15"/>
        <v>417.37150000000003</v>
      </c>
      <c r="AY33" s="4">
        <f t="shared" si="16"/>
        <v>425.1585</v>
      </c>
      <c r="AZ33" s="4">
        <f t="shared" si="17"/>
        <v>428.26609999999999</v>
      </c>
      <c r="BA33" s="4">
        <f t="shared" si="18"/>
        <v>438.94749999999999</v>
      </c>
      <c r="BB33" s="4">
        <f t="shared" si="19"/>
        <v>440.18720000000002</v>
      </c>
      <c r="BC33" s="4">
        <f t="shared" si="20"/>
        <v>447.76010000000002</v>
      </c>
      <c r="BD33" s="4">
        <f t="shared" si="21"/>
        <v>473.5086</v>
      </c>
      <c r="BE33" s="4">
        <f t="shared" si="22"/>
        <v>483.93439999999998</v>
      </c>
      <c r="BF33" s="4">
        <f t="shared" si="23"/>
        <v>507.59500000000003</v>
      </c>
      <c r="BG33" s="4">
        <f t="shared" si="24"/>
        <v>525.57849999999996</v>
      </c>
    </row>
    <row r="34" spans="1:59" x14ac:dyDescent="0.25">
      <c r="A34">
        <v>6</v>
      </c>
      <c r="B34">
        <v>2021</v>
      </c>
      <c r="C34" s="2">
        <v>784.73710000000005</v>
      </c>
      <c r="D34" s="2">
        <v>877.09059999999999</v>
      </c>
      <c r="E34" s="2">
        <v>846.24720000000002</v>
      </c>
      <c r="F34" s="2">
        <v>857.18470000000002</v>
      </c>
      <c r="G34" s="2">
        <v>787.53309999999999</v>
      </c>
      <c r="H34" s="2">
        <v>643.16759999999999</v>
      </c>
      <c r="I34" s="2">
        <v>568.62789999999995</v>
      </c>
      <c r="J34" s="2">
        <v>653.12900000000002</v>
      </c>
      <c r="K34" s="2">
        <v>670.92790000000002</v>
      </c>
      <c r="L34" s="2">
        <v>815.10630000000003</v>
      </c>
      <c r="M34" s="2">
        <v>804.87040000000002</v>
      </c>
      <c r="N34" s="2">
        <v>778.38879999999995</v>
      </c>
      <c r="O34" s="2">
        <v>839.15729999999996</v>
      </c>
      <c r="P34" s="2">
        <v>882.12300000000005</v>
      </c>
      <c r="Q34" s="2">
        <v>796.55989999999997</v>
      </c>
      <c r="R34" s="2">
        <v>904.08249999999998</v>
      </c>
      <c r="S34" s="2">
        <v>903.73339999999996</v>
      </c>
      <c r="T34" s="2">
        <v>826.5231</v>
      </c>
      <c r="U34" s="2">
        <v>825.48739999999998</v>
      </c>
      <c r="V34" s="2">
        <v>809.18169999999998</v>
      </c>
      <c r="W34" s="2">
        <v>932.34950000000003</v>
      </c>
      <c r="X34" s="2">
        <v>955.53729999999996</v>
      </c>
      <c r="Y34" s="2">
        <v>894.82249999999999</v>
      </c>
      <c r="Z34" s="2">
        <v>823.94989999999996</v>
      </c>
      <c r="AA34" s="2">
        <v>845.6259</v>
      </c>
      <c r="AB34" s="2">
        <v>798.77329999999995</v>
      </c>
      <c r="AC34" s="2">
        <v>761.20650000000001</v>
      </c>
      <c r="AD34" s="2">
        <v>555.55809999999997</v>
      </c>
      <c r="AE34" s="2">
        <v>669.70609999999999</v>
      </c>
      <c r="AF34" s="2">
        <v>806.43539999999996</v>
      </c>
      <c r="AG34" s="2"/>
      <c r="AH34" s="2">
        <v>797.26077999999984</v>
      </c>
      <c r="AI34" s="2">
        <f t="shared" si="0"/>
        <v>2021</v>
      </c>
      <c r="AJ34" s="2">
        <f t="shared" si="1"/>
        <v>6</v>
      </c>
      <c r="AK34" s="4">
        <f t="shared" si="2"/>
        <v>797.26077999999984</v>
      </c>
      <c r="AL34" s="24">
        <f t="shared" si="3"/>
        <v>29377.216420799996</v>
      </c>
      <c r="AM34" s="4">
        <f t="shared" si="4"/>
        <v>750.95133999999996</v>
      </c>
      <c r="AN34" s="4">
        <f t="shared" si="5"/>
        <v>555.55809999999997</v>
      </c>
      <c r="AO34" s="4">
        <f t="shared" si="6"/>
        <v>568.62789999999995</v>
      </c>
      <c r="AP34" s="4">
        <f t="shared" si="7"/>
        <v>643.16759999999999</v>
      </c>
      <c r="AQ34" s="4">
        <f t="shared" si="8"/>
        <v>653.12900000000002</v>
      </c>
      <c r="AR34" s="4">
        <f t="shared" si="9"/>
        <v>669.70609999999999</v>
      </c>
      <c r="AS34" s="4">
        <f t="shared" si="10"/>
        <v>670.92790000000002</v>
      </c>
      <c r="AT34" s="4">
        <f t="shared" si="11"/>
        <v>761.20650000000001</v>
      </c>
      <c r="AU34" s="4">
        <f t="shared" si="12"/>
        <v>778.38879999999995</v>
      </c>
      <c r="AV34" s="4">
        <f t="shared" si="13"/>
        <v>784.73710000000005</v>
      </c>
      <c r="AW34" s="4">
        <f t="shared" si="14"/>
        <v>787.53309999999999</v>
      </c>
      <c r="AX34" s="4">
        <f t="shared" si="15"/>
        <v>796.55989999999997</v>
      </c>
      <c r="AY34" s="4">
        <f t="shared" si="16"/>
        <v>798.77329999999995</v>
      </c>
      <c r="AZ34" s="4">
        <f t="shared" si="17"/>
        <v>804.87040000000002</v>
      </c>
      <c r="BA34" s="4">
        <f t="shared" si="18"/>
        <v>806.43539999999996</v>
      </c>
      <c r="BB34" s="4">
        <f t="shared" si="19"/>
        <v>809.18169999999998</v>
      </c>
      <c r="BC34" s="4">
        <f t="shared" si="20"/>
        <v>815.10630000000003</v>
      </c>
      <c r="BD34" s="4">
        <f t="shared" si="21"/>
        <v>823.94989999999996</v>
      </c>
      <c r="BE34" s="4">
        <f t="shared" si="22"/>
        <v>825.48739999999998</v>
      </c>
      <c r="BF34" s="4">
        <f t="shared" si="23"/>
        <v>826.5231</v>
      </c>
      <c r="BG34" s="4">
        <f t="shared" si="24"/>
        <v>839.15729999999996</v>
      </c>
    </row>
    <row r="35" spans="1:59" x14ac:dyDescent="0.25">
      <c r="A35">
        <v>7</v>
      </c>
      <c r="B35">
        <v>2017</v>
      </c>
      <c r="C35" s="2">
        <v>552.65779999999995</v>
      </c>
      <c r="D35" s="2">
        <v>567.24720000000002</v>
      </c>
      <c r="E35" s="2">
        <v>648.01670000000001</v>
      </c>
      <c r="F35" s="2">
        <v>447.66809999999998</v>
      </c>
      <c r="G35" s="2">
        <v>567.22990000000004</v>
      </c>
      <c r="H35" s="2">
        <v>643.14840000000004</v>
      </c>
      <c r="I35" s="2">
        <v>631.51990000000001</v>
      </c>
      <c r="J35" s="2">
        <v>586.12990000000002</v>
      </c>
      <c r="K35" s="2">
        <v>636.3356</v>
      </c>
      <c r="L35" s="2">
        <v>695.16510000000005</v>
      </c>
      <c r="M35" s="2">
        <v>567.34879999999998</v>
      </c>
      <c r="N35" s="2">
        <v>595.48199999999997</v>
      </c>
      <c r="O35" s="2">
        <v>678.14359999999999</v>
      </c>
      <c r="P35" s="2">
        <v>568.34090000000003</v>
      </c>
      <c r="Q35" s="2">
        <v>574.26859999999999</v>
      </c>
      <c r="R35" s="2">
        <v>636.01120000000003</v>
      </c>
      <c r="S35" s="2">
        <v>726.96159999999998</v>
      </c>
      <c r="T35" s="2">
        <v>726.65989999999999</v>
      </c>
      <c r="U35" s="2">
        <v>534.12810000000002</v>
      </c>
      <c r="V35" s="2">
        <v>565.70209999999997</v>
      </c>
      <c r="W35" s="2">
        <v>577.24369999999999</v>
      </c>
      <c r="X35" s="2">
        <v>176.29470000000001</v>
      </c>
      <c r="Y35" s="2">
        <v>268.02159999999998</v>
      </c>
      <c r="Z35" s="2">
        <v>371.07769999999999</v>
      </c>
      <c r="AA35" s="2">
        <v>378.4042</v>
      </c>
      <c r="AB35" s="2">
        <v>444.87430000000001</v>
      </c>
      <c r="AC35" s="2">
        <v>407.8338</v>
      </c>
      <c r="AD35" s="2">
        <v>442.06439999999998</v>
      </c>
      <c r="AE35" s="2">
        <v>431.7559</v>
      </c>
      <c r="AF35" s="2">
        <v>376.32679999999999</v>
      </c>
      <c r="AG35" s="2">
        <v>416.13959999999997</v>
      </c>
      <c r="AH35" s="2">
        <v>530.26458387096784</v>
      </c>
      <c r="AI35" s="2">
        <f t="shared" si="0"/>
        <v>2017</v>
      </c>
      <c r="AJ35" s="2">
        <f t="shared" si="1"/>
        <v>7</v>
      </c>
      <c r="AK35" s="4">
        <f t="shared" si="2"/>
        <v>530.26458387096784</v>
      </c>
      <c r="AL35" s="24">
        <f t="shared" si="3"/>
        <v>18062.932759199997</v>
      </c>
      <c r="AM35" s="4">
        <f t="shared" si="4"/>
        <v>461.73140999999998</v>
      </c>
      <c r="AN35" s="4">
        <f t="shared" si="5"/>
        <v>176.29470000000001</v>
      </c>
      <c r="AO35" s="4">
        <f t="shared" si="6"/>
        <v>268.02159999999998</v>
      </c>
      <c r="AP35" s="4">
        <f t="shared" si="7"/>
        <v>371.07769999999999</v>
      </c>
      <c r="AQ35" s="4">
        <f t="shared" si="8"/>
        <v>376.32679999999999</v>
      </c>
      <c r="AR35" s="4">
        <f t="shared" si="9"/>
        <v>378.4042</v>
      </c>
      <c r="AS35" s="4">
        <f t="shared" si="10"/>
        <v>407.8338</v>
      </c>
      <c r="AT35" s="4">
        <f t="shared" si="11"/>
        <v>416.13959999999997</v>
      </c>
      <c r="AU35" s="4">
        <f t="shared" si="12"/>
        <v>431.7559</v>
      </c>
      <c r="AV35" s="4">
        <f t="shared" si="13"/>
        <v>442.06439999999998</v>
      </c>
      <c r="AW35" s="4">
        <f t="shared" si="14"/>
        <v>444.87430000000001</v>
      </c>
      <c r="AX35" s="4">
        <f t="shared" si="15"/>
        <v>447.66809999999998</v>
      </c>
      <c r="AY35" s="4">
        <f t="shared" si="16"/>
        <v>534.12810000000002</v>
      </c>
      <c r="AZ35" s="4">
        <f t="shared" si="17"/>
        <v>552.65779999999995</v>
      </c>
      <c r="BA35" s="4">
        <f t="shared" si="18"/>
        <v>565.70209999999997</v>
      </c>
      <c r="BB35" s="4">
        <f t="shared" si="19"/>
        <v>567.22990000000004</v>
      </c>
      <c r="BC35" s="4">
        <f t="shared" si="20"/>
        <v>567.24720000000002</v>
      </c>
      <c r="BD35" s="4">
        <f t="shared" si="21"/>
        <v>567.34879999999998</v>
      </c>
      <c r="BE35" s="4">
        <f t="shared" si="22"/>
        <v>568.34090000000003</v>
      </c>
      <c r="BF35" s="4">
        <f t="shared" si="23"/>
        <v>574.26859999999999</v>
      </c>
      <c r="BG35" s="4">
        <f t="shared" si="24"/>
        <v>577.24369999999999</v>
      </c>
    </row>
    <row r="36" spans="1:59" x14ac:dyDescent="0.25">
      <c r="A36">
        <v>7</v>
      </c>
      <c r="B36">
        <v>2018</v>
      </c>
      <c r="C36" s="2">
        <v>320.85050000000001</v>
      </c>
      <c r="D36" s="2">
        <v>334.90390000000002</v>
      </c>
      <c r="E36" s="2">
        <v>465.40019999999998</v>
      </c>
      <c r="F36" s="2">
        <v>338.54410000000001</v>
      </c>
      <c r="G36" s="2">
        <v>356.6626</v>
      </c>
      <c r="H36" s="2">
        <v>456.73430000000002</v>
      </c>
      <c r="I36" s="2">
        <v>404.5684</v>
      </c>
      <c r="J36" s="2">
        <v>431.28550000000001</v>
      </c>
      <c r="K36" s="2">
        <v>502.66579999999999</v>
      </c>
      <c r="L36" s="2">
        <v>557.65</v>
      </c>
      <c r="M36" s="2">
        <v>503.9375</v>
      </c>
      <c r="N36" s="2">
        <v>481.51609999999999</v>
      </c>
      <c r="O36" s="2">
        <v>528.90890000000002</v>
      </c>
      <c r="P36" s="2">
        <v>395.3107</v>
      </c>
      <c r="Q36" s="2">
        <v>413.68650000000002</v>
      </c>
      <c r="R36" s="2">
        <v>441.66660000000002</v>
      </c>
      <c r="S36" s="2">
        <v>535.67229999999995</v>
      </c>
      <c r="T36" s="2">
        <v>476.06240000000003</v>
      </c>
      <c r="U36" s="2">
        <v>423.07530000000003</v>
      </c>
      <c r="V36" s="2">
        <v>394.55880000000002</v>
      </c>
      <c r="W36" s="2">
        <v>343.53410000000002</v>
      </c>
      <c r="X36" s="2">
        <v>414.80189999999999</v>
      </c>
      <c r="Y36" s="2">
        <v>475.91609999999997</v>
      </c>
      <c r="Z36" s="2">
        <v>465.53320000000002</v>
      </c>
      <c r="AA36" s="2">
        <v>469.61470000000003</v>
      </c>
      <c r="AB36" s="2">
        <v>511.32490000000001</v>
      </c>
      <c r="AC36" s="2">
        <v>494.32580000000002</v>
      </c>
      <c r="AD36" s="2">
        <v>402.7636</v>
      </c>
      <c r="AE36" s="2">
        <v>437.31420000000003</v>
      </c>
      <c r="AF36" s="2">
        <v>614.63229999999999</v>
      </c>
      <c r="AG36" s="2">
        <v>594.93060000000003</v>
      </c>
      <c r="AH36" s="2">
        <v>451.23715483870973</v>
      </c>
      <c r="AI36" s="2">
        <f t="shared" si="0"/>
        <v>2018</v>
      </c>
      <c r="AJ36" s="2">
        <f t="shared" si="1"/>
        <v>7</v>
      </c>
      <c r="AK36" s="4">
        <f t="shared" si="2"/>
        <v>451.23715483870973</v>
      </c>
      <c r="AL36" s="24">
        <f t="shared" si="3"/>
        <v>16013.234491200001</v>
      </c>
      <c r="AM36" s="4">
        <f t="shared" si="4"/>
        <v>409.33626000000004</v>
      </c>
      <c r="AN36" s="4">
        <f t="shared" si="5"/>
        <v>320.85050000000001</v>
      </c>
      <c r="AO36" s="4">
        <f t="shared" si="6"/>
        <v>334.90390000000002</v>
      </c>
      <c r="AP36" s="4">
        <f t="shared" si="7"/>
        <v>338.54410000000001</v>
      </c>
      <c r="AQ36" s="4">
        <f t="shared" si="8"/>
        <v>343.53410000000002</v>
      </c>
      <c r="AR36" s="4">
        <f t="shared" si="9"/>
        <v>356.6626</v>
      </c>
      <c r="AS36" s="4">
        <f t="shared" si="10"/>
        <v>394.55880000000002</v>
      </c>
      <c r="AT36" s="4">
        <f t="shared" si="11"/>
        <v>395.3107</v>
      </c>
      <c r="AU36" s="4">
        <f t="shared" si="12"/>
        <v>402.7636</v>
      </c>
      <c r="AV36" s="4">
        <f t="shared" si="13"/>
        <v>404.5684</v>
      </c>
      <c r="AW36" s="4">
        <f t="shared" si="14"/>
        <v>413.68650000000002</v>
      </c>
      <c r="AX36" s="4">
        <f t="shared" si="15"/>
        <v>414.80189999999999</v>
      </c>
      <c r="AY36" s="4">
        <f t="shared" si="16"/>
        <v>423.07530000000003</v>
      </c>
      <c r="AZ36" s="4">
        <f t="shared" si="17"/>
        <v>431.28550000000001</v>
      </c>
      <c r="BA36" s="4">
        <f t="shared" si="18"/>
        <v>437.31420000000003</v>
      </c>
      <c r="BB36" s="4">
        <f t="shared" si="19"/>
        <v>441.66660000000002</v>
      </c>
      <c r="BC36" s="4">
        <f t="shared" si="20"/>
        <v>456.73430000000002</v>
      </c>
      <c r="BD36" s="4">
        <f t="shared" si="21"/>
        <v>465.40019999999998</v>
      </c>
      <c r="BE36" s="4">
        <f t="shared" si="22"/>
        <v>465.53320000000002</v>
      </c>
      <c r="BF36" s="4">
        <f t="shared" si="23"/>
        <v>469.61470000000003</v>
      </c>
      <c r="BG36" s="4">
        <f t="shared" si="24"/>
        <v>475.91609999999997</v>
      </c>
    </row>
    <row r="37" spans="1:59" x14ac:dyDescent="0.25">
      <c r="A37">
        <v>7</v>
      </c>
      <c r="B37">
        <v>2019</v>
      </c>
      <c r="C37" s="2">
        <v>603.01189999999997</v>
      </c>
      <c r="D37" s="2">
        <v>646.08159999999998</v>
      </c>
      <c r="E37" s="2">
        <v>420.84730000000002</v>
      </c>
      <c r="F37" s="2">
        <v>390.7672</v>
      </c>
      <c r="G37" s="2">
        <v>581.85</v>
      </c>
      <c r="H37" s="2">
        <v>628.61689999999999</v>
      </c>
      <c r="I37" s="2">
        <v>625.22940000000006</v>
      </c>
      <c r="J37" s="2">
        <v>405.60849999999999</v>
      </c>
      <c r="K37" s="2">
        <v>384.97449999999998</v>
      </c>
      <c r="L37" s="2">
        <v>381.83159999999998</v>
      </c>
      <c r="M37" s="2">
        <v>425.60500000000002</v>
      </c>
      <c r="N37" s="2">
        <v>458.3304</v>
      </c>
      <c r="O37" s="2">
        <v>534.00850000000003</v>
      </c>
      <c r="P37" s="2">
        <v>658.04909999999995</v>
      </c>
      <c r="Q37" s="2">
        <v>638.46569999999997</v>
      </c>
      <c r="R37" s="2">
        <v>528.28930000000003</v>
      </c>
      <c r="S37" s="2">
        <v>481.94420000000002</v>
      </c>
      <c r="T37" s="2">
        <v>457.97289999999998</v>
      </c>
      <c r="U37" s="2">
        <v>459.0521</v>
      </c>
      <c r="V37" s="2">
        <v>415.32119999999998</v>
      </c>
      <c r="W37" s="2">
        <v>525.77499999999998</v>
      </c>
      <c r="X37" s="2">
        <v>690.80769999999995</v>
      </c>
      <c r="Y37" s="2">
        <v>821.43089999999995</v>
      </c>
      <c r="Z37" s="2">
        <v>801.63919999999996</v>
      </c>
      <c r="AA37" s="2">
        <v>797.69290000000001</v>
      </c>
      <c r="AB37" s="2">
        <v>701.65560000000005</v>
      </c>
      <c r="AC37" s="2">
        <v>632.48590000000002</v>
      </c>
      <c r="AD37" s="2">
        <v>722.10810000000004</v>
      </c>
      <c r="AE37" s="2">
        <v>692.37890000000004</v>
      </c>
      <c r="AF37" s="2">
        <v>636.30129999999997</v>
      </c>
      <c r="AG37" s="2">
        <v>802.17240000000004</v>
      </c>
      <c r="AH37" s="2">
        <v>579.04210322580639</v>
      </c>
      <c r="AI37" s="2">
        <f t="shared" si="0"/>
        <v>2019</v>
      </c>
      <c r="AJ37" s="2">
        <f t="shared" si="1"/>
        <v>7</v>
      </c>
      <c r="AK37" s="4">
        <f t="shared" si="2"/>
        <v>579.04210322580639</v>
      </c>
      <c r="AL37" s="24">
        <f t="shared" si="3"/>
        <v>19516.621983599995</v>
      </c>
      <c r="AM37" s="4">
        <f t="shared" si="4"/>
        <v>498.89115499999991</v>
      </c>
      <c r="AN37" s="4">
        <f t="shared" si="5"/>
        <v>381.83159999999998</v>
      </c>
      <c r="AO37" s="4">
        <f t="shared" si="6"/>
        <v>384.97449999999998</v>
      </c>
      <c r="AP37" s="4">
        <f t="shared" si="7"/>
        <v>390.7672</v>
      </c>
      <c r="AQ37" s="4">
        <f t="shared" si="8"/>
        <v>405.60849999999999</v>
      </c>
      <c r="AR37" s="4">
        <f t="shared" si="9"/>
        <v>415.32119999999998</v>
      </c>
      <c r="AS37" s="4">
        <f t="shared" si="10"/>
        <v>420.84730000000002</v>
      </c>
      <c r="AT37" s="4">
        <f t="shared" si="11"/>
        <v>425.60500000000002</v>
      </c>
      <c r="AU37" s="4">
        <f t="shared" si="12"/>
        <v>457.97289999999998</v>
      </c>
      <c r="AV37" s="4">
        <f t="shared" si="13"/>
        <v>458.3304</v>
      </c>
      <c r="AW37" s="4">
        <f t="shared" si="14"/>
        <v>459.0521</v>
      </c>
      <c r="AX37" s="4">
        <f t="shared" si="15"/>
        <v>481.94420000000002</v>
      </c>
      <c r="AY37" s="4">
        <f t="shared" si="16"/>
        <v>525.77499999999998</v>
      </c>
      <c r="AZ37" s="4">
        <f t="shared" si="17"/>
        <v>528.28930000000003</v>
      </c>
      <c r="BA37" s="4">
        <f t="shared" si="18"/>
        <v>534.00850000000003</v>
      </c>
      <c r="BB37" s="4">
        <f t="shared" si="19"/>
        <v>581.85</v>
      </c>
      <c r="BC37" s="4">
        <f t="shared" si="20"/>
        <v>603.01189999999997</v>
      </c>
      <c r="BD37" s="4">
        <f t="shared" si="21"/>
        <v>625.22940000000006</v>
      </c>
      <c r="BE37" s="4">
        <f t="shared" si="22"/>
        <v>628.61689999999999</v>
      </c>
      <c r="BF37" s="4">
        <f t="shared" si="23"/>
        <v>632.48590000000002</v>
      </c>
      <c r="BG37" s="4">
        <f t="shared" si="24"/>
        <v>636.30129999999997</v>
      </c>
    </row>
    <row r="38" spans="1:59" x14ac:dyDescent="0.25">
      <c r="A38">
        <v>7</v>
      </c>
      <c r="B38">
        <v>2020</v>
      </c>
      <c r="C38" s="2">
        <v>399.1069</v>
      </c>
      <c r="D38" s="2">
        <v>284.26130000000001</v>
      </c>
      <c r="E38" s="2">
        <v>307.96319999999997</v>
      </c>
      <c r="F38" s="2">
        <v>428.06279999999998</v>
      </c>
      <c r="G38" s="2">
        <v>665.25199999999995</v>
      </c>
      <c r="H38" s="2">
        <v>597.36279999999999</v>
      </c>
      <c r="I38" s="2">
        <v>541.69979999999998</v>
      </c>
      <c r="J38" s="2">
        <v>395.71350000000001</v>
      </c>
      <c r="K38" s="2">
        <v>504.8578</v>
      </c>
      <c r="L38" s="2">
        <v>607.06179999999995</v>
      </c>
      <c r="M38" s="2">
        <v>652.47080000000005</v>
      </c>
      <c r="N38" s="2">
        <v>569.33429999999998</v>
      </c>
      <c r="O38" s="2">
        <v>530.41489999999999</v>
      </c>
      <c r="P38" s="2">
        <v>552.28390000000002</v>
      </c>
      <c r="Q38" s="2">
        <v>518.27120000000002</v>
      </c>
      <c r="R38" s="2">
        <v>599.53309999999999</v>
      </c>
      <c r="S38" s="2">
        <v>486.43819999999999</v>
      </c>
      <c r="T38" s="2">
        <v>541.2953</v>
      </c>
      <c r="U38" s="2">
        <v>567.72500000000002</v>
      </c>
      <c r="V38" s="2">
        <v>596.86279999999999</v>
      </c>
      <c r="W38" s="2">
        <v>589.06849999999997</v>
      </c>
      <c r="X38" s="2">
        <v>599.80730000000005</v>
      </c>
      <c r="Y38" s="2">
        <v>593.15769999999998</v>
      </c>
      <c r="Z38" s="2">
        <v>610.9873</v>
      </c>
      <c r="AA38" s="2">
        <v>512.60760000000005</v>
      </c>
      <c r="AB38" s="2">
        <v>520.62609999999995</v>
      </c>
      <c r="AC38" s="2">
        <v>534.44460000000004</v>
      </c>
      <c r="AD38" s="2">
        <v>559.05039999999997</v>
      </c>
      <c r="AE38" s="2">
        <v>568.08609999999999</v>
      </c>
      <c r="AF38" s="2">
        <v>611.01480000000004</v>
      </c>
      <c r="AG38" s="2">
        <v>617.10580000000004</v>
      </c>
      <c r="AH38" s="2">
        <v>537.48153548387108</v>
      </c>
      <c r="AI38" s="2">
        <f t="shared" si="0"/>
        <v>2020</v>
      </c>
      <c r="AJ38" s="2">
        <f t="shared" si="1"/>
        <v>7</v>
      </c>
      <c r="AK38" s="4">
        <f t="shared" si="2"/>
        <v>537.48153548387108</v>
      </c>
      <c r="AL38" s="24">
        <f t="shared" si="3"/>
        <v>19386.525098400001</v>
      </c>
      <c r="AM38" s="4">
        <f t="shared" si="4"/>
        <v>495.56557000000004</v>
      </c>
      <c r="AN38" s="4">
        <f t="shared" si="5"/>
        <v>284.26130000000001</v>
      </c>
      <c r="AO38" s="4">
        <f t="shared" si="6"/>
        <v>307.96319999999997</v>
      </c>
      <c r="AP38" s="4">
        <f t="shared" si="7"/>
        <v>395.71350000000001</v>
      </c>
      <c r="AQ38" s="4">
        <f t="shared" si="8"/>
        <v>399.1069</v>
      </c>
      <c r="AR38" s="4">
        <f t="shared" si="9"/>
        <v>428.06279999999998</v>
      </c>
      <c r="AS38" s="4">
        <f t="shared" si="10"/>
        <v>486.43819999999999</v>
      </c>
      <c r="AT38" s="4">
        <f t="shared" si="11"/>
        <v>504.8578</v>
      </c>
      <c r="AU38" s="4">
        <f t="shared" si="12"/>
        <v>512.60760000000005</v>
      </c>
      <c r="AV38" s="4">
        <f t="shared" si="13"/>
        <v>518.27120000000002</v>
      </c>
      <c r="AW38" s="4">
        <f t="shared" si="14"/>
        <v>520.62609999999995</v>
      </c>
      <c r="AX38" s="4">
        <f t="shared" si="15"/>
        <v>530.41489999999999</v>
      </c>
      <c r="AY38" s="4">
        <f t="shared" si="16"/>
        <v>534.44460000000004</v>
      </c>
      <c r="AZ38" s="4">
        <f t="shared" si="17"/>
        <v>541.2953</v>
      </c>
      <c r="BA38" s="4">
        <f t="shared" si="18"/>
        <v>541.69979999999998</v>
      </c>
      <c r="BB38" s="4">
        <f t="shared" si="19"/>
        <v>552.28390000000002</v>
      </c>
      <c r="BC38" s="4">
        <f t="shared" si="20"/>
        <v>559.05039999999997</v>
      </c>
      <c r="BD38" s="4">
        <f t="shared" si="21"/>
        <v>567.72500000000002</v>
      </c>
      <c r="BE38" s="4">
        <f t="shared" si="22"/>
        <v>568.08609999999999</v>
      </c>
      <c r="BF38" s="4">
        <f t="shared" si="23"/>
        <v>569.33429999999998</v>
      </c>
      <c r="BG38" s="4">
        <f t="shared" si="24"/>
        <v>589.06849999999997</v>
      </c>
    </row>
    <row r="39" spans="1:59" x14ac:dyDescent="0.25">
      <c r="A39">
        <v>7</v>
      </c>
      <c r="B39">
        <v>2021</v>
      </c>
      <c r="C39" s="2">
        <v>787.12279999999998</v>
      </c>
      <c r="D39" s="2">
        <v>732.40899999999999</v>
      </c>
      <c r="E39" s="2">
        <v>705.74559999999997</v>
      </c>
      <c r="F39" s="2">
        <v>762.30439999999999</v>
      </c>
      <c r="G39" s="2">
        <v>824.7011</v>
      </c>
      <c r="H39" s="2">
        <v>781.0752</v>
      </c>
      <c r="I39" s="2">
        <v>815.34379999999999</v>
      </c>
      <c r="J39" s="2">
        <v>856.04390000000001</v>
      </c>
      <c r="K39" s="2">
        <v>868.13480000000004</v>
      </c>
      <c r="L39" s="2">
        <v>845.61130000000003</v>
      </c>
      <c r="M39" s="2">
        <v>842.59220000000005</v>
      </c>
      <c r="N39" s="2">
        <v>877.02359999999999</v>
      </c>
      <c r="O39" s="2">
        <v>865.21299999999997</v>
      </c>
      <c r="P39" s="2">
        <v>830.80229999999995</v>
      </c>
      <c r="Q39" s="2">
        <v>866.40150000000006</v>
      </c>
      <c r="R39" s="2">
        <v>768.2269</v>
      </c>
      <c r="S39" s="2">
        <v>720.9896</v>
      </c>
      <c r="T39" s="2">
        <v>789.04200000000003</v>
      </c>
      <c r="U39" s="2">
        <v>781.00729999999999</v>
      </c>
      <c r="V39" s="2">
        <v>839.48630000000003</v>
      </c>
      <c r="W39" s="2">
        <v>871.61339999999996</v>
      </c>
      <c r="X39" s="2">
        <v>815.55219999999997</v>
      </c>
      <c r="Y39" s="2">
        <v>720.59410000000003</v>
      </c>
      <c r="Z39" s="2">
        <v>684.37850000000003</v>
      </c>
      <c r="AA39" s="2">
        <v>745.34469999999999</v>
      </c>
      <c r="AB39" s="2">
        <v>832.74599999999998</v>
      </c>
      <c r="AC39" s="38">
        <v>829.95799999999997</v>
      </c>
      <c r="AD39" s="2">
        <v>793.93700000000001</v>
      </c>
      <c r="AE39" s="2">
        <v>709.45259999999996</v>
      </c>
      <c r="AF39" s="2">
        <v>784.70699999999999</v>
      </c>
      <c r="AG39" s="2">
        <v>800.96400000000006</v>
      </c>
      <c r="AH39" s="2">
        <v>798.33948709677406</v>
      </c>
      <c r="AI39" s="2">
        <f t="shared" si="0"/>
        <v>2021</v>
      </c>
      <c r="AJ39" s="2">
        <f t="shared" si="1"/>
        <v>7</v>
      </c>
      <c r="AK39" s="4">
        <f t="shared" si="2"/>
        <v>798.33948709677406</v>
      </c>
      <c r="AL39" s="24">
        <f t="shared" si="3"/>
        <v>30030.185944799996</v>
      </c>
      <c r="AM39" s="4">
        <f t="shared" si="4"/>
        <v>767.64278999999999</v>
      </c>
      <c r="AN39" s="4">
        <f t="shared" si="5"/>
        <v>684.37850000000003</v>
      </c>
      <c r="AO39" s="4">
        <f t="shared" si="6"/>
        <v>705.74559999999997</v>
      </c>
      <c r="AP39" s="4">
        <f t="shared" si="7"/>
        <v>709.45259999999996</v>
      </c>
      <c r="AQ39" s="4">
        <f t="shared" si="8"/>
        <v>720.59410000000003</v>
      </c>
      <c r="AR39" s="4">
        <f t="shared" si="9"/>
        <v>720.9896</v>
      </c>
      <c r="AS39" s="4">
        <f t="shared" si="10"/>
        <v>732.40899999999999</v>
      </c>
      <c r="AT39" s="4">
        <f t="shared" si="11"/>
        <v>745.34469999999999</v>
      </c>
      <c r="AU39" s="4">
        <f t="shared" si="12"/>
        <v>762.30439999999999</v>
      </c>
      <c r="AV39" s="4">
        <f t="shared" si="13"/>
        <v>768.2269</v>
      </c>
      <c r="AW39" s="4">
        <f t="shared" si="14"/>
        <v>781.00729999999999</v>
      </c>
      <c r="AX39" s="4">
        <f t="shared" si="15"/>
        <v>781.0752</v>
      </c>
      <c r="AY39" s="4">
        <f t="shared" si="16"/>
        <v>784.70699999999999</v>
      </c>
      <c r="AZ39" s="4">
        <f t="shared" si="17"/>
        <v>787.12279999999998</v>
      </c>
      <c r="BA39" s="4">
        <f t="shared" si="18"/>
        <v>789.04200000000003</v>
      </c>
      <c r="BB39" s="4">
        <f t="shared" si="19"/>
        <v>793.93700000000001</v>
      </c>
      <c r="BC39" s="4">
        <f t="shared" si="20"/>
        <v>800.96400000000006</v>
      </c>
      <c r="BD39" s="4">
        <f t="shared" si="21"/>
        <v>815.34379999999999</v>
      </c>
      <c r="BE39" s="4">
        <f t="shared" si="22"/>
        <v>815.55219999999997</v>
      </c>
      <c r="BF39" s="4">
        <f t="shared" si="23"/>
        <v>824.7011</v>
      </c>
      <c r="BG39" s="4">
        <f t="shared" si="24"/>
        <v>829.95799999999997</v>
      </c>
    </row>
    <row r="40" spans="1:59" x14ac:dyDescent="0.25">
      <c r="A40">
        <v>8</v>
      </c>
      <c r="B40">
        <v>2017</v>
      </c>
      <c r="C40" s="2">
        <v>442.18799999999999</v>
      </c>
      <c r="D40" s="2">
        <v>437.38819999999998</v>
      </c>
      <c r="E40" s="2">
        <v>440.92090000000002</v>
      </c>
      <c r="F40" s="2">
        <v>469.74939999999998</v>
      </c>
      <c r="G40" s="2">
        <v>445.3845</v>
      </c>
      <c r="H40" s="2">
        <v>443.52179999999998</v>
      </c>
      <c r="I40" s="2">
        <v>450.7715</v>
      </c>
      <c r="J40" s="2">
        <v>388.85250000000002</v>
      </c>
      <c r="K40" s="2">
        <v>571.80730000000005</v>
      </c>
      <c r="L40" s="2">
        <v>697.78610000000003</v>
      </c>
      <c r="M40" s="2">
        <v>646.52620000000002</v>
      </c>
      <c r="N40" s="2">
        <v>620.947</v>
      </c>
      <c r="O40" s="2">
        <v>525.83309999999994</v>
      </c>
      <c r="P40" s="2">
        <v>502.1549</v>
      </c>
      <c r="Q40" s="2">
        <v>517.75070000000005</v>
      </c>
      <c r="R40" s="2">
        <v>538.52970000000005</v>
      </c>
      <c r="S40" s="2">
        <v>564.75580000000002</v>
      </c>
      <c r="T40" s="2">
        <v>595.85609999999997</v>
      </c>
      <c r="U40" s="2">
        <v>640.08870000000002</v>
      </c>
      <c r="V40" s="2">
        <v>652.91510000000005</v>
      </c>
      <c r="W40" s="2">
        <v>512.33130000000006</v>
      </c>
      <c r="X40" s="2">
        <v>487.92009999999999</v>
      </c>
      <c r="Y40" s="2">
        <v>517.38530000000003</v>
      </c>
      <c r="Z40" s="2">
        <v>577.6223</v>
      </c>
      <c r="AA40" s="2">
        <v>586.41030000000001</v>
      </c>
      <c r="AB40" s="2">
        <v>621.29470000000003</v>
      </c>
      <c r="AC40" s="2">
        <v>596.4991</v>
      </c>
      <c r="AD40" s="2">
        <v>564.43830000000003</v>
      </c>
      <c r="AE40" s="2">
        <v>570.51689999999996</v>
      </c>
      <c r="AF40" s="2">
        <v>539.45659999999998</v>
      </c>
      <c r="AG40" s="2">
        <v>571.89949999999999</v>
      </c>
      <c r="AH40" s="2">
        <v>539.98393225806444</v>
      </c>
      <c r="AI40" s="2">
        <f t="shared" si="0"/>
        <v>2017</v>
      </c>
      <c r="AJ40" s="2">
        <f t="shared" si="1"/>
        <v>8</v>
      </c>
      <c r="AK40" s="4">
        <f t="shared" si="2"/>
        <v>539.98393225806444</v>
      </c>
      <c r="AL40" s="24">
        <f t="shared" si="3"/>
        <v>19426.320700800003</v>
      </c>
      <c r="AM40" s="4">
        <f t="shared" si="4"/>
        <v>496.58284000000015</v>
      </c>
      <c r="AN40" s="4">
        <f t="shared" si="5"/>
        <v>388.85250000000002</v>
      </c>
      <c r="AO40" s="4">
        <f t="shared" si="6"/>
        <v>437.38819999999998</v>
      </c>
      <c r="AP40" s="4">
        <f t="shared" si="7"/>
        <v>440.92090000000002</v>
      </c>
      <c r="AQ40" s="4">
        <f t="shared" si="8"/>
        <v>442.18799999999999</v>
      </c>
      <c r="AR40" s="4">
        <f t="shared" si="9"/>
        <v>443.52179999999998</v>
      </c>
      <c r="AS40" s="4">
        <f t="shared" si="10"/>
        <v>445.3845</v>
      </c>
      <c r="AT40" s="4">
        <f t="shared" si="11"/>
        <v>450.7715</v>
      </c>
      <c r="AU40" s="4">
        <f t="shared" si="12"/>
        <v>469.74939999999998</v>
      </c>
      <c r="AV40" s="4">
        <f t="shared" si="13"/>
        <v>487.92009999999999</v>
      </c>
      <c r="AW40" s="4">
        <f t="shared" si="14"/>
        <v>502.1549</v>
      </c>
      <c r="AX40" s="4">
        <f t="shared" si="15"/>
        <v>512.33130000000006</v>
      </c>
      <c r="AY40" s="4">
        <f t="shared" si="16"/>
        <v>517.38530000000003</v>
      </c>
      <c r="AZ40" s="4">
        <f t="shared" si="17"/>
        <v>517.75070000000005</v>
      </c>
      <c r="BA40" s="4">
        <f t="shared" si="18"/>
        <v>525.83309999999994</v>
      </c>
      <c r="BB40" s="4">
        <f t="shared" si="19"/>
        <v>538.52970000000005</v>
      </c>
      <c r="BC40" s="4">
        <f t="shared" si="20"/>
        <v>539.45659999999998</v>
      </c>
      <c r="BD40" s="4">
        <f t="shared" si="21"/>
        <v>564.43830000000003</v>
      </c>
      <c r="BE40" s="4">
        <f t="shared" si="22"/>
        <v>564.75580000000002</v>
      </c>
      <c r="BF40" s="4">
        <f t="shared" si="23"/>
        <v>570.51689999999996</v>
      </c>
      <c r="BG40" s="4">
        <f t="shared" si="24"/>
        <v>571.80730000000005</v>
      </c>
    </row>
    <row r="41" spans="1:59" x14ac:dyDescent="0.25">
      <c r="A41">
        <v>8</v>
      </c>
      <c r="B41">
        <v>2018</v>
      </c>
      <c r="C41" s="2">
        <v>468.63490000000002</v>
      </c>
      <c r="D41" s="2">
        <v>401.00360000000001</v>
      </c>
      <c r="E41" s="2">
        <v>326.16449999999998</v>
      </c>
      <c r="F41" s="2">
        <v>359.09289999999999</v>
      </c>
      <c r="G41" s="2">
        <v>269.71129999999999</v>
      </c>
      <c r="H41" s="2">
        <v>367.90629999999999</v>
      </c>
      <c r="I41" s="2">
        <v>289.16930000000002</v>
      </c>
      <c r="J41" s="2">
        <v>678.68679999999995</v>
      </c>
      <c r="K41" s="2">
        <v>799.57719999999995</v>
      </c>
      <c r="L41" s="2">
        <v>671.25130000000001</v>
      </c>
      <c r="M41" s="2">
        <v>770.59460000000001</v>
      </c>
      <c r="N41" s="2">
        <v>591.62109999999996</v>
      </c>
      <c r="O41" s="2">
        <v>362.6771</v>
      </c>
      <c r="P41" s="2">
        <v>382.95839999999998</v>
      </c>
      <c r="Q41" s="2">
        <v>391.67259999999999</v>
      </c>
      <c r="R41" s="2">
        <v>431.73219999999998</v>
      </c>
      <c r="S41" s="2">
        <v>403.59550000000002</v>
      </c>
      <c r="T41" s="2">
        <v>427.93259999999998</v>
      </c>
      <c r="U41" s="2">
        <v>430.91520000000003</v>
      </c>
      <c r="V41" s="2">
        <v>360.37639999999999</v>
      </c>
      <c r="W41" s="2">
        <v>353.69779999999997</v>
      </c>
      <c r="X41" s="2">
        <v>357.00209999999998</v>
      </c>
      <c r="Y41" s="2">
        <v>340.05990000000003</v>
      </c>
      <c r="Z41" s="2">
        <v>345.11869999999999</v>
      </c>
      <c r="AA41" s="2">
        <v>397.0403</v>
      </c>
      <c r="AB41" s="2">
        <v>383.51690000000002</v>
      </c>
      <c r="AC41" s="2">
        <v>330.77210000000002</v>
      </c>
      <c r="AD41" s="2">
        <v>87.133200000000002</v>
      </c>
      <c r="AE41" s="2">
        <v>429.2715</v>
      </c>
      <c r="AF41" s="2">
        <v>478.96969999999999</v>
      </c>
      <c r="AG41" s="2">
        <v>455.25810000000001</v>
      </c>
      <c r="AH41" s="2">
        <v>423.97142258064514</v>
      </c>
      <c r="AI41" s="2">
        <f t="shared" si="0"/>
        <v>2018</v>
      </c>
      <c r="AJ41" s="2">
        <f t="shared" si="1"/>
        <v>8</v>
      </c>
      <c r="AK41" s="4">
        <f t="shared" si="2"/>
        <v>423.97142258064514</v>
      </c>
      <c r="AL41" s="24">
        <f t="shared" si="3"/>
        <v>13567.992533999997</v>
      </c>
      <c r="AM41" s="4">
        <f t="shared" si="4"/>
        <v>346.83007499999997</v>
      </c>
      <c r="AN41" s="4">
        <f t="shared" si="5"/>
        <v>87.133200000000002</v>
      </c>
      <c r="AO41" s="4">
        <f t="shared" si="6"/>
        <v>269.71129999999999</v>
      </c>
      <c r="AP41" s="4">
        <f t="shared" si="7"/>
        <v>289.16930000000002</v>
      </c>
      <c r="AQ41" s="4">
        <f t="shared" si="8"/>
        <v>326.16449999999998</v>
      </c>
      <c r="AR41" s="4">
        <f t="shared" si="9"/>
        <v>330.77210000000002</v>
      </c>
      <c r="AS41" s="4">
        <f t="shared" si="10"/>
        <v>340.05990000000003</v>
      </c>
      <c r="AT41" s="4">
        <f t="shared" si="11"/>
        <v>345.11869999999999</v>
      </c>
      <c r="AU41" s="4">
        <f t="shared" si="12"/>
        <v>353.69779999999997</v>
      </c>
      <c r="AV41" s="4">
        <f t="shared" si="13"/>
        <v>357.00209999999998</v>
      </c>
      <c r="AW41" s="4">
        <f t="shared" si="14"/>
        <v>359.09289999999999</v>
      </c>
      <c r="AX41" s="4">
        <f t="shared" si="15"/>
        <v>360.37639999999999</v>
      </c>
      <c r="AY41" s="4">
        <f t="shared" si="16"/>
        <v>362.6771</v>
      </c>
      <c r="AZ41" s="4">
        <f t="shared" si="17"/>
        <v>367.90629999999999</v>
      </c>
      <c r="BA41" s="4">
        <f t="shared" si="18"/>
        <v>382.95839999999998</v>
      </c>
      <c r="BB41" s="4">
        <f t="shared" si="19"/>
        <v>383.51690000000002</v>
      </c>
      <c r="BC41" s="4">
        <f t="shared" si="20"/>
        <v>391.67259999999999</v>
      </c>
      <c r="BD41" s="4">
        <f t="shared" si="21"/>
        <v>397.0403</v>
      </c>
      <c r="BE41" s="4">
        <f t="shared" si="22"/>
        <v>401.00360000000001</v>
      </c>
      <c r="BF41" s="4">
        <f t="shared" si="23"/>
        <v>403.59550000000002</v>
      </c>
      <c r="BG41" s="4">
        <f t="shared" si="24"/>
        <v>427.93259999999998</v>
      </c>
    </row>
    <row r="42" spans="1:59" x14ac:dyDescent="0.25">
      <c r="A42">
        <v>8</v>
      </c>
      <c r="B42">
        <v>2019</v>
      </c>
      <c r="C42" s="2">
        <v>800.01530000000002</v>
      </c>
      <c r="D42" s="2">
        <v>629.58040000000005</v>
      </c>
      <c r="E42" s="2">
        <v>674.29740000000004</v>
      </c>
      <c r="F42" s="2">
        <v>664.03599999999994</v>
      </c>
      <c r="G42" s="2">
        <v>701.39229999999998</v>
      </c>
      <c r="H42" s="2">
        <v>712.55100000000004</v>
      </c>
      <c r="I42" s="2">
        <v>759.80769999999995</v>
      </c>
      <c r="J42" s="2">
        <v>857.46029999999996</v>
      </c>
      <c r="K42" s="2">
        <v>839.02859999999998</v>
      </c>
      <c r="L42" s="2">
        <v>641.66989999999998</v>
      </c>
      <c r="M42" s="2">
        <v>558.91309999999999</v>
      </c>
      <c r="N42" s="2">
        <v>564.42679999999996</v>
      </c>
      <c r="O42" s="2">
        <v>545.63210000000004</v>
      </c>
      <c r="P42" s="2">
        <v>504.1114</v>
      </c>
      <c r="Q42" s="2">
        <v>484.57589999999999</v>
      </c>
      <c r="R42" s="2">
        <v>582.2758</v>
      </c>
      <c r="S42" s="2">
        <v>651.0367</v>
      </c>
      <c r="T42" s="2">
        <v>576.20690000000002</v>
      </c>
      <c r="U42" s="2">
        <v>572.37900000000002</v>
      </c>
      <c r="V42" s="2">
        <v>566.72580000000005</v>
      </c>
      <c r="W42" s="2">
        <v>585.72190000000001</v>
      </c>
      <c r="X42" s="2">
        <v>619.30709999999999</v>
      </c>
      <c r="Y42" s="2">
        <v>619.45699999999999</v>
      </c>
      <c r="Z42" s="2">
        <v>615.31560000000002</v>
      </c>
      <c r="AA42" s="2">
        <v>606.99279999999999</v>
      </c>
      <c r="AB42" s="2">
        <v>773.29300000000001</v>
      </c>
      <c r="AC42" s="2">
        <v>789.90129999999999</v>
      </c>
      <c r="AD42" s="2">
        <v>726.88779999999997</v>
      </c>
      <c r="AE42" s="2">
        <v>717.053</v>
      </c>
      <c r="AF42" s="2">
        <v>762.73599999999999</v>
      </c>
      <c r="AG42" s="2">
        <v>718.45849999999996</v>
      </c>
      <c r="AH42" s="2">
        <v>658.74988387096789</v>
      </c>
      <c r="AI42" s="2">
        <f t="shared" si="0"/>
        <v>2019</v>
      </c>
      <c r="AJ42" s="2">
        <f t="shared" si="1"/>
        <v>8</v>
      </c>
      <c r="AK42" s="4">
        <f t="shared" si="2"/>
        <v>658.74988387096789</v>
      </c>
      <c r="AL42" s="24">
        <f t="shared" si="3"/>
        <v>23401.689428400005</v>
      </c>
      <c r="AM42" s="4">
        <f t="shared" si="4"/>
        <v>598.20269500000018</v>
      </c>
      <c r="AN42" s="4">
        <f t="shared" si="5"/>
        <v>484.57589999999999</v>
      </c>
      <c r="AO42" s="4">
        <f t="shared" si="6"/>
        <v>504.1114</v>
      </c>
      <c r="AP42" s="4">
        <f t="shared" si="7"/>
        <v>545.63210000000004</v>
      </c>
      <c r="AQ42" s="4">
        <f t="shared" si="8"/>
        <v>558.91309999999999</v>
      </c>
      <c r="AR42" s="4">
        <f t="shared" si="9"/>
        <v>564.42679999999996</v>
      </c>
      <c r="AS42" s="4">
        <f t="shared" si="10"/>
        <v>566.72580000000005</v>
      </c>
      <c r="AT42" s="4">
        <f t="shared" si="11"/>
        <v>572.37900000000002</v>
      </c>
      <c r="AU42" s="4">
        <f t="shared" si="12"/>
        <v>576.20690000000002</v>
      </c>
      <c r="AV42" s="4">
        <f t="shared" si="13"/>
        <v>582.2758</v>
      </c>
      <c r="AW42" s="4">
        <f t="shared" si="14"/>
        <v>585.72190000000001</v>
      </c>
      <c r="AX42" s="4">
        <f t="shared" si="15"/>
        <v>606.99279999999999</v>
      </c>
      <c r="AY42" s="4">
        <f t="shared" si="16"/>
        <v>615.31560000000002</v>
      </c>
      <c r="AZ42" s="4">
        <f t="shared" si="17"/>
        <v>619.30709999999999</v>
      </c>
      <c r="BA42" s="4">
        <f t="shared" si="18"/>
        <v>619.45699999999999</v>
      </c>
      <c r="BB42" s="4">
        <f t="shared" si="19"/>
        <v>629.58040000000005</v>
      </c>
      <c r="BC42" s="4">
        <f t="shared" si="20"/>
        <v>641.66989999999998</v>
      </c>
      <c r="BD42" s="4">
        <f t="shared" si="21"/>
        <v>651.0367</v>
      </c>
      <c r="BE42" s="4">
        <f t="shared" si="22"/>
        <v>664.03599999999994</v>
      </c>
      <c r="BF42" s="4">
        <f t="shared" si="23"/>
        <v>674.29740000000004</v>
      </c>
      <c r="BG42" s="4">
        <f t="shared" si="24"/>
        <v>701.39229999999998</v>
      </c>
    </row>
    <row r="43" spans="1:59" x14ac:dyDescent="0.25">
      <c r="A43">
        <v>8</v>
      </c>
      <c r="B43">
        <v>2020</v>
      </c>
      <c r="C43" s="2">
        <v>613.41399999999999</v>
      </c>
      <c r="D43" s="2">
        <v>631.01480000000004</v>
      </c>
      <c r="E43" s="2">
        <v>643.3528</v>
      </c>
      <c r="F43" s="2">
        <v>686.6345</v>
      </c>
      <c r="G43" s="2">
        <v>665.34820000000002</v>
      </c>
      <c r="H43" s="2">
        <v>666.25729999999999</v>
      </c>
      <c r="I43" s="2">
        <v>660.92570000000001</v>
      </c>
      <c r="J43" s="2">
        <v>603.30489999999998</v>
      </c>
      <c r="K43" s="2">
        <v>608.11749999999995</v>
      </c>
      <c r="L43" s="2">
        <v>604.08309999999994</v>
      </c>
      <c r="M43" s="2">
        <v>620.73519999999996</v>
      </c>
      <c r="N43" s="2">
        <v>586.20809999999994</v>
      </c>
      <c r="O43" s="2">
        <v>604.64009999999996</v>
      </c>
      <c r="P43" s="2">
        <v>621.05960000000005</v>
      </c>
      <c r="Q43" s="2">
        <v>618.91020000000003</v>
      </c>
      <c r="R43" s="2">
        <v>610.57050000000004</v>
      </c>
      <c r="S43" s="2">
        <v>626.41660000000002</v>
      </c>
      <c r="T43" s="2">
        <v>645.35879999999997</v>
      </c>
      <c r="U43" s="2">
        <v>629.726</v>
      </c>
      <c r="V43" s="2">
        <v>576.80930000000001</v>
      </c>
      <c r="W43" s="2">
        <v>602.03120000000001</v>
      </c>
      <c r="X43" s="2">
        <v>523.48440000000005</v>
      </c>
      <c r="Y43" s="2">
        <v>509.15839999999997</v>
      </c>
      <c r="Z43" s="2">
        <v>448.18950000000001</v>
      </c>
      <c r="AA43" s="2">
        <v>572.60969999999998</v>
      </c>
      <c r="AB43" s="2">
        <v>442.15499999999997</v>
      </c>
      <c r="AC43" s="2">
        <v>347.23509999999999</v>
      </c>
      <c r="AD43" s="2">
        <v>390.09280000000001</v>
      </c>
      <c r="AE43" s="2">
        <v>459.31599999999997</v>
      </c>
      <c r="AF43" s="2">
        <v>494.26330000000002</v>
      </c>
      <c r="AG43" s="2">
        <v>549.38559999999995</v>
      </c>
      <c r="AH43" s="2">
        <v>576.15510322580656</v>
      </c>
      <c r="AI43" s="2">
        <f t="shared" si="0"/>
        <v>2020</v>
      </c>
      <c r="AJ43" s="2">
        <f t="shared" si="1"/>
        <v>8</v>
      </c>
      <c r="AK43" s="4">
        <f t="shared" si="2"/>
        <v>576.15510322580656</v>
      </c>
      <c r="AL43" s="24">
        <f t="shared" si="3"/>
        <v>21054.3423372</v>
      </c>
      <c r="AM43" s="4">
        <f t="shared" si="4"/>
        <v>538.19893500000001</v>
      </c>
      <c r="AN43" s="4">
        <f t="shared" si="5"/>
        <v>347.23509999999999</v>
      </c>
      <c r="AO43" s="4">
        <f t="shared" si="6"/>
        <v>390.09280000000001</v>
      </c>
      <c r="AP43" s="4">
        <f t="shared" si="7"/>
        <v>442.15499999999997</v>
      </c>
      <c r="AQ43" s="4">
        <f t="shared" si="8"/>
        <v>448.18950000000001</v>
      </c>
      <c r="AR43" s="4">
        <f t="shared" si="9"/>
        <v>459.31599999999997</v>
      </c>
      <c r="AS43" s="4">
        <f t="shared" si="10"/>
        <v>494.26330000000002</v>
      </c>
      <c r="AT43" s="4">
        <f t="shared" si="11"/>
        <v>509.15839999999997</v>
      </c>
      <c r="AU43" s="4">
        <f t="shared" si="12"/>
        <v>523.48440000000005</v>
      </c>
      <c r="AV43" s="4">
        <f t="shared" si="13"/>
        <v>549.38559999999995</v>
      </c>
      <c r="AW43" s="4">
        <f t="shared" si="14"/>
        <v>572.60969999999998</v>
      </c>
      <c r="AX43" s="4">
        <f t="shared" si="15"/>
        <v>576.80930000000001</v>
      </c>
      <c r="AY43" s="4">
        <f t="shared" si="16"/>
        <v>586.20809999999994</v>
      </c>
      <c r="AZ43" s="4">
        <f t="shared" si="17"/>
        <v>602.03120000000001</v>
      </c>
      <c r="BA43" s="4">
        <f t="shared" si="18"/>
        <v>603.30489999999998</v>
      </c>
      <c r="BB43" s="4">
        <f t="shared" si="19"/>
        <v>604.08309999999994</v>
      </c>
      <c r="BC43" s="4">
        <f t="shared" si="20"/>
        <v>604.64009999999996</v>
      </c>
      <c r="BD43" s="4">
        <f t="shared" si="21"/>
        <v>608.11749999999995</v>
      </c>
      <c r="BE43" s="4">
        <f t="shared" si="22"/>
        <v>610.57050000000004</v>
      </c>
      <c r="BF43" s="4">
        <f t="shared" si="23"/>
        <v>613.41399999999999</v>
      </c>
      <c r="BG43" s="4">
        <f t="shared" si="24"/>
        <v>618.91020000000003</v>
      </c>
    </row>
    <row r="44" spans="1:59" x14ac:dyDescent="0.25">
      <c r="A44">
        <v>8</v>
      </c>
      <c r="B44">
        <v>2021</v>
      </c>
      <c r="C44" s="2">
        <v>887.38549999999998</v>
      </c>
      <c r="D44" s="2">
        <v>849.25030000000004</v>
      </c>
      <c r="E44" s="2">
        <v>782.83249999999998</v>
      </c>
      <c r="F44" s="2">
        <v>694.28240000000005</v>
      </c>
      <c r="G44" s="2">
        <v>694.83230000000003</v>
      </c>
      <c r="H44" s="2">
        <v>709.96040000000005</v>
      </c>
      <c r="I44" s="2">
        <v>680.99220000000003</v>
      </c>
      <c r="J44" s="2">
        <v>771.08090000000004</v>
      </c>
      <c r="K44" s="2">
        <v>798.22059999999999</v>
      </c>
      <c r="L44" s="2">
        <v>571.49680000000001</v>
      </c>
      <c r="M44" s="2">
        <v>579.07380000000001</v>
      </c>
      <c r="N44" s="2">
        <v>596.92430000000002</v>
      </c>
      <c r="O44" s="2">
        <v>520.05259999999998</v>
      </c>
      <c r="P44" s="2">
        <v>592.56190000000004</v>
      </c>
      <c r="Q44" s="2">
        <v>612.22979999999995</v>
      </c>
      <c r="R44" s="2">
        <v>615.73450000000003</v>
      </c>
      <c r="S44" s="2">
        <v>613.22130000000004</v>
      </c>
      <c r="T44" s="2">
        <v>803.25699999999995</v>
      </c>
      <c r="U44" s="2">
        <v>569.18700000000001</v>
      </c>
      <c r="V44" s="2">
        <v>611.76</v>
      </c>
      <c r="W44" s="2">
        <v>529.60599999999999</v>
      </c>
      <c r="X44" s="2">
        <v>565.12900000000002</v>
      </c>
      <c r="Y44" s="2">
        <v>727.56700000000001</v>
      </c>
      <c r="Z44" s="2">
        <v>26.5609</v>
      </c>
      <c r="AA44" s="2">
        <v>508.55270000000002</v>
      </c>
      <c r="AB44" s="2">
        <v>538.45939999999996</v>
      </c>
      <c r="AC44" s="2">
        <v>196.4845</v>
      </c>
      <c r="AD44" s="2">
        <v>664.60400000000004</v>
      </c>
      <c r="AE44" s="2">
        <v>631.30600000000004</v>
      </c>
      <c r="AF44" s="2">
        <v>601.46699999999998</v>
      </c>
      <c r="AG44" s="2">
        <v>603.56100000000004</v>
      </c>
      <c r="AH44" s="2">
        <v>617.66560000000004</v>
      </c>
      <c r="AI44" s="2">
        <f t="shared" si="0"/>
        <v>2021</v>
      </c>
      <c r="AJ44" s="2">
        <f t="shared" si="1"/>
        <v>8</v>
      </c>
      <c r="AK44" s="4">
        <f t="shared" si="2"/>
        <v>617.66560000000004</v>
      </c>
      <c r="AL44" s="24">
        <f t="shared" si="3"/>
        <v>21023.034209999994</v>
      </c>
      <c r="AM44" s="4">
        <f t="shared" si="4"/>
        <v>537.39862499999992</v>
      </c>
      <c r="AN44" s="4">
        <f t="shared" si="5"/>
        <v>26.5609</v>
      </c>
      <c r="AO44" s="4">
        <f t="shared" si="6"/>
        <v>196.4845</v>
      </c>
      <c r="AP44" s="4">
        <f t="shared" si="7"/>
        <v>508.55270000000002</v>
      </c>
      <c r="AQ44" s="4">
        <f t="shared" si="8"/>
        <v>520.05259999999998</v>
      </c>
      <c r="AR44" s="4">
        <f t="shared" si="9"/>
        <v>529.60599999999999</v>
      </c>
      <c r="AS44" s="4">
        <f t="shared" si="10"/>
        <v>538.45939999999996</v>
      </c>
      <c r="AT44" s="4">
        <f t="shared" si="11"/>
        <v>565.12900000000002</v>
      </c>
      <c r="AU44" s="4">
        <f t="shared" si="12"/>
        <v>569.18700000000001</v>
      </c>
      <c r="AV44" s="4">
        <f t="shared" si="13"/>
        <v>571.49680000000001</v>
      </c>
      <c r="AW44" s="4">
        <f t="shared" si="14"/>
        <v>579.07380000000001</v>
      </c>
      <c r="AX44" s="4">
        <f t="shared" si="15"/>
        <v>592.56190000000004</v>
      </c>
      <c r="AY44" s="4">
        <f t="shared" si="16"/>
        <v>596.92430000000002</v>
      </c>
      <c r="AZ44" s="4">
        <f t="shared" si="17"/>
        <v>601.46699999999998</v>
      </c>
      <c r="BA44" s="4">
        <f t="shared" si="18"/>
        <v>603.56100000000004</v>
      </c>
      <c r="BB44" s="4">
        <f t="shared" si="19"/>
        <v>611.76</v>
      </c>
      <c r="BC44" s="4">
        <f t="shared" si="20"/>
        <v>612.22979999999995</v>
      </c>
      <c r="BD44" s="4">
        <f t="shared" si="21"/>
        <v>613.22130000000004</v>
      </c>
      <c r="BE44" s="4">
        <f t="shared" si="22"/>
        <v>615.73450000000003</v>
      </c>
      <c r="BF44" s="4">
        <f t="shared" si="23"/>
        <v>631.30600000000004</v>
      </c>
      <c r="BG44" s="4">
        <f t="shared" si="24"/>
        <v>664.60400000000004</v>
      </c>
    </row>
    <row r="45" spans="1:59" x14ac:dyDescent="0.25">
      <c r="A45">
        <v>9</v>
      </c>
      <c r="B45">
        <v>2017</v>
      </c>
      <c r="C45" s="2">
        <v>693.72680000000003</v>
      </c>
      <c r="D45" s="2">
        <v>685.84400000000005</v>
      </c>
      <c r="E45" s="2">
        <v>690.18060000000003</v>
      </c>
      <c r="F45" s="2">
        <v>686.44330000000002</v>
      </c>
      <c r="G45" s="2">
        <v>557.58439999999996</v>
      </c>
      <c r="H45" s="2">
        <v>578.21439999999996</v>
      </c>
      <c r="I45" s="2">
        <v>565.93910000000005</v>
      </c>
      <c r="J45" s="2">
        <v>582.38509999999997</v>
      </c>
      <c r="K45" s="2">
        <v>626.80399999999997</v>
      </c>
      <c r="L45" s="2">
        <v>584.6721</v>
      </c>
      <c r="M45" s="2">
        <v>534.19740000000002</v>
      </c>
      <c r="N45" s="2">
        <v>549.90210000000002</v>
      </c>
      <c r="O45" s="2">
        <v>546.40449999999998</v>
      </c>
      <c r="P45" s="2">
        <v>532.28859999999997</v>
      </c>
      <c r="Q45" s="2">
        <v>588.98149999999998</v>
      </c>
      <c r="R45" s="2">
        <v>698.02089999999998</v>
      </c>
      <c r="S45" s="2">
        <v>697.49350000000004</v>
      </c>
      <c r="T45" s="2">
        <v>607.36170000000004</v>
      </c>
      <c r="U45" s="2">
        <v>566.18280000000004</v>
      </c>
      <c r="V45" s="2">
        <v>599.3732</v>
      </c>
      <c r="W45" s="2">
        <v>629.87</v>
      </c>
      <c r="X45" s="2">
        <v>740.59789999999998</v>
      </c>
      <c r="Y45" s="2">
        <v>705.96289999999999</v>
      </c>
      <c r="Z45" s="2">
        <v>695.60350000000005</v>
      </c>
      <c r="AA45" s="2">
        <v>629.25229999999999</v>
      </c>
      <c r="AB45" s="2">
        <v>512.62</v>
      </c>
      <c r="AC45" s="2">
        <v>486.1225</v>
      </c>
      <c r="AD45" s="2">
        <v>552.18309999999997</v>
      </c>
      <c r="AE45" s="2">
        <v>636.42660000000001</v>
      </c>
      <c r="AF45" s="2">
        <v>750.22479999999996</v>
      </c>
      <c r="AG45" s="2"/>
      <c r="AH45" s="2">
        <v>617.02878666666663</v>
      </c>
      <c r="AI45" s="2">
        <f t="shared" si="0"/>
        <v>2017</v>
      </c>
      <c r="AJ45" s="2">
        <f t="shared" si="1"/>
        <v>9</v>
      </c>
      <c r="AK45" s="4">
        <f t="shared" si="2"/>
        <v>617.02878666666663</v>
      </c>
      <c r="AL45" s="24">
        <f t="shared" si="3"/>
        <v>22428.993122400003</v>
      </c>
      <c r="AM45" s="4">
        <f t="shared" si="4"/>
        <v>573.33827000000008</v>
      </c>
      <c r="AN45" s="4">
        <f t="shared" si="5"/>
        <v>486.1225</v>
      </c>
      <c r="AO45" s="4">
        <f t="shared" si="6"/>
        <v>512.62</v>
      </c>
      <c r="AP45" s="4">
        <f t="shared" si="7"/>
        <v>532.28859999999997</v>
      </c>
      <c r="AQ45" s="4">
        <f t="shared" si="8"/>
        <v>534.19740000000002</v>
      </c>
      <c r="AR45" s="4">
        <f t="shared" si="9"/>
        <v>546.40449999999998</v>
      </c>
      <c r="AS45" s="4">
        <f t="shared" si="10"/>
        <v>549.90210000000002</v>
      </c>
      <c r="AT45" s="4">
        <f t="shared" si="11"/>
        <v>552.18309999999997</v>
      </c>
      <c r="AU45" s="4">
        <f t="shared" si="12"/>
        <v>557.58439999999996</v>
      </c>
      <c r="AV45" s="4">
        <f t="shared" si="13"/>
        <v>565.93910000000005</v>
      </c>
      <c r="AW45" s="4">
        <f t="shared" si="14"/>
        <v>566.18280000000004</v>
      </c>
      <c r="AX45" s="4">
        <f t="shared" si="15"/>
        <v>578.21439999999996</v>
      </c>
      <c r="AY45" s="4">
        <f t="shared" si="16"/>
        <v>582.38509999999997</v>
      </c>
      <c r="AZ45" s="4">
        <f t="shared" si="17"/>
        <v>584.6721</v>
      </c>
      <c r="BA45" s="4">
        <f t="shared" si="18"/>
        <v>588.98149999999998</v>
      </c>
      <c r="BB45" s="4">
        <f t="shared" si="19"/>
        <v>599.3732</v>
      </c>
      <c r="BC45" s="4">
        <f t="shared" si="20"/>
        <v>607.36170000000004</v>
      </c>
      <c r="BD45" s="4">
        <f t="shared" si="21"/>
        <v>626.80399999999997</v>
      </c>
      <c r="BE45" s="4">
        <f t="shared" si="22"/>
        <v>629.25229999999999</v>
      </c>
      <c r="BF45" s="4">
        <f t="shared" si="23"/>
        <v>629.87</v>
      </c>
      <c r="BG45" s="4">
        <f t="shared" si="24"/>
        <v>636.42660000000001</v>
      </c>
    </row>
    <row r="46" spans="1:59" x14ac:dyDescent="0.25">
      <c r="A46">
        <v>9</v>
      </c>
      <c r="B46">
        <v>2018</v>
      </c>
      <c r="C46" s="2">
        <v>402.00110000000001</v>
      </c>
      <c r="D46" s="2">
        <v>145.7842</v>
      </c>
      <c r="E46" s="2">
        <v>301.52429999999998</v>
      </c>
      <c r="F46" s="2">
        <v>279.03789999999998</v>
      </c>
      <c r="G46" s="2">
        <v>-22.680399999999999</v>
      </c>
      <c r="H46" s="2">
        <v>619.75810000000001</v>
      </c>
      <c r="I46" s="2">
        <v>664.52250000000004</v>
      </c>
      <c r="J46" s="2">
        <v>755.75</v>
      </c>
      <c r="K46" s="2">
        <v>707.1019</v>
      </c>
      <c r="L46" s="2">
        <v>686.49480000000005</v>
      </c>
      <c r="M46" s="2">
        <v>649.47</v>
      </c>
      <c r="N46" s="2">
        <v>681.92309999999998</v>
      </c>
      <c r="O46" s="2">
        <v>654.08770000000004</v>
      </c>
      <c r="P46" s="2">
        <v>697.06500000000005</v>
      </c>
      <c r="Q46" s="2">
        <v>718.11279999999999</v>
      </c>
      <c r="R46" s="2">
        <v>758.5693</v>
      </c>
      <c r="S46" s="2">
        <v>615.68230000000005</v>
      </c>
      <c r="T46" s="2">
        <v>652.5018</v>
      </c>
      <c r="U46" s="2">
        <v>624.86850000000004</v>
      </c>
      <c r="V46" s="2">
        <v>629.80510000000004</v>
      </c>
      <c r="W46" s="2">
        <v>691.77660000000003</v>
      </c>
      <c r="X46" s="2">
        <v>787.30200000000002</v>
      </c>
      <c r="Y46" s="2">
        <v>756.31610000000001</v>
      </c>
      <c r="Z46" s="2">
        <v>623.33569999999997</v>
      </c>
      <c r="AA46" s="2">
        <v>651.89620000000002</v>
      </c>
      <c r="AB46" s="2">
        <v>724.90269999999998</v>
      </c>
      <c r="AC46" s="2">
        <v>674.62929999999994</v>
      </c>
      <c r="AD46" s="2">
        <v>645.60810000000004</v>
      </c>
      <c r="AE46" s="2">
        <v>707.87829999999997</v>
      </c>
      <c r="AF46" s="2">
        <v>676.65269999999998</v>
      </c>
      <c r="AG46" s="2"/>
      <c r="AH46" s="2">
        <v>605.38925666666671</v>
      </c>
      <c r="AI46" s="2">
        <f t="shared" si="0"/>
        <v>2018</v>
      </c>
      <c r="AJ46" s="2">
        <f t="shared" si="1"/>
        <v>9</v>
      </c>
      <c r="AK46" s="4">
        <f t="shared" si="2"/>
        <v>605.38925666666671</v>
      </c>
      <c r="AL46" s="24">
        <f t="shared" si="3"/>
        <v>21236.102268000002</v>
      </c>
      <c r="AM46" s="4">
        <f t="shared" si="4"/>
        <v>542.8451500000001</v>
      </c>
      <c r="AN46" s="4">
        <f t="shared" si="5"/>
        <v>-22.680399999999999</v>
      </c>
      <c r="AO46" s="4">
        <f t="shared" si="6"/>
        <v>145.7842</v>
      </c>
      <c r="AP46" s="4">
        <f t="shared" si="7"/>
        <v>279.03789999999998</v>
      </c>
      <c r="AQ46" s="4">
        <f t="shared" si="8"/>
        <v>301.52429999999998</v>
      </c>
      <c r="AR46" s="4">
        <f t="shared" si="9"/>
        <v>402.00110000000001</v>
      </c>
      <c r="AS46" s="4">
        <f t="shared" si="10"/>
        <v>615.68230000000005</v>
      </c>
      <c r="AT46" s="4">
        <f t="shared" si="11"/>
        <v>619.75810000000001</v>
      </c>
      <c r="AU46" s="4">
        <f t="shared" si="12"/>
        <v>623.33569999999997</v>
      </c>
      <c r="AV46" s="4">
        <f t="shared" si="13"/>
        <v>624.86850000000004</v>
      </c>
      <c r="AW46" s="4">
        <f t="shared" si="14"/>
        <v>629.80510000000004</v>
      </c>
      <c r="AX46" s="4">
        <f t="shared" si="15"/>
        <v>645.60810000000004</v>
      </c>
      <c r="AY46" s="4">
        <f t="shared" si="16"/>
        <v>649.47</v>
      </c>
      <c r="AZ46" s="4">
        <f t="shared" si="17"/>
        <v>651.89620000000002</v>
      </c>
      <c r="BA46" s="4">
        <f t="shared" si="18"/>
        <v>652.5018</v>
      </c>
      <c r="BB46" s="4">
        <f t="shared" si="19"/>
        <v>654.08770000000004</v>
      </c>
      <c r="BC46" s="4">
        <f t="shared" si="20"/>
        <v>664.52250000000004</v>
      </c>
      <c r="BD46" s="4">
        <f t="shared" si="21"/>
        <v>674.62929999999994</v>
      </c>
      <c r="BE46" s="4">
        <f t="shared" si="22"/>
        <v>676.65269999999998</v>
      </c>
      <c r="BF46" s="4">
        <f t="shared" si="23"/>
        <v>681.92309999999998</v>
      </c>
      <c r="BG46" s="4">
        <f t="shared" si="24"/>
        <v>686.49480000000005</v>
      </c>
    </row>
    <row r="47" spans="1:59" x14ac:dyDescent="0.25">
      <c r="A47">
        <v>9</v>
      </c>
      <c r="B47">
        <v>2019</v>
      </c>
      <c r="C47" s="2">
        <v>675.18989999999997</v>
      </c>
      <c r="D47" s="2">
        <v>570.52520000000004</v>
      </c>
      <c r="E47" s="2">
        <v>544.10530000000006</v>
      </c>
      <c r="F47" s="2">
        <v>613.14269999999999</v>
      </c>
      <c r="G47" s="2">
        <v>609.81089999999995</v>
      </c>
      <c r="H47" s="2">
        <v>674.56700000000001</v>
      </c>
      <c r="I47" s="2">
        <v>704.58230000000003</v>
      </c>
      <c r="J47" s="2">
        <v>779.67650000000003</v>
      </c>
      <c r="K47" s="2">
        <v>739.05050000000006</v>
      </c>
      <c r="L47" s="2">
        <v>662.14250000000004</v>
      </c>
      <c r="M47" s="2">
        <v>712.36490000000003</v>
      </c>
      <c r="N47" s="2">
        <v>699.89449999999999</v>
      </c>
      <c r="O47" s="2">
        <v>755.8</v>
      </c>
      <c r="P47" s="2">
        <v>811.43</v>
      </c>
      <c r="Q47" s="2">
        <v>765.33439999999996</v>
      </c>
      <c r="R47" s="2">
        <v>766.77610000000004</v>
      </c>
      <c r="S47" s="2">
        <v>788.97450000000003</v>
      </c>
      <c r="T47" s="2">
        <v>707.0761</v>
      </c>
      <c r="U47" s="2">
        <v>716.68370000000004</v>
      </c>
      <c r="V47" s="2">
        <v>687.9502</v>
      </c>
      <c r="W47" s="2">
        <v>753.61810000000003</v>
      </c>
      <c r="X47" s="2">
        <v>795.053</v>
      </c>
      <c r="Y47" s="2">
        <v>742.73590000000002</v>
      </c>
      <c r="Z47" s="2">
        <v>701.44510000000002</v>
      </c>
      <c r="AA47" s="2">
        <v>755.65250000000003</v>
      </c>
      <c r="AB47" s="2">
        <v>785.81910000000005</v>
      </c>
      <c r="AC47" s="2">
        <v>783.57090000000005</v>
      </c>
      <c r="AD47" s="2">
        <v>756.73209999999995</v>
      </c>
      <c r="AE47" s="2">
        <v>806.8741</v>
      </c>
      <c r="AF47" s="2">
        <v>762.25549999999998</v>
      </c>
      <c r="AG47" s="2"/>
      <c r="AH47" s="2">
        <v>720.96111666666673</v>
      </c>
      <c r="AI47" s="2">
        <f t="shared" si="0"/>
        <v>2019</v>
      </c>
      <c r="AJ47" s="2">
        <f t="shared" si="1"/>
        <v>9</v>
      </c>
      <c r="AK47" s="4">
        <f t="shared" si="2"/>
        <v>720.96111666666673</v>
      </c>
      <c r="AL47" s="24">
        <f t="shared" si="3"/>
        <v>26959.683746399998</v>
      </c>
      <c r="AM47" s="4">
        <f t="shared" si="4"/>
        <v>689.15346999999997</v>
      </c>
      <c r="AN47" s="4">
        <f t="shared" si="5"/>
        <v>544.10530000000006</v>
      </c>
      <c r="AO47" s="4">
        <f t="shared" si="6"/>
        <v>570.52520000000004</v>
      </c>
      <c r="AP47" s="4">
        <f t="shared" si="7"/>
        <v>609.81089999999995</v>
      </c>
      <c r="AQ47" s="4">
        <f t="shared" si="8"/>
        <v>613.14269999999999</v>
      </c>
      <c r="AR47" s="4">
        <f t="shared" si="9"/>
        <v>662.14250000000004</v>
      </c>
      <c r="AS47" s="4">
        <f t="shared" si="10"/>
        <v>674.56700000000001</v>
      </c>
      <c r="AT47" s="4">
        <f t="shared" si="11"/>
        <v>675.18989999999997</v>
      </c>
      <c r="AU47" s="4">
        <f t="shared" si="12"/>
        <v>687.9502</v>
      </c>
      <c r="AV47" s="4">
        <f t="shared" si="13"/>
        <v>699.89449999999999</v>
      </c>
      <c r="AW47" s="4">
        <f t="shared" si="14"/>
        <v>701.44510000000002</v>
      </c>
      <c r="AX47" s="4">
        <f t="shared" si="15"/>
        <v>704.58230000000003</v>
      </c>
      <c r="AY47" s="4">
        <f t="shared" si="16"/>
        <v>707.0761</v>
      </c>
      <c r="AZ47" s="4">
        <f t="shared" si="17"/>
        <v>712.36490000000003</v>
      </c>
      <c r="BA47" s="4">
        <f t="shared" si="18"/>
        <v>716.68370000000004</v>
      </c>
      <c r="BB47" s="4">
        <f t="shared" si="19"/>
        <v>739.05050000000006</v>
      </c>
      <c r="BC47" s="4">
        <f t="shared" si="20"/>
        <v>742.73590000000002</v>
      </c>
      <c r="BD47" s="4">
        <f t="shared" si="21"/>
        <v>753.61810000000003</v>
      </c>
      <c r="BE47" s="4">
        <f t="shared" si="22"/>
        <v>755.65250000000003</v>
      </c>
      <c r="BF47" s="4">
        <f t="shared" si="23"/>
        <v>755.8</v>
      </c>
      <c r="BG47" s="4">
        <f t="shared" si="24"/>
        <v>756.73209999999995</v>
      </c>
    </row>
    <row r="48" spans="1:59" x14ac:dyDescent="0.25">
      <c r="A48">
        <v>9</v>
      </c>
      <c r="B48">
        <v>2020</v>
      </c>
      <c r="C48" s="2">
        <v>492.6028</v>
      </c>
      <c r="D48" s="2">
        <v>427.06549999999999</v>
      </c>
      <c r="E48" s="2">
        <v>407.19970000000001</v>
      </c>
      <c r="F48" s="2">
        <v>350.2</v>
      </c>
      <c r="G48" s="2">
        <v>291.86970000000002</v>
      </c>
      <c r="H48" s="2">
        <v>262.40309999999999</v>
      </c>
      <c r="I48" s="2">
        <v>165.1558</v>
      </c>
      <c r="J48" s="2">
        <v>323.1182</v>
      </c>
      <c r="K48" s="2">
        <v>353.90199999999999</v>
      </c>
      <c r="L48" s="2">
        <v>417.41410000000002</v>
      </c>
      <c r="M48" s="2">
        <v>353.71089999999998</v>
      </c>
      <c r="N48" s="2">
        <v>286.2552</v>
      </c>
      <c r="O48" s="2">
        <v>339.7919</v>
      </c>
      <c r="P48" s="2">
        <v>479.4479</v>
      </c>
      <c r="Q48" s="2">
        <v>525.3605</v>
      </c>
      <c r="R48" s="2">
        <v>438.92559999999997</v>
      </c>
      <c r="S48" s="2">
        <v>515.6037</v>
      </c>
      <c r="T48" s="2">
        <v>603.26779999999997</v>
      </c>
      <c r="U48" s="2">
        <v>530.65290000000005</v>
      </c>
      <c r="V48" s="2">
        <v>507.93950000000001</v>
      </c>
      <c r="W48" s="2">
        <v>510.59820000000002</v>
      </c>
      <c r="X48" s="2">
        <v>506.40429999999998</v>
      </c>
      <c r="Y48" s="2">
        <v>461.83370000000002</v>
      </c>
      <c r="Z48" s="2">
        <v>461.6499</v>
      </c>
      <c r="AA48" s="2">
        <v>436.41539999999998</v>
      </c>
      <c r="AB48" s="2">
        <v>317.98880000000003</v>
      </c>
      <c r="AC48" s="2">
        <v>290.11529999999999</v>
      </c>
      <c r="AD48" s="2">
        <v>489.06009999999998</v>
      </c>
      <c r="AE48" s="2">
        <v>472.48660000000001</v>
      </c>
      <c r="AF48" s="2">
        <v>625.38210000000004</v>
      </c>
      <c r="AG48" s="2"/>
      <c r="AH48" s="2">
        <v>421.46070666666662</v>
      </c>
      <c r="AI48" s="2">
        <f t="shared" si="0"/>
        <v>2020</v>
      </c>
      <c r="AJ48" s="2">
        <f t="shared" si="1"/>
        <v>9</v>
      </c>
      <c r="AK48" s="4">
        <f t="shared" si="2"/>
        <v>421.46070666666662</v>
      </c>
      <c r="AL48" s="24">
        <f t="shared" si="3"/>
        <v>14351.0728308</v>
      </c>
      <c r="AM48" s="4">
        <f t="shared" si="4"/>
        <v>366.847465</v>
      </c>
      <c r="AN48" s="4">
        <f t="shared" si="5"/>
        <v>165.1558</v>
      </c>
      <c r="AO48" s="4">
        <f t="shared" si="6"/>
        <v>262.40309999999999</v>
      </c>
      <c r="AP48" s="4">
        <f t="shared" si="7"/>
        <v>286.2552</v>
      </c>
      <c r="AQ48" s="4">
        <f t="shared" si="8"/>
        <v>290.11529999999999</v>
      </c>
      <c r="AR48" s="4">
        <f t="shared" si="9"/>
        <v>291.86970000000002</v>
      </c>
      <c r="AS48" s="4">
        <f t="shared" si="10"/>
        <v>317.98880000000003</v>
      </c>
      <c r="AT48" s="4">
        <f t="shared" si="11"/>
        <v>323.1182</v>
      </c>
      <c r="AU48" s="4">
        <f t="shared" si="12"/>
        <v>339.7919</v>
      </c>
      <c r="AV48" s="4">
        <f t="shared" si="13"/>
        <v>350.2</v>
      </c>
      <c r="AW48" s="4">
        <f t="shared" si="14"/>
        <v>353.71089999999998</v>
      </c>
      <c r="AX48" s="4">
        <f t="shared" si="15"/>
        <v>353.90199999999999</v>
      </c>
      <c r="AY48" s="4">
        <f t="shared" si="16"/>
        <v>407.19970000000001</v>
      </c>
      <c r="AZ48" s="4">
        <f t="shared" si="17"/>
        <v>417.41410000000002</v>
      </c>
      <c r="BA48" s="4">
        <f t="shared" si="18"/>
        <v>427.06549999999999</v>
      </c>
      <c r="BB48" s="4">
        <f t="shared" si="19"/>
        <v>436.41539999999998</v>
      </c>
      <c r="BC48" s="4">
        <f t="shared" si="20"/>
        <v>438.92559999999997</v>
      </c>
      <c r="BD48" s="4">
        <f t="shared" si="21"/>
        <v>461.6499</v>
      </c>
      <c r="BE48" s="4">
        <f t="shared" si="22"/>
        <v>461.83370000000002</v>
      </c>
      <c r="BF48" s="4">
        <f t="shared" si="23"/>
        <v>472.48660000000001</v>
      </c>
      <c r="BG48" s="4">
        <f t="shared" si="24"/>
        <v>479.4479</v>
      </c>
    </row>
    <row r="49" spans="1:59" x14ac:dyDescent="0.25">
      <c r="A49">
        <v>9</v>
      </c>
      <c r="B49">
        <v>2021</v>
      </c>
      <c r="C49" s="2">
        <v>57.622900000000001</v>
      </c>
      <c r="D49" s="2">
        <v>639.24829999999997</v>
      </c>
      <c r="E49" s="2">
        <v>618.90679999999998</v>
      </c>
      <c r="F49" s="2">
        <v>550.41849999999999</v>
      </c>
      <c r="G49" s="2">
        <v>508.60219999999998</v>
      </c>
      <c r="H49" s="2">
        <v>561.03520000000003</v>
      </c>
      <c r="I49" s="2">
        <v>555.31569999999999</v>
      </c>
      <c r="J49" s="2">
        <v>585.13019999999995</v>
      </c>
      <c r="K49" s="2">
        <v>593.55420000000004</v>
      </c>
      <c r="L49" s="2">
        <v>1377.3291999999999</v>
      </c>
      <c r="M49" s="2">
        <v>1247.4557</v>
      </c>
      <c r="N49" s="2">
        <v>1250.9898000000001</v>
      </c>
      <c r="O49" s="2">
        <v>1400.5873999999999</v>
      </c>
      <c r="P49" s="2">
        <v>663.48869999999999</v>
      </c>
      <c r="Q49" s="2">
        <v>862.53809999999999</v>
      </c>
      <c r="R49" s="2">
        <v>713.10080000000005</v>
      </c>
      <c r="S49" s="2">
        <v>672.44820000000004</v>
      </c>
      <c r="T49" s="2">
        <v>711.65380000000005</v>
      </c>
      <c r="U49" s="2">
        <v>683.90800000000002</v>
      </c>
      <c r="V49" s="2">
        <v>674.51009999999997</v>
      </c>
      <c r="W49" s="2">
        <v>693.41300000000001</v>
      </c>
      <c r="X49" s="2">
        <v>741.9194</v>
      </c>
      <c r="Y49" s="2">
        <v>812.85670000000005</v>
      </c>
      <c r="Z49" s="2">
        <v>727.58069999999998</v>
      </c>
      <c r="AA49" s="2">
        <v>778.2953</v>
      </c>
      <c r="AB49" s="2">
        <v>718.85820000000001</v>
      </c>
      <c r="AC49" s="2">
        <v>713.83219999999994</v>
      </c>
      <c r="AD49" s="2">
        <v>756.79369999999994</v>
      </c>
      <c r="AE49" s="2">
        <v>754.62620000000004</v>
      </c>
      <c r="AF49" s="2">
        <v>757.78949999999998</v>
      </c>
      <c r="AG49" s="2"/>
      <c r="AH49" s="2">
        <v>746.1269566666665</v>
      </c>
      <c r="AI49" s="2">
        <f t="shared" si="0"/>
        <v>2021</v>
      </c>
      <c r="AJ49" s="2">
        <f t="shared" si="1"/>
        <v>9</v>
      </c>
      <c r="AK49" s="4">
        <f t="shared" si="2"/>
        <v>746.1269566666665</v>
      </c>
      <c r="AL49" s="24">
        <f t="shared" si="3"/>
        <v>24224.174127600003</v>
      </c>
      <c r="AM49" s="4">
        <f t="shared" si="4"/>
        <v>619.2273550000001</v>
      </c>
      <c r="AN49" s="4">
        <f t="shared" si="5"/>
        <v>57.622900000000001</v>
      </c>
      <c r="AO49" s="4">
        <f t="shared" si="6"/>
        <v>508.60219999999998</v>
      </c>
      <c r="AP49" s="4">
        <f t="shared" si="7"/>
        <v>550.41849999999999</v>
      </c>
      <c r="AQ49" s="4">
        <f t="shared" si="8"/>
        <v>555.31569999999999</v>
      </c>
      <c r="AR49" s="4">
        <f t="shared" si="9"/>
        <v>561.03520000000003</v>
      </c>
      <c r="AS49" s="4">
        <f t="shared" si="10"/>
        <v>585.13019999999995</v>
      </c>
      <c r="AT49" s="4">
        <f t="shared" si="11"/>
        <v>593.55420000000004</v>
      </c>
      <c r="AU49" s="4">
        <f t="shared" si="12"/>
        <v>618.90679999999998</v>
      </c>
      <c r="AV49" s="4">
        <f t="shared" si="13"/>
        <v>639.24829999999997</v>
      </c>
      <c r="AW49" s="4">
        <f t="shared" si="14"/>
        <v>663.48869999999999</v>
      </c>
      <c r="AX49" s="4">
        <f t="shared" si="15"/>
        <v>672.44820000000004</v>
      </c>
      <c r="AY49" s="4">
        <f t="shared" si="16"/>
        <v>674.51009999999997</v>
      </c>
      <c r="AZ49" s="4">
        <f t="shared" si="17"/>
        <v>683.90800000000002</v>
      </c>
      <c r="BA49" s="4">
        <f t="shared" si="18"/>
        <v>693.41300000000001</v>
      </c>
      <c r="BB49" s="4">
        <f t="shared" si="19"/>
        <v>711.65380000000005</v>
      </c>
      <c r="BC49" s="4">
        <f t="shared" si="20"/>
        <v>713.10080000000005</v>
      </c>
      <c r="BD49" s="4">
        <f t="shared" si="21"/>
        <v>713.83219999999994</v>
      </c>
      <c r="BE49" s="4">
        <f t="shared" si="22"/>
        <v>718.85820000000001</v>
      </c>
      <c r="BF49" s="4">
        <f t="shared" si="23"/>
        <v>727.58069999999998</v>
      </c>
      <c r="BG49" s="4">
        <f t="shared" si="24"/>
        <v>741.9194</v>
      </c>
    </row>
    <row r="50" spans="1:59" x14ac:dyDescent="0.25">
      <c r="A50">
        <v>10</v>
      </c>
      <c r="B50">
        <v>2017</v>
      </c>
      <c r="C50" s="2">
        <v>716.91189999999995</v>
      </c>
      <c r="D50" s="2">
        <v>600.87249999999995</v>
      </c>
      <c r="E50" s="2">
        <v>609.86260000000004</v>
      </c>
      <c r="F50" s="2">
        <v>564.74919999999997</v>
      </c>
      <c r="G50" s="2">
        <v>624.64859999999999</v>
      </c>
      <c r="H50" s="2">
        <v>662.50689999999997</v>
      </c>
      <c r="I50" s="2">
        <v>630.18899999999996</v>
      </c>
      <c r="J50" s="2">
        <v>621.62919999999997</v>
      </c>
      <c r="K50" s="2">
        <v>647.81209999999999</v>
      </c>
      <c r="L50" s="2">
        <v>-247.43369999999999</v>
      </c>
      <c r="M50" s="2">
        <v>681.97280000000001</v>
      </c>
      <c r="N50" s="2">
        <v>76.359099999999998</v>
      </c>
      <c r="O50" s="2">
        <v>650.73900000000003</v>
      </c>
      <c r="P50" s="2">
        <v>686.01210000000003</v>
      </c>
      <c r="Q50" s="2">
        <v>725.74019999999996</v>
      </c>
      <c r="R50" s="2">
        <v>686.33979999999997</v>
      </c>
      <c r="S50" s="2">
        <v>643.37959999999998</v>
      </c>
      <c r="T50" s="2">
        <v>659.79179999999997</v>
      </c>
      <c r="U50" s="2">
        <v>673.26289999999995</v>
      </c>
      <c r="V50" s="2">
        <v>753.98879999999997</v>
      </c>
      <c r="W50" s="2">
        <v>765.93709999999999</v>
      </c>
      <c r="X50" s="2">
        <v>682.91390000000001</v>
      </c>
      <c r="Y50" s="2">
        <v>628.428</v>
      </c>
      <c r="Z50" s="2">
        <v>752.64520000000005</v>
      </c>
      <c r="AA50" s="2">
        <v>864.2749</v>
      </c>
      <c r="AB50" s="2">
        <v>773.64329999999995</v>
      </c>
      <c r="AC50" s="2">
        <v>828.10130000000004</v>
      </c>
      <c r="AD50" s="2">
        <v>936.6934</v>
      </c>
      <c r="AE50" s="2">
        <v>968.45749999999998</v>
      </c>
      <c r="AF50" s="2">
        <v>1138.4060999999999</v>
      </c>
      <c r="AG50" s="2">
        <v>1184.1489999999999</v>
      </c>
      <c r="AH50" s="2">
        <v>683.64464838709671</v>
      </c>
      <c r="AI50" s="2">
        <f t="shared" si="0"/>
        <v>2017</v>
      </c>
      <c r="AJ50" s="2">
        <f t="shared" si="1"/>
        <v>10</v>
      </c>
      <c r="AK50" s="4">
        <f t="shared" si="2"/>
        <v>683.64464838709671</v>
      </c>
      <c r="AL50" s="24">
        <f t="shared" si="3"/>
        <v>22495.852918799999</v>
      </c>
      <c r="AM50" s="4">
        <f t="shared" si="4"/>
        <v>575.04736500000001</v>
      </c>
      <c r="AN50" s="4">
        <f t="shared" si="5"/>
        <v>-247.43369999999999</v>
      </c>
      <c r="AO50" s="4">
        <f t="shared" si="6"/>
        <v>76.359099999999998</v>
      </c>
      <c r="AP50" s="4">
        <f t="shared" si="7"/>
        <v>564.74919999999997</v>
      </c>
      <c r="AQ50" s="4">
        <f t="shared" si="8"/>
        <v>600.87249999999995</v>
      </c>
      <c r="AR50" s="4">
        <f t="shared" si="9"/>
        <v>609.86260000000004</v>
      </c>
      <c r="AS50" s="4">
        <f t="shared" si="10"/>
        <v>621.62919999999997</v>
      </c>
      <c r="AT50" s="4">
        <f t="shared" si="11"/>
        <v>624.64859999999999</v>
      </c>
      <c r="AU50" s="4">
        <f t="shared" si="12"/>
        <v>628.428</v>
      </c>
      <c r="AV50" s="4">
        <f t="shared" si="13"/>
        <v>630.18899999999996</v>
      </c>
      <c r="AW50" s="4">
        <f t="shared" si="14"/>
        <v>643.37959999999998</v>
      </c>
      <c r="AX50" s="4">
        <f t="shared" si="15"/>
        <v>647.81209999999999</v>
      </c>
      <c r="AY50" s="4">
        <f t="shared" si="16"/>
        <v>650.73900000000003</v>
      </c>
      <c r="AZ50" s="4">
        <f t="shared" si="17"/>
        <v>659.79179999999997</v>
      </c>
      <c r="BA50" s="4">
        <f t="shared" si="18"/>
        <v>662.50689999999997</v>
      </c>
      <c r="BB50" s="4">
        <f t="shared" si="19"/>
        <v>673.26289999999995</v>
      </c>
      <c r="BC50" s="4">
        <f t="shared" si="20"/>
        <v>681.97280000000001</v>
      </c>
      <c r="BD50" s="4">
        <f t="shared" si="21"/>
        <v>682.91390000000001</v>
      </c>
      <c r="BE50" s="4">
        <f t="shared" si="22"/>
        <v>686.01210000000003</v>
      </c>
      <c r="BF50" s="4">
        <f t="shared" si="23"/>
        <v>686.33979999999997</v>
      </c>
      <c r="BG50" s="4">
        <f t="shared" si="24"/>
        <v>716.91189999999995</v>
      </c>
    </row>
    <row r="51" spans="1:59" x14ac:dyDescent="0.25">
      <c r="A51">
        <v>10</v>
      </c>
      <c r="B51">
        <v>2018</v>
      </c>
      <c r="C51" s="2">
        <v>682.50080000000003</v>
      </c>
      <c r="D51" s="2">
        <v>667.803</v>
      </c>
      <c r="E51" s="2">
        <v>651.66039999999998</v>
      </c>
      <c r="F51" s="2">
        <v>665.23869999999999</v>
      </c>
      <c r="G51" s="2">
        <v>760.46169999999995</v>
      </c>
      <c r="H51" s="2">
        <v>754.65030000000002</v>
      </c>
      <c r="I51" s="2">
        <v>780.04939999999999</v>
      </c>
      <c r="J51" s="2">
        <v>730.32500000000005</v>
      </c>
      <c r="K51" s="2">
        <v>617.62210000000005</v>
      </c>
      <c r="L51" s="2">
        <v>651.63509999999997</v>
      </c>
      <c r="M51" s="2">
        <v>712.85479999999995</v>
      </c>
      <c r="N51" s="2">
        <v>890.66859999999997</v>
      </c>
      <c r="O51" s="2">
        <v>833.68200000000002</v>
      </c>
      <c r="P51" s="2">
        <v>732.221</v>
      </c>
      <c r="Q51" s="2">
        <v>969.32680000000005</v>
      </c>
      <c r="R51" s="2">
        <v>904.21900000000005</v>
      </c>
      <c r="S51" s="2">
        <v>1087.8738000000001</v>
      </c>
      <c r="T51" s="2">
        <v>989.80949999999996</v>
      </c>
      <c r="U51" s="2">
        <v>844.06510000000003</v>
      </c>
      <c r="V51" s="2">
        <v>1034.2465</v>
      </c>
      <c r="W51" s="2">
        <v>1091.5871999999999</v>
      </c>
      <c r="X51" s="2">
        <v>864.24369999999999</v>
      </c>
      <c r="Y51" s="2">
        <v>1078.7447</v>
      </c>
      <c r="Z51" s="2">
        <v>1138.5824</v>
      </c>
      <c r="AA51" s="2">
        <v>1086.6556</v>
      </c>
      <c r="AB51" s="2">
        <v>987.04020000000003</v>
      </c>
      <c r="AC51" s="2">
        <v>1045.654</v>
      </c>
      <c r="AD51" s="2">
        <v>1052.2125000000001</v>
      </c>
      <c r="AE51" s="2">
        <v>1083.9987000000001</v>
      </c>
      <c r="AF51" s="2">
        <v>918.09929999999997</v>
      </c>
      <c r="AG51" s="2">
        <v>893.03710000000001</v>
      </c>
      <c r="AH51" s="2">
        <v>877.44416129032265</v>
      </c>
      <c r="AI51" s="2">
        <f t="shared" si="0"/>
        <v>2018</v>
      </c>
      <c r="AJ51" s="2">
        <f t="shared" si="1"/>
        <v>10</v>
      </c>
      <c r="AK51" s="4">
        <f t="shared" si="2"/>
        <v>877.44416129032265</v>
      </c>
      <c r="AL51" s="24">
        <f t="shared" si="3"/>
        <v>30365.655788399999</v>
      </c>
      <c r="AM51" s="4">
        <f t="shared" si="4"/>
        <v>776.21819500000004</v>
      </c>
      <c r="AN51" s="4">
        <f t="shared" si="5"/>
        <v>617.62210000000005</v>
      </c>
      <c r="AO51" s="4">
        <f t="shared" si="6"/>
        <v>651.63509999999997</v>
      </c>
      <c r="AP51" s="4">
        <f t="shared" si="7"/>
        <v>651.66039999999998</v>
      </c>
      <c r="AQ51" s="4">
        <f t="shared" si="8"/>
        <v>665.23869999999999</v>
      </c>
      <c r="AR51" s="4">
        <f t="shared" si="9"/>
        <v>667.803</v>
      </c>
      <c r="AS51" s="4">
        <f t="shared" si="10"/>
        <v>682.50080000000003</v>
      </c>
      <c r="AT51" s="4">
        <f t="shared" si="11"/>
        <v>712.85479999999995</v>
      </c>
      <c r="AU51" s="4">
        <f t="shared" si="12"/>
        <v>730.32500000000005</v>
      </c>
      <c r="AV51" s="4">
        <f t="shared" si="13"/>
        <v>732.221</v>
      </c>
      <c r="AW51" s="4">
        <f t="shared" si="14"/>
        <v>754.65030000000002</v>
      </c>
      <c r="AX51" s="4">
        <f t="shared" si="15"/>
        <v>760.46169999999995</v>
      </c>
      <c r="AY51" s="4">
        <f t="shared" si="16"/>
        <v>780.04939999999999</v>
      </c>
      <c r="AZ51" s="4">
        <f t="shared" si="17"/>
        <v>833.68200000000002</v>
      </c>
      <c r="BA51" s="4">
        <f t="shared" si="18"/>
        <v>844.06510000000003</v>
      </c>
      <c r="BB51" s="4">
        <f t="shared" si="19"/>
        <v>864.24369999999999</v>
      </c>
      <c r="BC51" s="4">
        <f t="shared" si="20"/>
        <v>890.66859999999997</v>
      </c>
      <c r="BD51" s="4">
        <f t="shared" si="21"/>
        <v>893.03710000000001</v>
      </c>
      <c r="BE51" s="4">
        <f t="shared" si="22"/>
        <v>904.21900000000005</v>
      </c>
      <c r="BF51" s="4">
        <f t="shared" si="23"/>
        <v>918.09929999999997</v>
      </c>
      <c r="BG51" s="4">
        <f t="shared" si="24"/>
        <v>969.32680000000005</v>
      </c>
    </row>
    <row r="52" spans="1:59" x14ac:dyDescent="0.25">
      <c r="A52">
        <v>10</v>
      </c>
      <c r="B52">
        <v>2019</v>
      </c>
      <c r="C52" s="2">
        <v>689.98900000000003</v>
      </c>
      <c r="D52" s="2">
        <v>784.08489999999995</v>
      </c>
      <c r="E52" s="2">
        <v>780.09040000000005</v>
      </c>
      <c r="F52" s="2">
        <v>787.59249999999997</v>
      </c>
      <c r="G52" s="2">
        <v>839.32399999999996</v>
      </c>
      <c r="H52" s="2">
        <v>775.15419999999995</v>
      </c>
      <c r="I52" s="2">
        <v>750.67470000000003</v>
      </c>
      <c r="J52" s="2">
        <v>810.15229999999997</v>
      </c>
      <c r="K52" s="2">
        <v>749.5788</v>
      </c>
      <c r="L52" s="2">
        <v>780.42660000000001</v>
      </c>
      <c r="M52" s="2">
        <v>812.52419999999995</v>
      </c>
      <c r="N52" s="2">
        <v>931.19749999999999</v>
      </c>
      <c r="O52" s="2">
        <v>772.44100000000003</v>
      </c>
      <c r="P52" s="2">
        <v>785.77850000000001</v>
      </c>
      <c r="Q52" s="2">
        <v>706.5915</v>
      </c>
      <c r="R52" s="2">
        <v>987.03070000000002</v>
      </c>
      <c r="S52" s="2">
        <v>896.05150000000003</v>
      </c>
      <c r="T52" s="2">
        <v>882.36</v>
      </c>
      <c r="U52" s="2">
        <v>818.12789999999995</v>
      </c>
      <c r="V52" s="2">
        <v>773.79880000000003</v>
      </c>
      <c r="W52" s="2">
        <v>756.26020000000005</v>
      </c>
      <c r="X52" s="2">
        <v>861.16020000000003</v>
      </c>
      <c r="Y52" s="2">
        <v>785.54359999999997</v>
      </c>
      <c r="Z52" s="2">
        <v>819.51229999999998</v>
      </c>
      <c r="AA52" s="2">
        <v>1051.4191000000001</v>
      </c>
      <c r="AB52" s="2">
        <v>973.80679999999995</v>
      </c>
      <c r="AC52" s="2">
        <v>926.57190000000003</v>
      </c>
      <c r="AD52" s="2">
        <v>790.48620000000005</v>
      </c>
      <c r="AE52" s="2">
        <v>815.61289999999997</v>
      </c>
      <c r="AF52" s="2">
        <v>1020.3084</v>
      </c>
      <c r="AG52" s="2">
        <v>1191.8945000000001</v>
      </c>
      <c r="AH52" s="2">
        <v>842.11435806451595</v>
      </c>
      <c r="AI52" s="2">
        <f t="shared" si="0"/>
        <v>2019</v>
      </c>
      <c r="AJ52" s="2">
        <f t="shared" si="1"/>
        <v>10</v>
      </c>
      <c r="AK52" s="4">
        <f t="shared" si="2"/>
        <v>842.11435806451595</v>
      </c>
      <c r="AL52" s="24">
        <f t="shared" si="3"/>
        <v>30404.886498</v>
      </c>
      <c r="AM52" s="4">
        <f t="shared" si="4"/>
        <v>777.22102500000005</v>
      </c>
      <c r="AN52" s="4">
        <f t="shared" si="5"/>
        <v>689.98900000000003</v>
      </c>
      <c r="AO52" s="4">
        <f t="shared" si="6"/>
        <v>706.5915</v>
      </c>
      <c r="AP52" s="4">
        <f t="shared" si="7"/>
        <v>749.5788</v>
      </c>
      <c r="AQ52" s="4">
        <f t="shared" si="8"/>
        <v>750.67470000000003</v>
      </c>
      <c r="AR52" s="4">
        <f t="shared" si="9"/>
        <v>756.26020000000005</v>
      </c>
      <c r="AS52" s="4">
        <f t="shared" si="10"/>
        <v>772.44100000000003</v>
      </c>
      <c r="AT52" s="4">
        <f t="shared" si="11"/>
        <v>773.79880000000003</v>
      </c>
      <c r="AU52" s="4">
        <f t="shared" si="12"/>
        <v>775.15419999999995</v>
      </c>
      <c r="AV52" s="4">
        <f t="shared" si="13"/>
        <v>780.09040000000005</v>
      </c>
      <c r="AW52" s="4">
        <f t="shared" si="14"/>
        <v>780.42660000000001</v>
      </c>
      <c r="AX52" s="4">
        <f t="shared" si="15"/>
        <v>784.08489999999995</v>
      </c>
      <c r="AY52" s="4">
        <f t="shared" si="16"/>
        <v>785.54359999999997</v>
      </c>
      <c r="AZ52" s="4">
        <f t="shared" si="17"/>
        <v>785.77850000000001</v>
      </c>
      <c r="BA52" s="4">
        <f t="shared" si="18"/>
        <v>787.59249999999997</v>
      </c>
      <c r="BB52" s="4">
        <f t="shared" si="19"/>
        <v>790.48620000000005</v>
      </c>
      <c r="BC52" s="4">
        <f t="shared" si="20"/>
        <v>810.15229999999997</v>
      </c>
      <c r="BD52" s="4">
        <f t="shared" si="21"/>
        <v>812.52419999999995</v>
      </c>
      <c r="BE52" s="4">
        <f t="shared" si="22"/>
        <v>815.61289999999997</v>
      </c>
      <c r="BF52" s="4">
        <f t="shared" si="23"/>
        <v>818.12789999999995</v>
      </c>
      <c r="BG52" s="4">
        <f t="shared" si="24"/>
        <v>819.51229999999998</v>
      </c>
    </row>
    <row r="53" spans="1:59" x14ac:dyDescent="0.25">
      <c r="A53">
        <v>10</v>
      </c>
      <c r="B53">
        <v>2020</v>
      </c>
      <c r="C53" s="2">
        <v>808.40689999999995</v>
      </c>
      <c r="D53" s="2">
        <v>842.17100000000005</v>
      </c>
      <c r="E53" s="2">
        <v>774.10140000000001</v>
      </c>
      <c r="F53" s="2">
        <v>907.2835</v>
      </c>
      <c r="G53" s="2">
        <v>837.50519999999995</v>
      </c>
      <c r="H53" s="2">
        <v>677.24879999999996</v>
      </c>
      <c r="I53" s="2">
        <v>716.00049999999999</v>
      </c>
      <c r="J53" s="2">
        <v>733.3877</v>
      </c>
      <c r="K53" s="2">
        <v>599.93899999999996</v>
      </c>
      <c r="L53" s="2">
        <v>726.35019999999997</v>
      </c>
      <c r="M53" s="2">
        <v>798.47180000000003</v>
      </c>
      <c r="N53" s="2">
        <v>787.00530000000003</v>
      </c>
      <c r="O53" s="2">
        <v>861.12710000000004</v>
      </c>
      <c r="P53" s="2">
        <v>824.41840000000002</v>
      </c>
      <c r="Q53" s="2">
        <v>1061.0092999999999</v>
      </c>
      <c r="R53" s="2">
        <v>1125.1458</v>
      </c>
      <c r="S53" s="2">
        <v>962.82529999999997</v>
      </c>
      <c r="T53" s="2">
        <v>1042.8829000000001</v>
      </c>
      <c r="U53" s="2">
        <v>1249.2691</v>
      </c>
      <c r="V53" s="2">
        <v>1006.7007</v>
      </c>
      <c r="W53" s="2">
        <v>1016.7679000000001</v>
      </c>
      <c r="X53" s="2">
        <v>948.46979999999996</v>
      </c>
      <c r="Y53" s="2">
        <v>903.24369999999999</v>
      </c>
      <c r="Z53" s="2">
        <v>1129.9547</v>
      </c>
      <c r="AA53" s="2">
        <v>1261.3242</v>
      </c>
      <c r="AB53" s="2">
        <v>1345.3716999999999</v>
      </c>
      <c r="AC53" s="2">
        <v>1404.2977000000001</v>
      </c>
      <c r="AD53" s="2">
        <v>1242.3166000000001</v>
      </c>
      <c r="AE53" s="2">
        <v>1360.7240999999999</v>
      </c>
      <c r="AF53" s="2">
        <v>1536.4269999999999</v>
      </c>
      <c r="AG53" s="2">
        <v>1318.9412</v>
      </c>
      <c r="AH53" s="2">
        <v>993.84156451612887</v>
      </c>
      <c r="AI53" s="2">
        <f t="shared" si="0"/>
        <v>2020</v>
      </c>
      <c r="AJ53" s="2">
        <f t="shared" si="1"/>
        <v>10</v>
      </c>
      <c r="AK53" s="4">
        <f t="shared" si="2"/>
        <v>993.84156451612887</v>
      </c>
      <c r="AL53" s="24">
        <f t="shared" si="3"/>
        <v>32810.544687599999</v>
      </c>
      <c r="AM53" s="4">
        <f t="shared" si="4"/>
        <v>838.71535500000005</v>
      </c>
      <c r="AN53" s="4">
        <f t="shared" si="5"/>
        <v>599.93899999999996</v>
      </c>
      <c r="AO53" s="4">
        <f t="shared" si="6"/>
        <v>677.24879999999996</v>
      </c>
      <c r="AP53" s="4">
        <f t="shared" si="7"/>
        <v>716.00049999999999</v>
      </c>
      <c r="AQ53" s="4">
        <f t="shared" si="8"/>
        <v>726.35019999999997</v>
      </c>
      <c r="AR53" s="4">
        <f t="shared" si="9"/>
        <v>733.3877</v>
      </c>
      <c r="AS53" s="4">
        <f t="shared" si="10"/>
        <v>774.10140000000001</v>
      </c>
      <c r="AT53" s="4">
        <f t="shared" si="11"/>
        <v>787.00530000000003</v>
      </c>
      <c r="AU53" s="4">
        <f t="shared" si="12"/>
        <v>798.47180000000003</v>
      </c>
      <c r="AV53" s="4">
        <f t="shared" si="13"/>
        <v>808.40689999999995</v>
      </c>
      <c r="AW53" s="4">
        <f t="shared" si="14"/>
        <v>824.41840000000002</v>
      </c>
      <c r="AX53" s="4">
        <f t="shared" si="15"/>
        <v>837.50519999999995</v>
      </c>
      <c r="AY53" s="4">
        <f t="shared" si="16"/>
        <v>842.17100000000005</v>
      </c>
      <c r="AZ53" s="4">
        <f t="shared" si="17"/>
        <v>861.12710000000004</v>
      </c>
      <c r="BA53" s="4">
        <f t="shared" si="18"/>
        <v>903.24369999999999</v>
      </c>
      <c r="BB53" s="4">
        <f t="shared" si="19"/>
        <v>907.2835</v>
      </c>
      <c r="BC53" s="4">
        <f t="shared" si="20"/>
        <v>948.46979999999996</v>
      </c>
      <c r="BD53" s="4">
        <f t="shared" si="21"/>
        <v>962.82529999999997</v>
      </c>
      <c r="BE53" s="4">
        <f t="shared" si="22"/>
        <v>1006.7007</v>
      </c>
      <c r="BF53" s="4">
        <f t="shared" si="23"/>
        <v>1016.7679000000001</v>
      </c>
      <c r="BG53" s="4">
        <f t="shared" si="24"/>
        <v>1042.8829000000001</v>
      </c>
    </row>
    <row r="54" spans="1:59" x14ac:dyDescent="0.25">
      <c r="A54">
        <v>10</v>
      </c>
      <c r="B54">
        <v>2021</v>
      </c>
      <c r="C54" s="2">
        <v>699.22</v>
      </c>
      <c r="D54" s="2">
        <v>686.88829999999996</v>
      </c>
      <c r="E54" s="2">
        <v>688.52880000000005</v>
      </c>
      <c r="F54" s="2">
        <v>697.30150000000003</v>
      </c>
      <c r="G54" s="2">
        <v>694.92495000000008</v>
      </c>
      <c r="H54" s="2">
        <v>692.54840000000002</v>
      </c>
      <c r="I54" s="2">
        <v>695.63430000000005</v>
      </c>
      <c r="J54" s="2">
        <v>698.65729999999996</v>
      </c>
      <c r="K54" s="2">
        <v>682.16589999999997</v>
      </c>
      <c r="L54" s="2">
        <v>588.97209999999995</v>
      </c>
      <c r="M54" s="2">
        <v>407.28179999999998</v>
      </c>
      <c r="N54" s="2">
        <v>723.43110000000001</v>
      </c>
      <c r="O54" s="2">
        <v>675.81859999999995</v>
      </c>
      <c r="P54" s="2">
        <v>770.63649999999996</v>
      </c>
      <c r="Q54" s="2">
        <v>745.10990000000004</v>
      </c>
      <c r="R54" s="2">
        <v>799.64599999999996</v>
      </c>
      <c r="S54" s="2">
        <v>835.76930000000004</v>
      </c>
      <c r="T54" s="2">
        <v>844.70429999999999</v>
      </c>
      <c r="U54" s="2">
        <v>739.34490000000005</v>
      </c>
      <c r="V54" s="2">
        <v>709.35599999999999</v>
      </c>
      <c r="W54" s="2">
        <v>926.73059999999998</v>
      </c>
      <c r="X54" s="2">
        <v>960.2251</v>
      </c>
      <c r="Y54" s="2">
        <v>1076.8630000000001</v>
      </c>
      <c r="Z54" s="38">
        <v>1048.2940000000001</v>
      </c>
      <c r="AA54" s="2">
        <v>1091.2470000000001</v>
      </c>
      <c r="AB54" s="2">
        <v>1080.1456000000001</v>
      </c>
      <c r="AC54" s="2">
        <v>174.72300000000001</v>
      </c>
      <c r="AD54" s="2">
        <v>954.80119999999999</v>
      </c>
      <c r="AE54" s="2">
        <v>966.46659999999997</v>
      </c>
      <c r="AF54" s="2">
        <v>1045.5092999999999</v>
      </c>
      <c r="AG54" s="2">
        <v>1157.5951</v>
      </c>
      <c r="AH54" s="2">
        <v>792.21098225806463</v>
      </c>
      <c r="AI54" s="2">
        <f t="shared" si="0"/>
        <v>2021</v>
      </c>
      <c r="AJ54" s="2">
        <f t="shared" si="1"/>
        <v>10</v>
      </c>
      <c r="AK54" s="4">
        <f t="shared" si="2"/>
        <v>792.21098225806463</v>
      </c>
      <c r="AL54" s="24">
        <f t="shared" si="3"/>
        <v>26222.055119399993</v>
      </c>
      <c r="AM54" s="4">
        <f t="shared" si="4"/>
        <v>670.29793249999989</v>
      </c>
      <c r="AN54" s="4">
        <f t="shared" si="5"/>
        <v>174.72300000000001</v>
      </c>
      <c r="AO54" s="4">
        <f t="shared" si="6"/>
        <v>407.28179999999998</v>
      </c>
      <c r="AP54" s="4">
        <f t="shared" si="7"/>
        <v>588.97209999999995</v>
      </c>
      <c r="AQ54" s="4">
        <f t="shared" si="8"/>
        <v>675.81859999999995</v>
      </c>
      <c r="AR54" s="4">
        <f t="shared" si="9"/>
        <v>682.16589999999997</v>
      </c>
      <c r="AS54" s="4">
        <f t="shared" si="10"/>
        <v>686.88829999999996</v>
      </c>
      <c r="AT54" s="4">
        <f t="shared" si="11"/>
        <v>688.52880000000005</v>
      </c>
      <c r="AU54" s="4">
        <f t="shared" si="12"/>
        <v>692.54840000000002</v>
      </c>
      <c r="AV54" s="4">
        <f t="shared" si="13"/>
        <v>694.92495000000008</v>
      </c>
      <c r="AW54" s="4">
        <f t="shared" si="14"/>
        <v>695.63430000000005</v>
      </c>
      <c r="AX54" s="4">
        <f t="shared" si="15"/>
        <v>697.30150000000003</v>
      </c>
      <c r="AY54" s="4">
        <f t="shared" si="16"/>
        <v>698.65729999999996</v>
      </c>
      <c r="AZ54" s="4">
        <f t="shared" si="17"/>
        <v>699.22</v>
      </c>
      <c r="BA54" s="4">
        <f t="shared" si="18"/>
        <v>709.35599999999999</v>
      </c>
      <c r="BB54" s="4">
        <f t="shared" si="19"/>
        <v>723.43110000000001</v>
      </c>
      <c r="BC54" s="4">
        <f t="shared" si="20"/>
        <v>739.34490000000005</v>
      </c>
      <c r="BD54" s="4">
        <f t="shared" si="21"/>
        <v>745.10990000000004</v>
      </c>
      <c r="BE54" s="4">
        <f t="shared" si="22"/>
        <v>770.63649999999996</v>
      </c>
      <c r="BF54" s="4">
        <f t="shared" si="23"/>
        <v>799.64599999999996</v>
      </c>
      <c r="BG54" s="4">
        <f t="shared" si="24"/>
        <v>835.76930000000004</v>
      </c>
    </row>
    <row r="55" spans="1:59" x14ac:dyDescent="0.25">
      <c r="A55">
        <v>11</v>
      </c>
      <c r="B55">
        <v>2017</v>
      </c>
      <c r="C55" s="2">
        <v>1023.611</v>
      </c>
      <c r="D55" s="2">
        <v>780.14509999999996</v>
      </c>
      <c r="E55" s="2">
        <v>882.31309999999996</v>
      </c>
      <c r="F55" s="2">
        <v>741.31110000000001</v>
      </c>
      <c r="G55" s="2">
        <v>737.0557</v>
      </c>
      <c r="H55" s="2">
        <v>955.06669999999997</v>
      </c>
      <c r="I55" s="2">
        <v>999.03049999999996</v>
      </c>
      <c r="J55" s="2">
        <v>1023.1213</v>
      </c>
      <c r="K55" s="2">
        <v>1434.0358000000001</v>
      </c>
      <c r="L55" s="2">
        <v>1614.5909999999999</v>
      </c>
      <c r="M55" s="2">
        <v>1249.2946999999999</v>
      </c>
      <c r="N55" s="2">
        <v>1189.9395</v>
      </c>
      <c r="O55" s="2">
        <v>1140.9758999999999</v>
      </c>
      <c r="P55" s="2">
        <v>1073.7266999999999</v>
      </c>
      <c r="Q55" s="2">
        <v>1165.5211999999999</v>
      </c>
      <c r="R55" s="2">
        <v>1239.2244000000001</v>
      </c>
      <c r="S55" s="2">
        <v>1080.0434</v>
      </c>
      <c r="T55" s="2">
        <v>1103.0481</v>
      </c>
      <c r="U55" s="2">
        <v>1427.1029000000001</v>
      </c>
      <c r="V55" s="2">
        <v>1180.6439</v>
      </c>
      <c r="W55" s="2">
        <v>1150.0787</v>
      </c>
      <c r="X55" s="2">
        <v>1406.0948000000001</v>
      </c>
      <c r="Y55" s="2">
        <v>1307.6166000000001</v>
      </c>
      <c r="Z55" s="2">
        <v>929.70989999999995</v>
      </c>
      <c r="AA55" s="2">
        <v>1076.9239</v>
      </c>
      <c r="AB55" s="2">
        <v>1145.6228000000001</v>
      </c>
      <c r="AC55" s="2">
        <v>1052.299</v>
      </c>
      <c r="AD55" s="2">
        <v>844.83029999999997</v>
      </c>
      <c r="AE55" s="2">
        <v>1080.8117</v>
      </c>
      <c r="AF55" s="2">
        <v>1169.3665000000001</v>
      </c>
      <c r="AG55" s="2"/>
      <c r="AH55" s="2">
        <v>1106.7718733333336</v>
      </c>
      <c r="AI55" s="2">
        <f t="shared" si="0"/>
        <v>2017</v>
      </c>
      <c r="AJ55" s="2">
        <f t="shared" si="1"/>
        <v>11</v>
      </c>
      <c r="AK55" s="4">
        <f t="shared" si="2"/>
        <v>1106.7718733333336</v>
      </c>
      <c r="AL55" s="24">
        <f t="shared" si="3"/>
        <v>39091.141371599995</v>
      </c>
      <c r="AM55" s="4">
        <f t="shared" si="4"/>
        <v>999.26230499999997</v>
      </c>
      <c r="AN55" s="4">
        <f t="shared" si="5"/>
        <v>737.0557</v>
      </c>
      <c r="AO55" s="4">
        <f t="shared" si="6"/>
        <v>741.31110000000001</v>
      </c>
      <c r="AP55" s="4">
        <f t="shared" si="7"/>
        <v>780.14509999999996</v>
      </c>
      <c r="AQ55" s="4">
        <f t="shared" si="8"/>
        <v>844.83029999999997</v>
      </c>
      <c r="AR55" s="4">
        <f t="shared" si="9"/>
        <v>882.31309999999996</v>
      </c>
      <c r="AS55" s="4">
        <f t="shared" si="10"/>
        <v>929.70989999999995</v>
      </c>
      <c r="AT55" s="4">
        <f t="shared" si="11"/>
        <v>955.06669999999997</v>
      </c>
      <c r="AU55" s="4">
        <f t="shared" si="12"/>
        <v>999.03049999999996</v>
      </c>
      <c r="AV55" s="4">
        <f t="shared" si="13"/>
        <v>1023.1213</v>
      </c>
      <c r="AW55" s="4">
        <f t="shared" si="14"/>
        <v>1023.611</v>
      </c>
      <c r="AX55" s="4">
        <f t="shared" si="15"/>
        <v>1052.299</v>
      </c>
      <c r="AY55" s="4">
        <f t="shared" si="16"/>
        <v>1073.7266999999999</v>
      </c>
      <c r="AZ55" s="4">
        <f t="shared" si="17"/>
        <v>1076.9239</v>
      </c>
      <c r="BA55" s="4">
        <f t="shared" si="18"/>
        <v>1080.0434</v>
      </c>
      <c r="BB55" s="4">
        <f t="shared" si="19"/>
        <v>1080.8117</v>
      </c>
      <c r="BC55" s="4">
        <f t="shared" si="20"/>
        <v>1103.0481</v>
      </c>
      <c r="BD55" s="4">
        <f t="shared" si="21"/>
        <v>1140.9758999999999</v>
      </c>
      <c r="BE55" s="4">
        <f t="shared" si="22"/>
        <v>1145.6228000000001</v>
      </c>
      <c r="BF55" s="4">
        <f t="shared" si="23"/>
        <v>1150.0787</v>
      </c>
      <c r="BG55" s="4">
        <f t="shared" si="24"/>
        <v>1165.5211999999999</v>
      </c>
    </row>
    <row r="56" spans="1:59" x14ac:dyDescent="0.25">
      <c r="A56">
        <v>11</v>
      </c>
      <c r="B56">
        <v>2018</v>
      </c>
      <c r="C56" s="2">
        <v>1138.1031</v>
      </c>
      <c r="D56" s="2">
        <v>1097.3052</v>
      </c>
      <c r="E56" s="2">
        <v>1114.7547999999999</v>
      </c>
      <c r="F56" s="2">
        <v>962.76940000000002</v>
      </c>
      <c r="G56" s="2">
        <v>889.31050000000005</v>
      </c>
      <c r="H56" s="2">
        <v>1082.1518000000001</v>
      </c>
      <c r="I56" s="2">
        <v>1270.5193999999999</v>
      </c>
      <c r="J56" s="2">
        <v>1339.5623000000001</v>
      </c>
      <c r="K56" s="2">
        <v>1558.7231999999999</v>
      </c>
      <c r="L56" s="2">
        <v>1428.7149999999999</v>
      </c>
      <c r="M56" s="2">
        <v>1270.6415</v>
      </c>
      <c r="N56" s="2">
        <v>1249.4131</v>
      </c>
      <c r="O56" s="2">
        <v>1540.7074</v>
      </c>
      <c r="P56" s="2">
        <v>1516.2801999999999</v>
      </c>
      <c r="Q56" s="2">
        <v>1446.9362000000001</v>
      </c>
      <c r="R56" s="2">
        <v>1371.8766000000001</v>
      </c>
      <c r="S56" s="2">
        <v>1248.4860000000001</v>
      </c>
      <c r="T56" s="2">
        <v>1349.567</v>
      </c>
      <c r="U56" s="2">
        <v>1310.665</v>
      </c>
      <c r="V56" s="2">
        <v>1364.3221000000001</v>
      </c>
      <c r="W56" s="2">
        <v>1585.5073</v>
      </c>
      <c r="X56" s="2">
        <v>1640.1950999999999</v>
      </c>
      <c r="Y56" s="2">
        <v>1069.0659000000001</v>
      </c>
      <c r="Z56" s="2">
        <v>961.42179999999996</v>
      </c>
      <c r="AA56" s="2">
        <v>1088.1287</v>
      </c>
      <c r="AB56" s="2">
        <v>1503.9428</v>
      </c>
      <c r="AC56" s="2">
        <v>1547.4239</v>
      </c>
      <c r="AD56" s="2">
        <v>1599.9003</v>
      </c>
      <c r="AE56" s="2">
        <v>1441.0487000000001</v>
      </c>
      <c r="AF56" s="2">
        <v>1252.1401000000001</v>
      </c>
      <c r="AG56" s="2"/>
      <c r="AH56" s="2">
        <v>1307.9861466666669</v>
      </c>
      <c r="AI56" s="2">
        <f t="shared" si="0"/>
        <v>2018</v>
      </c>
      <c r="AJ56" s="2">
        <f t="shared" si="1"/>
        <v>11</v>
      </c>
      <c r="AK56" s="4">
        <f t="shared" si="2"/>
        <v>1307.9861466666669</v>
      </c>
      <c r="AL56" s="24">
        <f t="shared" si="3"/>
        <v>46668.046150800001</v>
      </c>
      <c r="AM56" s="4">
        <f t="shared" si="4"/>
        <v>1192.9459650000001</v>
      </c>
      <c r="AN56" s="4">
        <f t="shared" si="5"/>
        <v>889.31050000000005</v>
      </c>
      <c r="AO56" s="4">
        <f t="shared" si="6"/>
        <v>961.42179999999996</v>
      </c>
      <c r="AP56" s="4">
        <f t="shared" si="7"/>
        <v>962.76940000000002</v>
      </c>
      <c r="AQ56" s="4">
        <f t="shared" si="8"/>
        <v>1069.0659000000001</v>
      </c>
      <c r="AR56" s="4">
        <f t="shared" si="9"/>
        <v>1082.1518000000001</v>
      </c>
      <c r="AS56" s="4">
        <f t="shared" si="10"/>
        <v>1088.1287</v>
      </c>
      <c r="AT56" s="4">
        <f t="shared" si="11"/>
        <v>1097.3052</v>
      </c>
      <c r="AU56" s="4">
        <f t="shared" si="12"/>
        <v>1114.7547999999999</v>
      </c>
      <c r="AV56" s="4">
        <f t="shared" si="13"/>
        <v>1138.1031</v>
      </c>
      <c r="AW56" s="4">
        <f t="shared" si="14"/>
        <v>1248.4860000000001</v>
      </c>
      <c r="AX56" s="4">
        <f t="shared" si="15"/>
        <v>1249.4131</v>
      </c>
      <c r="AY56" s="4">
        <f t="shared" si="16"/>
        <v>1252.1401000000001</v>
      </c>
      <c r="AZ56" s="4">
        <f t="shared" si="17"/>
        <v>1270.5193999999999</v>
      </c>
      <c r="BA56" s="4">
        <f t="shared" si="18"/>
        <v>1270.6415</v>
      </c>
      <c r="BB56" s="4">
        <f t="shared" si="19"/>
        <v>1310.665</v>
      </c>
      <c r="BC56" s="4">
        <f t="shared" si="20"/>
        <v>1339.5623000000001</v>
      </c>
      <c r="BD56" s="4">
        <f t="shared" si="21"/>
        <v>1349.567</v>
      </c>
      <c r="BE56" s="4">
        <f t="shared" si="22"/>
        <v>1364.3221000000001</v>
      </c>
      <c r="BF56" s="4">
        <f t="shared" si="23"/>
        <v>1371.8766000000001</v>
      </c>
      <c r="BG56" s="4">
        <f t="shared" si="24"/>
        <v>1428.7149999999999</v>
      </c>
    </row>
    <row r="57" spans="1:59" x14ac:dyDescent="0.25">
      <c r="A57">
        <v>11</v>
      </c>
      <c r="B57">
        <v>2019</v>
      </c>
      <c r="C57" s="2">
        <v>1178.5771999999999</v>
      </c>
      <c r="D57" s="2">
        <v>1115.8949</v>
      </c>
      <c r="E57" s="2">
        <v>1040.2407000000001</v>
      </c>
      <c r="F57" s="2">
        <v>1020.6839</v>
      </c>
      <c r="G57" s="2">
        <v>1220.3810000000001</v>
      </c>
      <c r="H57" s="2">
        <v>1325.8553999999999</v>
      </c>
      <c r="I57" s="2">
        <v>1537.7217000000001</v>
      </c>
      <c r="J57" s="2">
        <v>1408.5015000000001</v>
      </c>
      <c r="K57" s="2">
        <v>1321.5389</v>
      </c>
      <c r="L57" s="2">
        <v>1218.1528000000001</v>
      </c>
      <c r="M57" s="2">
        <v>1547.2148999999999</v>
      </c>
      <c r="N57" s="2">
        <v>1791.2224000000001</v>
      </c>
      <c r="O57" s="2">
        <v>1805.1291000000001</v>
      </c>
      <c r="P57" s="2">
        <v>1638.5934999999999</v>
      </c>
      <c r="Q57" s="2">
        <v>1635.9636</v>
      </c>
      <c r="R57" s="2">
        <v>1637.9371000000001</v>
      </c>
      <c r="S57" s="2">
        <v>1414.2679000000001</v>
      </c>
      <c r="T57" s="2">
        <v>1291.1244999999999</v>
      </c>
      <c r="U57" s="2">
        <v>1349.3598999999999</v>
      </c>
      <c r="V57" s="2">
        <v>1319.0500999999999</v>
      </c>
      <c r="W57" s="2">
        <v>1191.4417000000001</v>
      </c>
      <c r="X57" s="2">
        <v>1465.2031999999999</v>
      </c>
      <c r="Y57" s="2">
        <v>1362.579</v>
      </c>
      <c r="Z57" s="2">
        <v>1209.5087000000001</v>
      </c>
      <c r="AA57" s="2">
        <v>1153.1067</v>
      </c>
      <c r="AB57" s="2">
        <v>1026.4625000000001</v>
      </c>
      <c r="AC57" s="2">
        <v>1310.9989</v>
      </c>
      <c r="AD57" s="2">
        <v>1364.9232</v>
      </c>
      <c r="AE57" s="2">
        <v>1385.6862000000001</v>
      </c>
      <c r="AF57" s="2">
        <v>1367.7592</v>
      </c>
      <c r="AG57" s="2"/>
      <c r="AH57" s="2">
        <v>1355.1693433333328</v>
      </c>
      <c r="AI57" s="2">
        <f t="shared" si="0"/>
        <v>2019</v>
      </c>
      <c r="AJ57" s="2">
        <f t="shared" si="1"/>
        <v>11</v>
      </c>
      <c r="AK57" s="4">
        <f t="shared" si="2"/>
        <v>1355.1693433333328</v>
      </c>
      <c r="AL57" s="24">
        <f t="shared" si="3"/>
        <v>48456.624482400002</v>
      </c>
      <c r="AM57" s="4">
        <f t="shared" si="4"/>
        <v>1238.6662700000002</v>
      </c>
      <c r="AN57" s="4">
        <f t="shared" si="5"/>
        <v>1020.6839</v>
      </c>
      <c r="AO57" s="4">
        <f t="shared" si="6"/>
        <v>1026.4625000000001</v>
      </c>
      <c r="AP57" s="4">
        <f t="shared" si="7"/>
        <v>1040.2407000000001</v>
      </c>
      <c r="AQ57" s="4">
        <f t="shared" si="8"/>
        <v>1115.8949</v>
      </c>
      <c r="AR57" s="4">
        <f t="shared" si="9"/>
        <v>1153.1067</v>
      </c>
      <c r="AS57" s="4">
        <f t="shared" si="10"/>
        <v>1178.5771999999999</v>
      </c>
      <c r="AT57" s="4">
        <f t="shared" si="11"/>
        <v>1191.4417000000001</v>
      </c>
      <c r="AU57" s="4">
        <f t="shared" si="12"/>
        <v>1209.5087000000001</v>
      </c>
      <c r="AV57" s="4">
        <f t="shared" si="13"/>
        <v>1218.1528000000001</v>
      </c>
      <c r="AW57" s="4">
        <f t="shared" si="14"/>
        <v>1220.3810000000001</v>
      </c>
      <c r="AX57" s="4">
        <f t="shared" si="15"/>
        <v>1291.1244999999999</v>
      </c>
      <c r="AY57" s="4">
        <f t="shared" si="16"/>
        <v>1310.9989</v>
      </c>
      <c r="AZ57" s="4">
        <f t="shared" si="17"/>
        <v>1319.0500999999999</v>
      </c>
      <c r="BA57" s="4">
        <f t="shared" si="18"/>
        <v>1321.5389</v>
      </c>
      <c r="BB57" s="4">
        <f t="shared" si="19"/>
        <v>1325.8553999999999</v>
      </c>
      <c r="BC57" s="4">
        <f t="shared" si="20"/>
        <v>1349.3598999999999</v>
      </c>
      <c r="BD57" s="4">
        <f t="shared" si="21"/>
        <v>1362.579</v>
      </c>
      <c r="BE57" s="4">
        <f t="shared" si="22"/>
        <v>1364.9232</v>
      </c>
      <c r="BF57" s="4">
        <f t="shared" si="23"/>
        <v>1367.7592</v>
      </c>
      <c r="BG57" s="4">
        <f t="shared" si="24"/>
        <v>1385.6862000000001</v>
      </c>
    </row>
    <row r="58" spans="1:59" x14ac:dyDescent="0.25">
      <c r="A58">
        <v>11</v>
      </c>
      <c r="B58">
        <v>2020</v>
      </c>
      <c r="C58" s="2">
        <v>1432.2112999999999</v>
      </c>
      <c r="D58" s="2">
        <v>1297.0835999999999</v>
      </c>
      <c r="E58" s="2">
        <v>1001.4419</v>
      </c>
      <c r="F58" s="2">
        <v>979.22990000000004</v>
      </c>
      <c r="G58" s="2">
        <v>1057.6655000000001</v>
      </c>
      <c r="H58" s="2">
        <v>1013.7942</v>
      </c>
      <c r="I58" s="2">
        <v>989.19539999999995</v>
      </c>
      <c r="J58" s="2">
        <v>918.80650000000003</v>
      </c>
      <c r="K58" s="2">
        <v>890.5403</v>
      </c>
      <c r="L58" s="2">
        <v>829.70320000000004</v>
      </c>
      <c r="M58" s="2">
        <v>1195.0456999999999</v>
      </c>
      <c r="N58" s="2">
        <v>1297.2402999999999</v>
      </c>
      <c r="O58" s="2">
        <v>1483.4280000000001</v>
      </c>
      <c r="P58" s="2">
        <v>1415.3064999999999</v>
      </c>
      <c r="Q58" s="2">
        <v>1436.617</v>
      </c>
      <c r="R58" s="2">
        <v>1404.9394</v>
      </c>
      <c r="S58" s="2">
        <v>1655.5087000000001</v>
      </c>
      <c r="T58" s="2">
        <v>1452.0173</v>
      </c>
      <c r="U58" s="2">
        <v>1192.4263000000001</v>
      </c>
      <c r="V58" s="2">
        <v>1102.1479999999999</v>
      </c>
      <c r="W58" s="2">
        <v>1419.9698000000001</v>
      </c>
      <c r="X58" s="2">
        <v>1579.6785</v>
      </c>
      <c r="Y58" s="2">
        <v>1568.1058</v>
      </c>
      <c r="Z58" s="2">
        <v>1477.9477999999999</v>
      </c>
      <c r="AA58" s="2">
        <v>1202.4561000000001</v>
      </c>
      <c r="AB58" s="2">
        <v>1297.8744999999999</v>
      </c>
      <c r="AC58" s="2">
        <v>1485.4146000000001</v>
      </c>
      <c r="AD58" s="2">
        <v>1507.3733999999999</v>
      </c>
      <c r="AE58" s="2">
        <v>1397.7743</v>
      </c>
      <c r="AF58" s="2">
        <v>1678.1537000000001</v>
      </c>
      <c r="AG58" s="2"/>
      <c r="AH58" s="2">
        <v>1288.636583333333</v>
      </c>
      <c r="AI58" s="2">
        <f t="shared" si="0"/>
        <v>2020</v>
      </c>
      <c r="AJ58" s="2">
        <f t="shared" si="1"/>
        <v>11</v>
      </c>
      <c r="AK58" s="4">
        <f t="shared" si="2"/>
        <v>1288.636583333333</v>
      </c>
      <c r="AL58" s="24">
        <f t="shared" si="3"/>
        <v>45642.971881199992</v>
      </c>
      <c r="AM58" s="4">
        <f t="shared" si="4"/>
        <v>1166.7426349999998</v>
      </c>
      <c r="AN58" s="4">
        <f t="shared" si="5"/>
        <v>829.70320000000004</v>
      </c>
      <c r="AO58" s="4">
        <f t="shared" si="6"/>
        <v>890.5403</v>
      </c>
      <c r="AP58" s="4">
        <f t="shared" si="7"/>
        <v>918.80650000000003</v>
      </c>
      <c r="AQ58" s="4">
        <f t="shared" si="8"/>
        <v>979.22990000000004</v>
      </c>
      <c r="AR58" s="4">
        <f t="shared" si="9"/>
        <v>989.19539999999995</v>
      </c>
      <c r="AS58" s="4">
        <f t="shared" si="10"/>
        <v>1001.4419</v>
      </c>
      <c r="AT58" s="4">
        <f t="shared" si="11"/>
        <v>1013.7942</v>
      </c>
      <c r="AU58" s="4">
        <f t="shared" si="12"/>
        <v>1057.6655000000001</v>
      </c>
      <c r="AV58" s="4">
        <f t="shared" si="13"/>
        <v>1102.1479999999999</v>
      </c>
      <c r="AW58" s="4">
        <f t="shared" si="14"/>
        <v>1192.4263000000001</v>
      </c>
      <c r="AX58" s="4">
        <f t="shared" si="15"/>
        <v>1195.0456999999999</v>
      </c>
      <c r="AY58" s="4">
        <f t="shared" si="16"/>
        <v>1202.4561000000001</v>
      </c>
      <c r="AZ58" s="4">
        <f t="shared" si="17"/>
        <v>1297.0835999999999</v>
      </c>
      <c r="BA58" s="4">
        <f t="shared" si="18"/>
        <v>1297.2402999999999</v>
      </c>
      <c r="BB58" s="4">
        <f t="shared" si="19"/>
        <v>1297.8744999999999</v>
      </c>
      <c r="BC58" s="4">
        <f t="shared" si="20"/>
        <v>1397.7743</v>
      </c>
      <c r="BD58" s="4">
        <f t="shared" si="21"/>
        <v>1404.9394</v>
      </c>
      <c r="BE58" s="4">
        <f t="shared" si="22"/>
        <v>1415.3064999999999</v>
      </c>
      <c r="BF58" s="4">
        <f t="shared" si="23"/>
        <v>1419.9698000000001</v>
      </c>
      <c r="BG58" s="4">
        <f t="shared" si="24"/>
        <v>1432.2112999999999</v>
      </c>
    </row>
    <row r="59" spans="1:59" x14ac:dyDescent="0.25">
      <c r="A59">
        <v>11</v>
      </c>
      <c r="B59">
        <v>2021</v>
      </c>
      <c r="C59" s="2">
        <v>1326.2675999999999</v>
      </c>
      <c r="D59" s="2">
        <v>1512.0802000000001</v>
      </c>
      <c r="E59" s="2">
        <v>1476.5310999999999</v>
      </c>
      <c r="F59" s="2">
        <v>1563.9947</v>
      </c>
      <c r="G59" s="2">
        <v>1455.3579</v>
      </c>
      <c r="H59" s="2">
        <v>1266.002</v>
      </c>
      <c r="I59" s="2">
        <v>1143.8314</v>
      </c>
      <c r="J59" s="2">
        <v>1005.2140000000001</v>
      </c>
      <c r="K59" s="2">
        <v>1114.0150000000001</v>
      </c>
      <c r="L59" s="2">
        <v>1102.5353</v>
      </c>
      <c r="M59" s="2">
        <v>1042.0709999999999</v>
      </c>
      <c r="N59" s="2">
        <v>1295.3492000000001</v>
      </c>
      <c r="O59" s="2">
        <v>1496.4351999999999</v>
      </c>
      <c r="P59" s="2">
        <v>1596.7248999999999</v>
      </c>
      <c r="Q59" s="2">
        <v>1445.6043999999999</v>
      </c>
      <c r="R59" s="2">
        <v>1395.5268000000001</v>
      </c>
      <c r="S59" s="2">
        <v>989.9624</v>
      </c>
      <c r="T59" s="2">
        <v>1374.3771999999999</v>
      </c>
      <c r="U59" s="2">
        <v>1325.5666000000001</v>
      </c>
      <c r="V59" s="2">
        <v>1510.3457000000001</v>
      </c>
      <c r="W59" s="2">
        <v>1569.7795000000001</v>
      </c>
      <c r="X59" s="2">
        <v>1541.5933</v>
      </c>
      <c r="Y59" s="2">
        <v>1471.6384</v>
      </c>
      <c r="Z59" s="2">
        <v>1431.2553</v>
      </c>
      <c r="AA59" s="2">
        <v>1361.0073</v>
      </c>
      <c r="AB59" s="2">
        <v>1624.6419000000001</v>
      </c>
      <c r="AC59" s="2">
        <v>1506.1424999999999</v>
      </c>
      <c r="AD59" s="2">
        <v>1463.6347000000001</v>
      </c>
      <c r="AE59" s="2">
        <v>1400.1398999999999</v>
      </c>
      <c r="AF59" s="2">
        <v>1368.1235999999999</v>
      </c>
      <c r="AG59" s="2"/>
      <c r="AH59" s="2">
        <v>1372.5249666666671</v>
      </c>
      <c r="AI59" s="2">
        <f t="shared" si="0"/>
        <v>2021</v>
      </c>
      <c r="AJ59" s="2">
        <f t="shared" si="1"/>
        <v>11</v>
      </c>
      <c r="AK59" s="4">
        <f t="shared" si="2"/>
        <v>1372.5249666666671</v>
      </c>
      <c r="AL59" s="24">
        <f t="shared" si="3"/>
        <v>50420.750879999992</v>
      </c>
      <c r="AM59" s="4">
        <f t="shared" si="4"/>
        <v>1288.8739999999998</v>
      </c>
      <c r="AN59" s="4">
        <f t="shared" si="5"/>
        <v>989.9624</v>
      </c>
      <c r="AO59" s="4">
        <f t="shared" si="6"/>
        <v>1005.2140000000001</v>
      </c>
      <c r="AP59" s="4">
        <f t="shared" si="7"/>
        <v>1042.0709999999999</v>
      </c>
      <c r="AQ59" s="4">
        <f t="shared" si="8"/>
        <v>1102.5353</v>
      </c>
      <c r="AR59" s="4">
        <f t="shared" si="9"/>
        <v>1114.0150000000001</v>
      </c>
      <c r="AS59" s="4">
        <f t="shared" si="10"/>
        <v>1143.8314</v>
      </c>
      <c r="AT59" s="4">
        <f t="shared" si="11"/>
        <v>1266.002</v>
      </c>
      <c r="AU59" s="4">
        <f t="shared" si="12"/>
        <v>1295.3492000000001</v>
      </c>
      <c r="AV59" s="4">
        <f t="shared" si="13"/>
        <v>1325.5666000000001</v>
      </c>
      <c r="AW59" s="4">
        <f t="shared" si="14"/>
        <v>1326.2675999999999</v>
      </c>
      <c r="AX59" s="4">
        <f t="shared" si="15"/>
        <v>1361.0073</v>
      </c>
      <c r="AY59" s="4">
        <f t="shared" si="16"/>
        <v>1368.1235999999999</v>
      </c>
      <c r="AZ59" s="4">
        <f t="shared" si="17"/>
        <v>1374.3771999999999</v>
      </c>
      <c r="BA59" s="4">
        <f t="shared" si="18"/>
        <v>1395.5268000000001</v>
      </c>
      <c r="BB59" s="4">
        <f t="shared" si="19"/>
        <v>1400.1398999999999</v>
      </c>
      <c r="BC59" s="4">
        <f t="shared" si="20"/>
        <v>1431.2553</v>
      </c>
      <c r="BD59" s="4">
        <f t="shared" si="21"/>
        <v>1445.6043999999999</v>
      </c>
      <c r="BE59" s="4">
        <f t="shared" si="22"/>
        <v>1455.3579</v>
      </c>
      <c r="BF59" s="4">
        <f t="shared" si="23"/>
        <v>1463.6347000000001</v>
      </c>
      <c r="BG59" s="4">
        <f t="shared" si="24"/>
        <v>1471.6384</v>
      </c>
    </row>
    <row r="60" spans="1:59" x14ac:dyDescent="0.25">
      <c r="A60">
        <v>12</v>
      </c>
      <c r="B60">
        <v>2017</v>
      </c>
      <c r="C60" s="2">
        <v>1119.396</v>
      </c>
      <c r="D60" s="2">
        <v>1083.2114999999999</v>
      </c>
      <c r="E60" s="2">
        <v>1045.299</v>
      </c>
      <c r="F60" s="2">
        <v>940.82259999999997</v>
      </c>
      <c r="G60" s="2">
        <v>1450.0780999999999</v>
      </c>
      <c r="H60" s="2">
        <v>1460.7280000000001</v>
      </c>
      <c r="I60" s="2">
        <v>1654.2116000000001</v>
      </c>
      <c r="J60" s="2">
        <v>1461.7660000000001</v>
      </c>
      <c r="K60" s="2">
        <v>1494.1431</v>
      </c>
      <c r="L60" s="2">
        <v>1558.6813999999999</v>
      </c>
      <c r="M60" s="2">
        <v>1626.8905</v>
      </c>
      <c r="N60" s="2">
        <v>2074.3054000000002</v>
      </c>
      <c r="O60" s="2">
        <v>1924.5214000000001</v>
      </c>
      <c r="P60" s="2">
        <v>1904.0111999999999</v>
      </c>
      <c r="Q60" s="2">
        <v>1753.0672</v>
      </c>
      <c r="R60" s="2">
        <v>1577.82</v>
      </c>
      <c r="S60" s="2">
        <v>1468.2017000000001</v>
      </c>
      <c r="T60" s="2">
        <v>1337.0895</v>
      </c>
      <c r="U60" s="2">
        <v>1286.7798</v>
      </c>
      <c r="V60" s="2">
        <v>1502.4309000000001</v>
      </c>
      <c r="W60" s="2">
        <v>1476.5074999999999</v>
      </c>
      <c r="X60" s="2">
        <v>1336.4467999999999</v>
      </c>
      <c r="Y60" s="2">
        <v>1400.6872000000001</v>
      </c>
      <c r="Z60" s="2">
        <v>1624.0238999999999</v>
      </c>
      <c r="AA60" s="2">
        <v>1891.8299</v>
      </c>
      <c r="AB60" s="2">
        <v>2138.4393</v>
      </c>
      <c r="AC60" s="2">
        <v>2300.0032000000001</v>
      </c>
      <c r="AD60" s="2">
        <v>2148.6113</v>
      </c>
      <c r="AE60" s="2">
        <v>1989.1237000000001</v>
      </c>
      <c r="AF60" s="2">
        <v>2173.1810999999998</v>
      </c>
      <c r="AG60" s="2">
        <v>2254.6197999999999</v>
      </c>
      <c r="AH60" s="2">
        <v>1627.6428580645161</v>
      </c>
      <c r="AI60" s="2">
        <f t="shared" si="0"/>
        <v>2017</v>
      </c>
      <c r="AJ60" s="2">
        <f t="shared" si="1"/>
        <v>12</v>
      </c>
      <c r="AK60" s="4">
        <f t="shared" si="2"/>
        <v>1627.6428580645161</v>
      </c>
      <c r="AL60" s="24">
        <f t="shared" si="3"/>
        <v>54582.600735599997</v>
      </c>
      <c r="AM60" s="4">
        <f t="shared" si="4"/>
        <v>1395.260755</v>
      </c>
      <c r="AN60" s="4">
        <f t="shared" si="5"/>
        <v>940.82259999999997</v>
      </c>
      <c r="AO60" s="4">
        <f t="shared" si="6"/>
        <v>1045.299</v>
      </c>
      <c r="AP60" s="4">
        <f t="shared" si="7"/>
        <v>1083.2114999999999</v>
      </c>
      <c r="AQ60" s="4">
        <f t="shared" si="8"/>
        <v>1119.396</v>
      </c>
      <c r="AR60" s="4">
        <f t="shared" si="9"/>
        <v>1286.7798</v>
      </c>
      <c r="AS60" s="4">
        <f t="shared" si="10"/>
        <v>1336.4467999999999</v>
      </c>
      <c r="AT60" s="4">
        <f t="shared" si="11"/>
        <v>1337.0895</v>
      </c>
      <c r="AU60" s="4">
        <f t="shared" si="12"/>
        <v>1400.6872000000001</v>
      </c>
      <c r="AV60" s="4">
        <f t="shared" si="13"/>
        <v>1450.0780999999999</v>
      </c>
      <c r="AW60" s="4">
        <f t="shared" si="14"/>
        <v>1460.7280000000001</v>
      </c>
      <c r="AX60" s="4">
        <f t="shared" si="15"/>
        <v>1461.7660000000001</v>
      </c>
      <c r="AY60" s="4">
        <f t="shared" si="16"/>
        <v>1468.2017000000001</v>
      </c>
      <c r="AZ60" s="4">
        <f t="shared" si="17"/>
        <v>1476.5074999999999</v>
      </c>
      <c r="BA60" s="4">
        <f t="shared" si="18"/>
        <v>1494.1431</v>
      </c>
      <c r="BB60" s="4">
        <f t="shared" si="19"/>
        <v>1502.4309000000001</v>
      </c>
      <c r="BC60" s="4">
        <f t="shared" si="20"/>
        <v>1558.6813999999999</v>
      </c>
      <c r="BD60" s="4">
        <f t="shared" si="21"/>
        <v>1577.82</v>
      </c>
      <c r="BE60" s="4">
        <f t="shared" si="22"/>
        <v>1624.0238999999999</v>
      </c>
      <c r="BF60" s="4">
        <f t="shared" si="23"/>
        <v>1626.8905</v>
      </c>
      <c r="BG60" s="4">
        <f t="shared" si="24"/>
        <v>1654.2116000000001</v>
      </c>
    </row>
    <row r="61" spans="1:59" x14ac:dyDescent="0.25">
      <c r="A61">
        <v>12</v>
      </c>
      <c r="B61">
        <v>2018</v>
      </c>
      <c r="C61" s="2">
        <v>1121.126</v>
      </c>
      <c r="D61" s="2">
        <v>956.27530000000002</v>
      </c>
      <c r="E61" s="2">
        <v>1365.6709000000001</v>
      </c>
      <c r="F61" s="2">
        <v>1458.3814</v>
      </c>
      <c r="G61" s="2">
        <v>1514.739</v>
      </c>
      <c r="H61" s="2">
        <v>1516.9728</v>
      </c>
      <c r="I61" s="2">
        <v>1600.8126</v>
      </c>
      <c r="J61" s="2">
        <v>1582.0497</v>
      </c>
      <c r="K61" s="2">
        <v>1490.0001</v>
      </c>
      <c r="L61" s="2">
        <v>1691.8803</v>
      </c>
      <c r="M61" s="2">
        <v>1579.7562</v>
      </c>
      <c r="N61" s="2">
        <v>1336.9644000000001</v>
      </c>
      <c r="O61" s="2">
        <v>1169.7319</v>
      </c>
      <c r="P61" s="2">
        <v>1008.4298</v>
      </c>
      <c r="Q61" s="2">
        <v>1171.0053</v>
      </c>
      <c r="R61" s="2">
        <v>1095.4724000000001</v>
      </c>
      <c r="S61" s="2">
        <v>1281.5798</v>
      </c>
      <c r="T61" s="2">
        <v>1275.5469000000001</v>
      </c>
      <c r="U61" s="2">
        <v>1184.432</v>
      </c>
      <c r="V61" s="2">
        <v>1108.2683</v>
      </c>
      <c r="W61" s="2">
        <v>1201.114</v>
      </c>
      <c r="X61" s="2">
        <v>1283.3581999999999</v>
      </c>
      <c r="Y61" s="2">
        <v>1182.2049999999999</v>
      </c>
      <c r="Z61" s="2">
        <v>1220.3253999999999</v>
      </c>
      <c r="AA61" s="2">
        <v>1105.5427</v>
      </c>
      <c r="AB61" s="2">
        <v>1007.7255</v>
      </c>
      <c r="AC61" s="2">
        <v>989.27970000000005</v>
      </c>
      <c r="AD61" s="2">
        <v>995.08810000000005</v>
      </c>
      <c r="AE61" s="2">
        <v>1253.2825</v>
      </c>
      <c r="AF61" s="2">
        <v>1187.8014000000001</v>
      </c>
      <c r="AG61" s="2">
        <v>1074.3705</v>
      </c>
      <c r="AH61" s="2">
        <v>1258.3609064516127</v>
      </c>
      <c r="AI61" s="2">
        <f t="shared" si="0"/>
        <v>2018</v>
      </c>
      <c r="AJ61" s="2">
        <f t="shared" si="1"/>
        <v>12</v>
      </c>
      <c r="AK61" s="4">
        <f t="shared" si="2"/>
        <v>1258.3609064516127</v>
      </c>
      <c r="AL61" s="24">
        <f t="shared" si="3"/>
        <v>44183.30649000001</v>
      </c>
      <c r="AM61" s="4">
        <f t="shared" si="4"/>
        <v>1129.4301250000003</v>
      </c>
      <c r="AN61" s="4">
        <f t="shared" si="5"/>
        <v>956.27530000000002</v>
      </c>
      <c r="AO61" s="4">
        <f t="shared" si="6"/>
        <v>989.27970000000005</v>
      </c>
      <c r="AP61" s="4">
        <f t="shared" si="7"/>
        <v>995.08810000000005</v>
      </c>
      <c r="AQ61" s="4">
        <f t="shared" si="8"/>
        <v>1007.7255</v>
      </c>
      <c r="AR61" s="4">
        <f t="shared" si="9"/>
        <v>1008.4298</v>
      </c>
      <c r="AS61" s="4">
        <f t="shared" si="10"/>
        <v>1074.3705</v>
      </c>
      <c r="AT61" s="4">
        <f t="shared" si="11"/>
        <v>1095.4724000000001</v>
      </c>
      <c r="AU61" s="4">
        <f t="shared" si="12"/>
        <v>1105.5427</v>
      </c>
      <c r="AV61" s="4">
        <f t="shared" si="13"/>
        <v>1108.2683</v>
      </c>
      <c r="AW61" s="4">
        <f t="shared" si="14"/>
        <v>1121.126</v>
      </c>
      <c r="AX61" s="4">
        <f t="shared" si="15"/>
        <v>1169.7319</v>
      </c>
      <c r="AY61" s="4">
        <f t="shared" si="16"/>
        <v>1171.0053</v>
      </c>
      <c r="AZ61" s="4">
        <f t="shared" si="17"/>
        <v>1182.2049999999999</v>
      </c>
      <c r="BA61" s="4">
        <f t="shared" si="18"/>
        <v>1184.432</v>
      </c>
      <c r="BB61" s="4">
        <f t="shared" si="19"/>
        <v>1187.8014000000001</v>
      </c>
      <c r="BC61" s="4">
        <f t="shared" si="20"/>
        <v>1201.114</v>
      </c>
      <c r="BD61" s="4">
        <f t="shared" si="21"/>
        <v>1220.3253999999999</v>
      </c>
      <c r="BE61" s="4">
        <f t="shared" si="22"/>
        <v>1253.2825</v>
      </c>
      <c r="BF61" s="4">
        <f t="shared" si="23"/>
        <v>1275.5469000000001</v>
      </c>
      <c r="BG61" s="4">
        <f t="shared" si="24"/>
        <v>1281.5798</v>
      </c>
    </row>
    <row r="62" spans="1:59" x14ac:dyDescent="0.25">
      <c r="A62">
        <v>12</v>
      </c>
      <c r="B62">
        <v>2019</v>
      </c>
      <c r="C62" s="2">
        <v>1279.2429</v>
      </c>
      <c r="D62" s="2">
        <v>1535.4097999999999</v>
      </c>
      <c r="E62" s="2">
        <v>1522.2471</v>
      </c>
      <c r="F62" s="2">
        <v>1530.1587</v>
      </c>
      <c r="G62" s="2">
        <v>1393.2203999999999</v>
      </c>
      <c r="H62" s="2">
        <v>1512.4612</v>
      </c>
      <c r="I62" s="2">
        <v>1512.6113</v>
      </c>
      <c r="J62" s="2">
        <v>1258.0324000000001</v>
      </c>
      <c r="K62" s="2">
        <v>1190.2938999999999</v>
      </c>
      <c r="L62" s="2">
        <v>1768.5726999999999</v>
      </c>
      <c r="M62" s="2">
        <v>2026.8108999999999</v>
      </c>
      <c r="N62" s="2">
        <v>1736.2173</v>
      </c>
      <c r="O62" s="2">
        <v>1436.0755999999999</v>
      </c>
      <c r="P62" s="2">
        <v>1415.7560000000001</v>
      </c>
      <c r="Q62" s="2">
        <v>1589.5231000000001</v>
      </c>
      <c r="R62" s="2">
        <v>1545.8436999999999</v>
      </c>
      <c r="S62" s="2">
        <v>1683.5800999999999</v>
      </c>
      <c r="T62" s="2">
        <v>2040.6596999999999</v>
      </c>
      <c r="U62" s="2">
        <v>2004.1161999999999</v>
      </c>
      <c r="V62" s="2">
        <v>1797.787</v>
      </c>
      <c r="W62" s="2">
        <v>1562.0568000000001</v>
      </c>
      <c r="X62" s="2">
        <v>1489.5319999999999</v>
      </c>
      <c r="Y62" s="2">
        <v>1380.7017000000001</v>
      </c>
      <c r="Z62" s="2">
        <v>1398.4356</v>
      </c>
      <c r="AA62" s="2">
        <v>1137.3279</v>
      </c>
      <c r="AB62" s="2">
        <v>1018.7517</v>
      </c>
      <c r="AC62" s="2">
        <v>1220.6665</v>
      </c>
      <c r="AD62" s="2">
        <v>1278.7838999999999</v>
      </c>
      <c r="AE62" s="2">
        <v>1143.9724000000001</v>
      </c>
      <c r="AF62" s="2">
        <v>1512.2465</v>
      </c>
      <c r="AG62" s="2">
        <v>1642.3954000000001</v>
      </c>
      <c r="AH62" s="2">
        <v>1502.0480774193547</v>
      </c>
      <c r="AI62" s="2">
        <f t="shared" si="0"/>
        <v>2019</v>
      </c>
      <c r="AJ62" s="2">
        <f t="shared" si="1"/>
        <v>12</v>
      </c>
      <c r="AK62" s="4">
        <f t="shared" si="2"/>
        <v>1502.0480774193547</v>
      </c>
      <c r="AL62" s="24">
        <f t="shared" si="3"/>
        <v>53136.554190000003</v>
      </c>
      <c r="AM62" s="4">
        <f t="shared" si="4"/>
        <v>1358.2963750000001</v>
      </c>
      <c r="AN62" s="4">
        <f t="shared" si="5"/>
        <v>1018.7517</v>
      </c>
      <c r="AO62" s="4">
        <f t="shared" si="6"/>
        <v>1137.3279</v>
      </c>
      <c r="AP62" s="4">
        <f t="shared" si="7"/>
        <v>1143.9724000000001</v>
      </c>
      <c r="AQ62" s="4">
        <f t="shared" si="8"/>
        <v>1190.2938999999999</v>
      </c>
      <c r="AR62" s="4">
        <f t="shared" si="9"/>
        <v>1220.6665</v>
      </c>
      <c r="AS62" s="4">
        <f t="shared" si="10"/>
        <v>1258.0324000000001</v>
      </c>
      <c r="AT62" s="4">
        <f t="shared" si="11"/>
        <v>1278.7838999999999</v>
      </c>
      <c r="AU62" s="4">
        <f t="shared" si="12"/>
        <v>1279.2429</v>
      </c>
      <c r="AV62" s="4">
        <f t="shared" si="13"/>
        <v>1380.7017000000001</v>
      </c>
      <c r="AW62" s="4">
        <f t="shared" si="14"/>
        <v>1393.2203999999999</v>
      </c>
      <c r="AX62" s="4">
        <f t="shared" si="15"/>
        <v>1398.4356</v>
      </c>
      <c r="AY62" s="4">
        <f t="shared" si="16"/>
        <v>1415.7560000000001</v>
      </c>
      <c r="AZ62" s="4">
        <f t="shared" si="17"/>
        <v>1436.0755999999999</v>
      </c>
      <c r="BA62" s="4">
        <f t="shared" si="18"/>
        <v>1489.5319999999999</v>
      </c>
      <c r="BB62" s="4">
        <f t="shared" si="19"/>
        <v>1512.2465</v>
      </c>
      <c r="BC62" s="4">
        <f t="shared" si="20"/>
        <v>1512.4612</v>
      </c>
      <c r="BD62" s="4">
        <f t="shared" si="21"/>
        <v>1512.6113</v>
      </c>
      <c r="BE62" s="4">
        <f t="shared" si="22"/>
        <v>1522.2471</v>
      </c>
      <c r="BF62" s="4">
        <f t="shared" si="23"/>
        <v>1530.1587</v>
      </c>
      <c r="BG62" s="4">
        <f t="shared" si="24"/>
        <v>1535.4097999999999</v>
      </c>
    </row>
    <row r="63" spans="1:59" x14ac:dyDescent="0.25">
      <c r="A63">
        <v>12</v>
      </c>
      <c r="B63">
        <v>2020</v>
      </c>
      <c r="C63" s="2">
        <v>1743.7772</v>
      </c>
      <c r="D63" s="2">
        <v>1581.1049</v>
      </c>
      <c r="E63" s="2">
        <v>1487.1772000000001</v>
      </c>
      <c r="F63" s="2">
        <v>1360.6360999999999</v>
      </c>
      <c r="G63" s="2">
        <v>1668.2237</v>
      </c>
      <c r="H63" s="2">
        <v>1678.5351000000001</v>
      </c>
      <c r="I63" s="2">
        <v>1355.8588999999999</v>
      </c>
      <c r="J63" s="2">
        <v>1228.1741</v>
      </c>
      <c r="K63" s="2">
        <v>1223.0949000000001</v>
      </c>
      <c r="L63" s="2">
        <v>1120.1226999999999</v>
      </c>
      <c r="M63" s="2">
        <v>1139.4049</v>
      </c>
      <c r="N63" s="2">
        <v>1233.9239</v>
      </c>
      <c r="O63" s="2">
        <v>1270.5540000000001</v>
      </c>
      <c r="P63" s="2">
        <v>1484.8576</v>
      </c>
      <c r="Q63" s="2">
        <v>1665.7113999999999</v>
      </c>
      <c r="R63" s="2">
        <v>1687.4771000000001</v>
      </c>
      <c r="S63" s="2">
        <v>1484.8828000000001</v>
      </c>
      <c r="T63" s="2">
        <v>1434.4268</v>
      </c>
      <c r="U63" s="2">
        <v>1582.4064000000001</v>
      </c>
      <c r="V63" s="2">
        <v>1630.4102</v>
      </c>
      <c r="W63" s="2">
        <v>1578.0382999999999</v>
      </c>
      <c r="X63" s="2">
        <v>1585.8684000000001</v>
      </c>
      <c r="Y63" s="2">
        <v>1331.7791999999999</v>
      </c>
      <c r="Z63" s="2">
        <v>1758.8389</v>
      </c>
      <c r="AA63" s="2">
        <v>1940.9716000000001</v>
      </c>
      <c r="AB63" s="2">
        <v>1777.7637999999999</v>
      </c>
      <c r="AC63" s="2">
        <v>1527.8178</v>
      </c>
      <c r="AD63" s="2">
        <v>1738.29</v>
      </c>
      <c r="AE63" s="2">
        <v>1632.7426</v>
      </c>
      <c r="AF63" s="2">
        <v>1672.3425</v>
      </c>
      <c r="AG63" s="2">
        <v>1754.56</v>
      </c>
      <c r="AH63" s="2">
        <v>1527.7346129032253</v>
      </c>
      <c r="AI63" s="2">
        <f t="shared" si="0"/>
        <v>2020</v>
      </c>
      <c r="AJ63" s="2">
        <f t="shared" si="1"/>
        <v>12</v>
      </c>
      <c r="AK63" s="4">
        <f t="shared" si="2"/>
        <v>1527.7346129032253</v>
      </c>
      <c r="AL63" s="24">
        <f t="shared" si="3"/>
        <v>55302.539005199993</v>
      </c>
      <c r="AM63" s="4">
        <f t="shared" si="4"/>
        <v>1413.6640849999999</v>
      </c>
      <c r="AN63" s="4">
        <f t="shared" si="5"/>
        <v>1120.1226999999999</v>
      </c>
      <c r="AO63" s="4">
        <f t="shared" si="6"/>
        <v>1139.4049</v>
      </c>
      <c r="AP63" s="4">
        <f t="shared" si="7"/>
        <v>1223.0949000000001</v>
      </c>
      <c r="AQ63" s="4">
        <f t="shared" si="8"/>
        <v>1228.1741</v>
      </c>
      <c r="AR63" s="4">
        <f t="shared" si="9"/>
        <v>1233.9239</v>
      </c>
      <c r="AS63" s="4">
        <f t="shared" si="10"/>
        <v>1270.5540000000001</v>
      </c>
      <c r="AT63" s="4">
        <f t="shared" si="11"/>
        <v>1331.7791999999999</v>
      </c>
      <c r="AU63" s="4">
        <f t="shared" si="12"/>
        <v>1355.8588999999999</v>
      </c>
      <c r="AV63" s="4">
        <f t="shared" si="13"/>
        <v>1360.6360999999999</v>
      </c>
      <c r="AW63" s="4">
        <f t="shared" si="14"/>
        <v>1434.4268</v>
      </c>
      <c r="AX63" s="4">
        <f t="shared" si="15"/>
        <v>1484.8576</v>
      </c>
      <c r="AY63" s="4">
        <f t="shared" si="16"/>
        <v>1484.8828000000001</v>
      </c>
      <c r="AZ63" s="4">
        <f t="shared" si="17"/>
        <v>1487.1772000000001</v>
      </c>
      <c r="BA63" s="4">
        <f t="shared" si="18"/>
        <v>1527.8178</v>
      </c>
      <c r="BB63" s="4">
        <f t="shared" si="19"/>
        <v>1578.0382999999999</v>
      </c>
      <c r="BC63" s="4">
        <f t="shared" si="20"/>
        <v>1581.1049</v>
      </c>
      <c r="BD63" s="4">
        <f t="shared" si="21"/>
        <v>1582.4064000000001</v>
      </c>
      <c r="BE63" s="4">
        <f t="shared" si="22"/>
        <v>1585.8684000000001</v>
      </c>
      <c r="BF63" s="4">
        <f t="shared" si="23"/>
        <v>1630.4102</v>
      </c>
      <c r="BG63" s="4">
        <f t="shared" si="24"/>
        <v>1632.7426</v>
      </c>
    </row>
    <row r="64" spans="1:59" x14ac:dyDescent="0.25">
      <c r="A64">
        <v>12</v>
      </c>
      <c r="B64">
        <v>2021</v>
      </c>
      <c r="C64" s="2">
        <v>1319.8651</v>
      </c>
      <c r="D64" s="2">
        <v>1224.2891999999999</v>
      </c>
      <c r="E64" s="2">
        <v>1458.0848000000001</v>
      </c>
      <c r="F64" s="2">
        <v>1518.5422000000001</v>
      </c>
      <c r="G64" s="2">
        <v>1396.664</v>
      </c>
      <c r="H64" s="2">
        <v>1630.4292</v>
      </c>
      <c r="I64" s="2">
        <v>1723.1904999999999</v>
      </c>
      <c r="J64" s="2">
        <v>1518.4782</v>
      </c>
      <c r="K64" s="2">
        <v>1478.4808</v>
      </c>
      <c r="L64" s="2">
        <v>1115.3534999999999</v>
      </c>
      <c r="M64" s="2">
        <v>1467.1604</v>
      </c>
      <c r="N64" s="2">
        <v>1491.2682</v>
      </c>
      <c r="O64" s="2">
        <v>1474.9184</v>
      </c>
      <c r="P64" s="2">
        <v>1304.6489999999999</v>
      </c>
      <c r="Q64" s="2">
        <v>1128.0606</v>
      </c>
      <c r="R64" s="2">
        <v>1289.7927</v>
      </c>
      <c r="S64" s="2">
        <v>1526.2161000000001</v>
      </c>
      <c r="T64" s="2">
        <v>1793.8281999999999</v>
      </c>
      <c r="U64" s="2">
        <v>1897.0358000000001</v>
      </c>
      <c r="V64" s="2">
        <v>1693.2910999999999</v>
      </c>
      <c r="W64" s="2">
        <v>1581.8625</v>
      </c>
      <c r="X64" s="2">
        <v>1645.0717</v>
      </c>
      <c r="Y64" s="2">
        <v>1533.6265000000001</v>
      </c>
      <c r="Z64" s="2">
        <v>969.98810000000003</v>
      </c>
      <c r="AA64" s="2">
        <v>1090.4643000000001</v>
      </c>
      <c r="AB64" s="2">
        <v>1336.1494</v>
      </c>
      <c r="AC64" s="2">
        <v>1335.4396999999999</v>
      </c>
      <c r="AD64" s="2">
        <v>1572.5425</v>
      </c>
      <c r="AE64" s="2">
        <v>1497.9834000000001</v>
      </c>
      <c r="AF64" s="2">
        <v>1402.1415999999999</v>
      </c>
      <c r="AG64" s="2">
        <v>1153.8932</v>
      </c>
      <c r="AH64" s="2">
        <v>1437.7019645161292</v>
      </c>
      <c r="AI64" s="2">
        <f t="shared" si="0"/>
        <v>2021</v>
      </c>
      <c r="AJ64" s="2">
        <f t="shared" si="1"/>
        <v>12</v>
      </c>
      <c r="AK64" s="4">
        <f t="shared" si="2"/>
        <v>1437.7019645161292</v>
      </c>
      <c r="AL64" s="24">
        <f t="shared" si="3"/>
        <v>51742.311717600001</v>
      </c>
      <c r="AM64" s="4">
        <f t="shared" si="4"/>
        <v>1322.6562300000001</v>
      </c>
      <c r="AN64" s="4">
        <f t="shared" si="5"/>
        <v>969.98810000000003</v>
      </c>
      <c r="AO64" s="4">
        <f t="shared" si="6"/>
        <v>1090.4643000000001</v>
      </c>
      <c r="AP64" s="4">
        <f t="shared" si="7"/>
        <v>1115.3534999999999</v>
      </c>
      <c r="AQ64" s="4">
        <f t="shared" si="8"/>
        <v>1128.0606</v>
      </c>
      <c r="AR64" s="4">
        <f t="shared" si="9"/>
        <v>1153.8932</v>
      </c>
      <c r="AS64" s="4">
        <f t="shared" si="10"/>
        <v>1224.2891999999999</v>
      </c>
      <c r="AT64" s="4">
        <f t="shared" si="11"/>
        <v>1289.7927</v>
      </c>
      <c r="AU64" s="4">
        <f t="shared" si="12"/>
        <v>1304.6489999999999</v>
      </c>
      <c r="AV64" s="4">
        <f t="shared" si="13"/>
        <v>1319.8651</v>
      </c>
      <c r="AW64" s="4">
        <f t="shared" si="14"/>
        <v>1335.4396999999999</v>
      </c>
      <c r="AX64" s="4">
        <f t="shared" si="15"/>
        <v>1336.1494</v>
      </c>
      <c r="AY64" s="4">
        <f t="shared" si="16"/>
        <v>1396.664</v>
      </c>
      <c r="AZ64" s="4">
        <f t="shared" si="17"/>
        <v>1402.1415999999999</v>
      </c>
      <c r="BA64" s="4">
        <f t="shared" si="18"/>
        <v>1458.0848000000001</v>
      </c>
      <c r="BB64" s="4">
        <f t="shared" si="19"/>
        <v>1467.1604</v>
      </c>
      <c r="BC64" s="4">
        <f t="shared" si="20"/>
        <v>1474.9184</v>
      </c>
      <c r="BD64" s="4">
        <f t="shared" si="21"/>
        <v>1478.4808</v>
      </c>
      <c r="BE64" s="4">
        <f t="shared" si="22"/>
        <v>1491.2682</v>
      </c>
      <c r="BF64" s="4">
        <f t="shared" si="23"/>
        <v>1497.9834000000001</v>
      </c>
      <c r="BG64" s="4">
        <f t="shared" si="24"/>
        <v>1518.4782</v>
      </c>
    </row>
    <row r="65" spans="1:59" x14ac:dyDescent="0.25">
      <c r="A65" t="s">
        <v>16</v>
      </c>
      <c r="C65" s="2">
        <v>1072.0657249999997</v>
      </c>
      <c r="D65" s="2">
        <v>1048.5747999999996</v>
      </c>
      <c r="E65" s="2">
        <v>1044.6943516666663</v>
      </c>
      <c r="F65" s="2">
        <v>1079.13849</v>
      </c>
      <c r="G65" s="2">
        <v>1071.0668908333334</v>
      </c>
      <c r="H65" s="2">
        <v>1051.6100316666666</v>
      </c>
      <c r="I65" s="2">
        <v>1057.3130000000001</v>
      </c>
      <c r="J65" s="2">
        <v>1042.1534366666665</v>
      </c>
      <c r="K65" s="2">
        <v>1036.8857433333333</v>
      </c>
      <c r="L65" s="2">
        <v>1030.7726583333335</v>
      </c>
      <c r="M65" s="2">
        <v>1049.7804950000002</v>
      </c>
      <c r="N65" s="2">
        <v>1065.2025266666665</v>
      </c>
      <c r="O65" s="2">
        <v>1094.8379149999998</v>
      </c>
      <c r="P65" s="2">
        <v>1070.9241983333336</v>
      </c>
      <c r="Q65" s="2">
        <v>1096.0810966666672</v>
      </c>
      <c r="R65" s="2">
        <v>1094.9086883333337</v>
      </c>
      <c r="S65" s="2">
        <v>1061.0697099999995</v>
      </c>
      <c r="T65" s="2">
        <v>1038.8906083333334</v>
      </c>
      <c r="U65" s="2">
        <v>1032.8962083333331</v>
      </c>
      <c r="V65" s="2">
        <v>1020.8959533333332</v>
      </c>
      <c r="W65" s="2">
        <v>1029.6440783333333</v>
      </c>
      <c r="X65" s="2">
        <v>1026.0775533333333</v>
      </c>
      <c r="Y65" s="2">
        <v>973.81275000000016</v>
      </c>
      <c r="Z65" s="2">
        <v>959.47626166666657</v>
      </c>
      <c r="AA65" s="2">
        <v>1016.1417183333332</v>
      </c>
      <c r="AB65" s="2">
        <v>1005.8401266666668</v>
      </c>
      <c r="AC65" s="2">
        <v>980.32820833333324</v>
      </c>
      <c r="AD65" s="2">
        <v>1012.0506383333333</v>
      </c>
      <c r="AE65" s="2">
        <v>1023.0967946428567</v>
      </c>
      <c r="AF65" s="2">
        <v>1043.264298181818</v>
      </c>
      <c r="AG65" s="2">
        <v>1139.1470314285712</v>
      </c>
      <c r="AH65" s="2">
        <v>1042.8976641566269</v>
      </c>
      <c r="AI65" s="2">
        <f t="shared" si="0"/>
        <v>0</v>
      </c>
      <c r="AJ65" s="2" t="str">
        <f t="shared" si="1"/>
        <v>Grand Total</v>
      </c>
      <c r="AK65" s="4">
        <f t="shared" si="2"/>
        <v>1042.8976641566269</v>
      </c>
      <c r="AL65" s="24">
        <f t="shared" si="3"/>
        <v>40033.230413545047</v>
      </c>
      <c r="AM65" s="4">
        <f t="shared" si="4"/>
        <v>1023.3443357245667</v>
      </c>
      <c r="AN65" s="4">
        <f t="shared" si="5"/>
        <v>959.47626166666657</v>
      </c>
      <c r="AO65" s="4">
        <f t="shared" si="6"/>
        <v>973.81275000000016</v>
      </c>
      <c r="AP65" s="4">
        <f t="shared" si="7"/>
        <v>980.32820833333324</v>
      </c>
      <c r="AQ65" s="4">
        <f t="shared" si="8"/>
        <v>1005.8401266666668</v>
      </c>
      <c r="AR65" s="4">
        <f t="shared" si="9"/>
        <v>1012.0506383333333</v>
      </c>
      <c r="AS65" s="4">
        <f t="shared" si="10"/>
        <v>1016.1417183333332</v>
      </c>
      <c r="AT65" s="4">
        <f t="shared" si="11"/>
        <v>1020.8959533333332</v>
      </c>
      <c r="AU65" s="4">
        <f t="shared" si="12"/>
        <v>1023.0967946428567</v>
      </c>
      <c r="AV65" s="4">
        <f t="shared" si="13"/>
        <v>1026.0775533333333</v>
      </c>
      <c r="AW65" s="4">
        <f t="shared" si="14"/>
        <v>1029.6440783333333</v>
      </c>
      <c r="AX65" s="4">
        <f t="shared" si="15"/>
        <v>1030.7726583333335</v>
      </c>
      <c r="AY65" s="4">
        <f t="shared" si="16"/>
        <v>1032.8962083333331</v>
      </c>
      <c r="AZ65" s="4">
        <f t="shared" si="17"/>
        <v>1036.8857433333333</v>
      </c>
      <c r="BA65" s="4">
        <f t="shared" si="18"/>
        <v>1038.8906083333334</v>
      </c>
      <c r="BB65" s="4">
        <f t="shared" si="19"/>
        <v>1042.1534366666665</v>
      </c>
      <c r="BC65" s="4">
        <f t="shared" si="20"/>
        <v>1043.264298181818</v>
      </c>
      <c r="BD65" s="4">
        <f t="shared" si="21"/>
        <v>1044.6943516666663</v>
      </c>
      <c r="BE65" s="4">
        <f t="shared" si="22"/>
        <v>1048.5747999999996</v>
      </c>
      <c r="BF65" s="4">
        <f t="shared" si="23"/>
        <v>1049.7804950000002</v>
      </c>
      <c r="BG65" s="4">
        <f t="shared" si="24"/>
        <v>1051.6100316666666</v>
      </c>
    </row>
    <row r="67" spans="1:59" x14ac:dyDescent="0.25">
      <c r="AI67" s="2"/>
      <c r="AJ67" s="2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</row>
    <row r="68" spans="1:59" x14ac:dyDescent="0.25">
      <c r="AI68" s="2"/>
      <c r="AJ68" s="2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</row>
    <row r="69" spans="1:59" x14ac:dyDescent="0.25">
      <c r="AJ69" s="2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</row>
    <row r="70" spans="1:59" x14ac:dyDescent="0.25">
      <c r="AJ70" s="2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</row>
    <row r="71" spans="1:59" x14ac:dyDescent="0.25">
      <c r="AJ71" s="2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</row>
    <row r="72" spans="1:59" x14ac:dyDescent="0.25">
      <c r="AJ72" s="2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</row>
    <row r="73" spans="1:59" x14ac:dyDescent="0.25">
      <c r="AJ73" s="2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</row>
    <row r="74" spans="1:59" x14ac:dyDescent="0.25">
      <c r="AJ74" s="2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</row>
    <row r="75" spans="1:59" x14ac:dyDescent="0.25">
      <c r="AJ75" s="2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</row>
    <row r="76" spans="1:59" x14ac:dyDescent="0.25">
      <c r="AJ76" s="2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</row>
    <row r="77" spans="1:59" x14ac:dyDescent="0.25">
      <c r="AJ77" s="2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</row>
    <row r="78" spans="1:59" x14ac:dyDescent="0.25">
      <c r="AJ78" s="2"/>
      <c r="AK78" s="2"/>
      <c r="AL78" s="2"/>
    </row>
  </sheetData>
  <pageMargins left="0.7" right="0.7" top="0.75" bottom="0.75" header="0.3" footer="0.3"/>
  <pageSetup paperSize="3" scale="81" orientation="landscape" horizontalDpi="1200" verticalDpi="1200" r:id="rId2"/>
  <colBreaks count="1" manualBreakCount="1">
    <brk id="52" max="6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A1ADF-106E-401C-8D08-FC8CB3C65168}">
  <dimension ref="A1:U49"/>
  <sheetViews>
    <sheetView tabSelected="1" view="pageBreakPreview" zoomScale="60" zoomScaleNormal="145" workbookViewId="0">
      <selection activeCell="L15" sqref="L15"/>
    </sheetView>
  </sheetViews>
  <sheetFormatPr defaultRowHeight="12.5" x14ac:dyDescent="0.25"/>
  <cols>
    <col min="1" max="1" width="27.1796875" customWidth="1"/>
    <col min="15" max="15" width="8.453125" bestFit="1" customWidth="1"/>
    <col min="16" max="16" width="16.7265625" customWidth="1"/>
    <col min="17" max="17" width="11.81640625" customWidth="1"/>
    <col min="18" max="18" width="7.81640625" bestFit="1" customWidth="1"/>
    <col min="19" max="19" width="24.26953125" bestFit="1" customWidth="1"/>
    <col min="20" max="20" width="14.7265625" bestFit="1" customWidth="1"/>
  </cols>
  <sheetData>
    <row r="1" spans="1:21" ht="20" x14ac:dyDescent="0.4">
      <c r="A1" s="14" t="s">
        <v>35</v>
      </c>
      <c r="R1" s="26"/>
      <c r="S1" s="26"/>
      <c r="T1" s="31"/>
    </row>
    <row r="2" spans="1:21" ht="15.75" customHeight="1" x14ac:dyDescent="0.3">
      <c r="O2" s="39" t="s">
        <v>35</v>
      </c>
      <c r="P2" s="43" t="s">
        <v>42</v>
      </c>
      <c r="Q2" s="44" t="s">
        <v>43</v>
      </c>
    </row>
    <row r="3" spans="1:21" ht="18" customHeight="1" x14ac:dyDescent="0.35">
      <c r="A3" s="6" t="s">
        <v>20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O3" s="39" t="s">
        <v>1</v>
      </c>
      <c r="P3" s="43"/>
      <c r="Q3" s="44"/>
    </row>
    <row r="4" spans="1:21" x14ac:dyDescent="0.25">
      <c r="B4" s="9"/>
      <c r="C4" s="9"/>
      <c r="D4" s="9"/>
      <c r="E4" s="9"/>
      <c r="F4" s="10"/>
      <c r="G4" s="9"/>
      <c r="H4" s="9"/>
      <c r="I4" s="9"/>
      <c r="J4" s="10"/>
      <c r="K4" s="10"/>
      <c r="L4" s="10"/>
      <c r="M4" s="10"/>
      <c r="N4" s="13"/>
      <c r="O4" s="40">
        <v>1</v>
      </c>
      <c r="P4" s="41">
        <f>'Low 20 - Windsor'!BJ6</f>
        <v>58731.898587119998</v>
      </c>
      <c r="Q4" s="42">
        <f>ROUND(P4,-3)</f>
        <v>59000</v>
      </c>
    </row>
    <row r="5" spans="1:21" x14ac:dyDescent="0.25">
      <c r="B5" s="7" t="s">
        <v>21</v>
      </c>
      <c r="C5" s="7" t="s">
        <v>22</v>
      </c>
      <c r="D5" s="7" t="s">
        <v>23</v>
      </c>
      <c r="E5" s="7" t="s">
        <v>24</v>
      </c>
      <c r="F5" s="7" t="s">
        <v>25</v>
      </c>
      <c r="G5" s="7" t="s">
        <v>26</v>
      </c>
      <c r="H5" s="7" t="s">
        <v>27</v>
      </c>
      <c r="I5" s="7" t="s">
        <v>28</v>
      </c>
      <c r="J5" s="7" t="s">
        <v>29</v>
      </c>
      <c r="K5" s="7" t="s">
        <v>30</v>
      </c>
      <c r="L5" s="7" t="s">
        <v>31</v>
      </c>
      <c r="M5" s="7" t="s">
        <v>32</v>
      </c>
      <c r="N5" s="13"/>
      <c r="O5" s="40">
        <v>2</v>
      </c>
      <c r="P5" s="41">
        <f>'Low 20 - Windsor'!BJ7</f>
        <v>57244.992492480007</v>
      </c>
      <c r="Q5" s="42">
        <f t="shared" ref="Q5:Q15" si="0">ROUND(P5,-3)</f>
        <v>57000</v>
      </c>
    </row>
    <row r="6" spans="1:21" ht="14" x14ac:dyDescent="0.3">
      <c r="A6" s="8" t="s">
        <v>33</v>
      </c>
      <c r="B6" s="9">
        <v>59000</v>
      </c>
      <c r="C6" s="9">
        <v>57000</v>
      </c>
      <c r="D6" s="32">
        <v>49000</v>
      </c>
      <c r="E6" s="9">
        <v>36000</v>
      </c>
      <c r="F6" s="10">
        <v>28000</v>
      </c>
      <c r="G6" s="9">
        <v>23000</v>
      </c>
      <c r="H6" s="10">
        <v>21000</v>
      </c>
      <c r="I6" s="33">
        <v>20000</v>
      </c>
      <c r="J6" s="10">
        <v>22000</v>
      </c>
      <c r="K6" s="9">
        <v>28000</v>
      </c>
      <c r="L6" s="33">
        <v>46000</v>
      </c>
      <c r="M6" s="9">
        <v>52000</v>
      </c>
      <c r="O6" s="40">
        <v>3</v>
      </c>
      <c r="P6" s="41">
        <f>'Low 20 - Windsor'!BJ8</f>
        <v>48814.397381279996</v>
      </c>
      <c r="Q6" s="42">
        <f t="shared" si="0"/>
        <v>49000</v>
      </c>
    </row>
    <row r="7" spans="1:21" ht="14" x14ac:dyDescent="0.3">
      <c r="A7" s="15" t="s">
        <v>36</v>
      </c>
      <c r="B7" s="10">
        <v>80000</v>
      </c>
      <c r="C7" s="10">
        <f>B7</f>
        <v>80000</v>
      </c>
      <c r="D7" s="10">
        <f t="shared" ref="D7" si="1">C7</f>
        <v>80000</v>
      </c>
      <c r="E7" s="10">
        <v>88000</v>
      </c>
      <c r="F7" s="10">
        <f t="shared" ref="F7" si="2">E7</f>
        <v>88000</v>
      </c>
      <c r="G7" s="10">
        <f t="shared" ref="G7" si="3">F7</f>
        <v>88000</v>
      </c>
      <c r="H7" s="10">
        <f t="shared" ref="H7" si="4">G7</f>
        <v>88000</v>
      </c>
      <c r="I7" s="10">
        <v>88000</v>
      </c>
      <c r="J7" s="10">
        <f t="shared" ref="J7" si="5">I7</f>
        <v>88000</v>
      </c>
      <c r="K7" s="10">
        <f t="shared" ref="K7" si="6">J7</f>
        <v>88000</v>
      </c>
      <c r="L7" s="10">
        <v>80000</v>
      </c>
      <c r="M7" s="10">
        <f t="shared" ref="M7" si="7">L7</f>
        <v>80000</v>
      </c>
      <c r="N7" s="13"/>
      <c r="O7" s="40">
        <v>4</v>
      </c>
      <c r="P7" s="41">
        <f>'Low 20 - Windsor'!BJ9</f>
        <v>35801.514869759994</v>
      </c>
      <c r="Q7" s="42">
        <f t="shared" si="0"/>
        <v>36000</v>
      </c>
      <c r="U7" s="13"/>
    </row>
    <row r="8" spans="1:21" ht="14" x14ac:dyDescent="0.3">
      <c r="A8" s="15" t="s">
        <v>37</v>
      </c>
      <c r="B8" s="10">
        <f>B6+B7</f>
        <v>139000</v>
      </c>
      <c r="C8" s="10">
        <f t="shared" ref="C8:M8" si="8">C6+C7</f>
        <v>137000</v>
      </c>
      <c r="D8" s="10">
        <f t="shared" si="8"/>
        <v>129000</v>
      </c>
      <c r="E8" s="10">
        <f t="shared" si="8"/>
        <v>124000</v>
      </c>
      <c r="F8" s="10">
        <f t="shared" si="8"/>
        <v>116000</v>
      </c>
      <c r="G8" s="10">
        <f t="shared" si="8"/>
        <v>111000</v>
      </c>
      <c r="H8" s="10">
        <f t="shared" si="8"/>
        <v>109000</v>
      </c>
      <c r="I8" s="10">
        <f t="shared" si="8"/>
        <v>108000</v>
      </c>
      <c r="J8" s="10">
        <f t="shared" si="8"/>
        <v>110000</v>
      </c>
      <c r="K8" s="10">
        <f t="shared" si="8"/>
        <v>116000</v>
      </c>
      <c r="L8" s="10">
        <f t="shared" si="8"/>
        <v>126000</v>
      </c>
      <c r="M8" s="10">
        <f t="shared" si="8"/>
        <v>132000</v>
      </c>
      <c r="N8" s="13"/>
      <c r="O8" s="40">
        <v>5</v>
      </c>
      <c r="P8" s="41">
        <f>'Low 20 - Windsor'!BJ10</f>
        <v>27785.806566480001</v>
      </c>
      <c r="Q8" s="42">
        <f t="shared" si="0"/>
        <v>28000</v>
      </c>
      <c r="U8" s="13"/>
    </row>
    <row r="9" spans="1:21" x14ac:dyDescent="0.25">
      <c r="O9" s="40">
        <v>6</v>
      </c>
      <c r="P9" s="41">
        <f>'Low 20 - Windsor'!BJ11</f>
        <v>23013.634989359998</v>
      </c>
      <c r="Q9" s="42">
        <f t="shared" si="0"/>
        <v>23000</v>
      </c>
    </row>
    <row r="10" spans="1:21" x14ac:dyDescent="0.25">
      <c r="A10" s="11" t="s">
        <v>34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O10" s="40">
        <v>7</v>
      </c>
      <c r="P10" s="41">
        <f>'Low 20 - Windsor'!BJ12</f>
        <v>20601.900055439997</v>
      </c>
      <c r="Q10" s="42">
        <f t="shared" si="0"/>
        <v>21000</v>
      </c>
    </row>
    <row r="11" spans="1:21" x14ac:dyDescent="0.25">
      <c r="A11" s="12" t="s">
        <v>41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O11" s="40">
        <v>8</v>
      </c>
      <c r="P11" s="41">
        <f>'Low 20 - Windsor'!BJ13</f>
        <v>19694.67584208</v>
      </c>
      <c r="Q11" s="42">
        <f t="shared" si="0"/>
        <v>20000</v>
      </c>
    </row>
    <row r="12" spans="1:21" x14ac:dyDescent="0.25">
      <c r="A12" s="12" t="s">
        <v>44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O12" s="40">
        <v>9</v>
      </c>
      <c r="P12" s="41">
        <f>'Low 20 - Windsor'!BJ14</f>
        <v>21840.005219040002</v>
      </c>
      <c r="Q12" s="42">
        <f t="shared" si="0"/>
        <v>22000</v>
      </c>
    </row>
    <row r="13" spans="1:21" ht="14" x14ac:dyDescent="0.3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O13" s="40">
        <v>10</v>
      </c>
      <c r="P13" s="41">
        <f>'Low 20 - Windsor'!BJ15</f>
        <v>28459.799002439999</v>
      </c>
      <c r="Q13" s="42">
        <f t="shared" si="0"/>
        <v>28000</v>
      </c>
    </row>
    <row r="14" spans="1:21" x14ac:dyDescent="0.25">
      <c r="D14" s="32"/>
      <c r="E14" s="32"/>
      <c r="F14" s="32"/>
      <c r="G14" s="32"/>
      <c r="H14" s="32"/>
      <c r="I14" s="32"/>
      <c r="J14" s="32"/>
      <c r="K14" s="32"/>
      <c r="L14" s="32"/>
      <c r="M14" s="32"/>
      <c r="O14" s="40">
        <v>11</v>
      </c>
      <c r="P14" s="41">
        <f>'Low 20 - Windsor'!BJ16</f>
        <v>46055.906953199999</v>
      </c>
      <c r="Q14" s="42">
        <f t="shared" si="0"/>
        <v>46000</v>
      </c>
    </row>
    <row r="15" spans="1:21" x14ac:dyDescent="0.25">
      <c r="D15" s="9"/>
      <c r="E15" s="9"/>
      <c r="F15" s="9"/>
      <c r="G15" s="9"/>
      <c r="H15" s="9"/>
      <c r="I15" s="9"/>
      <c r="J15" s="9"/>
      <c r="K15" s="9"/>
      <c r="L15" s="9"/>
      <c r="M15" s="9"/>
      <c r="O15" s="40">
        <v>12</v>
      </c>
      <c r="P15" s="41">
        <f>'Low 20 - Windsor'!BJ17</f>
        <v>51789.462427680002</v>
      </c>
      <c r="Q15" s="42">
        <f t="shared" si="0"/>
        <v>52000</v>
      </c>
    </row>
    <row r="29" spans="1:20" x14ac:dyDescent="0.25">
      <c r="A29" s="12"/>
      <c r="R29" s="26"/>
      <c r="S29" s="26"/>
      <c r="T29" s="31"/>
    </row>
    <row r="36" spans="1:1" s="13" customFormat="1" x14ac:dyDescent="0.25"/>
    <row r="37" spans="1:1" s="13" customFormat="1" x14ac:dyDescent="0.25"/>
    <row r="48" spans="1:1" x14ac:dyDescent="0.25">
      <c r="A48" s="12"/>
    </row>
    <row r="49" spans="1:1" x14ac:dyDescent="0.25">
      <c r="A49" s="12"/>
    </row>
  </sheetData>
  <mergeCells count="2">
    <mergeCell ref="P2:P3"/>
    <mergeCell ref="Q2:Q3"/>
  </mergeCells>
  <pageMargins left="0.7" right="0.7" top="0.75" bottom="0.75" header="0.3" footer="0.3"/>
  <pageSetup scale="51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C835BB89938F42B8A9A7D3B2E1D806" ma:contentTypeVersion="2" ma:contentTypeDescription="Create a new document." ma:contentTypeScope="" ma:versionID="d0d115526cb8aa6241ac76e661bbe8b0">
  <xsd:schema xmlns:xsd="http://www.w3.org/2001/XMLSchema" xmlns:xs="http://www.w3.org/2001/XMLSchema" xmlns:p="http://schemas.microsoft.com/office/2006/metadata/properties" xmlns:ns2="be1be3ed-da66-43e5-948a-216fe71af177" targetNamespace="http://schemas.microsoft.com/office/2006/metadata/properties" ma:root="true" ma:fieldsID="11e87e68e69e6f996766b049630bf58a" ns2:_="">
    <xsd:import namespace="be1be3ed-da66-43e5-948a-216fe71af177"/>
    <xsd:element name="properties">
      <xsd:complexType>
        <xsd:sequence>
          <xsd:element name="documentManagement">
            <xsd:complexType>
              <xsd:all>
                <xsd:element ref="ns2:Intervenor" minOccurs="0"/>
                <xsd:element ref="ns2:Attach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1be3ed-da66-43e5-948a-216fe71af177" elementFormDefault="qualified">
    <xsd:import namespace="http://schemas.microsoft.com/office/2006/documentManagement/types"/>
    <xsd:import namespace="http://schemas.microsoft.com/office/infopath/2007/PartnerControls"/>
    <xsd:element name="Intervenor" ma:index="8" nillable="true" ma:displayName="Intervenor" ma:internalName="Intervenor">
      <xsd:simpleType>
        <xsd:restriction base="dms:Text">
          <xsd:maxLength value="255"/>
        </xsd:restriction>
      </xsd:simpleType>
    </xsd:element>
    <xsd:element name="Attachment" ma:index="9" nillable="true" ma:displayName="Attachment" ma:internalName="Attach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nor xmlns="be1be3ed-da66-43e5-948a-216fe71af177">FRPO</Intervenor>
    <Attachment xmlns="be1be3ed-da66-43e5-948a-216fe71af177">Attachment 1</Attachment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haredContentType xmlns="Microsoft.SharePoint.Taxonomy.ContentTypeSync" SourceId="14ab40f3-767a-43a9-8b62-265d64c54f3b" ContentTypeId="0x01" PreviousValue="false"/>
</file>

<file path=customXml/itemProps1.xml><?xml version="1.0" encoding="utf-8"?>
<ds:datastoreItem xmlns:ds="http://schemas.openxmlformats.org/officeDocument/2006/customXml" ds:itemID="{05245D78-ED09-45BB-B32E-B323D9C4B1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1be3ed-da66-43e5-948a-216fe71af1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B523E2A-E707-4D23-B6E5-81A56477E0D3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be1be3ed-da66-43e5-948a-216fe71af177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4B67599-3D78-42EE-B494-449CB7813A2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AE79502-407D-489C-BD23-4BA9C3A0515E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Working Data</vt:lpstr>
      <vt:lpstr>Low 20 - Windsor</vt:lpstr>
      <vt:lpstr>Windsor Market - 20 Lowest Days</vt:lpstr>
      <vt:lpstr>'Low 20 - Windsor'!Print_Titles</vt:lpstr>
      <vt:lpstr>'Working Data'!Print_Titles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SERVER</dc:creator>
  <cp:lastModifiedBy>Stephanie Allman</cp:lastModifiedBy>
  <cp:lastPrinted>2022-09-22T15:57:19Z</cp:lastPrinted>
  <dcterms:created xsi:type="dcterms:W3CDTF">2020-02-21T13:41:11Z</dcterms:created>
  <dcterms:modified xsi:type="dcterms:W3CDTF">2022-09-22T15:57:26Z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0x010100A0C835BB89938F42B8A9A7D3B2E1D806</vt:lpwstr>
  </property>
  <property fmtid="{D5CDD505-2E9C-101B-9397-08002B2CF9AE}" pid="3" name="MSIP_Label_b1a6f161-e42b-4c47-8f69-f6a81e023e2d_Enabled">
    <vt:lpwstr>true</vt:lpwstr>
  </property>
  <property fmtid="{D5CDD505-2E9C-101B-9397-08002B2CF9AE}" pid="4" name="MSIP_Label_b1a6f161-e42b-4c47-8f69-f6a81e023e2d_SetDate">
    <vt:lpwstr>2022-09-22T15:57:26Z</vt:lpwstr>
  </property>
  <property fmtid="{D5CDD505-2E9C-101B-9397-08002B2CF9AE}" pid="5" name="MSIP_Label_b1a6f161-e42b-4c47-8f69-f6a81e023e2d_Method">
    <vt:lpwstr>Standard</vt:lpwstr>
  </property>
  <property fmtid="{D5CDD505-2E9C-101B-9397-08002B2CF9AE}" pid="6" name="MSIP_Label_b1a6f161-e42b-4c47-8f69-f6a81e023e2d_Name">
    <vt:lpwstr>b1a6f161-e42b-4c47-8f69-f6a81e023e2d</vt:lpwstr>
  </property>
  <property fmtid="{D5CDD505-2E9C-101B-9397-08002B2CF9AE}" pid="7" name="MSIP_Label_b1a6f161-e42b-4c47-8f69-f6a81e023e2d_SiteId">
    <vt:lpwstr>271df5c2-953a-497b-93ad-7adf7a4b3cd7</vt:lpwstr>
  </property>
  <property fmtid="{D5CDD505-2E9C-101B-9397-08002B2CF9AE}" pid="8" name="MSIP_Label_b1a6f161-e42b-4c47-8f69-f6a81e023e2d_ContentBits">
    <vt:lpwstr>0</vt:lpwstr>
  </property>
</Properties>
</file>