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11"/>
  <workbookPr defaultThemeVersion="124226"/>
  <mc:AlternateContent xmlns:mc="http://schemas.openxmlformats.org/markup-compatibility/2006">
    <mc:Choice Requires="x15">
      <x15ac:absPath xmlns:x15ac="http://schemas.microsoft.com/office/spreadsheetml/2010/11/ac" url="https://hydroone.sharepoint.com/sites/JRAP/Settlement Conference/Settlement Proposal/Live Excels/"/>
    </mc:Choice>
  </mc:AlternateContent>
  <xr:revisionPtr revIDLastSave="49" documentId="13_ncr:1_{B3D71C8F-0FE5-434E-8F63-5E0AB4C5FBC5}" xr6:coauthVersionLast="47" xr6:coauthVersionMax="47" xr10:uidLastSave="{93D95625-B24D-40EE-BE08-FFA6D4090057}"/>
  <bookViews>
    <workbookView xWindow="-120" yWindow="-120" windowWidth="29040" windowHeight="15840" tabRatio="832" firstSheet="3" activeTab="3" xr2:uid="{00000000-000D-0000-FFFF-FFFF00000000}"/>
  </bookViews>
  <sheets>
    <sheet name="App.2-BA_Fixed Asset Cont2018Dx" sheetId="21" state="hidden" r:id="rId1"/>
    <sheet name="App.2-BA_Fixed Asset Cont2019Dx" sheetId="22" state="hidden" r:id="rId2"/>
    <sheet name="App.2-BA_Fixed Asset Cont2020Dx" sheetId="23" state="hidden" r:id="rId3"/>
    <sheet name="App.2-BA_Fixed Asset Cont2021Dx" sheetId="24" r:id="rId4"/>
    <sheet name="App.2-BA_Fixed Asset Cont2022Dx" sheetId="25" r:id="rId5"/>
    <sheet name="App.2-BA_Fixed Asset Cont2023Dx" sheetId="26" r:id="rId6"/>
    <sheet name="App.2-BA_Fixed Asset Cont2024Dx" sheetId="27" r:id="rId7"/>
    <sheet name="App.2-BA_Fixed Asset Cont2025Dx" sheetId="28" r:id="rId8"/>
    <sheet name="App.2-BA_Fixed Asset Cont2026Dx" sheetId="29" r:id="rId9"/>
    <sheet name="App.2-BA_Fixed Asset Cont2027Dx" sheetId="3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1st__250_KWH">'[1]97PVModel'!$B$28:$N$30</definedName>
    <definedName name="_N4">'[2]Revenue Forecast_Chg'!#REF!</definedName>
    <definedName name="_N6">'[2]Revenue Forecast_Old'!#REF!</definedName>
    <definedName name="_SUM1">#N/A</definedName>
    <definedName name="_SUM2">#REF!</definedName>
    <definedName name="_SUM3">[3]OPEB!$A$1:$G$45</definedName>
    <definedName name="ActDirect">'[4]Total Directs and LDCs'!$A$8:$W$13</definedName>
    <definedName name="ActDirectApr">'[5]Total Directs and LDCs'!$A$8:$X$9</definedName>
    <definedName name="ActDirectAug">'[6]Total Directs and LDCs'!$A$8:$X$9</definedName>
    <definedName name="ActDirectDec">'[7]Total Directs and LDCs'!$A$8:$X$9</definedName>
    <definedName name="ActDirectFeb">'[8]Total Directs and LDCs'!$A$8:$X$9</definedName>
    <definedName name="ActDirectJan">'[9]Total Directs and LDCs'!$A$8:$X$9</definedName>
    <definedName name="ActDirectJuly">'[10]Total Directs and LDCs'!$A$8:$X$9</definedName>
    <definedName name="ActDirectJune">'[11]Total Directs and LDCs'!$A$8:$X$9</definedName>
    <definedName name="ActDirectMar">'[12]Total Directs and LDCs'!$A$8:$X$9</definedName>
    <definedName name="ActDirectMay">'[13]Total Directs and LDCs'!$A$8:$X$9</definedName>
    <definedName name="ActDirectNov">'[14]Total Directs and LDCs'!$A$8:$X$9</definedName>
    <definedName name="ActDirectOct">'[15]Total Directs and LDCs'!$A$8:$X$9</definedName>
    <definedName name="ActDirectSept">'[16]Total Directs and LDCs'!$A$8:$X$9</definedName>
    <definedName name="ActELDC">'[4]Total Directs and LDCs'!$A$16:$W$21</definedName>
    <definedName name="ActELDCApr">'[5]Total Directs and LDCs'!$A$13:$X$14</definedName>
    <definedName name="ActELDCAug">'[6]Total Directs and LDCs'!$A$13:$X$14</definedName>
    <definedName name="ActELDCDec">'[7]Total Directs and LDCs'!$A$13:$X$14</definedName>
    <definedName name="ActELDCFeb">'[8]Total Directs and LDCs'!$A$13:$X$14</definedName>
    <definedName name="ActELDCJan">'[9]Total Directs and LDCs'!$A$13:$X$14</definedName>
    <definedName name="ActELDCJuly">'[10]Total Directs and LDCs'!$A$13:$X$14</definedName>
    <definedName name="ActELDCJune">'[11]Total Directs and LDCs'!$A$13:$X$14</definedName>
    <definedName name="ActELDCMar">'[12]Total Directs and LDCs'!$A$13:$X$14</definedName>
    <definedName name="ActELDCMay">'[13]Total Directs and LDCs'!$A$13:$X$14</definedName>
    <definedName name="ActELDCNov">'[14]Total Directs and LDCs'!$A$13:$X$14</definedName>
    <definedName name="ActELDCOct">'[15]Total Directs and LDCs'!$A$13:$X$14</definedName>
    <definedName name="ActELDCSept">'[16]Total Directs and LDCs'!$A$13:$X$14</definedName>
    <definedName name="ActOMEU">'[17]Total from CSS (Retail and MEU)'!$A$111:$U$123</definedName>
    <definedName name="ActOMEUApr">'[18]Total from CSS (Retail and MEU)'!$A$98:$X$110</definedName>
    <definedName name="ActOMEUAug">'[19]Total from CSS (Retail and MEU)'!$A$98:$X$110</definedName>
    <definedName name="ActOMEUDec">'[20]Total from CSS (Retail and MEU)'!$A$98:$X$110</definedName>
    <definedName name="ActOMEUFeb">'[21]Total from CSS (Retail and MEU)'!$A$98:$X$110</definedName>
    <definedName name="ActOMEUJan">'[22]Total from CSS (Retail and MEU)'!$A$98:$X$110</definedName>
    <definedName name="ActOMEUJuly">'[23]Total from CSS (Retail and MEU)'!$A$98:$X$110</definedName>
    <definedName name="ActOMEUJune">'[24]Total from CSS (Retail and MEU)'!$A$98:$X$110</definedName>
    <definedName name="ActOMEUMar">'[25]Total from CSS (Retail and MEU)'!$A$98:$X$110</definedName>
    <definedName name="ActOMEUMay">'[26]Total from CSS (Retail and MEU)'!$A$98:$X$110</definedName>
    <definedName name="ActOMEUNov">'[27]Total from CSS (Retail and MEU)'!$A$98:$X$110</definedName>
    <definedName name="ActOMEUOct">'[28]Total from CSS (Retail and MEU)'!$A$98:$X$110</definedName>
    <definedName name="ActOMEUSept">'[29]Total from CSS (Retail and MEU)'!$A$98:$X$110</definedName>
    <definedName name="ActRetail">'[17]Total from CSS (Retail and MEU)'!$A$8:$U$95</definedName>
    <definedName name="ActRetailApr">'[18]Total from CSS (Retail and MEU)'!$A$9:$X$80</definedName>
    <definedName name="ActRetailAug">'[19]Total from CSS (Retail and MEU)'!$A$9:$X$80</definedName>
    <definedName name="ActRetailDec">'[20]Total from CSS (Retail and MEU)'!$A$9:$X$80</definedName>
    <definedName name="ActRetailFeb">'[21]Total from CSS (Retail and MEU)'!$A$9:$X$80</definedName>
    <definedName name="ActRetailJan">'[22]Total from CSS (Retail and MEU)'!$A$9:$W$79</definedName>
    <definedName name="ActRetailJuly">'[23]Total from CSS (Retail and MEU)'!$A$9:$X$80</definedName>
    <definedName name="ActRetailJune">'[24]Total from CSS (Retail and MEU)'!$A$9:$X$80</definedName>
    <definedName name="ActRetailMar">'[25]Total from CSS (Retail and MEU)'!$A$9:$X$80</definedName>
    <definedName name="ActRetailMay">'[26]Total from CSS (Retail and MEU)'!$A$9:$X$80</definedName>
    <definedName name="ActRetailNov">'[27]Total from CSS (Retail and MEU)'!$A$9:$X$80</definedName>
    <definedName name="ActRetailOct">'[28]Total from CSS (Retail and MEU)'!$A$9:$X$80</definedName>
    <definedName name="ActRetailSept">'[29]Total from CSS (Retail and MEU)'!$A$9:$X$80</definedName>
    <definedName name="ActRetJan">'[22]Total from CSS (Retail and MEU)'!$A$9:$W$79</definedName>
    <definedName name="ActTXLDC">'[4]Total Directs and LDCs'!$A$15:$W$15</definedName>
    <definedName name="ActTXLDCApr">'[5]Total Directs and LDCs'!$A$12:$X$12</definedName>
    <definedName name="ActTXLDCAug">'[6]Total Directs and LDCs'!$A$12:$X$12</definedName>
    <definedName name="ActTXLDCDec">'[7]Total Directs and LDCs'!$A$12:$X$12</definedName>
    <definedName name="ActTXLDCFeb">'[8]Total Directs and LDCs'!$A$12:$X$12</definedName>
    <definedName name="ActTXLDCJan">'[9]Total Directs and LDCs'!$A$12:$X$12</definedName>
    <definedName name="ActTXLDCJuly">'[10]Total Directs and LDCs'!$A$12:$X$12</definedName>
    <definedName name="ActTXLDCJune">'[11]Total Directs and LDCs'!$A$12:$X$12</definedName>
    <definedName name="ActTXLDCMar">'[12]Total Directs and LDCs'!$A$12:$X$12</definedName>
    <definedName name="ActTXLDCMay">'[13]Total Directs and LDCs'!$A$12:$X$12</definedName>
    <definedName name="ActTXLDCNov">'[14]Total Directs and LDCs'!$A$12:$X$12</definedName>
    <definedName name="ActTXLDCOct">'[15]Total Directs and LDCs'!$A$12:$X$12</definedName>
    <definedName name="ActTXLDCSept">'[16]Total Directs and LDCs'!$A$12:$X$12</definedName>
    <definedName name="ActTXMEU">'[17]Total from CSS (Retail and MEU)'!$A$98:$T$109</definedName>
    <definedName name="ActTXMEUApr">'[18]Total from CSS (Retail and MEU)'!$A$85:$W$96</definedName>
    <definedName name="ActTXMEUAug">'[19]Total from CSS (Retail and MEU)'!$A$85:$W$96</definedName>
    <definedName name="ActTXMEUDec">'[20]Total from CSS (Retail and MEU)'!$A$85:$W$96</definedName>
    <definedName name="ActTXMEUFeb">'[21]Total from CSS (Retail and MEU)'!$A$85:$W$96</definedName>
    <definedName name="ActTXMEUJan">'[22]Total from CSS (Retail and MEU)'!$A$85:$W$96</definedName>
    <definedName name="ActTXMEUJuly">'[23]Total from CSS (Retail and MEU)'!$A$85:$W$96</definedName>
    <definedName name="ActTXMEUJune">'[24]Total from CSS (Retail and MEU)'!$A$85:$W$96</definedName>
    <definedName name="ActTXMEUMar">'[25]Total from CSS (Retail and MEU)'!$A$85:$W$96</definedName>
    <definedName name="ActTXMEUMay">'[26]Total from CSS (Retail and MEU)'!$A$85:$W$96</definedName>
    <definedName name="ActTXMEUNov">'[27]Total from CSS (Retail and MEU)'!$A$85:$W$96</definedName>
    <definedName name="ActTXMEUOct">'[28]Total from CSS (Retail and MEU)'!$A$85:$W$96</definedName>
    <definedName name="ActTXMEUSept">'[29]Total from CSS (Retail and MEU)'!$A$85:$W$96</definedName>
    <definedName name="area1enr">'[1]97PVModel'!$B$9:$N$11</definedName>
    <definedName name="area2enr">'[1]97PVModel'!$B$28:$N$30</definedName>
    <definedName name="area3enr">'[1]97PVModel'!$B$47:$N$49</definedName>
    <definedName name="area4enr">'[1]97PVModel'!$B$66:$N$68</definedName>
    <definedName name="area5enr">'[1]97PVModel'!$B$85:$N$87</definedName>
    <definedName name="area6enr">'[1]97PVModel'!$B$104:$N$106</definedName>
    <definedName name="ASD">#REF!</definedName>
    <definedName name="ASOFDATE">'[30]Source Mar 1-2001'!#REF!</definedName>
    <definedName name="Assumptions_2002">#REF!</definedName>
    <definedName name="Assumptions_2003">#REF!</definedName>
    <definedName name="Box_1">'[31]H1 1506 summary'!$E$20</definedName>
    <definedName name="Box_11">'[31]H1 1506 summary'!$E$39</definedName>
    <definedName name="Box_12">'[31]H1 1506 summary'!$E$40</definedName>
    <definedName name="Box_13">'[31]H1 1506 summary'!$E$41</definedName>
    <definedName name="Box_2">'[31]H1 1506 summary'!$E$21</definedName>
    <definedName name="Box_23">'[31]H1 1506 summary'!$E$47</definedName>
    <definedName name="Box_3">'[31]H1 1506 summary'!$E$27</definedName>
    <definedName name="Box_4">'[31]H1 1506 summary'!$E$28</definedName>
    <definedName name="Box_5">'[31]H1 1506 summary'!$E$32</definedName>
    <definedName name="Box11or12kwh">'[32]H1 1506 summary'!$C$44</definedName>
    <definedName name="Box1or2kwh">'[32]H1 1506 summary'!$E$21</definedName>
    <definedName name="Box23kwh">'[32]H1 1506 summary'!$E$54</definedName>
    <definedName name="Box3or4kwh">'[32]H1 1506 summary'!$E$30</definedName>
    <definedName name="Buses">[33]Buses!$A$3:$B$4212</definedName>
    <definedName name="BUV">#REF!</definedName>
    <definedName name="Chart_Data">'[1]97PVModel'!$W$211:$AA$348</definedName>
    <definedName name="class">'[1]97PVModel'!$B$5:$O$5</definedName>
    <definedName name="Current_1">#REF!</definedName>
    <definedName name="Current_2">#REF!</definedName>
    <definedName name="Current_3">#REF!</definedName>
    <definedName name="date">[34]notes!$B$1</definedName>
    <definedName name="Dec_02_Actual">#REF!</definedName>
    <definedName name="DeptID">#REF!</definedName>
    <definedName name="DirectLoad">'[35]Dx_Tariff&amp;COP'!#REF!</definedName>
    <definedName name="DirectRate">#REF!</definedName>
    <definedName name="DollarFormat">#REF!</definedName>
    <definedName name="DollarFormat_Area">#REF!</definedName>
    <definedName name="DXDepr99">#REF!</definedName>
    <definedName name="EBNUMBER">'[36]LDC Info'!$E$16</definedName>
    <definedName name="eLDC_1505">#REF!</definedName>
    <definedName name="ELDCLoad">'[35]Dx_Tariff&amp;COP'!#REF!</definedName>
    <definedName name="ELDCRate">#REF!</definedName>
    <definedName name="EV__LASTREFTIME__" hidden="1">"(GMT-05:00)1/17/2012 2:28:55 PM"</definedName>
    <definedName name="Feb">#REF!</definedName>
    <definedName name="FebActRetail">'[21]Total from CSS (Retail and MEU)'!$A$9:$X$80</definedName>
    <definedName name="FVRate0">'[37]Input - Proj Info'!$K$113</definedName>
    <definedName name="FVRate1">'[37]Input - Proj Info'!$K$114</definedName>
    <definedName name="FVRate2">'[37]Input - Proj Info'!$K$115</definedName>
    <definedName name="FVRate3">'[37]Input - Proj Info'!$K$116</definedName>
    <definedName name="FVRate4">'[37]Input - Proj Info'!$K$117</definedName>
    <definedName name="HON_1505">#REF!</definedName>
    <definedName name="Jan_03_Estimate_p1">#REF!</definedName>
    <definedName name="Jan_03_Estimate_p2">#REF!</definedName>
    <definedName name="Jan_03_p3">#REF!</definedName>
    <definedName name="Jan_03_p4">#REF!</definedName>
    <definedName name="LDC">'[35]Dx_Tariff&amp;COP'!#REF!</definedName>
    <definedName name="LDCkWh">'[35]Dx_Tariff&amp;COP'!#REF!</definedName>
    <definedName name="LDCkWh2">'[35]Dx_Tariff&amp;COP'!#REF!</definedName>
    <definedName name="LDCkWh3">'[35]Dx_Tariff&amp;COP'!#REF!</definedName>
    <definedName name="LDCLoads">'[35]Dx_Tariff&amp;COP'!#REF!</definedName>
    <definedName name="LDCRates">#REF!</definedName>
    <definedName name="LDCRates2">#REF!</definedName>
    <definedName name="LoadForecast">'[35]Dx_Tariff&amp;COP'!#REF!</definedName>
    <definedName name="Loads">'[35]Dx_Tariff&amp;COP'!#REF!</definedName>
    <definedName name="LU">#REF!</definedName>
    <definedName name="LYN">'[30]Source Mar 1-2001'!#REF!</definedName>
    <definedName name="MEULoads">'[35]Dx_Tariff&amp;COP'!#REF!</definedName>
    <definedName name="MEUR">#REF!</definedName>
    <definedName name="MEURates">#REF!</definedName>
    <definedName name="MEURTXLoad">'[35]Dx_Tariff&amp;COP'!#REF!</definedName>
    <definedName name="MEURTXRate">#REF!</definedName>
    <definedName name="mil">[38]notes!$F$1</definedName>
    <definedName name="million">[39]notes!$J$1</definedName>
    <definedName name="misc1">'[1]97PVModel'!$C$14:$C$17</definedName>
    <definedName name="misc2">'[1]97PVModel'!$C$33:$C$36</definedName>
    <definedName name="misc3">'[1]97PVModel'!$C$52:$C$55</definedName>
    <definedName name="misc4">'[1]97PVModel'!$C$71:$C$74</definedName>
    <definedName name="misc5">'[1]97PVModel'!$C$90:$C$93</definedName>
    <definedName name="misc6">'[1]97PVModel'!$C$109:$C$112</definedName>
    <definedName name="mmm">'[40]Apr-03 Method'!$G$5</definedName>
    <definedName name="Month">'[41]Month Identifier'!$B$1</definedName>
    <definedName name="MONTHS">'[30]Source Mar 1-2001'!#REF!</definedName>
    <definedName name="NELDC_kWhs">#REF!</definedName>
    <definedName name="NNELDCkWhs">'[35]Dx_Tariff&amp;COP'!#REF!</definedName>
    <definedName name="NvsASD">"V1999-12-29"</definedName>
    <definedName name="NvsAutoDrillOk">"VN"</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BUSINESS_UNIT">"BUS_UNIT_TBL_GL"</definedName>
    <definedName name="NvsValTbl.CURRENCY_CD">"CURRENCY_CD_TBL"</definedName>
    <definedName name="Old_Print_Area_A">#REF!</definedName>
    <definedName name="overhead">'[37]Input - Proj Info'!$I$148</definedName>
    <definedName name="Percent_Area">[42]INCOME!$I$15:$I$50,[42]INCOME!$N$15:$N$50,[42]INCOME!$X$15:$X$50,[42]INCOME!$AC$15:$AC$50</definedName>
    <definedName name="_xlnm.Print_Area" localSheetId="0">'App.2-BA_Fixed Asset Cont2018Dx'!$A$1:$M$91</definedName>
    <definedName name="_xlnm.Print_Area" localSheetId="1">'App.2-BA_Fixed Asset Cont2019Dx'!$A$1:$M$91</definedName>
    <definedName name="_xlnm.Print_Area" localSheetId="2">'App.2-BA_Fixed Asset Cont2020Dx'!$A$1:$M$91</definedName>
    <definedName name="_xlnm.Print_Area" localSheetId="3">'App.2-BA_Fixed Asset Cont2021Dx'!$A$1:$M$91</definedName>
    <definedName name="_xlnm.Print_Area" localSheetId="4">'App.2-BA_Fixed Asset Cont2022Dx'!$A$1:$M$91</definedName>
    <definedName name="_xlnm.Print_Area" localSheetId="5">'App.2-BA_Fixed Asset Cont2023Dx'!$A$1:$M$91</definedName>
    <definedName name="_xlnm.Print_Area" localSheetId="6">'App.2-BA_Fixed Asset Cont2024Dx'!$A$1:$M$91</definedName>
    <definedName name="_xlnm.Print_Area" localSheetId="7">'App.2-BA_Fixed Asset Cont2025Dx'!$A$1:$M$91</definedName>
    <definedName name="_xlnm.Print_Area" localSheetId="8">'App.2-BA_Fixed Asset Cont2026Dx'!$A$1:$M$91</definedName>
    <definedName name="_xlnm.Print_Area" localSheetId="9">'App.2-BA_Fixed Asset Cont2027Dx'!$A$1:$M$91</definedName>
    <definedName name="_xlnm.Print_Area">#REF!</definedName>
    <definedName name="Prudential_2002">#REF!</definedName>
    <definedName name="Prudential_2003">#REF!</definedName>
    <definedName name="PV_Rate">#REF!</definedName>
    <definedName name="q1bpe">'[43]q1 2002'!$A$15:$F$21</definedName>
    <definedName name="RateLookup">#REF!</definedName>
    <definedName name="RatesScenarios">[44]Fcst!#REF!</definedName>
    <definedName name="RBU">#REF!</definedName>
    <definedName name="Report_Date">[45]notes!$B$3</definedName>
    <definedName name="Report_Month">[45]notes!$B$4</definedName>
    <definedName name="Retailers_1505">#REF!</definedName>
    <definedName name="RetailRates">#REF!</definedName>
    <definedName name="REVERSAL_VAL">'[46]valid values'!$AB$2:$AB$3</definedName>
    <definedName name="Revised_PV_Rates">'[1]97PVModel'!$A$432:$AB$605</definedName>
    <definedName name="RID">[42]INCOME!#REF!</definedName>
    <definedName name="RMDepr">#REF!</definedName>
    <definedName name="SCN">'[30]Source Mar 1-2001'!#REF!</definedName>
    <definedName name="SFV">#REF!</definedName>
    <definedName name="Split_kWh_First___Balance_040212b_Summary_Query">#REF!</definedName>
    <definedName name="START_YR">'[37]Input - Proj Info'!$M$27</definedName>
    <definedName name="Summary">#REF!</definedName>
    <definedName name="thou">[38]notes!$I$1</definedName>
    <definedName name="Trade_Month">[31]notes!$B$5</definedName>
    <definedName name="TXLDCLoad">'[35]Dx_Tariff&amp;COP'!#REF!</definedName>
    <definedName name="TXLDCRate">#REF!</definedName>
    <definedName name="Update_Date">'[47]47. 2003 Comp&amp;Benefits Summary'!$AB$1</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4" l="1"/>
  <c r="G63" i="24"/>
  <c r="D32" i="24" l="1"/>
  <c r="D33" i="25" l="1"/>
  <c r="E32" i="25" l="1"/>
  <c r="F33" i="25"/>
  <c r="D61" i="26"/>
  <c r="I61" i="26"/>
  <c r="F32" i="23" l="1"/>
  <c r="K32" i="23"/>
  <c r="G59" i="21" l="1"/>
  <c r="D61" i="24" l="1"/>
  <c r="J61" i="28" l="1"/>
  <c r="K61" i="28"/>
  <c r="L59" i="21" l="1"/>
  <c r="E63" i="21" l="1"/>
  <c r="L63" i="21"/>
  <c r="E63" i="22"/>
  <c r="L62" i="30" l="1"/>
  <c r="G62" i="30"/>
  <c r="K61" i="30"/>
  <c r="K64" i="30" s="1"/>
  <c r="J61" i="30"/>
  <c r="J64" i="30" s="1"/>
  <c r="J66" i="30" s="1"/>
  <c r="K71" i="30" s="1"/>
  <c r="F61" i="30"/>
  <c r="F64" i="30" s="1"/>
  <c r="E61" i="30"/>
  <c r="E64" i="30" s="1"/>
  <c r="L62" i="29"/>
  <c r="G62" i="29"/>
  <c r="K61" i="29"/>
  <c r="K64" i="29" s="1"/>
  <c r="J61" i="29"/>
  <c r="J64" i="29" s="1"/>
  <c r="J66" i="29" s="1"/>
  <c r="K71" i="29" s="1"/>
  <c r="F61" i="29"/>
  <c r="F64" i="29" s="1"/>
  <c r="E61" i="29"/>
  <c r="E64" i="29" s="1"/>
  <c r="I59" i="28"/>
  <c r="L62" i="28"/>
  <c r="G62" i="28"/>
  <c r="K64" i="28"/>
  <c r="J64" i="28"/>
  <c r="J66" i="28" s="1"/>
  <c r="K71" i="28" s="1"/>
  <c r="F61" i="28"/>
  <c r="F64" i="28" s="1"/>
  <c r="E61" i="28"/>
  <c r="E64" i="28" s="1"/>
  <c r="L62" i="27"/>
  <c r="G62" i="27"/>
  <c r="K61" i="27"/>
  <c r="K64" i="27" s="1"/>
  <c r="J61" i="27"/>
  <c r="J64" i="27" s="1"/>
  <c r="J66" i="27" s="1"/>
  <c r="K71" i="27" s="1"/>
  <c r="F61" i="27"/>
  <c r="F64" i="27" s="1"/>
  <c r="E61" i="27"/>
  <c r="E64" i="27" s="1"/>
  <c r="M62" i="30" l="1"/>
  <c r="M62" i="28"/>
  <c r="M62" i="27"/>
  <c r="M62" i="29"/>
  <c r="L59" i="28"/>
  <c r="I59" i="29" s="1"/>
  <c r="L62" i="26"/>
  <c r="G62" i="26"/>
  <c r="K61" i="26"/>
  <c r="K64" i="26" s="1"/>
  <c r="J61" i="26"/>
  <c r="J64" i="26" s="1"/>
  <c r="J66" i="26" s="1"/>
  <c r="K71" i="26" s="1"/>
  <c r="F61" i="26"/>
  <c r="E61" i="26"/>
  <c r="E64" i="26" s="1"/>
  <c r="I59" i="25"/>
  <c r="L62" i="25"/>
  <c r="G62" i="25"/>
  <c r="K61" i="25"/>
  <c r="K64" i="25" s="1"/>
  <c r="J61" i="25"/>
  <c r="J64" i="25" s="1"/>
  <c r="J66" i="25" s="1"/>
  <c r="K71" i="25" s="1"/>
  <c r="F61" i="25"/>
  <c r="F64" i="25" s="1"/>
  <c r="E61" i="25"/>
  <c r="E64" i="25" s="1"/>
  <c r="L62" i="24"/>
  <c r="G62" i="24"/>
  <c r="K61" i="24"/>
  <c r="K64" i="24" s="1"/>
  <c r="J61" i="24"/>
  <c r="J64" i="24" s="1"/>
  <c r="J66" i="24" s="1"/>
  <c r="K71" i="24" s="1"/>
  <c r="F61" i="24"/>
  <c r="F64" i="24" s="1"/>
  <c r="E61" i="24"/>
  <c r="E64" i="24" s="1"/>
  <c r="I59" i="23"/>
  <c r="L62" i="23"/>
  <c r="G62" i="23"/>
  <c r="K61" i="23"/>
  <c r="K64" i="23" s="1"/>
  <c r="J61" i="23"/>
  <c r="J64" i="23" s="1"/>
  <c r="J66" i="23" s="1"/>
  <c r="K71" i="23" s="1"/>
  <c r="F61" i="23"/>
  <c r="F64" i="23" s="1"/>
  <c r="E61" i="23"/>
  <c r="E64" i="23" s="1"/>
  <c r="L62" i="22"/>
  <c r="G62" i="22"/>
  <c r="K61" i="22"/>
  <c r="K64" i="22" s="1"/>
  <c r="J61" i="22"/>
  <c r="J64" i="22" s="1"/>
  <c r="J66" i="22" s="1"/>
  <c r="K71" i="22" s="1"/>
  <c r="F61" i="22"/>
  <c r="F64" i="22" s="1"/>
  <c r="E61" i="22"/>
  <c r="E64" i="22" s="1"/>
  <c r="I59" i="22"/>
  <c r="G63" i="21"/>
  <c r="L62" i="21"/>
  <c r="G62" i="21"/>
  <c r="K61" i="21"/>
  <c r="K64" i="21" s="1"/>
  <c r="J61" i="21"/>
  <c r="J64" i="21" s="1"/>
  <c r="J66" i="21" s="1"/>
  <c r="K71" i="21" s="1"/>
  <c r="I61" i="21"/>
  <c r="I64" i="21" s="1"/>
  <c r="F61" i="21"/>
  <c r="F64" i="21" s="1"/>
  <c r="E61" i="21"/>
  <c r="E64" i="21" s="1"/>
  <c r="D61" i="21"/>
  <c r="D64" i="21" s="1"/>
  <c r="L58" i="21"/>
  <c r="G58" i="21"/>
  <c r="L57" i="21"/>
  <c r="G57" i="21"/>
  <c r="L56" i="21"/>
  <c r="G56" i="21"/>
  <c r="L55" i="21"/>
  <c r="G55" i="21"/>
  <c r="L54" i="21"/>
  <c r="G54" i="21"/>
  <c r="L53" i="21"/>
  <c r="G53" i="21"/>
  <c r="L52" i="21"/>
  <c r="G52" i="21"/>
  <c r="L51" i="21"/>
  <c r="G51" i="21"/>
  <c r="L50" i="21"/>
  <c r="G50" i="21"/>
  <c r="L49" i="21"/>
  <c r="G49" i="21"/>
  <c r="L48" i="21"/>
  <c r="G48" i="21"/>
  <c r="L47" i="21"/>
  <c r="G47" i="21"/>
  <c r="L46" i="21"/>
  <c r="G46" i="21"/>
  <c r="L45" i="21"/>
  <c r="G45" i="21"/>
  <c r="L44" i="21"/>
  <c r="G44" i="21"/>
  <c r="L43" i="21"/>
  <c r="G43" i="21"/>
  <c r="L42" i="21"/>
  <c r="G42" i="21"/>
  <c r="L41" i="21"/>
  <c r="G41" i="21"/>
  <c r="L40" i="21"/>
  <c r="G40" i="21"/>
  <c r="L39" i="21"/>
  <c r="G39" i="21"/>
  <c r="L38" i="21"/>
  <c r="G38" i="21"/>
  <c r="L37" i="21"/>
  <c r="G37" i="21"/>
  <c r="L36" i="21"/>
  <c r="G36" i="21"/>
  <c r="L35" i="21"/>
  <c r="G35" i="21"/>
  <c r="L34" i="21"/>
  <c r="G34" i="21"/>
  <c r="L33" i="21"/>
  <c r="G33" i="21"/>
  <c r="L32" i="21"/>
  <c r="I32" i="22" s="1"/>
  <c r="L32" i="22" s="1"/>
  <c r="I32" i="23" s="1"/>
  <c r="L32" i="23" s="1"/>
  <c r="G32" i="21"/>
  <c r="L31" i="21"/>
  <c r="G31" i="21"/>
  <c r="L30" i="21"/>
  <c r="G30" i="21"/>
  <c r="L29" i="21"/>
  <c r="G29" i="21"/>
  <c r="L28" i="21"/>
  <c r="G28" i="21"/>
  <c r="L27" i="21"/>
  <c r="G27" i="21"/>
  <c r="L26" i="21"/>
  <c r="G26" i="21"/>
  <c r="L25" i="21"/>
  <c r="I25" i="22" s="1"/>
  <c r="L25" i="22" s="1"/>
  <c r="I25" i="23" s="1"/>
  <c r="L25" i="23" s="1"/>
  <c r="G25" i="21"/>
  <c r="L24" i="21"/>
  <c r="G24" i="21"/>
  <c r="L23" i="21"/>
  <c r="G23" i="21"/>
  <c r="L22" i="21"/>
  <c r="G22" i="21"/>
  <c r="L21" i="21"/>
  <c r="G21" i="21"/>
  <c r="L20" i="21"/>
  <c r="G20" i="21"/>
  <c r="L19" i="21"/>
  <c r="G19" i="21"/>
  <c r="L18" i="21"/>
  <c r="G18" i="21"/>
  <c r="L17" i="21"/>
  <c r="G17" i="21"/>
  <c r="M17" i="21" s="1"/>
  <c r="F64" i="26" l="1"/>
  <c r="M20" i="21"/>
  <c r="M24" i="21"/>
  <c r="M28" i="21"/>
  <c r="M32" i="21"/>
  <c r="M36" i="21"/>
  <c r="M40" i="21"/>
  <c r="M44" i="21"/>
  <c r="M48" i="21"/>
  <c r="M52" i="21"/>
  <c r="M62" i="26"/>
  <c r="M62" i="25"/>
  <c r="M62" i="24"/>
  <c r="D30" i="22"/>
  <c r="G30" i="22" s="1"/>
  <c r="D30" i="23" s="1"/>
  <c r="G30" i="23" s="1"/>
  <c r="M30" i="21"/>
  <c r="D50" i="22"/>
  <c r="G50" i="22" s="1"/>
  <c r="M50" i="21"/>
  <c r="M62" i="21"/>
  <c r="D19" i="22"/>
  <c r="G19" i="22" s="1"/>
  <c r="D19" i="23" s="1"/>
  <c r="G19" i="23" s="1"/>
  <c r="M19" i="21"/>
  <c r="D23" i="22"/>
  <c r="G23" i="22" s="1"/>
  <c r="M23" i="21"/>
  <c r="D27" i="22"/>
  <c r="G27" i="22" s="1"/>
  <c r="D27" i="23" s="1"/>
  <c r="G27" i="23" s="1"/>
  <c r="M27" i="21"/>
  <c r="M31" i="21"/>
  <c r="D35" i="22"/>
  <c r="G35" i="22" s="1"/>
  <c r="D35" i="23" s="1"/>
  <c r="G35" i="23" s="1"/>
  <c r="M35" i="21"/>
  <c r="D39" i="22"/>
  <c r="G39" i="22" s="1"/>
  <c r="D39" i="23" s="1"/>
  <c r="G39" i="23" s="1"/>
  <c r="M39" i="21"/>
  <c r="D43" i="22"/>
  <c r="G43" i="22" s="1"/>
  <c r="D43" i="23" s="1"/>
  <c r="G43" i="23" s="1"/>
  <c r="M43" i="21"/>
  <c r="M47" i="21"/>
  <c r="D51" i="22"/>
  <c r="G51" i="22" s="1"/>
  <c r="D51" i="23" s="1"/>
  <c r="G51" i="23" s="1"/>
  <c r="M51" i="21"/>
  <c r="D55" i="22"/>
  <c r="G55" i="22" s="1"/>
  <c r="D55" i="23" s="1"/>
  <c r="G55" i="23" s="1"/>
  <c r="M55" i="21"/>
  <c r="D59" i="22"/>
  <c r="G59" i="22" s="1"/>
  <c r="M59" i="21"/>
  <c r="D26" i="22"/>
  <c r="G26" i="22" s="1"/>
  <c r="D26" i="23" s="1"/>
  <c r="G26" i="23" s="1"/>
  <c r="M26" i="21"/>
  <c r="D58" i="22"/>
  <c r="G58" i="22" s="1"/>
  <c r="M58" i="21"/>
  <c r="D18" i="22"/>
  <c r="G18" i="22" s="1"/>
  <c r="M18" i="21"/>
  <c r="D42" i="22"/>
  <c r="G42" i="22" s="1"/>
  <c r="M42" i="21"/>
  <c r="D56" i="22"/>
  <c r="G56" i="22" s="1"/>
  <c r="D56" i="23" s="1"/>
  <c r="G56" i="23" s="1"/>
  <c r="M56" i="21"/>
  <c r="D63" i="22"/>
  <c r="M63" i="21"/>
  <c r="D22" i="22"/>
  <c r="G22" i="22" s="1"/>
  <c r="D22" i="23" s="1"/>
  <c r="G22" i="23" s="1"/>
  <c r="M22" i="21"/>
  <c r="D38" i="22"/>
  <c r="G38" i="22" s="1"/>
  <c r="M38" i="21"/>
  <c r="D46" i="22"/>
  <c r="G46" i="22" s="1"/>
  <c r="D46" i="23" s="1"/>
  <c r="G46" i="23" s="1"/>
  <c r="M46" i="21"/>
  <c r="D54" i="22"/>
  <c r="G54" i="22" s="1"/>
  <c r="D54" i="23" s="1"/>
  <c r="G54" i="23" s="1"/>
  <c r="M54" i="21"/>
  <c r="D17" i="22"/>
  <c r="G17" i="22" s="1"/>
  <c r="D17" i="23" s="1"/>
  <c r="D21" i="22"/>
  <c r="G21" i="22" s="1"/>
  <c r="M21" i="21"/>
  <c r="M25" i="21"/>
  <c r="D29" i="22"/>
  <c r="G29" i="22" s="1"/>
  <c r="D29" i="23" s="1"/>
  <c r="G29" i="23" s="1"/>
  <c r="M29" i="21"/>
  <c r="D33" i="22"/>
  <c r="G33" i="22" s="1"/>
  <c r="D33" i="23" s="1"/>
  <c r="G33" i="23" s="1"/>
  <c r="M33" i="21"/>
  <c r="D37" i="22"/>
  <c r="G37" i="22" s="1"/>
  <c r="D37" i="23" s="1"/>
  <c r="G37" i="23" s="1"/>
  <c r="M37" i="21"/>
  <c r="D41" i="22"/>
  <c r="G41" i="22" s="1"/>
  <c r="D41" i="23" s="1"/>
  <c r="G41" i="23" s="1"/>
  <c r="M41" i="21"/>
  <c r="D45" i="22"/>
  <c r="G45" i="22" s="1"/>
  <c r="D45" i="23" s="1"/>
  <c r="G45" i="23" s="1"/>
  <c r="M45" i="21"/>
  <c r="D49" i="22"/>
  <c r="G49" i="22" s="1"/>
  <c r="M49" i="21"/>
  <c r="D53" i="22"/>
  <c r="G53" i="22" s="1"/>
  <c r="D53" i="23" s="1"/>
  <c r="G53" i="23" s="1"/>
  <c r="M53" i="21"/>
  <c r="D57" i="22"/>
  <c r="G57" i="22" s="1"/>
  <c r="D57" i="23" s="1"/>
  <c r="G57" i="23" s="1"/>
  <c r="M57" i="21"/>
  <c r="D34" i="22"/>
  <c r="G34" i="22" s="1"/>
  <c r="M34" i="21"/>
  <c r="M62" i="23"/>
  <c r="L25" i="24"/>
  <c r="I25" i="25" s="1"/>
  <c r="L25" i="25" s="1"/>
  <c r="L32" i="24"/>
  <c r="I32" i="25" s="1"/>
  <c r="L59" i="29"/>
  <c r="I59" i="30" s="1"/>
  <c r="L59" i="25"/>
  <c r="I56" i="22"/>
  <c r="L56" i="22" s="1"/>
  <c r="I56" i="23" s="1"/>
  <c r="L56" i="23" s="1"/>
  <c r="I36" i="22"/>
  <c r="L36" i="22" s="1"/>
  <c r="I17" i="22"/>
  <c r="I33" i="22"/>
  <c r="L33" i="22" s="1"/>
  <c r="I53" i="22"/>
  <c r="L53" i="22" s="1"/>
  <c r="I29" i="22"/>
  <c r="L29" i="22" s="1"/>
  <c r="I37" i="22"/>
  <c r="L37" i="22" s="1"/>
  <c r="I45" i="22"/>
  <c r="L45" i="22" s="1"/>
  <c r="I49" i="22"/>
  <c r="L49" i="22" s="1"/>
  <c r="I57" i="22"/>
  <c r="L57" i="22" s="1"/>
  <c r="I18" i="22"/>
  <c r="L18" i="22" s="1"/>
  <c r="I26" i="22"/>
  <c r="L26" i="22" s="1"/>
  <c r="I30" i="22"/>
  <c r="L30" i="22" s="1"/>
  <c r="I38" i="22"/>
  <c r="L38" i="22" s="1"/>
  <c r="I42" i="22"/>
  <c r="L42" i="22" s="1"/>
  <c r="I58" i="22"/>
  <c r="L58" i="22" s="1"/>
  <c r="I22" i="22"/>
  <c r="L22" i="22" s="1"/>
  <c r="I34" i="22"/>
  <c r="L34" i="22" s="1"/>
  <c r="I46" i="22"/>
  <c r="L46" i="22" s="1"/>
  <c r="I24" i="22"/>
  <c r="L24" i="22" s="1"/>
  <c r="I28" i="22"/>
  <c r="L28" i="22" s="1"/>
  <c r="I40" i="22"/>
  <c r="L40" i="22" s="1"/>
  <c r="I44" i="22"/>
  <c r="L44" i="22" s="1"/>
  <c r="I48" i="22"/>
  <c r="L48" i="22" s="1"/>
  <c r="I52" i="22"/>
  <c r="L52" i="22" s="1"/>
  <c r="I21" i="22"/>
  <c r="L21" i="22" s="1"/>
  <c r="I41" i="22"/>
  <c r="L41" i="22" s="1"/>
  <c r="I19" i="22"/>
  <c r="L19" i="22" s="1"/>
  <c r="I23" i="22"/>
  <c r="L23" i="22" s="1"/>
  <c r="I27" i="22"/>
  <c r="L27" i="22" s="1"/>
  <c r="I31" i="22"/>
  <c r="L31" i="22" s="1"/>
  <c r="I35" i="22"/>
  <c r="L35" i="22" s="1"/>
  <c r="I39" i="22"/>
  <c r="L39" i="22" s="1"/>
  <c r="I43" i="22"/>
  <c r="L43" i="22" s="1"/>
  <c r="I47" i="22"/>
  <c r="L47" i="22" s="1"/>
  <c r="I51" i="22"/>
  <c r="L51" i="22" s="1"/>
  <c r="I55" i="22"/>
  <c r="L55" i="22" s="1"/>
  <c r="I63" i="22"/>
  <c r="L63" i="22" s="1"/>
  <c r="D25" i="22"/>
  <c r="G25" i="22" s="1"/>
  <c r="M25" i="22" s="1"/>
  <c r="G61" i="21"/>
  <c r="G64" i="21" s="1"/>
  <c r="D31" i="22"/>
  <c r="G31" i="22" s="1"/>
  <c r="D47" i="22"/>
  <c r="G47" i="22" s="1"/>
  <c r="I54" i="22"/>
  <c r="L54" i="22" s="1"/>
  <c r="L61" i="21"/>
  <c r="L64" i="21" s="1"/>
  <c r="I50" i="22"/>
  <c r="L50" i="22" s="1"/>
  <c r="I20" i="22"/>
  <c r="L20" i="22" s="1"/>
  <c r="D32" i="22"/>
  <c r="G32" i="22" s="1"/>
  <c r="M32" i="22" s="1"/>
  <c r="D28" i="22"/>
  <c r="G28" i="22" s="1"/>
  <c r="D44" i="22"/>
  <c r="G44" i="22" s="1"/>
  <c r="D48" i="22"/>
  <c r="G48" i="22" s="1"/>
  <c r="D49" i="23"/>
  <c r="G49" i="23" s="1"/>
  <c r="G63" i="22"/>
  <c r="D63" i="23" s="1"/>
  <c r="L17" i="22"/>
  <c r="D24" i="22"/>
  <c r="G24" i="22" s="1"/>
  <c r="D40" i="22"/>
  <c r="G40" i="22" s="1"/>
  <c r="D20" i="22"/>
  <c r="G20" i="22" s="1"/>
  <c r="D36" i="22"/>
  <c r="G36" i="22" s="1"/>
  <c r="D52" i="22"/>
  <c r="G52" i="22" s="1"/>
  <c r="M62" i="22"/>
  <c r="M48" i="22" l="1"/>
  <c r="M36" i="22"/>
  <c r="M24" i="22"/>
  <c r="M52" i="22"/>
  <c r="M21" i="22"/>
  <c r="M38" i="22"/>
  <c r="M23" i="22"/>
  <c r="M49" i="22"/>
  <c r="M20" i="22"/>
  <c r="M56" i="23"/>
  <c r="M22" i="22"/>
  <c r="M42" i="22"/>
  <c r="M40" i="22"/>
  <c r="L25" i="26"/>
  <c r="I25" i="27" s="1"/>
  <c r="L25" i="27" s="1"/>
  <c r="I25" i="28" s="1"/>
  <c r="D38" i="23"/>
  <c r="G38" i="23" s="1"/>
  <c r="M53" i="22"/>
  <c r="M37" i="22"/>
  <c r="M39" i="22"/>
  <c r="M17" i="22"/>
  <c r="D18" i="23"/>
  <c r="G18" i="23" s="1"/>
  <c r="M18" i="22"/>
  <c r="M55" i="22"/>
  <c r="M19" i="22"/>
  <c r="M33" i="22"/>
  <c r="M35" i="22"/>
  <c r="D42" i="23"/>
  <c r="G42" i="23" s="1"/>
  <c r="D47" i="23"/>
  <c r="G47" i="23" s="1"/>
  <c r="M47" i="22"/>
  <c r="M54" i="22"/>
  <c r="D58" i="23"/>
  <c r="G58" i="23" s="1"/>
  <c r="M58" i="22"/>
  <c r="M51" i="22"/>
  <c r="D59" i="23"/>
  <c r="G59" i="23" s="1"/>
  <c r="M59" i="22"/>
  <c r="D31" i="23"/>
  <c r="G31" i="23" s="1"/>
  <c r="M31" i="22"/>
  <c r="D34" i="23"/>
  <c r="G34" i="23" s="1"/>
  <c r="M34" i="22"/>
  <c r="M45" i="22"/>
  <c r="M29" i="22"/>
  <c r="D50" i="23"/>
  <c r="G50" i="23" s="1"/>
  <c r="M50" i="22"/>
  <c r="M44" i="22"/>
  <c r="D21" i="23"/>
  <c r="G21" i="23" s="1"/>
  <c r="D23" i="23"/>
  <c r="G23" i="23" s="1"/>
  <c r="M46" i="22"/>
  <c r="M56" i="22"/>
  <c r="M26" i="22"/>
  <c r="M27" i="22"/>
  <c r="M28" i="22"/>
  <c r="M57" i="22"/>
  <c r="M41" i="22"/>
  <c r="M43" i="22"/>
  <c r="M30" i="22"/>
  <c r="L56" i="24"/>
  <c r="I56" i="25" s="1"/>
  <c r="L56" i="25" s="1"/>
  <c r="L32" i="25"/>
  <c r="L59" i="26"/>
  <c r="I59" i="27" s="1"/>
  <c r="I51" i="23"/>
  <c r="L51" i="23" s="1"/>
  <c r="I35" i="23"/>
  <c r="L35" i="23" s="1"/>
  <c r="I19" i="23"/>
  <c r="L19" i="23" s="1"/>
  <c r="I48" i="23"/>
  <c r="L48" i="23" s="1"/>
  <c r="I24" i="23"/>
  <c r="L24" i="23" s="1"/>
  <c r="I22" i="23"/>
  <c r="L22" i="23" s="1"/>
  <c r="I30" i="23"/>
  <c r="L30" i="23" s="1"/>
  <c r="I49" i="23"/>
  <c r="L49" i="23" s="1"/>
  <c r="I50" i="23"/>
  <c r="L50" i="23" s="1"/>
  <c r="I53" i="23"/>
  <c r="L53" i="23" s="1"/>
  <c r="I47" i="23"/>
  <c r="L47" i="23" s="1"/>
  <c r="I31" i="23"/>
  <c r="L31" i="23" s="1"/>
  <c r="I41" i="23"/>
  <c r="L41" i="23" s="1"/>
  <c r="I44" i="23"/>
  <c r="L44" i="23" s="1"/>
  <c r="I58" i="23"/>
  <c r="L58" i="23" s="1"/>
  <c r="I26" i="23"/>
  <c r="L26" i="23" s="1"/>
  <c r="I45" i="23"/>
  <c r="L45" i="23" s="1"/>
  <c r="I33" i="23"/>
  <c r="L33" i="23" s="1"/>
  <c r="I21" i="23"/>
  <c r="L21" i="23" s="1"/>
  <c r="I42" i="23"/>
  <c r="L42" i="23" s="1"/>
  <c r="I54" i="23"/>
  <c r="L54" i="23" s="1"/>
  <c r="I43" i="23"/>
  <c r="L43" i="23" s="1"/>
  <c r="I40" i="23"/>
  <c r="L40" i="23" s="1"/>
  <c r="I18" i="23"/>
  <c r="L18" i="23" s="1"/>
  <c r="I55" i="23"/>
  <c r="L55" i="23" s="1"/>
  <c r="I39" i="23"/>
  <c r="L39" i="23" s="1"/>
  <c r="I23" i="23"/>
  <c r="L23" i="23" s="1"/>
  <c r="I52" i="23"/>
  <c r="L52" i="23" s="1"/>
  <c r="I28" i="23"/>
  <c r="L28" i="23" s="1"/>
  <c r="I34" i="23"/>
  <c r="L34" i="23" s="1"/>
  <c r="I38" i="23"/>
  <c r="L38" i="23" s="1"/>
  <c r="I57" i="23"/>
  <c r="L57" i="23" s="1"/>
  <c r="I29" i="23"/>
  <c r="L29" i="23" s="1"/>
  <c r="I27" i="23"/>
  <c r="L27" i="23" s="1"/>
  <c r="I46" i="23"/>
  <c r="L46" i="23" s="1"/>
  <c r="I37" i="23"/>
  <c r="L37" i="23" s="1"/>
  <c r="I20" i="23"/>
  <c r="L20" i="23" s="1"/>
  <c r="I36" i="23"/>
  <c r="L36" i="23" s="1"/>
  <c r="I63" i="23"/>
  <c r="L63" i="23" s="1"/>
  <c r="G61" i="22"/>
  <c r="G64" i="22" s="1"/>
  <c r="D25" i="23"/>
  <c r="G25" i="23" s="1"/>
  <c r="I61" i="22"/>
  <c r="I64" i="22" s="1"/>
  <c r="M61" i="21"/>
  <c r="M64" i="21" s="1"/>
  <c r="D44" i="23"/>
  <c r="G44" i="23" s="1"/>
  <c r="D20" i="23"/>
  <c r="G20" i="23" s="1"/>
  <c r="D24" i="23"/>
  <c r="G24" i="23" s="1"/>
  <c r="G63" i="23"/>
  <c r="M63" i="22"/>
  <c r="D28" i="23"/>
  <c r="G28" i="23" s="1"/>
  <c r="D32" i="23"/>
  <c r="G32" i="23" s="1"/>
  <c r="D61" i="22"/>
  <c r="D64" i="22" s="1"/>
  <c r="D52" i="23"/>
  <c r="G52" i="23" s="1"/>
  <c r="D40" i="23"/>
  <c r="G40" i="23" s="1"/>
  <c r="L61" i="22"/>
  <c r="L64" i="22" s="1"/>
  <c r="I17" i="23"/>
  <c r="D48" i="23"/>
  <c r="G48" i="23" s="1"/>
  <c r="D36" i="23"/>
  <c r="G36" i="23" s="1"/>
  <c r="G17" i="23"/>
  <c r="M19" i="23" l="1"/>
  <c r="M39" i="23"/>
  <c r="M43" i="23"/>
  <c r="M48" i="23"/>
  <c r="M23" i="23"/>
  <c r="M25" i="23"/>
  <c r="I63" i="24"/>
  <c r="L63" i="24" s="1"/>
  <c r="I63" i="25" s="1"/>
  <c r="L63" i="25" s="1"/>
  <c r="I63" i="26" s="1"/>
  <c r="M57" i="23"/>
  <c r="M21" i="23"/>
  <c r="M54" i="23"/>
  <c r="M36" i="23"/>
  <c r="M40" i="23"/>
  <c r="M52" i="23"/>
  <c r="M44" i="23"/>
  <c r="M46" i="23"/>
  <c r="M47" i="23"/>
  <c r="M28" i="23"/>
  <c r="M24" i="23"/>
  <c r="M42" i="23"/>
  <c r="M20" i="23"/>
  <c r="M32" i="23"/>
  <c r="M37" i="23"/>
  <c r="L56" i="26"/>
  <c r="I56" i="27" s="1"/>
  <c r="M45" i="23"/>
  <c r="M49" i="23"/>
  <c r="M55" i="23"/>
  <c r="M34" i="23"/>
  <c r="M59" i="23"/>
  <c r="M29" i="23"/>
  <c r="M26" i="23"/>
  <c r="M38" i="23"/>
  <c r="M51" i="23"/>
  <c r="M31" i="23"/>
  <c r="M27" i="23"/>
  <c r="M18" i="23"/>
  <c r="M22" i="23"/>
  <c r="M30" i="23"/>
  <c r="M58" i="23"/>
  <c r="M33" i="23"/>
  <c r="M50" i="23"/>
  <c r="M35" i="23"/>
  <c r="M53" i="23"/>
  <c r="M41" i="23"/>
  <c r="G33" i="24"/>
  <c r="G47" i="24"/>
  <c r="G26" i="24"/>
  <c r="D26" i="25" s="1"/>
  <c r="G37" i="24"/>
  <c r="G46" i="24"/>
  <c r="D46" i="25" s="1"/>
  <c r="G29" i="24"/>
  <c r="G19" i="24"/>
  <c r="D19" i="25" s="1"/>
  <c r="G31" i="24"/>
  <c r="D31" i="25" s="1"/>
  <c r="G57" i="24"/>
  <c r="D57" i="25" s="1"/>
  <c r="L20" i="24"/>
  <c r="I20" i="25" s="1"/>
  <c r="L29" i="24"/>
  <c r="I29" i="25" s="1"/>
  <c r="L29" i="25" s="1"/>
  <c r="L28" i="24"/>
  <c r="I28" i="25" s="1"/>
  <c r="L55" i="24"/>
  <c r="I55" i="25" s="1"/>
  <c r="L55" i="25" s="1"/>
  <c r="L54" i="24"/>
  <c r="I54" i="25" s="1"/>
  <c r="L45" i="24"/>
  <c r="I45" i="25" s="1"/>
  <c r="L41" i="24"/>
  <c r="I41" i="25" s="1"/>
  <c r="L41" i="25" s="1"/>
  <c r="L50" i="24"/>
  <c r="I50" i="25" s="1"/>
  <c r="L50" i="25" s="1"/>
  <c r="L24" i="24"/>
  <c r="I24" i="25" s="1"/>
  <c r="L51" i="24"/>
  <c r="I51" i="25" s="1"/>
  <c r="L51" i="25" s="1"/>
  <c r="G56" i="24"/>
  <c r="M56" i="24" s="1"/>
  <c r="G38" i="24"/>
  <c r="D38" i="25" s="1"/>
  <c r="G53" i="24"/>
  <c r="G45" i="24"/>
  <c r="M45" i="24" s="1"/>
  <c r="G41" i="24"/>
  <c r="G49" i="24"/>
  <c r="D49" i="25" s="1"/>
  <c r="G35" i="24"/>
  <c r="G39" i="24"/>
  <c r="D39" i="25" s="1"/>
  <c r="G30" i="24"/>
  <c r="L37" i="24"/>
  <c r="I37" i="25" s="1"/>
  <c r="L37" i="25" s="1"/>
  <c r="L57" i="24"/>
  <c r="I57" i="25" s="1"/>
  <c r="L57" i="25" s="1"/>
  <c r="L52" i="24"/>
  <c r="I52" i="25" s="1"/>
  <c r="L42" i="24"/>
  <c r="I42" i="25" s="1"/>
  <c r="L26" i="24"/>
  <c r="I26" i="25" s="1"/>
  <c r="L26" i="25" s="1"/>
  <c r="L31" i="24"/>
  <c r="I31" i="25" s="1"/>
  <c r="L49" i="24"/>
  <c r="I49" i="25" s="1"/>
  <c r="L49" i="25" s="1"/>
  <c r="L48" i="24"/>
  <c r="I48" i="25" s="1"/>
  <c r="L32" i="26"/>
  <c r="I32" i="27" s="1"/>
  <c r="L46" i="24"/>
  <c r="I46" i="25" s="1"/>
  <c r="L38" i="24"/>
  <c r="I38" i="25" s="1"/>
  <c r="L23" i="24"/>
  <c r="I23" i="25" s="1"/>
  <c r="L40" i="24"/>
  <c r="I40" i="25" s="1"/>
  <c r="L40" i="25" s="1"/>
  <c r="L21" i="24"/>
  <c r="I21" i="25" s="1"/>
  <c r="L47" i="24"/>
  <c r="I47" i="25" s="1"/>
  <c r="L30" i="24"/>
  <c r="I30" i="25" s="1"/>
  <c r="L30" i="25" s="1"/>
  <c r="L19" i="24"/>
  <c r="I19" i="25" s="1"/>
  <c r="G27" i="24"/>
  <c r="G23" i="24"/>
  <c r="D23" i="25" s="1"/>
  <c r="G51" i="24"/>
  <c r="G54" i="24"/>
  <c r="D54" i="25" s="1"/>
  <c r="G21" i="24"/>
  <c r="M21" i="24" s="1"/>
  <c r="G55" i="24"/>
  <c r="G42" i="24"/>
  <c r="G43" i="24"/>
  <c r="D43" i="25" s="1"/>
  <c r="G22" i="24"/>
  <c r="D22" i="25" s="1"/>
  <c r="L36" i="24"/>
  <c r="I36" i="25" s="1"/>
  <c r="L36" i="25" s="1"/>
  <c r="L27" i="24"/>
  <c r="I27" i="25" s="1"/>
  <c r="L27" i="25" s="1"/>
  <c r="L39" i="24"/>
  <c r="I39" i="25" s="1"/>
  <c r="L39" i="25" s="1"/>
  <c r="L43" i="24"/>
  <c r="I43" i="25" s="1"/>
  <c r="L33" i="24"/>
  <c r="I33" i="25" s="1"/>
  <c r="L44" i="24"/>
  <c r="I44" i="25" s="1"/>
  <c r="L53" i="24"/>
  <c r="I53" i="25" s="1"/>
  <c r="L22" i="24"/>
  <c r="I22" i="25" s="1"/>
  <c r="L22" i="25" s="1"/>
  <c r="L35" i="24"/>
  <c r="I35" i="25" s="1"/>
  <c r="L38" i="26"/>
  <c r="I38" i="27" s="1"/>
  <c r="L25" i="28"/>
  <c r="I25" i="29" s="1"/>
  <c r="M61" i="22"/>
  <c r="M64" i="22" s="1"/>
  <c r="I61" i="23"/>
  <c r="I64" i="23" s="1"/>
  <c r="L17" i="23"/>
  <c r="D61" i="23"/>
  <c r="D64" i="23" s="1"/>
  <c r="M63" i="23"/>
  <c r="G61" i="23"/>
  <c r="G64" i="23" s="1"/>
  <c r="L63" i="26" l="1"/>
  <c r="I63" i="27" s="1"/>
  <c r="L63" i="27" s="1"/>
  <c r="I63" i="28" s="1"/>
  <c r="L63" i="28" s="1"/>
  <c r="I63" i="29" s="1"/>
  <c r="L63" i="29" s="1"/>
  <c r="I63" i="30" s="1"/>
  <c r="L63" i="30" s="1"/>
  <c r="I64" i="26"/>
  <c r="M63" i="24"/>
  <c r="M41" i="24"/>
  <c r="M42" i="24"/>
  <c r="M55" i="24"/>
  <c r="M17" i="23"/>
  <c r="L56" i="27"/>
  <c r="I56" i="28" s="1"/>
  <c r="L56" i="28" s="1"/>
  <c r="I56" i="29" s="1"/>
  <c r="L38" i="25"/>
  <c r="L47" i="25"/>
  <c r="M51" i="24"/>
  <c r="D55" i="25"/>
  <c r="G55" i="25" s="1"/>
  <c r="D56" i="25"/>
  <c r="L19" i="25"/>
  <c r="L45" i="25"/>
  <c r="L52" i="25"/>
  <c r="L23" i="25"/>
  <c r="L29" i="26"/>
  <c r="I29" i="27" s="1"/>
  <c r="L29" i="27" s="1"/>
  <c r="I29" i="28" s="1"/>
  <c r="L36" i="26"/>
  <c r="I36" i="27" s="1"/>
  <c r="L36" i="27" s="1"/>
  <c r="I36" i="28" s="1"/>
  <c r="L45" i="26"/>
  <c r="I45" i="27" s="1"/>
  <c r="D45" i="25"/>
  <c r="G45" i="25" s="1"/>
  <c r="L19" i="26"/>
  <c r="I19" i="27" s="1"/>
  <c r="L41" i="26"/>
  <c r="I41" i="27" s="1"/>
  <c r="L41" i="27" s="1"/>
  <c r="I41" i="28" s="1"/>
  <c r="L57" i="26"/>
  <c r="I57" i="27" s="1"/>
  <c r="L57" i="27" s="1"/>
  <c r="I57" i="28" s="1"/>
  <c r="M29" i="24"/>
  <c r="L27" i="26"/>
  <c r="I27" i="27" s="1"/>
  <c r="L27" i="27" s="1"/>
  <c r="I27" i="28" s="1"/>
  <c r="L22" i="26"/>
  <c r="I22" i="27" s="1"/>
  <c r="L22" i="27" s="1"/>
  <c r="I22" i="28" s="1"/>
  <c r="L47" i="26"/>
  <c r="I47" i="27" s="1"/>
  <c r="L47" i="27" s="1"/>
  <c r="I47" i="28" s="1"/>
  <c r="L42" i="25"/>
  <c r="L51" i="26"/>
  <c r="I51" i="27" s="1"/>
  <c r="L51" i="27" s="1"/>
  <c r="I51" i="28" s="1"/>
  <c r="L39" i="26"/>
  <c r="I39" i="27" s="1"/>
  <c r="L35" i="25"/>
  <c r="L53" i="25"/>
  <c r="L48" i="25"/>
  <c r="L33" i="25"/>
  <c r="M35" i="24"/>
  <c r="M53" i="24"/>
  <c r="M47" i="24"/>
  <c r="L26" i="26"/>
  <c r="I26" i="27" s="1"/>
  <c r="L43" i="25"/>
  <c r="D47" i="25"/>
  <c r="L20" i="25"/>
  <c r="G59" i="24"/>
  <c r="G58" i="24"/>
  <c r="D58" i="25" s="1"/>
  <c r="G34" i="24"/>
  <c r="D34" i="25" s="1"/>
  <c r="M37" i="24"/>
  <c r="L31" i="25"/>
  <c r="G50" i="24"/>
  <c r="L46" i="25"/>
  <c r="L28" i="25"/>
  <c r="G18" i="24"/>
  <c r="D18" i="25" s="1"/>
  <c r="L30" i="26"/>
  <c r="I30" i="27" s="1"/>
  <c r="M22" i="24"/>
  <c r="M30" i="24"/>
  <c r="M31" i="24"/>
  <c r="D35" i="25"/>
  <c r="G35" i="25" s="1"/>
  <c r="D53" i="25"/>
  <c r="G53" i="25" s="1"/>
  <c r="D51" i="25"/>
  <c r="G51" i="25" s="1"/>
  <c r="D42" i="25"/>
  <c r="G42" i="25" s="1"/>
  <c r="L28" i="26"/>
  <c r="I28" i="27" s="1"/>
  <c r="L24" i="25"/>
  <c r="L54" i="25"/>
  <c r="L44" i="25"/>
  <c r="L21" i="25"/>
  <c r="M43" i="24"/>
  <c r="M54" i="24"/>
  <c r="M23" i="24"/>
  <c r="M39" i="24"/>
  <c r="M49" i="24"/>
  <c r="M38" i="24"/>
  <c r="M57" i="24"/>
  <c r="M19" i="24"/>
  <c r="M46" i="24"/>
  <c r="M26" i="24"/>
  <c r="M33" i="24"/>
  <c r="M27" i="24"/>
  <c r="D30" i="25"/>
  <c r="D21" i="25"/>
  <c r="G21" i="25" s="1"/>
  <c r="D37" i="25"/>
  <c r="D27" i="25"/>
  <c r="G27" i="25" s="1"/>
  <c r="D29" i="25"/>
  <c r="G29" i="25" s="1"/>
  <c r="D41" i="25"/>
  <c r="G41" i="25" s="1"/>
  <c r="G24" i="24"/>
  <c r="M24" i="24" s="1"/>
  <c r="L34" i="24"/>
  <c r="L32" i="27"/>
  <c r="I32" i="28" s="1"/>
  <c r="G32" i="24"/>
  <c r="M32" i="24" s="1"/>
  <c r="G28" i="24"/>
  <c r="M28" i="24" s="1"/>
  <c r="G20" i="24"/>
  <c r="M20" i="24" s="1"/>
  <c r="G52" i="24"/>
  <c r="M52" i="24" s="1"/>
  <c r="G25" i="24"/>
  <c r="M25" i="24" s="1"/>
  <c r="L52" i="26"/>
  <c r="I52" i="27" s="1"/>
  <c r="L40" i="26"/>
  <c r="I40" i="27" s="1"/>
  <c r="G40" i="24"/>
  <c r="M40" i="24" s="1"/>
  <c r="G48" i="24"/>
  <c r="M48" i="24" s="1"/>
  <c r="G36" i="24"/>
  <c r="M36" i="24" s="1"/>
  <c r="L18" i="24"/>
  <c r="G44" i="24"/>
  <c r="M44" i="24" s="1"/>
  <c r="L58" i="24"/>
  <c r="I58" i="25" s="1"/>
  <c r="L49" i="26"/>
  <c r="I49" i="27" s="1"/>
  <c r="L49" i="27" s="1"/>
  <c r="I49" i="28" s="1"/>
  <c r="L37" i="26"/>
  <c r="I37" i="27" s="1"/>
  <c r="L50" i="26"/>
  <c r="I50" i="27" s="1"/>
  <c r="L23" i="26"/>
  <c r="I23" i="27" s="1"/>
  <c r="L55" i="26"/>
  <c r="I55" i="27" s="1"/>
  <c r="L48" i="26"/>
  <c r="I48" i="27" s="1"/>
  <c r="L42" i="26"/>
  <c r="I42" i="27" s="1"/>
  <c r="G19" i="25"/>
  <c r="G57" i="25"/>
  <c r="G37" i="25"/>
  <c r="G56" i="25"/>
  <c r="G22" i="25"/>
  <c r="G33" i="25"/>
  <c r="G46" i="25"/>
  <c r="G49" i="25"/>
  <c r="G43" i="25"/>
  <c r="G31" i="25"/>
  <c r="G39" i="25"/>
  <c r="G38" i="25"/>
  <c r="G23" i="25"/>
  <c r="G26" i="25"/>
  <c r="G54" i="25"/>
  <c r="L25" i="29"/>
  <c r="I25" i="30" s="1"/>
  <c r="L39" i="27"/>
  <c r="I39" i="28" s="1"/>
  <c r="L38" i="27"/>
  <c r="I38" i="28" s="1"/>
  <c r="G17" i="24"/>
  <c r="D64" i="24"/>
  <c r="L61" i="23"/>
  <c r="L64" i="23" s="1"/>
  <c r="G63" i="25" l="1"/>
  <c r="M63" i="25" s="1"/>
  <c r="D52" i="25"/>
  <c r="M61" i="23"/>
  <c r="M64" i="23" s="1"/>
  <c r="L19" i="27"/>
  <c r="I19" i="28" s="1"/>
  <c r="L19" i="28" s="1"/>
  <c r="I19" i="29" s="1"/>
  <c r="L45" i="27"/>
  <c r="I45" i="28" s="1"/>
  <c r="D36" i="25"/>
  <c r="G36" i="25" s="1"/>
  <c r="G47" i="25"/>
  <c r="M47" i="25" s="1"/>
  <c r="M34" i="24"/>
  <c r="M29" i="25"/>
  <c r="D48" i="25"/>
  <c r="G48" i="25" s="1"/>
  <c r="M54" i="25"/>
  <c r="M45" i="25"/>
  <c r="M43" i="25"/>
  <c r="L44" i="26"/>
  <c r="I44" i="27" s="1"/>
  <c r="L44" i="27" s="1"/>
  <c r="I44" i="28" s="1"/>
  <c r="M55" i="25"/>
  <c r="M37" i="25"/>
  <c r="L54" i="26"/>
  <c r="I54" i="27" s="1"/>
  <c r="L54" i="27" s="1"/>
  <c r="I54" i="28" s="1"/>
  <c r="M38" i="25"/>
  <c r="M33" i="25"/>
  <c r="M27" i="25"/>
  <c r="L33" i="26"/>
  <c r="I33" i="27" s="1"/>
  <c r="M19" i="25"/>
  <c r="M56" i="25"/>
  <c r="M26" i="25"/>
  <c r="L24" i="26"/>
  <c r="I24" i="27" s="1"/>
  <c r="L24" i="27" s="1"/>
  <c r="I24" i="28" s="1"/>
  <c r="I34" i="25"/>
  <c r="L34" i="25" s="1"/>
  <c r="G30" i="25"/>
  <c r="M22" i="25"/>
  <c r="M57" i="25"/>
  <c r="M53" i="25"/>
  <c r="M39" i="25"/>
  <c r="M23" i="25"/>
  <c r="M35" i="25"/>
  <c r="M42" i="25"/>
  <c r="L53" i="26"/>
  <c r="I53" i="27" s="1"/>
  <c r="M49" i="25"/>
  <c r="M46" i="25"/>
  <c r="M41" i="25"/>
  <c r="L43" i="26"/>
  <c r="I43" i="27" s="1"/>
  <c r="L35" i="26"/>
  <c r="I35" i="27" s="1"/>
  <c r="L30" i="27"/>
  <c r="I30" i="28" s="1"/>
  <c r="L30" i="28" s="1"/>
  <c r="I30" i="29" s="1"/>
  <c r="L31" i="26"/>
  <c r="I31" i="27" s="1"/>
  <c r="L26" i="27"/>
  <c r="I26" i="28" s="1"/>
  <c r="M31" i="25"/>
  <c r="L46" i="26"/>
  <c r="I46" i="27" s="1"/>
  <c r="L52" i="27"/>
  <c r="I52" i="28" s="1"/>
  <c r="M21" i="25"/>
  <c r="D24" i="25"/>
  <c r="M51" i="25"/>
  <c r="G58" i="25"/>
  <c r="G18" i="25"/>
  <c r="L28" i="27"/>
  <c r="I28" i="28" s="1"/>
  <c r="M58" i="24"/>
  <c r="M59" i="24"/>
  <c r="D59" i="25"/>
  <c r="L20" i="26"/>
  <c r="I20" i="27" s="1"/>
  <c r="D50" i="25"/>
  <c r="M50" i="24"/>
  <c r="M18" i="24"/>
  <c r="G34" i="25"/>
  <c r="L21" i="26"/>
  <c r="I21" i="27" s="1"/>
  <c r="D32" i="25"/>
  <c r="D25" i="25"/>
  <c r="G26" i="26"/>
  <c r="M26" i="26" s="1"/>
  <c r="D20" i="25"/>
  <c r="G20" i="25" s="1"/>
  <c r="D44" i="25"/>
  <c r="D40" i="25"/>
  <c r="G40" i="25" s="1"/>
  <c r="D28" i="25"/>
  <c r="G28" i="25" s="1"/>
  <c r="I18" i="25"/>
  <c r="L23" i="27"/>
  <c r="I23" i="28" s="1"/>
  <c r="L32" i="28"/>
  <c r="I32" i="29" s="1"/>
  <c r="L40" i="27"/>
  <c r="I40" i="28" s="1"/>
  <c r="G41" i="26"/>
  <c r="M41" i="26" s="1"/>
  <c r="G37" i="26"/>
  <c r="M37" i="26" s="1"/>
  <c r="G47" i="26"/>
  <c r="M47" i="26" s="1"/>
  <c r="L37" i="27"/>
  <c r="I37" i="28" s="1"/>
  <c r="L42" i="27"/>
  <c r="I42" i="28" s="1"/>
  <c r="L50" i="27"/>
  <c r="I50" i="28" s="1"/>
  <c r="L48" i="27"/>
  <c r="I48" i="28" s="1"/>
  <c r="G21" i="26"/>
  <c r="G31" i="26"/>
  <c r="G39" i="26"/>
  <c r="M39" i="26" s="1"/>
  <c r="G49" i="26"/>
  <c r="M49" i="26" s="1"/>
  <c r="G27" i="26"/>
  <c r="M27" i="26" s="1"/>
  <c r="G30" i="26"/>
  <c r="M30" i="26" s="1"/>
  <c r="G57" i="26"/>
  <c r="M57" i="26" s="1"/>
  <c r="L55" i="27"/>
  <c r="I55" i="28" s="1"/>
  <c r="L58" i="25"/>
  <c r="G52" i="25"/>
  <c r="G24" i="25"/>
  <c r="G42" i="26"/>
  <c r="M42" i="26" s="1"/>
  <c r="L57" i="28"/>
  <c r="I57" i="29" s="1"/>
  <c r="L36" i="28"/>
  <c r="I36" i="29" s="1"/>
  <c r="L25" i="30"/>
  <c r="L47" i="28"/>
  <c r="I47" i="29" s="1"/>
  <c r="L29" i="28"/>
  <c r="I29" i="29" s="1"/>
  <c r="L51" i="28"/>
  <c r="I51" i="29" s="1"/>
  <c r="L49" i="28"/>
  <c r="I49" i="29" s="1"/>
  <c r="L41" i="28"/>
  <c r="I41" i="29" s="1"/>
  <c r="L38" i="28"/>
  <c r="I38" i="29" s="1"/>
  <c r="L39" i="28"/>
  <c r="I39" i="29" s="1"/>
  <c r="L56" i="29"/>
  <c r="I56" i="30" s="1"/>
  <c r="L22" i="28"/>
  <c r="I22" i="29" s="1"/>
  <c r="L27" i="28"/>
  <c r="I27" i="29" s="1"/>
  <c r="G55" i="26"/>
  <c r="M55" i="26" s="1"/>
  <c r="G53" i="26"/>
  <c r="G19" i="26"/>
  <c r="M19" i="26" s="1"/>
  <c r="G54" i="26"/>
  <c r="G45" i="26"/>
  <c r="M45" i="26" s="1"/>
  <c r="G56" i="26"/>
  <c r="M56" i="26" s="1"/>
  <c r="G43" i="26"/>
  <c r="G22" i="26"/>
  <c r="M22" i="26" s="1"/>
  <c r="G23" i="26"/>
  <c r="M23" i="26" s="1"/>
  <c r="G29" i="26"/>
  <c r="M29" i="26" s="1"/>
  <c r="G51" i="26"/>
  <c r="M51" i="26" s="1"/>
  <c r="G46" i="26"/>
  <c r="D17" i="25"/>
  <c r="D63" i="26"/>
  <c r="G63" i="26" s="1"/>
  <c r="M63" i="26" s="1"/>
  <c r="G61" i="24"/>
  <c r="G64" i="24" s="1"/>
  <c r="I61" i="24"/>
  <c r="I64" i="24" s="1"/>
  <c r="L17" i="24"/>
  <c r="M17" i="24" s="1"/>
  <c r="M43" i="26" l="1"/>
  <c r="M54" i="26"/>
  <c r="M53" i="26"/>
  <c r="L45" i="28"/>
  <c r="I45" i="29" s="1"/>
  <c r="L45" i="29" s="1"/>
  <c r="I45" i="30" s="1"/>
  <c r="L43" i="27"/>
  <c r="I43" i="28" s="1"/>
  <c r="L54" i="28"/>
  <c r="I54" i="29" s="1"/>
  <c r="L35" i="27"/>
  <c r="I35" i="28" s="1"/>
  <c r="L53" i="27"/>
  <c r="I53" i="28" s="1"/>
  <c r="L33" i="27"/>
  <c r="I33" i="28" s="1"/>
  <c r="L18" i="25"/>
  <c r="M18" i="25" s="1"/>
  <c r="G44" i="25"/>
  <c r="M48" i="25"/>
  <c r="M28" i="25"/>
  <c r="M36" i="25"/>
  <c r="M20" i="25"/>
  <c r="M24" i="25"/>
  <c r="M40" i="25"/>
  <c r="M30" i="25"/>
  <c r="M52" i="25"/>
  <c r="G32" i="25"/>
  <c r="M44" i="25"/>
  <c r="L26" i="28"/>
  <c r="I26" i="29" s="1"/>
  <c r="L26" i="29" s="1"/>
  <c r="I26" i="30" s="1"/>
  <c r="L23" i="28"/>
  <c r="I23" i="29" s="1"/>
  <c r="L44" i="28"/>
  <c r="I44" i="29" s="1"/>
  <c r="L44" i="29" s="1"/>
  <c r="I44" i="30" s="1"/>
  <c r="L46" i="27"/>
  <c r="I46" i="28" s="1"/>
  <c r="M31" i="26"/>
  <c r="L31" i="27"/>
  <c r="I31" i="28" s="1"/>
  <c r="L52" i="28"/>
  <c r="I52" i="29" s="1"/>
  <c r="L52" i="29" s="1"/>
  <c r="I52" i="30" s="1"/>
  <c r="M46" i="26"/>
  <c r="L42" i="28"/>
  <c r="I42" i="29" s="1"/>
  <c r="L24" i="28"/>
  <c r="I24" i="29" s="1"/>
  <c r="L24" i="29" s="1"/>
  <c r="I24" i="30" s="1"/>
  <c r="G25" i="25"/>
  <c r="M58" i="25"/>
  <c r="G50" i="25"/>
  <c r="G18" i="26"/>
  <c r="D18" i="27" s="1"/>
  <c r="G34" i="26"/>
  <c r="D34" i="27" s="1"/>
  <c r="L20" i="27"/>
  <c r="I20" i="28" s="1"/>
  <c r="M61" i="24"/>
  <c r="M64" i="24" s="1"/>
  <c r="L28" i="28"/>
  <c r="I28" i="29" s="1"/>
  <c r="G58" i="26"/>
  <c r="D58" i="27" s="1"/>
  <c r="G35" i="26"/>
  <c r="M35" i="26" s="1"/>
  <c r="G59" i="25"/>
  <c r="L21" i="27"/>
  <c r="I21" i="28" s="1"/>
  <c r="D54" i="27"/>
  <c r="L34" i="26"/>
  <c r="M34" i="25"/>
  <c r="L18" i="26"/>
  <c r="G33" i="26"/>
  <c r="M33" i="26" s="1"/>
  <c r="L50" i="28"/>
  <c r="I50" i="29" s="1"/>
  <c r="M21" i="26"/>
  <c r="L32" i="29"/>
  <c r="I32" i="30" s="1"/>
  <c r="G25" i="26"/>
  <c r="M25" i="26" s="1"/>
  <c r="L37" i="28"/>
  <c r="I37" i="29" s="1"/>
  <c r="G40" i="26"/>
  <c r="M40" i="26" s="1"/>
  <c r="L40" i="28"/>
  <c r="I40" i="29" s="1"/>
  <c r="G36" i="26"/>
  <c r="M36" i="26" s="1"/>
  <c r="G44" i="26"/>
  <c r="M44" i="26" s="1"/>
  <c r="G38" i="26"/>
  <c r="M38" i="26" s="1"/>
  <c r="G48" i="26"/>
  <c r="M48" i="26" s="1"/>
  <c r="D26" i="27"/>
  <c r="G24" i="26"/>
  <c r="M24" i="26" s="1"/>
  <c r="L48" i="28"/>
  <c r="I48" i="29" s="1"/>
  <c r="D43" i="27"/>
  <c r="L55" i="28"/>
  <c r="I55" i="29" s="1"/>
  <c r="D22" i="27"/>
  <c r="D42" i="27"/>
  <c r="D19" i="27"/>
  <c r="D55" i="27"/>
  <c r="D53" i="27"/>
  <c r="D57" i="27"/>
  <c r="D51" i="27"/>
  <c r="D21" i="27"/>
  <c r="D31" i="27"/>
  <c r="D30" i="27"/>
  <c r="D45" i="27"/>
  <c r="D37" i="27"/>
  <c r="D61" i="25"/>
  <c r="D64" i="25" s="1"/>
  <c r="D56" i="27"/>
  <c r="D23" i="27"/>
  <c r="D47" i="27"/>
  <c r="D41" i="27"/>
  <c r="L19" i="29"/>
  <c r="I19" i="30" s="1"/>
  <c r="L56" i="30"/>
  <c r="L30" i="29"/>
  <c r="I30" i="30" s="1"/>
  <c r="L38" i="29"/>
  <c r="I38" i="30" s="1"/>
  <c r="L49" i="29"/>
  <c r="I49" i="30" s="1"/>
  <c r="L29" i="29"/>
  <c r="I29" i="30" s="1"/>
  <c r="L58" i="26"/>
  <c r="L27" i="29"/>
  <c r="I27" i="30" s="1"/>
  <c r="L22" i="29"/>
  <c r="I22" i="30" s="1"/>
  <c r="L39" i="29"/>
  <c r="I39" i="30" s="1"/>
  <c r="L41" i="29"/>
  <c r="I41" i="30" s="1"/>
  <c r="L51" i="29"/>
  <c r="I51" i="30" s="1"/>
  <c r="L54" i="29"/>
  <c r="I54" i="30" s="1"/>
  <c r="L47" i="29"/>
  <c r="I47" i="30" s="1"/>
  <c r="L36" i="29"/>
  <c r="I36" i="30" s="1"/>
  <c r="L57" i="29"/>
  <c r="I57" i="30" s="1"/>
  <c r="D49" i="27"/>
  <c r="G20" i="26"/>
  <c r="M20" i="26" s="1"/>
  <c r="D29" i="27"/>
  <c r="D27" i="27"/>
  <c r="D46" i="27"/>
  <c r="D39" i="27"/>
  <c r="G17" i="25"/>
  <c r="D63" i="27"/>
  <c r="G63" i="27" s="1"/>
  <c r="M63" i="27" s="1"/>
  <c r="L61" i="24"/>
  <c r="L64" i="24" s="1"/>
  <c r="I17" i="25"/>
  <c r="L43" i="28" l="1"/>
  <c r="I43" i="29" s="1"/>
  <c r="L46" i="28"/>
  <c r="I46" i="29" s="1"/>
  <c r="L46" i="29" s="1"/>
  <c r="I46" i="30" s="1"/>
  <c r="L33" i="28"/>
  <c r="I33" i="29" s="1"/>
  <c r="L35" i="28"/>
  <c r="I35" i="29" s="1"/>
  <c r="L37" i="29"/>
  <c r="I37" i="30" s="1"/>
  <c r="L37" i="30" s="1"/>
  <c r="L23" i="29"/>
  <c r="I23" i="30" s="1"/>
  <c r="L31" i="28"/>
  <c r="I31" i="29" s="1"/>
  <c r="L53" i="28"/>
  <c r="I53" i="29" s="1"/>
  <c r="M25" i="25"/>
  <c r="M32" i="25"/>
  <c r="L42" i="29"/>
  <c r="I42" i="30" s="1"/>
  <c r="L42" i="30" s="1"/>
  <c r="L40" i="29"/>
  <c r="I40" i="30" s="1"/>
  <c r="L50" i="29"/>
  <c r="I50" i="30" s="1"/>
  <c r="D38" i="27"/>
  <c r="D35" i="27"/>
  <c r="G55" i="27"/>
  <c r="M55" i="27" s="1"/>
  <c r="G21" i="27"/>
  <c r="M21" i="27" s="1"/>
  <c r="D33" i="27"/>
  <c r="L28" i="29"/>
  <c r="I28" i="30" s="1"/>
  <c r="L55" i="29"/>
  <c r="I55" i="30" s="1"/>
  <c r="G28" i="26"/>
  <c r="M28" i="26" s="1"/>
  <c r="G32" i="26"/>
  <c r="M32" i="26" s="1"/>
  <c r="G52" i="26"/>
  <c r="M52" i="26" s="1"/>
  <c r="G45" i="27"/>
  <c r="M45" i="27" s="1"/>
  <c r="L20" i="28"/>
  <c r="I20" i="29" s="1"/>
  <c r="M59" i="25"/>
  <c r="G34" i="27"/>
  <c r="D34" i="28" s="1"/>
  <c r="G58" i="27"/>
  <c r="D58" i="28" s="1"/>
  <c r="G18" i="27"/>
  <c r="D18" i="28" s="1"/>
  <c r="M50" i="25"/>
  <c r="I34" i="27"/>
  <c r="M34" i="26"/>
  <c r="I18" i="27"/>
  <c r="M18" i="26"/>
  <c r="G61" i="25"/>
  <c r="G64" i="25" s="1"/>
  <c r="L21" i="28"/>
  <c r="I21" i="29" s="1"/>
  <c r="G54" i="27"/>
  <c r="M54" i="27" s="1"/>
  <c r="I58" i="27"/>
  <c r="M58" i="26"/>
  <c r="L32" i="30"/>
  <c r="G26" i="27"/>
  <c r="M26" i="27" s="1"/>
  <c r="G22" i="27"/>
  <c r="M22" i="27" s="1"/>
  <c r="L48" i="29"/>
  <c r="I48" i="30" s="1"/>
  <c r="G42" i="27"/>
  <c r="M42" i="27" s="1"/>
  <c r="G43" i="27"/>
  <c r="M43" i="27" s="1"/>
  <c r="G53" i="27"/>
  <c r="M53" i="27" s="1"/>
  <c r="G47" i="27"/>
  <c r="M47" i="27" s="1"/>
  <c r="G57" i="27"/>
  <c r="M57" i="27" s="1"/>
  <c r="D48" i="27"/>
  <c r="G51" i="27"/>
  <c r="M51" i="27" s="1"/>
  <c r="G23" i="27"/>
  <c r="M23" i="27" s="1"/>
  <c r="G19" i="27"/>
  <c r="M19" i="27" s="1"/>
  <c r="G33" i="27"/>
  <c r="M33" i="27" s="1"/>
  <c r="G30" i="27"/>
  <c r="M30" i="27" s="1"/>
  <c r="G31" i="27"/>
  <c r="M31" i="27" s="1"/>
  <c r="G56" i="27"/>
  <c r="M56" i="27" s="1"/>
  <c r="G41" i="27"/>
  <c r="M41" i="27" s="1"/>
  <c r="G37" i="27"/>
  <c r="M37" i="27" s="1"/>
  <c r="D36" i="27"/>
  <c r="D25" i="27"/>
  <c r="D20" i="27"/>
  <c r="D44" i="27"/>
  <c r="L54" i="30"/>
  <c r="L26" i="30"/>
  <c r="L22" i="30"/>
  <c r="L44" i="30"/>
  <c r="L52" i="30"/>
  <c r="L29" i="30"/>
  <c r="L30" i="30"/>
  <c r="L19" i="30"/>
  <c r="L39" i="30"/>
  <c r="L27" i="30"/>
  <c r="L38" i="30"/>
  <c r="L57" i="30"/>
  <c r="L36" i="30"/>
  <c r="L47" i="30"/>
  <c r="L51" i="30"/>
  <c r="L41" i="30"/>
  <c r="L45" i="30"/>
  <c r="L24" i="30"/>
  <c r="L49" i="30"/>
  <c r="G49" i="27"/>
  <c r="M49" i="27" s="1"/>
  <c r="D24" i="27"/>
  <c r="G29" i="27"/>
  <c r="M29" i="27" s="1"/>
  <c r="G46" i="27"/>
  <c r="M46" i="27" s="1"/>
  <c r="D40" i="27"/>
  <c r="G39" i="27"/>
  <c r="M39" i="27" s="1"/>
  <c r="G27" i="27"/>
  <c r="M27" i="27" s="1"/>
  <c r="D63" i="28"/>
  <c r="G63" i="28" s="1"/>
  <c r="M63" i="28" s="1"/>
  <c r="L17" i="25"/>
  <c r="I61" i="25"/>
  <c r="I64" i="25" s="1"/>
  <c r="L50" i="30" l="1"/>
  <c r="L23" i="30"/>
  <c r="L46" i="30"/>
  <c r="L55" i="30"/>
  <c r="L35" i="29"/>
  <c r="I35" i="30" s="1"/>
  <c r="L40" i="30"/>
  <c r="L28" i="30"/>
  <c r="L31" i="29"/>
  <c r="I31" i="30" s="1"/>
  <c r="L53" i="29"/>
  <c r="I53" i="30" s="1"/>
  <c r="L33" i="29"/>
  <c r="I33" i="30" s="1"/>
  <c r="L43" i="29"/>
  <c r="I43" i="30" s="1"/>
  <c r="M17" i="25"/>
  <c r="M61" i="25" s="1"/>
  <c r="M64" i="25" s="1"/>
  <c r="G35" i="27"/>
  <c r="M35" i="27" s="1"/>
  <c r="D21" i="28"/>
  <c r="G38" i="27"/>
  <c r="M38" i="27" s="1"/>
  <c r="D55" i="28"/>
  <c r="G55" i="28" s="1"/>
  <c r="M55" i="28" s="1"/>
  <c r="G34" i="28"/>
  <c r="D34" i="29" s="1"/>
  <c r="D32" i="27"/>
  <c r="D26" i="28"/>
  <c r="D45" i="28"/>
  <c r="D28" i="27"/>
  <c r="D52" i="27"/>
  <c r="L34" i="27"/>
  <c r="M34" i="27" s="1"/>
  <c r="L58" i="27"/>
  <c r="M58" i="27" s="1"/>
  <c r="G58" i="28"/>
  <c r="D58" i="29" s="1"/>
  <c r="G59" i="26"/>
  <c r="G18" i="28"/>
  <c r="D18" i="29" s="1"/>
  <c r="L20" i="29"/>
  <c r="I20" i="30" s="1"/>
  <c r="D42" i="28"/>
  <c r="G50" i="26"/>
  <c r="D54" i="28"/>
  <c r="L21" i="29"/>
  <c r="I21" i="30" s="1"/>
  <c r="G36" i="27"/>
  <c r="M36" i="27" s="1"/>
  <c r="L18" i="27"/>
  <c r="M18" i="27" s="1"/>
  <c r="D22" i="28"/>
  <c r="L48" i="30"/>
  <c r="G48" i="27"/>
  <c r="M48" i="27" s="1"/>
  <c r="G44" i="27"/>
  <c r="M44" i="27" s="1"/>
  <c r="D53" i="28"/>
  <c r="G17" i="26"/>
  <c r="D23" i="28"/>
  <c r="D43" i="28"/>
  <c r="G25" i="27"/>
  <c r="M25" i="27" s="1"/>
  <c r="D47" i="28"/>
  <c r="D41" i="28"/>
  <c r="G41" i="28" s="1"/>
  <c r="M41" i="28" s="1"/>
  <c r="D30" i="28"/>
  <c r="D31" i="28"/>
  <c r="D57" i="28"/>
  <c r="D51" i="28"/>
  <c r="D33" i="28"/>
  <c r="D19" i="28"/>
  <c r="D64" i="26"/>
  <c r="D37" i="28"/>
  <c r="D56" i="28"/>
  <c r="G20" i="27"/>
  <c r="M20" i="27" s="1"/>
  <c r="D27" i="28"/>
  <c r="G24" i="27"/>
  <c r="M24" i="27" s="1"/>
  <c r="D49" i="28"/>
  <c r="D39" i="28"/>
  <c r="G40" i="27"/>
  <c r="M40" i="27" s="1"/>
  <c r="D46" i="28"/>
  <c r="D29" i="28"/>
  <c r="D63" i="29"/>
  <c r="G63" i="29" s="1"/>
  <c r="M63" i="29" s="1"/>
  <c r="L61" i="25"/>
  <c r="L64" i="25" s="1"/>
  <c r="D17" i="27" l="1"/>
  <c r="G61" i="26"/>
  <c r="G64" i="26" s="1"/>
  <c r="D35" i="28"/>
  <c r="D38" i="28"/>
  <c r="G38" i="28" s="1"/>
  <c r="I34" i="28"/>
  <c r="L34" i="28" s="1"/>
  <c r="M34" i="28" s="1"/>
  <c r="I58" i="28"/>
  <c r="L58" i="28" s="1"/>
  <c r="M58" i="28" s="1"/>
  <c r="L31" i="30"/>
  <c r="L43" i="30"/>
  <c r="L53" i="30"/>
  <c r="G21" i="28"/>
  <c r="M21" i="28" s="1"/>
  <c r="L35" i="30"/>
  <c r="L33" i="30"/>
  <c r="G35" i="28"/>
  <c r="M35" i="28" s="1"/>
  <c r="G45" i="28"/>
  <c r="M45" i="28" s="1"/>
  <c r="G52" i="27"/>
  <c r="M52" i="27" s="1"/>
  <c r="G32" i="27"/>
  <c r="M32" i="27" s="1"/>
  <c r="G26" i="28"/>
  <c r="M26" i="28" s="1"/>
  <c r="G28" i="27"/>
  <c r="M28" i="27" s="1"/>
  <c r="I18" i="28"/>
  <c r="D55" i="29"/>
  <c r="G55" i="29" s="1"/>
  <c r="M55" i="29" s="1"/>
  <c r="D25" i="28"/>
  <c r="G54" i="28"/>
  <c r="M54" i="28" s="1"/>
  <c r="G22" i="28"/>
  <c r="M22" i="28" s="1"/>
  <c r="M50" i="26"/>
  <c r="D50" i="27"/>
  <c r="M59" i="26"/>
  <c r="D59" i="27"/>
  <c r="G58" i="29"/>
  <c r="D58" i="30" s="1"/>
  <c r="L20" i="30"/>
  <c r="G42" i="28"/>
  <c r="G18" i="29"/>
  <c r="D18" i="30" s="1"/>
  <c r="D36" i="28"/>
  <c r="D44" i="28"/>
  <c r="G34" i="29"/>
  <c r="L21" i="30"/>
  <c r="D48" i="28"/>
  <c r="G23" i="28"/>
  <c r="M23" i="28" s="1"/>
  <c r="G53" i="28"/>
  <c r="M53" i="28" s="1"/>
  <c r="G43" i="28"/>
  <c r="M43" i="28" s="1"/>
  <c r="G47" i="28"/>
  <c r="M47" i="28" s="1"/>
  <c r="G56" i="28"/>
  <c r="M56" i="28" s="1"/>
  <c r="G31" i="28"/>
  <c r="M31" i="28" s="1"/>
  <c r="G30" i="28"/>
  <c r="M30" i="28" s="1"/>
  <c r="G57" i="28"/>
  <c r="M57" i="28" s="1"/>
  <c r="G33" i="28"/>
  <c r="M33" i="28" s="1"/>
  <c r="G19" i="28"/>
  <c r="M19" i="28" s="1"/>
  <c r="G51" i="28"/>
  <c r="M51" i="28" s="1"/>
  <c r="G37" i="28"/>
  <c r="M37" i="28" s="1"/>
  <c r="D41" i="29"/>
  <c r="D20" i="28"/>
  <c r="G39" i="28"/>
  <c r="M39" i="28" s="1"/>
  <c r="G27" i="28"/>
  <c r="M27" i="28" s="1"/>
  <c r="G46" i="28"/>
  <c r="M46" i="28" s="1"/>
  <c r="G49" i="28"/>
  <c r="M49" i="28" s="1"/>
  <c r="G29" i="28"/>
  <c r="M29" i="28" s="1"/>
  <c r="D40" i="28"/>
  <c r="D24" i="28"/>
  <c r="D63" i="30"/>
  <c r="G63" i="30" s="1"/>
  <c r="M63" i="30" s="1"/>
  <c r="L17" i="26"/>
  <c r="M17" i="26" s="1"/>
  <c r="G17" i="27"/>
  <c r="D52" i="28" l="1"/>
  <c r="D21" i="29"/>
  <c r="G21" i="29" s="1"/>
  <c r="M21" i="29" s="1"/>
  <c r="I34" i="29"/>
  <c r="L34" i="29" s="1"/>
  <c r="M34" i="29" s="1"/>
  <c r="D32" i="28"/>
  <c r="G32" i="28" s="1"/>
  <c r="M32" i="28" s="1"/>
  <c r="D45" i="29"/>
  <c r="G36" i="28"/>
  <c r="M36" i="28" s="1"/>
  <c r="D35" i="29"/>
  <c r="G35" i="29" s="1"/>
  <c r="M35" i="29" s="1"/>
  <c r="D22" i="29"/>
  <c r="G22" i="29" s="1"/>
  <c r="M22" i="29" s="1"/>
  <c r="D28" i="28"/>
  <c r="L18" i="28"/>
  <c r="I18" i="29" s="1"/>
  <c r="I58" i="29"/>
  <c r="D26" i="29"/>
  <c r="D23" i="29"/>
  <c r="G25" i="28"/>
  <c r="M25" i="28" s="1"/>
  <c r="G48" i="28"/>
  <c r="M48" i="28" s="1"/>
  <c r="D61" i="27"/>
  <c r="D64" i="27" s="1"/>
  <c r="D54" i="29"/>
  <c r="D47" i="29"/>
  <c r="G44" i="28"/>
  <c r="M44" i="28" s="1"/>
  <c r="M38" i="28"/>
  <c r="D38" i="29"/>
  <c r="M61" i="26"/>
  <c r="M64" i="26" s="1"/>
  <c r="G58" i="30"/>
  <c r="G18" i="30"/>
  <c r="G59" i="27"/>
  <c r="M42" i="28"/>
  <c r="D42" i="29"/>
  <c r="G50" i="27"/>
  <c r="G52" i="28"/>
  <c r="M52" i="28" s="1"/>
  <c r="D34" i="30"/>
  <c r="D53" i="29"/>
  <c r="G41" i="29"/>
  <c r="M41" i="29" s="1"/>
  <c r="D56" i="29"/>
  <c r="D43" i="29"/>
  <c r="D30" i="29"/>
  <c r="D31" i="29"/>
  <c r="D55" i="30"/>
  <c r="D57" i="29"/>
  <c r="D19" i="29"/>
  <c r="G20" i="28"/>
  <c r="M20" i="28" s="1"/>
  <c r="D51" i="29"/>
  <c r="D33" i="29"/>
  <c r="D37" i="29"/>
  <c r="D49" i="29"/>
  <c r="D27" i="29"/>
  <c r="G40" i="28"/>
  <c r="M40" i="28" s="1"/>
  <c r="G24" i="28"/>
  <c r="M24" i="28" s="1"/>
  <c r="D29" i="29"/>
  <c r="D46" i="29"/>
  <c r="D39" i="29"/>
  <c r="L61" i="26"/>
  <c r="L64" i="26" s="1"/>
  <c r="I17" i="27"/>
  <c r="D17" i="28"/>
  <c r="D22" i="30" l="1"/>
  <c r="G45" i="29"/>
  <c r="M45" i="29" s="1"/>
  <c r="D36" i="29"/>
  <c r="M18" i="28"/>
  <c r="G47" i="29"/>
  <c r="M47" i="29" s="1"/>
  <c r="G28" i="28"/>
  <c r="M28" i="28" s="1"/>
  <c r="L58" i="29"/>
  <c r="D25" i="29"/>
  <c r="G23" i="29"/>
  <c r="M23" i="29" s="1"/>
  <c r="D48" i="29"/>
  <c r="G54" i="29"/>
  <c r="M54" i="29" s="1"/>
  <c r="D41" i="30"/>
  <c r="G26" i="29"/>
  <c r="D44" i="29"/>
  <c r="D52" i="29"/>
  <c r="G52" i="29" s="1"/>
  <c r="M52" i="29" s="1"/>
  <c r="G61" i="27"/>
  <c r="G64" i="27" s="1"/>
  <c r="G38" i="29"/>
  <c r="G56" i="29"/>
  <c r="M56" i="29" s="1"/>
  <c r="G42" i="29"/>
  <c r="M59" i="27"/>
  <c r="D59" i="28"/>
  <c r="M50" i="27"/>
  <c r="D50" i="28"/>
  <c r="G34" i="30"/>
  <c r="G53" i="29"/>
  <c r="M53" i="29" s="1"/>
  <c r="D35" i="30"/>
  <c r="L18" i="29"/>
  <c r="D21" i="30"/>
  <c r="G43" i="29"/>
  <c r="M43" i="29" s="1"/>
  <c r="G25" i="29"/>
  <c r="M25" i="29" s="1"/>
  <c r="I34" i="30"/>
  <c r="G57" i="29"/>
  <c r="M57" i="29" s="1"/>
  <c r="G55" i="30"/>
  <c r="M55" i="30" s="1"/>
  <c r="G30" i="29"/>
  <c r="M30" i="29" s="1"/>
  <c r="G31" i="29"/>
  <c r="M31" i="29" s="1"/>
  <c r="G33" i="29"/>
  <c r="M33" i="29" s="1"/>
  <c r="D20" i="29"/>
  <c r="G19" i="29"/>
  <c r="M19" i="29" s="1"/>
  <c r="G51" i="29"/>
  <c r="M51" i="29" s="1"/>
  <c r="G37" i="29"/>
  <c r="M37" i="29" s="1"/>
  <c r="D32" i="29"/>
  <c r="G27" i="29"/>
  <c r="M27" i="29" s="1"/>
  <c r="G29" i="29"/>
  <c r="M29" i="29" s="1"/>
  <c r="D24" i="29"/>
  <c r="G46" i="29"/>
  <c r="M46" i="29" s="1"/>
  <c r="G49" i="29"/>
  <c r="M49" i="29" s="1"/>
  <c r="G39" i="29"/>
  <c r="M39" i="29" s="1"/>
  <c r="D40" i="29"/>
  <c r="G17" i="28"/>
  <c r="I61" i="27"/>
  <c r="I64" i="27" s="1"/>
  <c r="L17" i="27"/>
  <c r="M17" i="27" s="1"/>
  <c r="G22" i="30" l="1"/>
  <c r="M22" i="30" s="1"/>
  <c r="G36" i="29"/>
  <c r="M36" i="29" s="1"/>
  <c r="D45" i="30"/>
  <c r="D28" i="29"/>
  <c r="G28" i="29" s="1"/>
  <c r="D47" i="30"/>
  <c r="G47" i="30" s="1"/>
  <c r="M47" i="30" s="1"/>
  <c r="G41" i="30"/>
  <c r="M41" i="30" s="1"/>
  <c r="G48" i="29"/>
  <c r="M48" i="29" s="1"/>
  <c r="D23" i="30"/>
  <c r="M58" i="29"/>
  <c r="I58" i="30"/>
  <c r="D54" i="30"/>
  <c r="G44" i="29"/>
  <c r="M44" i="29" s="1"/>
  <c r="M26" i="29"/>
  <c r="D26" i="30"/>
  <c r="D56" i="30"/>
  <c r="M61" i="27"/>
  <c r="M64" i="27" s="1"/>
  <c r="M38" i="29"/>
  <c r="D38" i="30"/>
  <c r="G35" i="30"/>
  <c r="M35" i="30" s="1"/>
  <c r="G59" i="28"/>
  <c r="M42" i="29"/>
  <c r="D42" i="30"/>
  <c r="G50" i="28"/>
  <c r="D61" i="28"/>
  <c r="D64" i="28" s="1"/>
  <c r="I18" i="30"/>
  <c r="M18" i="29"/>
  <c r="D53" i="30"/>
  <c r="G21" i="30"/>
  <c r="M21" i="30" s="1"/>
  <c r="D43" i="30"/>
  <c r="D25" i="30"/>
  <c r="D52" i="30"/>
  <c r="D31" i="30"/>
  <c r="D30" i="30"/>
  <c r="L34" i="30"/>
  <c r="M34" i="30" s="1"/>
  <c r="D57" i="30"/>
  <c r="G20" i="29"/>
  <c r="M20" i="29" s="1"/>
  <c r="D51" i="30"/>
  <c r="D33" i="30"/>
  <c r="D19" i="30"/>
  <c r="G32" i="29"/>
  <c r="M32" i="29" s="1"/>
  <c r="D37" i="30"/>
  <c r="D49" i="30"/>
  <c r="D29" i="30"/>
  <c r="D27" i="30"/>
  <c r="G40" i="29"/>
  <c r="M40" i="29" s="1"/>
  <c r="G24" i="29"/>
  <c r="M24" i="29" s="1"/>
  <c r="D39" i="30"/>
  <c r="D46" i="30"/>
  <c r="I17" i="28"/>
  <c r="L61" i="27"/>
  <c r="L64" i="27" s="1"/>
  <c r="D17" i="29"/>
  <c r="D48" i="30" l="1"/>
  <c r="D36" i="30"/>
  <c r="G36" i="30" s="1"/>
  <c r="M36" i="30" s="1"/>
  <c r="G45" i="30"/>
  <c r="M45" i="30" s="1"/>
  <c r="G23" i="30"/>
  <c r="M23" i="30" s="1"/>
  <c r="D44" i="30"/>
  <c r="L58" i="30"/>
  <c r="G54" i="30"/>
  <c r="M54" i="30" s="1"/>
  <c r="G48" i="30"/>
  <c r="M48" i="30" s="1"/>
  <c r="G26" i="30"/>
  <c r="G56" i="30"/>
  <c r="M56" i="30" s="1"/>
  <c r="G53" i="30"/>
  <c r="M53" i="30" s="1"/>
  <c r="G61" i="28"/>
  <c r="G64" i="28" s="1"/>
  <c r="G38" i="30"/>
  <c r="G42" i="30"/>
  <c r="M50" i="28"/>
  <c r="D50" i="29"/>
  <c r="D59" i="29"/>
  <c r="M59" i="28"/>
  <c r="L18" i="30"/>
  <c r="M28" i="29"/>
  <c r="D28" i="30"/>
  <c r="G25" i="30"/>
  <c r="M25" i="30" s="1"/>
  <c r="G43" i="30"/>
  <c r="M43" i="30" s="1"/>
  <c r="G57" i="30"/>
  <c r="M57" i="30" s="1"/>
  <c r="G31" i="30"/>
  <c r="M31" i="30" s="1"/>
  <c r="G52" i="30"/>
  <c r="M52" i="30" s="1"/>
  <c r="G30" i="30"/>
  <c r="M30" i="30" s="1"/>
  <c r="G51" i="30"/>
  <c r="M51" i="30" s="1"/>
  <c r="G33" i="30"/>
  <c r="M33" i="30" s="1"/>
  <c r="D20" i="30"/>
  <c r="G19" i="30"/>
  <c r="M19" i="30" s="1"/>
  <c r="G37" i="30"/>
  <c r="M37" i="30" s="1"/>
  <c r="D32" i="30"/>
  <c r="G49" i="30"/>
  <c r="M49" i="30" s="1"/>
  <c r="G39" i="30"/>
  <c r="M39" i="30" s="1"/>
  <c r="G29" i="30"/>
  <c r="M29" i="30" s="1"/>
  <c r="G46" i="30"/>
  <c r="M46" i="30" s="1"/>
  <c r="G27" i="30"/>
  <c r="M27" i="30" s="1"/>
  <c r="D24" i="30"/>
  <c r="D40" i="30"/>
  <c r="G17" i="29"/>
  <c r="L17" i="28"/>
  <c r="M17" i="28" s="1"/>
  <c r="I61" i="28"/>
  <c r="I64" i="28" s="1"/>
  <c r="G44" i="30" l="1"/>
  <c r="M44" i="30" s="1"/>
  <c r="M58" i="30"/>
  <c r="M26" i="30"/>
  <c r="D61" i="29"/>
  <c r="D64" i="29" s="1"/>
  <c r="M38" i="30"/>
  <c r="G59" i="29"/>
  <c r="M61" i="28"/>
  <c r="M64" i="28" s="1"/>
  <c r="M42" i="30"/>
  <c r="G50" i="29"/>
  <c r="M18" i="30"/>
  <c r="G28" i="30"/>
  <c r="G20" i="30"/>
  <c r="M20" i="30" s="1"/>
  <c r="G32" i="30"/>
  <c r="M32" i="30" s="1"/>
  <c r="G24" i="30"/>
  <c r="M24" i="30" s="1"/>
  <c r="G40" i="30"/>
  <c r="M40" i="30" s="1"/>
  <c r="L61" i="28"/>
  <c r="L64" i="28" s="1"/>
  <c r="I17" i="29"/>
  <c r="D17" i="30"/>
  <c r="G61" i="29" l="1"/>
  <c r="G64" i="29" s="1"/>
  <c r="D59" i="30"/>
  <c r="M59" i="29"/>
  <c r="M50" i="29"/>
  <c r="D50" i="30"/>
  <c r="M28" i="30"/>
  <c r="L17" i="29"/>
  <c r="M17" i="29" s="1"/>
  <c r="I61" i="29"/>
  <c r="I64" i="29" s="1"/>
  <c r="G17" i="30"/>
  <c r="D61" i="30" l="1"/>
  <c r="D64" i="30" s="1"/>
  <c r="G50" i="30"/>
  <c r="M61" i="29"/>
  <c r="M64" i="29" s="1"/>
  <c r="G59" i="30"/>
  <c r="G61" i="30" s="1"/>
  <c r="G64" i="30" s="1"/>
  <c r="I17" i="30"/>
  <c r="L61" i="29"/>
  <c r="L64" i="29" s="1"/>
  <c r="M59" i="30" l="1"/>
  <c r="M50" i="30"/>
  <c r="I61" i="30"/>
  <c r="I64" i="30" s="1"/>
  <c r="L17" i="30"/>
  <c r="M17" i="30" s="1"/>
  <c r="M61" i="30" l="1"/>
  <c r="M64" i="30" s="1"/>
  <c r="L61" i="30"/>
  <c r="L64"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A00-000001000000}">
      <text>
        <r>
          <rPr>
            <b/>
            <sz val="9"/>
            <color indexed="81"/>
            <rFont val="Tahoma"/>
            <family val="2"/>
          </rPr>
          <t>Includes Transfers In/Out</t>
        </r>
      </text>
    </comment>
    <comment ref="K16" authorId="0" shapeId="0" xr:uid="{00000000-0006-0000-0A00-000002000000}">
      <text>
        <r>
          <rPr>
            <b/>
            <sz val="9"/>
            <color indexed="81"/>
            <rFont val="Tahoma"/>
            <family val="2"/>
          </rPr>
          <t>Includes Transfers In/Out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300-000001000000}">
      <text>
        <r>
          <rPr>
            <b/>
            <sz val="9"/>
            <color indexed="81"/>
            <rFont val="Tahoma"/>
            <family val="2"/>
          </rPr>
          <t>Includes Transfers In/Out</t>
        </r>
      </text>
    </comment>
    <comment ref="K16" authorId="0" shapeId="0" xr:uid="{00000000-0006-0000-1300-000002000000}">
      <text>
        <r>
          <rPr>
            <b/>
            <sz val="9"/>
            <color indexed="81"/>
            <rFont val="Tahoma"/>
            <family val="2"/>
          </rPr>
          <t>Includes Transfers In/Out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B00-000001000000}">
      <text>
        <r>
          <rPr>
            <b/>
            <sz val="9"/>
            <color indexed="81"/>
            <rFont val="Tahoma"/>
            <family val="2"/>
          </rPr>
          <t>Includes Transfers In/Out</t>
        </r>
      </text>
    </comment>
    <comment ref="K16" authorId="0" shapeId="0" xr:uid="{00000000-0006-0000-0B00-000002000000}">
      <text>
        <r>
          <rPr>
            <b/>
            <sz val="9"/>
            <color indexed="81"/>
            <rFont val="Tahoma"/>
            <family val="2"/>
          </rPr>
          <t>Includes Transfers In/Out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C00-000001000000}">
      <text>
        <r>
          <rPr>
            <b/>
            <sz val="9"/>
            <color indexed="81"/>
            <rFont val="Tahoma"/>
            <family val="2"/>
          </rPr>
          <t>Includes Transfers In/Out</t>
        </r>
      </text>
    </comment>
    <comment ref="K16" authorId="0" shapeId="0" xr:uid="{00000000-0006-0000-0C00-000002000000}">
      <text>
        <r>
          <rPr>
            <b/>
            <sz val="9"/>
            <color indexed="81"/>
            <rFont val="Tahoma"/>
            <family val="2"/>
          </rPr>
          <t>Includes Transfers In/Out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D00-000001000000}">
      <text>
        <r>
          <rPr>
            <b/>
            <sz val="9"/>
            <color indexed="81"/>
            <rFont val="Tahoma"/>
            <family val="2"/>
          </rPr>
          <t>Includes Transfers In/Out</t>
        </r>
      </text>
    </comment>
    <comment ref="K16" authorId="0" shapeId="0" xr:uid="{00000000-0006-0000-0D00-000002000000}">
      <text>
        <r>
          <rPr>
            <b/>
            <sz val="9"/>
            <color indexed="81"/>
            <rFont val="Tahoma"/>
            <family val="2"/>
          </rPr>
          <t>Includes Transfers In/Out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E00-000001000000}">
      <text>
        <r>
          <rPr>
            <b/>
            <sz val="9"/>
            <color indexed="81"/>
            <rFont val="Tahoma"/>
            <family val="2"/>
          </rPr>
          <t>Includes Transfers In/Out</t>
        </r>
      </text>
    </comment>
    <comment ref="K16" authorId="0" shapeId="0" xr:uid="{00000000-0006-0000-0E00-000002000000}">
      <text>
        <r>
          <rPr>
            <b/>
            <sz val="9"/>
            <color indexed="81"/>
            <rFont val="Tahoma"/>
            <family val="2"/>
          </rPr>
          <t>Includes Transfers In/Out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F00-000001000000}">
      <text>
        <r>
          <rPr>
            <b/>
            <sz val="9"/>
            <color indexed="81"/>
            <rFont val="Tahoma"/>
            <family val="2"/>
          </rPr>
          <t>Includes Transfers In/Out</t>
        </r>
      </text>
    </comment>
    <comment ref="K16" authorId="0" shapeId="0" xr:uid="{00000000-0006-0000-0F00-000002000000}">
      <text>
        <r>
          <rPr>
            <b/>
            <sz val="9"/>
            <color indexed="81"/>
            <rFont val="Tahoma"/>
            <family val="2"/>
          </rPr>
          <t>Includes Transfers In/Out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000-000001000000}">
      <text>
        <r>
          <rPr>
            <b/>
            <sz val="9"/>
            <color indexed="81"/>
            <rFont val="Tahoma"/>
            <family val="2"/>
          </rPr>
          <t>Includes Transfers In/Out</t>
        </r>
      </text>
    </comment>
    <comment ref="K16" authorId="0" shapeId="0" xr:uid="{00000000-0006-0000-1000-000002000000}">
      <text>
        <r>
          <rPr>
            <b/>
            <sz val="9"/>
            <color indexed="81"/>
            <rFont val="Tahoma"/>
            <family val="2"/>
          </rPr>
          <t>Includes Transfers In/Out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100-000001000000}">
      <text>
        <r>
          <rPr>
            <b/>
            <sz val="9"/>
            <color indexed="81"/>
            <rFont val="Tahoma"/>
            <family val="2"/>
          </rPr>
          <t>Includes Transfers In/Out</t>
        </r>
      </text>
    </comment>
    <comment ref="K16" authorId="0" shapeId="0" xr:uid="{00000000-0006-0000-1100-000002000000}">
      <text>
        <r>
          <rPr>
            <b/>
            <sz val="9"/>
            <color indexed="81"/>
            <rFont val="Tahoma"/>
            <family val="2"/>
          </rPr>
          <t>Includes Transfers In/Out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200-000001000000}">
      <text>
        <r>
          <rPr>
            <b/>
            <sz val="9"/>
            <color indexed="81"/>
            <rFont val="Tahoma"/>
            <family val="2"/>
          </rPr>
          <t>Includes Transfers In/Out</t>
        </r>
      </text>
    </comment>
    <comment ref="K16" authorId="0" shapeId="0" xr:uid="{00000000-0006-0000-1200-000002000000}">
      <text>
        <r>
          <rPr>
            <b/>
            <sz val="9"/>
            <color indexed="81"/>
            <rFont val="Tahoma"/>
            <family val="2"/>
          </rPr>
          <t>Includes Transfers In/Out</t>
        </r>
      </text>
    </comment>
  </commentList>
</comments>
</file>

<file path=xl/sharedStrings.xml><?xml version="1.0" encoding="utf-8"?>
<sst xmlns="http://schemas.openxmlformats.org/spreadsheetml/2006/main" count="910" uniqueCount="80">
  <si>
    <t>File Number:</t>
  </si>
  <si>
    <t>Exhibit:</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</si>
  <si>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</si>
  <si>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</si>
  <si>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</si>
  <si>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</si>
  <si>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</si>
  <si>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</si>
  <si>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</si>
  <si>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</si>
  <si>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</si>
  <si>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</si>
  <si>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</si>
  <si>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</si>
  <si>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</si>
  <si>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</si>
  <si>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</si>
  <si>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</si>
  <si>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</si>
  <si>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</si>
  <si>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</si>
  <si>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</si>
  <si>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</si>
  <si>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</si>
  <si>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</si>
  <si>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</si>
  <si>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N/A</t>
  </si>
  <si>
    <t>Land</t>
  </si>
  <si>
    <t>Buildings and fixtures</t>
  </si>
  <si>
    <t>Fuel holders, producers and acc.</t>
  </si>
  <si>
    <t>Generators</t>
  </si>
  <si>
    <t>Accessory electric equipment</t>
  </si>
  <si>
    <t>Land rights</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</si>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</sst>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_-&quot;$&quot;* #,##0.0000_-;\-&quot;$&quot;* #,##0.0000_-;_-&quot;$&quot;* &quot;-&quot;??_-;_-@_-"/>
    <numFmt numFmtId="181" formatCode="[$-409]mmm\-yy;@"/>
    <numFmt numFmtId="182" formatCode="[$-409]d\-mmm;@"/>
    <numFmt numFmtId="183" formatCode="m/yy"/>
    <numFmt numFmtId="184" formatCode="#,##0.0"/>
    <numFmt numFmtId="185" formatCode="_-* #,##0.00_-;\-* #,##0.00_-;_-* &quot;-&quot;??_-;_-@_-"/>
    <numFmt numFmtId="186" formatCode="0.0\ \ "/>
    <numFmt numFmtId="187" formatCode="#,##0,;\(#,##0,\)"/>
    <numFmt numFmtId="188" formatCode="0.0"/>
  </numFmts>
  <fonts count="9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
      <b/>
      <sz val="9"/>
      <color indexed="81"/>
      <name val="Tahoma"/>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
      <patternFill patternType="solid">
        <fgColor rgb="FFFFFF0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6">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7" fontId="31" fillId="0" borderId="0"/>
    <xf numFmtId="181" fontId="31" fillId="0" borderId="0"/>
    <xf numFmtId="0" fontId="31" fillId="0" borderId="0"/>
    <xf numFmtId="0" fontId="31" fillId="0" borderId="0"/>
    <xf numFmtId="181" fontId="31" fillId="0" borderId="0"/>
    <xf numFmtId="0" fontId="31" fillId="0" borderId="0"/>
    <xf numFmtId="181" fontId="31" fillId="0" borderId="0"/>
    <xf numFmtId="0" fontId="31" fillId="0" borderId="0"/>
    <xf numFmtId="0"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3"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182"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1"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182"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1"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182"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1"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182"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1"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182"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1"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182"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1"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182"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1"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182"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1"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182"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1"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182"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1"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182"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1"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182"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1"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1"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1" fontId="40" fillId="52" borderId="0" applyNumberFormat="0" applyBorder="0" applyAlignment="0" applyProtection="0"/>
    <xf numFmtId="182"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1" fontId="40" fillId="42" borderId="0" applyNumberFormat="0" applyBorder="0" applyAlignment="0" applyProtection="0"/>
    <xf numFmtId="182"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1" fontId="17" fillId="50" borderId="0" applyNumberFormat="0" applyBorder="0" applyAlignment="0" applyProtection="0"/>
    <xf numFmtId="0" fontId="18" fillId="49" borderId="0" applyNumberFormat="0" applyBorder="0" applyAlignment="0" applyProtection="0"/>
    <xf numFmtId="181"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1" fontId="40" fillId="49" borderId="0" applyNumberFormat="0" applyBorder="0" applyAlignment="0" applyProtection="0"/>
    <xf numFmtId="182"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1" fontId="17" fillId="47" borderId="0" applyNumberFormat="0" applyBorder="0" applyAlignment="0" applyProtection="0"/>
    <xf numFmtId="0" fontId="18" fillId="54" borderId="0" applyNumberFormat="0" applyBorder="0" applyAlignment="0" applyProtection="0"/>
    <xf numFmtId="181"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1" fontId="40" fillId="54" borderId="0" applyNumberFormat="0" applyBorder="0" applyAlignment="0" applyProtection="0"/>
    <xf numFmtId="182"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1" fontId="40" fillId="53" borderId="0" applyNumberFormat="0" applyBorder="0" applyAlignment="0" applyProtection="0"/>
    <xf numFmtId="182"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1" fontId="17" fillId="42" borderId="0" applyNumberFormat="0" applyBorder="0" applyAlignment="0" applyProtection="0"/>
    <xf numFmtId="0" fontId="18" fillId="55" borderId="0" applyNumberFormat="0" applyBorder="0" applyAlignment="0" applyProtection="0"/>
    <xf numFmtId="181"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1" fontId="40" fillId="55" borderId="0" applyNumberFormat="0" applyBorder="0" applyAlignment="0" applyProtection="0"/>
    <xf numFmtId="182"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1"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1" fontId="40" fillId="56" borderId="0" applyNumberFormat="0" applyBorder="0" applyAlignment="0" applyProtection="0"/>
    <xf numFmtId="182"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1" fontId="40" fillId="57" borderId="0" applyNumberFormat="0" applyBorder="0" applyAlignment="0" applyProtection="0"/>
    <xf numFmtId="182"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1" fontId="40" fillId="58" borderId="0" applyNumberFormat="0" applyBorder="0" applyAlignment="0" applyProtection="0"/>
    <xf numFmtId="182"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1"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1" fontId="40" fillId="54" borderId="0" applyNumberFormat="0" applyBorder="0" applyAlignment="0" applyProtection="0"/>
    <xf numFmtId="182"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1" fontId="40" fillId="53" borderId="0" applyNumberFormat="0" applyBorder="0" applyAlignment="0" applyProtection="0"/>
    <xf numFmtId="182"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1" fontId="40" fillId="60" borderId="0" applyNumberFormat="0" applyBorder="0" applyAlignment="0" applyProtection="0"/>
    <xf numFmtId="182"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4"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1" fontId="47" fillId="41" borderId="0" applyNumberFormat="0" applyBorder="0" applyAlignment="0" applyProtection="0"/>
    <xf numFmtId="182"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1"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1"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2"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1"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1" fontId="53" fillId="62" borderId="22" applyNumberFormat="0" applyAlignment="0" applyProtection="0"/>
    <xf numFmtId="182"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3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36"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8"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60"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60" fillId="0" borderId="0" applyFont="0" applyFill="0" applyBorder="0" applyAlignment="0" applyProtection="0"/>
    <xf numFmtId="185" fontId="60" fillId="0" borderId="0" applyFont="0" applyFill="0" applyBorder="0" applyAlignment="0" applyProtection="0"/>
    <xf numFmtId="185" fontId="60" fillId="0" borderId="0" applyFont="0" applyFill="0" applyBorder="0" applyAlignment="0" applyProtection="0"/>
    <xf numFmtId="43" fontId="5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3" fontId="32" fillId="0" borderId="0"/>
    <xf numFmtId="173" fontId="32" fillId="0" borderId="0"/>
    <xf numFmtId="181"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1"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3" fontId="32" fillId="0" borderId="0"/>
    <xf numFmtId="181" fontId="32" fillId="0" borderId="0"/>
    <xf numFmtId="181"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4" fontId="32" fillId="0" borderId="0"/>
    <xf numFmtId="174" fontId="32" fillId="0" borderId="0"/>
    <xf numFmtId="181"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1"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4" fontId="32" fillId="0" borderId="0"/>
    <xf numFmtId="181" fontId="32" fillId="0" borderId="0"/>
    <xf numFmtId="181"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5" fontId="32" fillId="0" borderId="0"/>
    <xf numFmtId="175" fontId="32" fillId="0" borderId="0"/>
    <xf numFmtId="181"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1"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5" fontId="32" fillId="0" borderId="0"/>
    <xf numFmtId="181" fontId="32" fillId="0" borderId="0"/>
    <xf numFmtId="181"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1" fontId="63" fillId="0" borderId="0" applyNumberFormat="0" applyFill="0" applyBorder="0" applyAlignment="0" applyProtection="0"/>
    <xf numFmtId="182"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1" fontId="67" fillId="43" borderId="0" applyNumberFormat="0" applyBorder="0" applyAlignment="0" applyProtection="0"/>
    <xf numFmtId="182"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1"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1" fontId="33" fillId="0" borderId="19" applyNumberFormat="0" applyAlignment="0" applyProtection="0">
      <alignment horizontal="left" vertical="center"/>
    </xf>
    <xf numFmtId="0" fontId="33" fillId="0" borderId="12">
      <alignment horizontal="left" vertical="center"/>
    </xf>
    <xf numFmtId="181" fontId="33" fillId="0" borderId="12">
      <alignment horizontal="left" vertical="center"/>
    </xf>
    <xf numFmtId="181"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1" fontId="33" fillId="0" borderId="12">
      <alignment horizontal="left" vertical="center"/>
    </xf>
    <xf numFmtId="181" fontId="33" fillId="0" borderId="12">
      <alignment horizontal="left" vertical="center"/>
    </xf>
    <xf numFmtId="181"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1"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1" fontId="70" fillId="0" borderId="23" applyNumberFormat="0" applyFill="0" applyAlignment="0" applyProtection="0"/>
    <xf numFmtId="182"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1"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1"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1" fontId="74" fillId="0" borderId="25" applyNumberFormat="0" applyFill="0" applyAlignment="0" applyProtection="0"/>
    <xf numFmtId="182"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1"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1"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2"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1"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1" fontId="77" fillId="0" borderId="0" applyNumberFormat="0" applyFill="0" applyBorder="0" applyAlignment="0" applyProtection="0"/>
    <xf numFmtId="182"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1"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1"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1" fontId="80" fillId="0" borderId="0" applyNumberFormat="0" applyFill="0" applyBorder="0" applyAlignment="0" applyProtection="0">
      <alignment vertical="top"/>
      <protection locked="0"/>
    </xf>
    <xf numFmtId="0" fontId="82" fillId="0" borderId="0" applyNumberFormat="0" applyFill="0" applyBorder="0" applyAlignment="0" applyProtection="0"/>
    <xf numFmtId="182"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1"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1"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2"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1" fontId="54" fillId="0" borderId="28" applyNumberFormat="0" applyFill="0" applyAlignment="0" applyProtection="0"/>
    <xf numFmtId="182"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4" fontId="31" fillId="0" borderId="0"/>
    <xf numFmtId="0" fontId="31" fillId="0" borderId="0"/>
    <xf numFmtId="181" fontId="31" fillId="0" borderId="0"/>
    <xf numFmtId="0" fontId="31" fillId="0" borderId="0"/>
    <xf numFmtId="181" fontId="31" fillId="0" borderId="0"/>
    <xf numFmtId="0" fontId="31" fillId="0" borderId="0"/>
    <xf numFmtId="0" fontId="31" fillId="0" borderId="0"/>
    <xf numFmtId="181" fontId="31" fillId="0" borderId="0"/>
    <xf numFmtId="0"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1" fontId="41" fillId="50" borderId="0" applyNumberFormat="0" applyBorder="0" applyAlignment="0" applyProtection="0"/>
    <xf numFmtId="182"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1"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181"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1"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2"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182"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1" fontId="18" fillId="0" borderId="0"/>
    <xf numFmtId="182"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2"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1"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 fillId="0" borderId="0"/>
    <xf numFmtId="182"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1" fontId="18" fillId="0" borderId="0"/>
    <xf numFmtId="0" fontId="18" fillId="0" borderId="0"/>
    <xf numFmtId="0" fontId="38" fillId="0" borderId="0"/>
    <xf numFmtId="181" fontId="18" fillId="0" borderId="0"/>
    <xf numFmtId="0" fontId="18" fillId="0" borderId="0"/>
    <xf numFmtId="0" fontId="58"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181" fontId="18" fillId="0" borderId="0"/>
    <xf numFmtId="0" fontId="18" fillId="0" borderId="0"/>
    <xf numFmtId="181" fontId="1" fillId="0" borderId="0"/>
    <xf numFmtId="0" fontId="1" fillId="0" borderId="0"/>
    <xf numFmtId="0" fontId="18" fillId="0" borderId="0"/>
    <xf numFmtId="181"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8" fillId="0" borderId="0"/>
    <xf numFmtId="0" fontId="18" fillId="0" borderId="0"/>
    <xf numFmtId="0" fontId="1" fillId="0" borderId="0"/>
    <xf numFmtId="181"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1" fontId="18" fillId="0" borderId="0"/>
    <xf numFmtId="0" fontId="18" fillId="0" borderId="0"/>
    <xf numFmtId="0" fontId="18" fillId="0" borderId="0"/>
    <xf numFmtId="0" fontId="18" fillId="0" borderId="0"/>
    <xf numFmtId="0" fontId="18" fillId="0" borderId="0"/>
    <xf numFmtId="181" fontId="1" fillId="0" borderId="0"/>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62" fillId="0" borderId="0">
      <alignment vertical="center"/>
    </xf>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1"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8" fillId="0" borderId="0"/>
    <xf numFmtId="0" fontId="18" fillId="0" borderId="0"/>
    <xf numFmtId="181" fontId="1" fillId="0" borderId="0"/>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1" fontId="18" fillId="0" borderId="0"/>
    <xf numFmtId="0" fontId="18" fillId="0" borderId="0"/>
    <xf numFmtId="181" fontId="18"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1" fontId="18"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2"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7" fontId="87" fillId="63" borderId="0">
      <alignment horizontal="right"/>
    </xf>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1"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2"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lignment vertical="top"/>
    </xf>
    <xf numFmtId="181" fontId="18" fillId="0" borderId="0">
      <alignment vertical="top"/>
    </xf>
    <xf numFmtId="181" fontId="18" fillId="0" borderId="0">
      <alignment vertical="top"/>
    </xf>
    <xf numFmtId="0" fontId="18" fillId="0" borderId="0">
      <alignment vertical="top"/>
    </xf>
    <xf numFmtId="181" fontId="18" fillId="0" borderId="0">
      <alignment vertical="top"/>
    </xf>
    <xf numFmtId="0"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2" fontId="18" fillId="0" borderId="0">
      <alignment vertical="top"/>
    </xf>
    <xf numFmtId="181" fontId="18" fillId="0" borderId="0">
      <alignment vertical="top"/>
    </xf>
    <xf numFmtId="181" fontId="18" fillId="0" borderId="0">
      <alignment vertical="top"/>
    </xf>
    <xf numFmtId="181" fontId="18" fillId="0" borderId="0">
      <alignment vertical="top"/>
    </xf>
    <xf numFmtId="0" fontId="18" fillId="0" borderId="0">
      <alignment vertical="top"/>
    </xf>
    <xf numFmtId="181" fontId="18" fillId="0" borderId="0">
      <alignment vertical="top"/>
    </xf>
    <xf numFmtId="0"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2"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1"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1" fontId="90" fillId="0" borderId="0" applyNumberFormat="0" applyFill="0" applyBorder="0" applyAlignment="0" applyProtection="0"/>
    <xf numFmtId="182"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2"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0" applyNumberFormat="0" applyFill="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92" fillId="0" borderId="31" applyNumberFormat="0" applyFill="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1" fontId="94" fillId="0" borderId="0" applyNumberFormat="0" applyFill="0" applyBorder="0" applyAlignment="0" applyProtection="0"/>
    <xf numFmtId="182"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43" fontId="1" fillId="0" borderId="0" applyFont="0" applyFill="0" applyBorder="0" applyAlignment="0" applyProtection="0"/>
  </cellStyleXfs>
  <cellXfs count="94">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0" fontId="18" fillId="33" borderId="14" xfId="2" applyFill="1" applyBorder="1" applyProtection="1">
      <protection locked="0"/>
    </xf>
    <xf numFmtId="0" fontId="19" fillId="0" borderId="14" xfId="2" applyFont="1" applyBorder="1" applyProtection="1">
      <protection locked="0"/>
    </xf>
    <xf numFmtId="165" fontId="19" fillId="0" borderId="14" xfId="2" applyNumberFormat="1" applyFont="1" applyBorder="1" applyProtection="1">
      <protection locked="0"/>
    </xf>
    <xf numFmtId="0" fontId="19" fillId="0" borderId="14" xfId="2" applyFont="1" applyBorder="1" applyAlignment="1" applyProtection="1">
      <alignment vertical="center" wrapText="1"/>
      <protection locked="0"/>
    </xf>
    <xf numFmtId="0" fontId="28" fillId="0" borderId="14" xfId="2" applyFont="1" applyBorder="1" applyAlignment="1" applyProtection="1">
      <alignment vertical="top" wrapText="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65" fontId="0" fillId="0" borderId="12" xfId="1" applyNumberFormat="1" applyFont="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80" fontId="18" fillId="0" borderId="0" xfId="2" applyNumberFormat="1" applyProtection="1">
      <protection locked="0"/>
    </xf>
    <xf numFmtId="165" fontId="18" fillId="33" borderId="14" xfId="2" applyNumberFormat="1" applyFill="1" applyBorder="1" applyProtection="1">
      <protection locked="0"/>
    </xf>
    <xf numFmtId="179" fontId="19" fillId="0" borderId="14" xfId="2" applyNumberFormat="1" applyFont="1" applyBorder="1" applyProtection="1">
      <protection locked="0"/>
    </xf>
    <xf numFmtId="188" fontId="18" fillId="0" borderId="14" xfId="2" applyNumberFormat="1" applyBorder="1" applyProtection="1">
      <protection locked="0"/>
    </xf>
    <xf numFmtId="168" fontId="18" fillId="0" borderId="12" xfId="0" applyNumberFormat="1" applyFont="1" applyBorder="1"/>
    <xf numFmtId="188" fontId="0" fillId="0" borderId="14" xfId="1" applyNumberFormat="1" applyFont="1" applyFill="1" applyBorder="1" applyProtection="1">
      <protection locked="0"/>
    </xf>
    <xf numFmtId="188" fontId="18" fillId="0" borderId="0" xfId="2" applyNumberFormat="1" applyProtection="1">
      <protection locked="0"/>
    </xf>
    <xf numFmtId="168" fontId="18" fillId="0" borderId="14" xfId="0" applyNumberFormat="1" applyFont="1" applyBorder="1"/>
    <xf numFmtId="0" fontId="18" fillId="65" borderId="0" xfId="2" applyFill="1" applyAlignment="1" applyProtection="1">
      <alignment horizontal="center"/>
      <protection locked="0"/>
    </xf>
    <xf numFmtId="0" fontId="28" fillId="65" borderId="0" xfId="2" applyFont="1" applyFill="1" applyAlignment="1" applyProtection="1">
      <alignment horizontal="center"/>
      <protection locked="0"/>
    </xf>
    <xf numFmtId="0" fontId="18" fillId="65" borderId="0" xfId="2" applyFill="1" applyProtection="1">
      <protection locked="0"/>
    </xf>
    <xf numFmtId="0" fontId="18" fillId="65" borderId="0" xfId="2" applyFill="1" applyAlignment="1" applyProtection="1">
      <alignment horizontal="left"/>
      <protection locked="0"/>
    </xf>
    <xf numFmtId="44" fontId="18" fillId="0" borderId="0" xfId="2" applyNumberFormat="1" applyProtection="1">
      <protection locked="0"/>
    </xf>
    <xf numFmtId="168" fontId="18" fillId="0" borderId="0" xfId="0" applyNumberFormat="1" applyFont="1"/>
    <xf numFmtId="164" fontId="18" fillId="0" borderId="0" xfId="2" applyNumberFormat="1" applyProtection="1">
      <protection locked="0"/>
    </xf>
    <xf numFmtId="43" fontId="18" fillId="0" borderId="0" xfId="65165" applyFont="1" applyFill="1" applyProtection="1">
      <protection locked="0"/>
    </xf>
    <xf numFmtId="166" fontId="18" fillId="0" borderId="0" xfId="65165" applyNumberFormat="1" applyFont="1" applyFill="1" applyProtection="1">
      <protection locked="0"/>
    </xf>
    <xf numFmtId="43" fontId="18" fillId="0" borderId="0" xfId="2" applyNumberFormat="1" applyProtection="1">
      <protection locked="0"/>
    </xf>
    <xf numFmtId="43" fontId="0" fillId="0" borderId="0" xfId="65165" applyFont="1" applyFill="1" applyBorder="1" applyProtection="1">
      <protection locked="0"/>
    </xf>
    <xf numFmtId="43" fontId="18" fillId="0" borderId="0" xfId="65165" applyFont="1" applyProtection="1">
      <protection locked="0"/>
    </xf>
    <xf numFmtId="166" fontId="19" fillId="0" borderId="14" xfId="65165" applyNumberFormat="1" applyFont="1" applyFill="1" applyBorder="1" applyProtection="1">
      <protection locked="0"/>
    </xf>
    <xf numFmtId="166" fontId="19" fillId="0" borderId="14" xfId="65165" applyNumberFormat="1" applyFont="1" applyBorder="1" applyProtection="1">
      <protection locked="0"/>
    </xf>
    <xf numFmtId="166" fontId="18" fillId="0" borderId="14" xfId="2" applyNumberFormat="1" applyBorder="1" applyProtection="1">
      <protection locked="0"/>
    </xf>
    <xf numFmtId="166" fontId="18" fillId="33" borderId="14" xfId="2" applyNumberFormat="1" applyFill="1" applyBorder="1" applyProtection="1">
      <protection locked="0"/>
    </xf>
    <xf numFmtId="166" fontId="0" fillId="0" borderId="14" xfId="1" applyNumberFormat="1" applyFont="1" applyBorder="1" applyProtection="1">
      <protection locked="0"/>
    </xf>
    <xf numFmtId="166" fontId="18" fillId="0" borderId="0" xfId="2" applyNumberFormat="1" applyProtection="1">
      <protection locked="0"/>
    </xf>
    <xf numFmtId="166" fontId="18" fillId="0" borderId="14" xfId="65165" applyNumberFormat="1" applyFont="1" applyFill="1" applyBorder="1" applyProtection="1">
      <protection locked="0"/>
    </xf>
    <xf numFmtId="166" fontId="18" fillId="33" borderId="14" xfId="65165" applyNumberFormat="1" applyFont="1" applyFill="1" applyBorder="1" applyProtection="1">
      <protection locked="0"/>
    </xf>
    <xf numFmtId="166" fontId="0" fillId="0" borderId="14" xfId="65165" applyNumberFormat="1" applyFont="1" applyBorder="1" applyProtection="1">
      <protection locked="0"/>
    </xf>
    <xf numFmtId="166" fontId="18" fillId="0" borderId="0" xfId="65165" applyNumberFormat="1" applyFont="1" applyBorder="1" applyProtection="1">
      <protection locked="0"/>
    </xf>
    <xf numFmtId="166" fontId="18" fillId="0" borderId="14" xfId="65165" applyNumberFormat="1" applyFont="1" applyBorder="1" applyProtection="1">
      <protection locked="0"/>
    </xf>
    <xf numFmtId="169" fontId="19" fillId="0" borderId="14" xfId="65165" applyNumberFormat="1" applyFont="1" applyFill="1" applyBorder="1" applyProtection="1">
      <protection locked="0"/>
    </xf>
    <xf numFmtId="169" fontId="19" fillId="0" borderId="14" xfId="65165" applyNumberFormat="1" applyFont="1" applyBorder="1" applyProtection="1">
      <protection locked="0"/>
    </xf>
    <xf numFmtId="169" fontId="0" fillId="0" borderId="14" xfId="65165" applyNumberFormat="1" applyFont="1" applyBorder="1" applyProtection="1">
      <protection locked="0"/>
    </xf>
    <xf numFmtId="169" fontId="18" fillId="33" borderId="14" xfId="65165" applyNumberFormat="1" applyFont="1" applyFill="1" applyBorder="1" applyProtection="1">
      <protection locked="0"/>
    </xf>
    <xf numFmtId="169" fontId="18" fillId="0" borderId="14" xfId="65165"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xf numFmtId="0" fontId="18" fillId="65" borderId="0" xfId="2" applyFill="1" applyAlignment="1" applyProtection="1">
      <alignment horizontal="left" vertical="top" wrapText="1"/>
      <protection locked="0"/>
    </xf>
  </cellXfs>
  <cellStyles count="65166">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xfId="65165" builtinId="3"/>
    <cellStyle name="Comma 10" xfId="36413" xr:uid="{00000000-0005-0000-0000-0000AB8D0000}"/>
    <cellStyle name="Comma 10 10" xfId="36414" xr:uid="{00000000-0005-0000-0000-0000AC8D0000}"/>
    <cellStyle name="Comma 10 10 2" xfId="36415" xr:uid="{00000000-0005-0000-0000-0000AD8D0000}"/>
    <cellStyle name="Comma 10 10 3" xfId="36416" xr:uid="{00000000-0005-0000-0000-0000AE8D0000}"/>
    <cellStyle name="Comma 10 10 4" xfId="36417" xr:uid="{00000000-0005-0000-0000-0000AF8D0000}"/>
    <cellStyle name="Comma 10 11" xfId="36418" xr:uid="{00000000-0005-0000-0000-0000B08D0000}"/>
    <cellStyle name="Comma 10 11 2" xfId="36419" xr:uid="{00000000-0005-0000-0000-0000B18D0000}"/>
    <cellStyle name="Comma 10 11 3" xfId="36420" xr:uid="{00000000-0005-0000-0000-0000B28D0000}"/>
    <cellStyle name="Comma 10 11 4" xfId="36421" xr:uid="{00000000-0005-0000-0000-0000B38D0000}"/>
    <cellStyle name="Comma 10 12" xfId="36422" xr:uid="{00000000-0005-0000-0000-0000B48D0000}"/>
    <cellStyle name="Comma 10 12 2" xfId="36423" xr:uid="{00000000-0005-0000-0000-0000B58D0000}"/>
    <cellStyle name="Comma 10 12 3" xfId="36424" xr:uid="{00000000-0005-0000-0000-0000B68D0000}"/>
    <cellStyle name="Comma 10 13" xfId="36425" xr:uid="{00000000-0005-0000-0000-0000B78D0000}"/>
    <cellStyle name="Comma 10 13 2" xfId="36426" xr:uid="{00000000-0005-0000-0000-0000B88D0000}"/>
    <cellStyle name="Comma 10 13 3" xfId="36427" xr:uid="{00000000-0005-0000-0000-0000B98D0000}"/>
    <cellStyle name="Comma 10 13 3 2" xfId="36428" xr:uid="{00000000-0005-0000-0000-0000BA8D0000}"/>
    <cellStyle name="Comma 10 13 4" xfId="36429" xr:uid="{00000000-0005-0000-0000-0000BB8D0000}"/>
    <cellStyle name="Comma 10 13 4 2" xfId="36430" xr:uid="{00000000-0005-0000-0000-0000BC8D0000}"/>
    <cellStyle name="Comma 10 14" xfId="36431" xr:uid="{00000000-0005-0000-0000-0000BD8D0000}"/>
    <cellStyle name="Comma 10 14 2" xfId="36432" xr:uid="{00000000-0005-0000-0000-0000BE8D0000}"/>
    <cellStyle name="Comma 10 15" xfId="36433" xr:uid="{00000000-0005-0000-0000-0000BF8D0000}"/>
    <cellStyle name="Comma 10 15 2" xfId="36434" xr:uid="{00000000-0005-0000-0000-0000C08D0000}"/>
    <cellStyle name="Comma 10 16" xfId="36435" xr:uid="{00000000-0005-0000-0000-0000C18D0000}"/>
    <cellStyle name="Comma 10 17" xfId="36436" xr:uid="{00000000-0005-0000-0000-0000C28D0000}"/>
    <cellStyle name="Comma 10 17 10" xfId="36437" xr:uid="{00000000-0005-0000-0000-0000C38D0000}"/>
    <cellStyle name="Comma 10 17 11" xfId="36438" xr:uid="{00000000-0005-0000-0000-0000C48D0000}"/>
    <cellStyle name="Comma 10 17 2" xfId="36439" xr:uid="{00000000-0005-0000-0000-0000C58D0000}"/>
    <cellStyle name="Comma 10 17 2 2" xfId="36440" xr:uid="{00000000-0005-0000-0000-0000C68D0000}"/>
    <cellStyle name="Comma 10 17 2 2 2" xfId="36441" xr:uid="{00000000-0005-0000-0000-0000C78D0000}"/>
    <cellStyle name="Comma 10 17 2 2 3" xfId="36442" xr:uid="{00000000-0005-0000-0000-0000C88D0000}"/>
    <cellStyle name="Comma 10 17 2 3" xfId="36443" xr:uid="{00000000-0005-0000-0000-0000C98D0000}"/>
    <cellStyle name="Comma 10 17 2 4" xfId="36444" xr:uid="{00000000-0005-0000-0000-0000CA8D0000}"/>
    <cellStyle name="Comma 10 17 3" xfId="36445" xr:uid="{00000000-0005-0000-0000-0000CB8D0000}"/>
    <cellStyle name="Comma 10 17 3 2" xfId="36446" xr:uid="{00000000-0005-0000-0000-0000CC8D0000}"/>
    <cellStyle name="Comma 10 17 3 3" xfId="36447" xr:uid="{00000000-0005-0000-0000-0000CD8D0000}"/>
    <cellStyle name="Comma 10 17 4" xfId="36448" xr:uid="{00000000-0005-0000-0000-0000CE8D0000}"/>
    <cellStyle name="Comma 10 17 5" xfId="36449" xr:uid="{00000000-0005-0000-0000-0000CF8D0000}"/>
    <cellStyle name="Comma 10 17 6" xfId="36450" xr:uid="{00000000-0005-0000-0000-0000D08D0000}"/>
    <cellStyle name="Comma 10 17 7" xfId="36451" xr:uid="{00000000-0005-0000-0000-0000D18D0000}"/>
    <cellStyle name="Comma 10 17 8" xfId="36452" xr:uid="{00000000-0005-0000-0000-0000D28D0000}"/>
    <cellStyle name="Comma 10 17 9" xfId="36453" xr:uid="{00000000-0005-0000-0000-0000D38D0000}"/>
    <cellStyle name="Comma 10 18" xfId="36454" xr:uid="{00000000-0005-0000-0000-0000D48D0000}"/>
    <cellStyle name="Comma 10 18 2" xfId="36455" xr:uid="{00000000-0005-0000-0000-0000D58D0000}"/>
    <cellStyle name="Comma 10 18 2 2" xfId="36456" xr:uid="{00000000-0005-0000-0000-0000D68D0000}"/>
    <cellStyle name="Comma 10 18 2 2 2" xfId="36457" xr:uid="{00000000-0005-0000-0000-0000D78D0000}"/>
    <cellStyle name="Comma 10 18 2 2 3" xfId="36458" xr:uid="{00000000-0005-0000-0000-0000D88D0000}"/>
    <cellStyle name="Comma 10 18 2 3" xfId="36459" xr:uid="{00000000-0005-0000-0000-0000D98D0000}"/>
    <cellStyle name="Comma 10 18 2 4" xfId="36460" xr:uid="{00000000-0005-0000-0000-0000DA8D0000}"/>
    <cellStyle name="Comma 10 18 3" xfId="36461" xr:uid="{00000000-0005-0000-0000-0000DB8D0000}"/>
    <cellStyle name="Comma 10 18 3 2" xfId="36462" xr:uid="{00000000-0005-0000-0000-0000DC8D0000}"/>
    <cellStyle name="Comma 10 18 3 3" xfId="36463" xr:uid="{00000000-0005-0000-0000-0000DD8D0000}"/>
    <cellStyle name="Comma 10 18 4" xfId="36464" xr:uid="{00000000-0005-0000-0000-0000DE8D0000}"/>
    <cellStyle name="Comma 10 18 5" xfId="36465" xr:uid="{00000000-0005-0000-0000-0000DF8D0000}"/>
    <cellStyle name="Comma 10 19" xfId="36466" xr:uid="{00000000-0005-0000-0000-0000E08D0000}"/>
    <cellStyle name="Comma 10 2" xfId="36467" xr:uid="{00000000-0005-0000-0000-0000E18D0000}"/>
    <cellStyle name="Comma 10 2 10" xfId="36468" xr:uid="{00000000-0005-0000-0000-0000E28D0000}"/>
    <cellStyle name="Comma 10 2 10 2" xfId="36469" xr:uid="{00000000-0005-0000-0000-0000E38D0000}"/>
    <cellStyle name="Comma 10 2 11" xfId="36470" xr:uid="{00000000-0005-0000-0000-0000E48D0000}"/>
    <cellStyle name="Comma 10 2 11 2" xfId="36471" xr:uid="{00000000-0005-0000-0000-0000E58D0000}"/>
    <cellStyle name="Comma 10 2 12" xfId="36472" xr:uid="{00000000-0005-0000-0000-0000E68D0000}"/>
    <cellStyle name="Comma 10 2 12 2" xfId="36473" xr:uid="{00000000-0005-0000-0000-0000E78D0000}"/>
    <cellStyle name="Comma 10 2 12 3" xfId="36474" xr:uid="{00000000-0005-0000-0000-0000E88D0000}"/>
    <cellStyle name="Comma 10 2 13" xfId="36475" xr:uid="{00000000-0005-0000-0000-0000E98D0000}"/>
    <cellStyle name="Comma 10 2 13 10" xfId="36476" xr:uid="{00000000-0005-0000-0000-0000EA8D0000}"/>
    <cellStyle name="Comma 10 2 13 11" xfId="36477" xr:uid="{00000000-0005-0000-0000-0000EB8D0000}"/>
    <cellStyle name="Comma 10 2 13 12" xfId="36478" xr:uid="{00000000-0005-0000-0000-0000EC8D0000}"/>
    <cellStyle name="Comma 10 2 13 13" xfId="36479" xr:uid="{00000000-0005-0000-0000-0000ED8D0000}"/>
    <cellStyle name="Comma 10 2 13 2" xfId="36480" xr:uid="{00000000-0005-0000-0000-0000EE8D0000}"/>
    <cellStyle name="Comma 10 2 13 3" xfId="36481" xr:uid="{00000000-0005-0000-0000-0000EF8D0000}"/>
    <cellStyle name="Comma 10 2 13 4" xfId="36482" xr:uid="{00000000-0005-0000-0000-0000F08D0000}"/>
    <cellStyle name="Comma 10 2 13 4 2" xfId="36483" xr:uid="{00000000-0005-0000-0000-0000F18D0000}"/>
    <cellStyle name="Comma 10 2 13 4 2 2" xfId="36484" xr:uid="{00000000-0005-0000-0000-0000F28D0000}"/>
    <cellStyle name="Comma 10 2 13 4 2 3" xfId="36485" xr:uid="{00000000-0005-0000-0000-0000F38D0000}"/>
    <cellStyle name="Comma 10 2 13 4 3" xfId="36486" xr:uid="{00000000-0005-0000-0000-0000F48D0000}"/>
    <cellStyle name="Comma 10 2 13 4 4" xfId="36487" xr:uid="{00000000-0005-0000-0000-0000F58D0000}"/>
    <cellStyle name="Comma 10 2 13 5" xfId="36488" xr:uid="{00000000-0005-0000-0000-0000F68D0000}"/>
    <cellStyle name="Comma 10 2 13 5 2" xfId="36489" xr:uid="{00000000-0005-0000-0000-0000F78D0000}"/>
    <cellStyle name="Comma 10 2 13 5 3" xfId="36490" xr:uid="{00000000-0005-0000-0000-0000F88D0000}"/>
    <cellStyle name="Comma 10 2 13 6" xfId="36491" xr:uid="{00000000-0005-0000-0000-0000F98D0000}"/>
    <cellStyle name="Comma 10 2 13 7" xfId="36492" xr:uid="{00000000-0005-0000-0000-0000FA8D0000}"/>
    <cellStyle name="Comma 10 2 13 8" xfId="36493" xr:uid="{00000000-0005-0000-0000-0000FB8D0000}"/>
    <cellStyle name="Comma 10 2 13 9" xfId="36494" xr:uid="{00000000-0005-0000-0000-0000FC8D0000}"/>
    <cellStyle name="Comma 10 2 14" xfId="36495" xr:uid="{00000000-0005-0000-0000-0000FD8D0000}"/>
    <cellStyle name="Comma 10 2 14 10" xfId="36496" xr:uid="{00000000-0005-0000-0000-0000FE8D0000}"/>
    <cellStyle name="Comma 10 2 14 11" xfId="36497" xr:uid="{00000000-0005-0000-0000-0000FF8D0000}"/>
    <cellStyle name="Comma 10 2 14 2" xfId="36498" xr:uid="{00000000-0005-0000-0000-0000008E0000}"/>
    <cellStyle name="Comma 10 2 14 2 2" xfId="36499" xr:uid="{00000000-0005-0000-0000-0000018E0000}"/>
    <cellStyle name="Comma 10 2 14 2 2 2" xfId="36500" xr:uid="{00000000-0005-0000-0000-0000028E0000}"/>
    <cellStyle name="Comma 10 2 14 2 2 3" xfId="36501" xr:uid="{00000000-0005-0000-0000-0000038E0000}"/>
    <cellStyle name="Comma 10 2 14 2 3" xfId="36502" xr:uid="{00000000-0005-0000-0000-0000048E0000}"/>
    <cellStyle name="Comma 10 2 14 2 4" xfId="36503" xr:uid="{00000000-0005-0000-0000-0000058E0000}"/>
    <cellStyle name="Comma 10 2 14 3" xfId="36504" xr:uid="{00000000-0005-0000-0000-0000068E0000}"/>
    <cellStyle name="Comma 10 2 14 3 2" xfId="36505" xr:uid="{00000000-0005-0000-0000-0000078E0000}"/>
    <cellStyle name="Comma 10 2 14 3 3" xfId="36506" xr:uid="{00000000-0005-0000-0000-0000088E0000}"/>
    <cellStyle name="Comma 10 2 14 4" xfId="36507" xr:uid="{00000000-0005-0000-0000-0000098E0000}"/>
    <cellStyle name="Comma 10 2 14 5" xfId="36508" xr:uid="{00000000-0005-0000-0000-00000A8E0000}"/>
    <cellStyle name="Comma 10 2 14 6" xfId="36509" xr:uid="{00000000-0005-0000-0000-00000B8E0000}"/>
    <cellStyle name="Comma 10 2 14 7" xfId="36510" xr:uid="{00000000-0005-0000-0000-00000C8E0000}"/>
    <cellStyle name="Comma 10 2 14 8" xfId="36511" xr:uid="{00000000-0005-0000-0000-00000D8E0000}"/>
    <cellStyle name="Comma 10 2 14 9" xfId="36512" xr:uid="{00000000-0005-0000-0000-00000E8E0000}"/>
    <cellStyle name="Comma 10 2 15" xfId="36513" xr:uid="{00000000-0005-0000-0000-00000F8E0000}"/>
    <cellStyle name="Comma 10 2 2" xfId="36514" xr:uid="{00000000-0005-0000-0000-0000108E0000}"/>
    <cellStyle name="Comma 10 2 2 10" xfId="36515" xr:uid="{00000000-0005-0000-0000-0000118E0000}"/>
    <cellStyle name="Comma 10 2 2 10 10" xfId="36516" xr:uid="{00000000-0005-0000-0000-0000128E0000}"/>
    <cellStyle name="Comma 10 2 2 10 11" xfId="36517" xr:uid="{00000000-0005-0000-0000-0000138E0000}"/>
    <cellStyle name="Comma 10 2 2 10 2" xfId="36518" xr:uid="{00000000-0005-0000-0000-0000148E0000}"/>
    <cellStyle name="Comma 10 2 2 10 2 2" xfId="36519" xr:uid="{00000000-0005-0000-0000-0000158E0000}"/>
    <cellStyle name="Comma 10 2 2 10 2 2 2" xfId="36520" xr:uid="{00000000-0005-0000-0000-0000168E0000}"/>
    <cellStyle name="Comma 10 2 2 10 2 2 3" xfId="36521" xr:uid="{00000000-0005-0000-0000-0000178E0000}"/>
    <cellStyle name="Comma 10 2 2 10 2 3" xfId="36522" xr:uid="{00000000-0005-0000-0000-0000188E0000}"/>
    <cellStyle name="Comma 10 2 2 10 2 4" xfId="36523" xr:uid="{00000000-0005-0000-0000-0000198E0000}"/>
    <cellStyle name="Comma 10 2 2 10 3" xfId="36524" xr:uid="{00000000-0005-0000-0000-00001A8E0000}"/>
    <cellStyle name="Comma 10 2 2 10 3 2" xfId="36525" xr:uid="{00000000-0005-0000-0000-00001B8E0000}"/>
    <cellStyle name="Comma 10 2 2 10 3 3" xfId="36526" xr:uid="{00000000-0005-0000-0000-00001C8E0000}"/>
    <cellStyle name="Comma 10 2 2 10 4" xfId="36527" xr:uid="{00000000-0005-0000-0000-00001D8E0000}"/>
    <cellStyle name="Comma 10 2 2 10 5" xfId="36528" xr:uid="{00000000-0005-0000-0000-00001E8E0000}"/>
    <cellStyle name="Comma 10 2 2 10 6" xfId="36529" xr:uid="{00000000-0005-0000-0000-00001F8E0000}"/>
    <cellStyle name="Comma 10 2 2 10 7" xfId="36530" xr:uid="{00000000-0005-0000-0000-0000208E0000}"/>
    <cellStyle name="Comma 10 2 2 10 8" xfId="36531" xr:uid="{00000000-0005-0000-0000-0000218E0000}"/>
    <cellStyle name="Comma 10 2 2 10 9" xfId="36532" xr:uid="{00000000-0005-0000-0000-0000228E0000}"/>
    <cellStyle name="Comma 10 2 2 11" xfId="36533" xr:uid="{00000000-0005-0000-0000-0000238E0000}"/>
    <cellStyle name="Comma 10 2 2 11 2" xfId="36534" xr:uid="{00000000-0005-0000-0000-0000248E0000}"/>
    <cellStyle name="Comma 10 2 2 11 3" xfId="36535" xr:uid="{00000000-0005-0000-0000-0000258E0000}"/>
    <cellStyle name="Comma 10 2 2 2" xfId="36536" xr:uid="{00000000-0005-0000-0000-0000268E0000}"/>
    <cellStyle name="Comma 10 2 2 2 2" xfId="36537" xr:uid="{00000000-0005-0000-0000-0000278E0000}"/>
    <cellStyle name="Comma 10 2 2 3" xfId="36538" xr:uid="{00000000-0005-0000-0000-0000288E0000}"/>
    <cellStyle name="Comma 10 2 2 3 2" xfId="36539" xr:uid="{00000000-0005-0000-0000-0000298E0000}"/>
    <cellStyle name="Comma 10 2 2 3 3" xfId="36540" xr:uid="{00000000-0005-0000-0000-00002A8E0000}"/>
    <cellStyle name="Comma 10 2 2 3 3 2" xfId="36541" xr:uid="{00000000-0005-0000-0000-00002B8E0000}"/>
    <cellStyle name="Comma 10 2 2 4" xfId="36542" xr:uid="{00000000-0005-0000-0000-00002C8E0000}"/>
    <cellStyle name="Comma 10 2 2 4 2" xfId="36543" xr:uid="{00000000-0005-0000-0000-00002D8E0000}"/>
    <cellStyle name="Comma 10 2 2 4 3" xfId="36544" xr:uid="{00000000-0005-0000-0000-00002E8E0000}"/>
    <cellStyle name="Comma 10 2 2 4 4" xfId="36545" xr:uid="{00000000-0005-0000-0000-00002F8E0000}"/>
    <cellStyle name="Comma 10 2 2 5" xfId="36546" xr:uid="{00000000-0005-0000-0000-0000308E0000}"/>
    <cellStyle name="Comma 10 2 2 5 2" xfId="36547" xr:uid="{00000000-0005-0000-0000-0000318E0000}"/>
    <cellStyle name="Comma 10 2 2 5 3" xfId="36548" xr:uid="{00000000-0005-0000-0000-0000328E0000}"/>
    <cellStyle name="Comma 10 2 2 5 4" xfId="36549" xr:uid="{00000000-0005-0000-0000-0000338E0000}"/>
    <cellStyle name="Comma 10 2 2 6" xfId="36550" xr:uid="{00000000-0005-0000-0000-0000348E0000}"/>
    <cellStyle name="Comma 10 2 2 6 2" xfId="36551" xr:uid="{00000000-0005-0000-0000-0000358E0000}"/>
    <cellStyle name="Comma 10 2 2 6 3" xfId="36552" xr:uid="{00000000-0005-0000-0000-0000368E0000}"/>
    <cellStyle name="Comma 10 2 2 6 3 2" xfId="36553" xr:uid="{00000000-0005-0000-0000-0000378E0000}"/>
    <cellStyle name="Comma 10 2 2 6 4" xfId="36554" xr:uid="{00000000-0005-0000-0000-0000388E0000}"/>
    <cellStyle name="Comma 10 2 2 7" xfId="36555" xr:uid="{00000000-0005-0000-0000-0000398E0000}"/>
    <cellStyle name="Comma 10 2 2 7 2" xfId="36556" xr:uid="{00000000-0005-0000-0000-00003A8E0000}"/>
    <cellStyle name="Comma 10 2 2 8" xfId="36557" xr:uid="{00000000-0005-0000-0000-00003B8E0000}"/>
    <cellStyle name="Comma 10 2 2 9" xfId="36558" xr:uid="{00000000-0005-0000-0000-00003C8E0000}"/>
    <cellStyle name="Comma 10 2 2 9 10" xfId="36559" xr:uid="{00000000-0005-0000-0000-00003D8E0000}"/>
    <cellStyle name="Comma 10 2 2 9 11" xfId="36560" xr:uid="{00000000-0005-0000-0000-00003E8E0000}"/>
    <cellStyle name="Comma 10 2 2 9 2" xfId="36561" xr:uid="{00000000-0005-0000-0000-00003F8E0000}"/>
    <cellStyle name="Comma 10 2 2 9 2 2" xfId="36562" xr:uid="{00000000-0005-0000-0000-0000408E0000}"/>
    <cellStyle name="Comma 10 2 2 9 2 2 2" xfId="36563" xr:uid="{00000000-0005-0000-0000-0000418E0000}"/>
    <cellStyle name="Comma 10 2 2 9 2 2 3" xfId="36564" xr:uid="{00000000-0005-0000-0000-0000428E0000}"/>
    <cellStyle name="Comma 10 2 2 9 2 3" xfId="36565" xr:uid="{00000000-0005-0000-0000-0000438E0000}"/>
    <cellStyle name="Comma 10 2 2 9 2 4" xfId="36566" xr:uid="{00000000-0005-0000-0000-0000448E0000}"/>
    <cellStyle name="Comma 10 2 2 9 3" xfId="36567" xr:uid="{00000000-0005-0000-0000-0000458E0000}"/>
    <cellStyle name="Comma 10 2 2 9 3 2" xfId="36568" xr:uid="{00000000-0005-0000-0000-0000468E0000}"/>
    <cellStyle name="Comma 10 2 2 9 3 3" xfId="36569" xr:uid="{00000000-0005-0000-0000-0000478E0000}"/>
    <cellStyle name="Comma 10 2 2 9 4" xfId="36570" xr:uid="{00000000-0005-0000-0000-0000488E0000}"/>
    <cellStyle name="Comma 10 2 2 9 5" xfId="36571" xr:uid="{00000000-0005-0000-0000-0000498E0000}"/>
    <cellStyle name="Comma 10 2 2 9 6" xfId="36572" xr:uid="{00000000-0005-0000-0000-00004A8E0000}"/>
    <cellStyle name="Comma 10 2 2 9 7" xfId="36573" xr:uid="{00000000-0005-0000-0000-00004B8E0000}"/>
    <cellStyle name="Comma 10 2 2 9 8" xfId="36574" xr:uid="{00000000-0005-0000-0000-00004C8E0000}"/>
    <cellStyle name="Comma 10 2 2 9 9" xfId="36575" xr:uid="{00000000-0005-0000-0000-00004D8E0000}"/>
    <cellStyle name="Comma 10 2 3" xfId="36576" xr:uid="{00000000-0005-0000-0000-00004E8E0000}"/>
    <cellStyle name="Comma 10 2 3 2" xfId="36577" xr:uid="{00000000-0005-0000-0000-00004F8E0000}"/>
    <cellStyle name="Comma 10 2 3 2 2" xfId="36578" xr:uid="{00000000-0005-0000-0000-0000508E0000}"/>
    <cellStyle name="Comma 10 2 3 3" xfId="36579" xr:uid="{00000000-0005-0000-0000-0000518E0000}"/>
    <cellStyle name="Comma 10 2 3 3 2" xfId="36580" xr:uid="{00000000-0005-0000-0000-0000528E0000}"/>
    <cellStyle name="Comma 10 2 3 4" xfId="36581" xr:uid="{00000000-0005-0000-0000-0000538E0000}"/>
    <cellStyle name="Comma 10 2 4" xfId="36582" xr:uid="{00000000-0005-0000-0000-0000548E0000}"/>
    <cellStyle name="Comma 10 2 4 2" xfId="36583" xr:uid="{00000000-0005-0000-0000-0000558E0000}"/>
    <cellStyle name="Comma 10 2 5" xfId="36584" xr:uid="{00000000-0005-0000-0000-0000568E0000}"/>
    <cellStyle name="Comma 10 2 5 10" xfId="36585" xr:uid="{00000000-0005-0000-0000-0000578E0000}"/>
    <cellStyle name="Comma 10 2 5 10 2" xfId="36586" xr:uid="{00000000-0005-0000-0000-0000588E0000}"/>
    <cellStyle name="Comma 10 2 5 10 3" xfId="36587" xr:uid="{00000000-0005-0000-0000-0000598E0000}"/>
    <cellStyle name="Comma 10 2 5 10 3 10" xfId="36588" xr:uid="{00000000-0005-0000-0000-00005A8E0000}"/>
    <cellStyle name="Comma 10 2 5 10 3 11" xfId="36589" xr:uid="{00000000-0005-0000-0000-00005B8E0000}"/>
    <cellStyle name="Comma 10 2 5 10 3 2" xfId="36590" xr:uid="{00000000-0005-0000-0000-00005C8E0000}"/>
    <cellStyle name="Comma 10 2 5 10 3 2 2" xfId="36591" xr:uid="{00000000-0005-0000-0000-00005D8E0000}"/>
    <cellStyle name="Comma 10 2 5 10 3 2 2 2" xfId="36592" xr:uid="{00000000-0005-0000-0000-00005E8E0000}"/>
    <cellStyle name="Comma 10 2 5 10 3 2 2 3" xfId="36593" xr:uid="{00000000-0005-0000-0000-00005F8E0000}"/>
    <cellStyle name="Comma 10 2 5 10 3 2 3" xfId="36594" xr:uid="{00000000-0005-0000-0000-0000608E0000}"/>
    <cellStyle name="Comma 10 2 5 10 3 2 4" xfId="36595" xr:uid="{00000000-0005-0000-0000-0000618E0000}"/>
    <cellStyle name="Comma 10 2 5 10 3 3" xfId="36596" xr:uid="{00000000-0005-0000-0000-0000628E0000}"/>
    <cellStyle name="Comma 10 2 5 10 3 3 2" xfId="36597" xr:uid="{00000000-0005-0000-0000-0000638E0000}"/>
    <cellStyle name="Comma 10 2 5 10 3 3 3" xfId="36598" xr:uid="{00000000-0005-0000-0000-0000648E0000}"/>
    <cellStyle name="Comma 10 2 5 10 3 4" xfId="36599" xr:uid="{00000000-0005-0000-0000-0000658E0000}"/>
    <cellStyle name="Comma 10 2 5 10 3 5" xfId="36600" xr:uid="{00000000-0005-0000-0000-0000668E0000}"/>
    <cellStyle name="Comma 10 2 5 10 3 6" xfId="36601" xr:uid="{00000000-0005-0000-0000-0000678E0000}"/>
    <cellStyle name="Comma 10 2 5 10 3 7" xfId="36602" xr:uid="{00000000-0005-0000-0000-0000688E0000}"/>
    <cellStyle name="Comma 10 2 5 10 3 8" xfId="36603" xr:uid="{00000000-0005-0000-0000-0000698E0000}"/>
    <cellStyle name="Comma 10 2 5 10 3 9" xfId="36604" xr:uid="{00000000-0005-0000-0000-00006A8E0000}"/>
    <cellStyle name="Comma 10 2 5 11" xfId="36605" xr:uid="{00000000-0005-0000-0000-00006B8E0000}"/>
    <cellStyle name="Comma 10 2 5 12" xfId="36606" xr:uid="{00000000-0005-0000-0000-00006C8E0000}"/>
    <cellStyle name="Comma 10 2 5 13" xfId="36607" xr:uid="{00000000-0005-0000-0000-00006D8E0000}"/>
    <cellStyle name="Comma 10 2 5 14" xfId="36608" xr:uid="{00000000-0005-0000-0000-00006E8E0000}"/>
    <cellStyle name="Comma 10 2 5 14 10" xfId="36609" xr:uid="{00000000-0005-0000-0000-00006F8E0000}"/>
    <cellStyle name="Comma 10 2 5 14 11" xfId="36610" xr:uid="{00000000-0005-0000-0000-0000708E0000}"/>
    <cellStyle name="Comma 10 2 5 14 2" xfId="36611" xr:uid="{00000000-0005-0000-0000-0000718E0000}"/>
    <cellStyle name="Comma 10 2 5 14 2 2" xfId="36612" xr:uid="{00000000-0005-0000-0000-0000728E0000}"/>
    <cellStyle name="Comma 10 2 5 14 2 2 2" xfId="36613" xr:uid="{00000000-0005-0000-0000-0000738E0000}"/>
    <cellStyle name="Comma 10 2 5 14 2 2 3" xfId="36614" xr:uid="{00000000-0005-0000-0000-0000748E0000}"/>
    <cellStyle name="Comma 10 2 5 14 2 3" xfId="36615" xr:uid="{00000000-0005-0000-0000-0000758E0000}"/>
    <cellStyle name="Comma 10 2 5 14 2 4" xfId="36616" xr:uid="{00000000-0005-0000-0000-0000768E0000}"/>
    <cellStyle name="Comma 10 2 5 14 3" xfId="36617" xr:uid="{00000000-0005-0000-0000-0000778E0000}"/>
    <cellStyle name="Comma 10 2 5 14 3 2" xfId="36618" xr:uid="{00000000-0005-0000-0000-0000788E0000}"/>
    <cellStyle name="Comma 10 2 5 14 3 3" xfId="36619" xr:uid="{00000000-0005-0000-0000-0000798E0000}"/>
    <cellStyle name="Comma 10 2 5 14 4" xfId="36620" xr:uid="{00000000-0005-0000-0000-00007A8E0000}"/>
    <cellStyle name="Comma 10 2 5 14 5" xfId="36621" xr:uid="{00000000-0005-0000-0000-00007B8E0000}"/>
    <cellStyle name="Comma 10 2 5 14 6" xfId="36622" xr:uid="{00000000-0005-0000-0000-00007C8E0000}"/>
    <cellStyle name="Comma 10 2 5 14 7" xfId="36623" xr:uid="{00000000-0005-0000-0000-00007D8E0000}"/>
    <cellStyle name="Comma 10 2 5 14 8" xfId="36624" xr:uid="{00000000-0005-0000-0000-00007E8E0000}"/>
    <cellStyle name="Comma 10 2 5 14 9" xfId="36625" xr:uid="{00000000-0005-0000-0000-00007F8E0000}"/>
    <cellStyle name="Comma 10 2 5 15" xfId="36626" xr:uid="{00000000-0005-0000-0000-0000808E0000}"/>
    <cellStyle name="Comma 10 2 5 15 10" xfId="36627" xr:uid="{00000000-0005-0000-0000-0000818E0000}"/>
    <cellStyle name="Comma 10 2 5 15 11" xfId="36628" xr:uid="{00000000-0005-0000-0000-0000828E0000}"/>
    <cellStyle name="Comma 10 2 5 15 2" xfId="36629" xr:uid="{00000000-0005-0000-0000-0000838E0000}"/>
    <cellStyle name="Comma 10 2 5 15 2 2" xfId="36630" xr:uid="{00000000-0005-0000-0000-0000848E0000}"/>
    <cellStyle name="Comma 10 2 5 15 2 2 2" xfId="36631" xr:uid="{00000000-0005-0000-0000-0000858E0000}"/>
    <cellStyle name="Comma 10 2 5 15 2 2 3" xfId="36632" xr:uid="{00000000-0005-0000-0000-0000868E0000}"/>
    <cellStyle name="Comma 10 2 5 15 2 3" xfId="36633" xr:uid="{00000000-0005-0000-0000-0000878E0000}"/>
    <cellStyle name="Comma 10 2 5 15 2 4" xfId="36634" xr:uid="{00000000-0005-0000-0000-0000888E0000}"/>
    <cellStyle name="Comma 10 2 5 15 3" xfId="36635" xr:uid="{00000000-0005-0000-0000-0000898E0000}"/>
    <cellStyle name="Comma 10 2 5 15 3 2" xfId="36636" xr:uid="{00000000-0005-0000-0000-00008A8E0000}"/>
    <cellStyle name="Comma 10 2 5 15 3 3" xfId="36637" xr:uid="{00000000-0005-0000-0000-00008B8E0000}"/>
    <cellStyle name="Comma 10 2 5 15 4" xfId="36638" xr:uid="{00000000-0005-0000-0000-00008C8E0000}"/>
    <cellStyle name="Comma 10 2 5 15 5" xfId="36639" xr:uid="{00000000-0005-0000-0000-00008D8E0000}"/>
    <cellStyle name="Comma 10 2 5 15 6" xfId="36640" xr:uid="{00000000-0005-0000-0000-00008E8E0000}"/>
    <cellStyle name="Comma 10 2 5 15 7" xfId="36641" xr:uid="{00000000-0005-0000-0000-00008F8E0000}"/>
    <cellStyle name="Comma 10 2 5 15 8" xfId="36642" xr:uid="{00000000-0005-0000-0000-0000908E0000}"/>
    <cellStyle name="Comma 10 2 5 15 9" xfId="36643" xr:uid="{00000000-0005-0000-0000-0000918E0000}"/>
    <cellStyle name="Comma 10 2 5 16" xfId="36644" xr:uid="{00000000-0005-0000-0000-0000928E0000}"/>
    <cellStyle name="Comma 10 2 5 17" xfId="36645" xr:uid="{00000000-0005-0000-0000-0000938E0000}"/>
    <cellStyle name="Comma 10 2 5 17 2" xfId="36646" xr:uid="{00000000-0005-0000-0000-0000948E0000}"/>
    <cellStyle name="Comma 10 2 5 17 3" xfId="36647" xr:uid="{00000000-0005-0000-0000-0000958E0000}"/>
    <cellStyle name="Comma 10 2 5 2" xfId="36648" xr:uid="{00000000-0005-0000-0000-0000968E0000}"/>
    <cellStyle name="Comma 10 2 5 2 2" xfId="36649" xr:uid="{00000000-0005-0000-0000-0000978E0000}"/>
    <cellStyle name="Comma 10 2 5 2 3" xfId="36650" xr:uid="{00000000-0005-0000-0000-0000988E0000}"/>
    <cellStyle name="Comma 10 2 5 2 4" xfId="36651" xr:uid="{00000000-0005-0000-0000-0000998E0000}"/>
    <cellStyle name="Comma 10 2 5 3" xfId="36652" xr:uid="{00000000-0005-0000-0000-00009A8E0000}"/>
    <cellStyle name="Comma 10 2 5 3 2" xfId="36653" xr:uid="{00000000-0005-0000-0000-00009B8E0000}"/>
    <cellStyle name="Comma 10 2 5 3 3" xfId="36654" xr:uid="{00000000-0005-0000-0000-00009C8E0000}"/>
    <cellStyle name="Comma 10 2 5 3 4" xfId="36655" xr:uid="{00000000-0005-0000-0000-00009D8E0000}"/>
    <cellStyle name="Comma 10 2 5 4" xfId="36656" xr:uid="{00000000-0005-0000-0000-00009E8E0000}"/>
    <cellStyle name="Comma 10 2 5 4 2" xfId="36657" xr:uid="{00000000-0005-0000-0000-00009F8E0000}"/>
    <cellStyle name="Comma 10 2 5 4 3" xfId="36658" xr:uid="{00000000-0005-0000-0000-0000A08E0000}"/>
    <cellStyle name="Comma 10 2 5 4 4" xfId="36659" xr:uid="{00000000-0005-0000-0000-0000A18E0000}"/>
    <cellStyle name="Comma 10 2 5 5" xfId="36660" xr:uid="{00000000-0005-0000-0000-0000A28E0000}"/>
    <cellStyle name="Comma 10 2 5 6" xfId="36661" xr:uid="{00000000-0005-0000-0000-0000A38E0000}"/>
    <cellStyle name="Comma 10 2 5 6 2" xfId="36662" xr:uid="{00000000-0005-0000-0000-0000A48E0000}"/>
    <cellStyle name="Comma 10 2 5 7" xfId="36663" xr:uid="{00000000-0005-0000-0000-0000A58E0000}"/>
    <cellStyle name="Comma 10 2 5 7 2" xfId="36664" xr:uid="{00000000-0005-0000-0000-0000A68E0000}"/>
    <cellStyle name="Comma 10 2 5 8" xfId="36665" xr:uid="{00000000-0005-0000-0000-0000A78E0000}"/>
    <cellStyle name="Comma 10 2 5 8 2" xfId="36666" xr:uid="{00000000-0005-0000-0000-0000A88E0000}"/>
    <cellStyle name="Comma 10 2 5 8 2 2" xfId="36667" xr:uid="{00000000-0005-0000-0000-0000A98E0000}"/>
    <cellStyle name="Comma 10 2 5 8 3" xfId="36668" xr:uid="{00000000-0005-0000-0000-0000AA8E0000}"/>
    <cellStyle name="Comma 10 2 5 8 4" xfId="36669" xr:uid="{00000000-0005-0000-0000-0000AB8E0000}"/>
    <cellStyle name="Comma 10 2 5 8 5" xfId="36670" xr:uid="{00000000-0005-0000-0000-0000AC8E0000}"/>
    <cellStyle name="Comma 10 2 5 8 6" xfId="36671" xr:uid="{00000000-0005-0000-0000-0000AD8E0000}"/>
    <cellStyle name="Comma 10 2 5 8 6 10" xfId="36672" xr:uid="{00000000-0005-0000-0000-0000AE8E0000}"/>
    <cellStyle name="Comma 10 2 5 8 6 11" xfId="36673" xr:uid="{00000000-0005-0000-0000-0000AF8E0000}"/>
    <cellStyle name="Comma 10 2 5 8 6 2" xfId="36674" xr:uid="{00000000-0005-0000-0000-0000B08E0000}"/>
    <cellStyle name="Comma 10 2 5 8 6 2 2" xfId="36675" xr:uid="{00000000-0005-0000-0000-0000B18E0000}"/>
    <cellStyle name="Comma 10 2 5 8 6 2 2 2" xfId="36676" xr:uid="{00000000-0005-0000-0000-0000B28E0000}"/>
    <cellStyle name="Comma 10 2 5 8 6 2 2 3" xfId="36677" xr:uid="{00000000-0005-0000-0000-0000B38E0000}"/>
    <cellStyle name="Comma 10 2 5 8 6 2 3" xfId="36678" xr:uid="{00000000-0005-0000-0000-0000B48E0000}"/>
    <cellStyle name="Comma 10 2 5 8 6 2 4" xfId="36679" xr:uid="{00000000-0005-0000-0000-0000B58E0000}"/>
    <cellStyle name="Comma 10 2 5 8 6 3" xfId="36680" xr:uid="{00000000-0005-0000-0000-0000B68E0000}"/>
    <cellStyle name="Comma 10 2 5 8 6 3 2" xfId="36681" xr:uid="{00000000-0005-0000-0000-0000B78E0000}"/>
    <cellStyle name="Comma 10 2 5 8 6 3 3" xfId="36682" xr:uid="{00000000-0005-0000-0000-0000B88E0000}"/>
    <cellStyle name="Comma 10 2 5 8 6 4" xfId="36683" xr:uid="{00000000-0005-0000-0000-0000B98E0000}"/>
    <cellStyle name="Comma 10 2 5 8 6 5" xfId="36684" xr:uid="{00000000-0005-0000-0000-0000BA8E0000}"/>
    <cellStyle name="Comma 10 2 5 8 6 6" xfId="36685" xr:uid="{00000000-0005-0000-0000-0000BB8E0000}"/>
    <cellStyle name="Comma 10 2 5 8 6 7" xfId="36686" xr:uid="{00000000-0005-0000-0000-0000BC8E0000}"/>
    <cellStyle name="Comma 10 2 5 8 6 8" xfId="36687" xr:uid="{00000000-0005-0000-0000-0000BD8E0000}"/>
    <cellStyle name="Comma 10 2 5 8 6 9" xfId="36688" xr:uid="{00000000-0005-0000-0000-0000BE8E0000}"/>
    <cellStyle name="Comma 10 2 5 8 7" xfId="36689" xr:uid="{00000000-0005-0000-0000-0000BF8E0000}"/>
    <cellStyle name="Comma 10 2 5 8 8" xfId="36690" xr:uid="{00000000-0005-0000-0000-0000C08E0000}"/>
    <cellStyle name="Comma 10 2 5 8 8 2" xfId="36691" xr:uid="{00000000-0005-0000-0000-0000C18E0000}"/>
    <cellStyle name="Comma 10 2 5 8 8 3" xfId="36692" xr:uid="{00000000-0005-0000-0000-0000C28E0000}"/>
    <cellStyle name="Comma 10 2 5 9" xfId="36693" xr:uid="{00000000-0005-0000-0000-0000C38E0000}"/>
    <cellStyle name="Comma 10 2 5 9 2" xfId="36694" xr:uid="{00000000-0005-0000-0000-0000C48E0000}"/>
    <cellStyle name="Comma 10 2 5 9 3" xfId="36695" xr:uid="{00000000-0005-0000-0000-0000C58E0000}"/>
    <cellStyle name="Comma 10 2 6" xfId="36696" xr:uid="{00000000-0005-0000-0000-0000C68E0000}"/>
    <cellStyle name="Comma 10 2 6 2" xfId="36697" xr:uid="{00000000-0005-0000-0000-0000C78E0000}"/>
    <cellStyle name="Comma 10 2 6 3" xfId="36698" xr:uid="{00000000-0005-0000-0000-0000C88E0000}"/>
    <cellStyle name="Comma 10 2 6 4" xfId="36699" xr:uid="{00000000-0005-0000-0000-0000C98E0000}"/>
    <cellStyle name="Comma 10 2 7" xfId="36700" xr:uid="{00000000-0005-0000-0000-0000CA8E0000}"/>
    <cellStyle name="Comma 10 2 7 2" xfId="36701" xr:uid="{00000000-0005-0000-0000-0000CB8E0000}"/>
    <cellStyle name="Comma 10 2 7 3" xfId="36702" xr:uid="{00000000-0005-0000-0000-0000CC8E0000}"/>
    <cellStyle name="Comma 10 2 7 4" xfId="36703" xr:uid="{00000000-0005-0000-0000-0000CD8E0000}"/>
    <cellStyle name="Comma 10 2 8" xfId="36704" xr:uid="{00000000-0005-0000-0000-0000CE8E0000}"/>
    <cellStyle name="Comma 10 2 8 2" xfId="36705" xr:uid="{00000000-0005-0000-0000-0000CF8E0000}"/>
    <cellStyle name="Comma 10 2 8 3" xfId="36706" xr:uid="{00000000-0005-0000-0000-0000D08E0000}"/>
    <cellStyle name="Comma 10 2 9" xfId="36707" xr:uid="{00000000-0005-0000-0000-0000D18E0000}"/>
    <cellStyle name="Comma 10 2 9 2" xfId="36708" xr:uid="{00000000-0005-0000-0000-0000D28E0000}"/>
    <cellStyle name="Comma 10 2 9 3" xfId="36709" xr:uid="{00000000-0005-0000-0000-0000D38E0000}"/>
    <cellStyle name="Comma 10 2 9 3 2" xfId="36710" xr:uid="{00000000-0005-0000-0000-0000D48E0000}"/>
    <cellStyle name="Comma 10 2 9 4" xfId="36711" xr:uid="{00000000-0005-0000-0000-0000D58E0000}"/>
    <cellStyle name="Comma 10 20" xfId="36712" xr:uid="{00000000-0005-0000-0000-0000D68E0000}"/>
    <cellStyle name="Comma 10 21" xfId="36713" xr:uid="{00000000-0005-0000-0000-0000D78E0000}"/>
    <cellStyle name="Comma 10 22" xfId="36714" xr:uid="{00000000-0005-0000-0000-0000D88E0000}"/>
    <cellStyle name="Comma 10 23" xfId="36715" xr:uid="{00000000-0005-0000-0000-0000D98E0000}"/>
    <cellStyle name="Comma 10 24" xfId="36716" xr:uid="{00000000-0005-0000-0000-0000DA8E0000}"/>
    <cellStyle name="Comma 10 25" xfId="36717" xr:uid="{00000000-0005-0000-0000-0000DB8E0000}"/>
    <cellStyle name="Comma 10 26" xfId="36718" xr:uid="{00000000-0005-0000-0000-0000DC8E0000}"/>
    <cellStyle name="Comma 10 27" xfId="36719" xr:uid="{00000000-0005-0000-0000-0000DD8E0000}"/>
    <cellStyle name="Comma 10 28" xfId="36720" xr:uid="{00000000-0005-0000-0000-0000DE8E0000}"/>
    <cellStyle name="Comma 10 29" xfId="36721" xr:uid="{00000000-0005-0000-0000-0000DF8E0000}"/>
    <cellStyle name="Comma 10 3" xfId="36722" xr:uid="{00000000-0005-0000-0000-0000E08E0000}"/>
    <cellStyle name="Comma 10 3 10" xfId="36723" xr:uid="{00000000-0005-0000-0000-0000E18E0000}"/>
    <cellStyle name="Comma 10 3 10 2" xfId="36724" xr:uid="{00000000-0005-0000-0000-0000E28E0000}"/>
    <cellStyle name="Comma 10 3 11" xfId="36725" xr:uid="{00000000-0005-0000-0000-0000E38E0000}"/>
    <cellStyle name="Comma 10 3 11 2" xfId="36726" xr:uid="{00000000-0005-0000-0000-0000E48E0000}"/>
    <cellStyle name="Comma 10 3 12" xfId="36727" xr:uid="{00000000-0005-0000-0000-0000E58E0000}"/>
    <cellStyle name="Comma 10 3 12 2" xfId="36728" xr:uid="{00000000-0005-0000-0000-0000E68E0000}"/>
    <cellStyle name="Comma 10 3 12 3" xfId="36729" xr:uid="{00000000-0005-0000-0000-0000E78E0000}"/>
    <cellStyle name="Comma 10 3 13" xfId="36730" xr:uid="{00000000-0005-0000-0000-0000E88E0000}"/>
    <cellStyle name="Comma 10 3 13 10" xfId="36731" xr:uid="{00000000-0005-0000-0000-0000E98E0000}"/>
    <cellStyle name="Comma 10 3 13 11" xfId="36732" xr:uid="{00000000-0005-0000-0000-0000EA8E0000}"/>
    <cellStyle name="Comma 10 3 13 12" xfId="36733" xr:uid="{00000000-0005-0000-0000-0000EB8E0000}"/>
    <cellStyle name="Comma 10 3 13 13" xfId="36734" xr:uid="{00000000-0005-0000-0000-0000EC8E0000}"/>
    <cellStyle name="Comma 10 3 13 2" xfId="36735" xr:uid="{00000000-0005-0000-0000-0000ED8E0000}"/>
    <cellStyle name="Comma 10 3 13 3" xfId="36736" xr:uid="{00000000-0005-0000-0000-0000EE8E0000}"/>
    <cellStyle name="Comma 10 3 13 4" xfId="36737" xr:uid="{00000000-0005-0000-0000-0000EF8E0000}"/>
    <cellStyle name="Comma 10 3 13 4 2" xfId="36738" xr:uid="{00000000-0005-0000-0000-0000F08E0000}"/>
    <cellStyle name="Comma 10 3 13 4 2 2" xfId="36739" xr:uid="{00000000-0005-0000-0000-0000F18E0000}"/>
    <cellStyle name="Comma 10 3 13 4 2 3" xfId="36740" xr:uid="{00000000-0005-0000-0000-0000F28E0000}"/>
    <cellStyle name="Comma 10 3 13 4 3" xfId="36741" xr:uid="{00000000-0005-0000-0000-0000F38E0000}"/>
    <cellStyle name="Comma 10 3 13 4 4" xfId="36742" xr:uid="{00000000-0005-0000-0000-0000F48E0000}"/>
    <cellStyle name="Comma 10 3 13 5" xfId="36743" xr:uid="{00000000-0005-0000-0000-0000F58E0000}"/>
    <cellStyle name="Comma 10 3 13 5 2" xfId="36744" xr:uid="{00000000-0005-0000-0000-0000F68E0000}"/>
    <cellStyle name="Comma 10 3 13 5 3" xfId="36745" xr:uid="{00000000-0005-0000-0000-0000F78E0000}"/>
    <cellStyle name="Comma 10 3 13 6" xfId="36746" xr:uid="{00000000-0005-0000-0000-0000F88E0000}"/>
    <cellStyle name="Comma 10 3 13 7" xfId="36747" xr:uid="{00000000-0005-0000-0000-0000F98E0000}"/>
    <cellStyle name="Comma 10 3 13 8" xfId="36748" xr:uid="{00000000-0005-0000-0000-0000FA8E0000}"/>
    <cellStyle name="Comma 10 3 13 9" xfId="36749" xr:uid="{00000000-0005-0000-0000-0000FB8E0000}"/>
    <cellStyle name="Comma 10 3 14" xfId="36750" xr:uid="{00000000-0005-0000-0000-0000FC8E0000}"/>
    <cellStyle name="Comma 10 3 14 10" xfId="36751" xr:uid="{00000000-0005-0000-0000-0000FD8E0000}"/>
    <cellStyle name="Comma 10 3 14 11" xfId="36752" xr:uid="{00000000-0005-0000-0000-0000FE8E0000}"/>
    <cellStyle name="Comma 10 3 14 2" xfId="36753" xr:uid="{00000000-0005-0000-0000-0000FF8E0000}"/>
    <cellStyle name="Comma 10 3 14 2 2" xfId="36754" xr:uid="{00000000-0005-0000-0000-0000008F0000}"/>
    <cellStyle name="Comma 10 3 14 2 2 2" xfId="36755" xr:uid="{00000000-0005-0000-0000-0000018F0000}"/>
    <cellStyle name="Comma 10 3 14 2 2 3" xfId="36756" xr:uid="{00000000-0005-0000-0000-0000028F0000}"/>
    <cellStyle name="Comma 10 3 14 2 3" xfId="36757" xr:uid="{00000000-0005-0000-0000-0000038F0000}"/>
    <cellStyle name="Comma 10 3 14 2 4" xfId="36758" xr:uid="{00000000-0005-0000-0000-0000048F0000}"/>
    <cellStyle name="Comma 10 3 14 3" xfId="36759" xr:uid="{00000000-0005-0000-0000-0000058F0000}"/>
    <cellStyle name="Comma 10 3 14 3 2" xfId="36760" xr:uid="{00000000-0005-0000-0000-0000068F0000}"/>
    <cellStyle name="Comma 10 3 14 3 3" xfId="36761" xr:uid="{00000000-0005-0000-0000-0000078F0000}"/>
    <cellStyle name="Comma 10 3 14 4" xfId="36762" xr:uid="{00000000-0005-0000-0000-0000088F0000}"/>
    <cellStyle name="Comma 10 3 14 5" xfId="36763" xr:uid="{00000000-0005-0000-0000-0000098F0000}"/>
    <cellStyle name="Comma 10 3 14 6" xfId="36764" xr:uid="{00000000-0005-0000-0000-00000A8F0000}"/>
    <cellStyle name="Comma 10 3 14 7" xfId="36765" xr:uid="{00000000-0005-0000-0000-00000B8F0000}"/>
    <cellStyle name="Comma 10 3 14 8" xfId="36766" xr:uid="{00000000-0005-0000-0000-00000C8F0000}"/>
    <cellStyle name="Comma 10 3 14 9" xfId="36767" xr:uid="{00000000-0005-0000-0000-00000D8F0000}"/>
    <cellStyle name="Comma 10 3 15" xfId="36768" xr:uid="{00000000-0005-0000-0000-00000E8F0000}"/>
    <cellStyle name="Comma 10 3 2" xfId="36769" xr:uid="{00000000-0005-0000-0000-00000F8F0000}"/>
    <cellStyle name="Comma 10 3 2 10" xfId="36770" xr:uid="{00000000-0005-0000-0000-0000108F0000}"/>
    <cellStyle name="Comma 10 3 2 10 10" xfId="36771" xr:uid="{00000000-0005-0000-0000-0000118F0000}"/>
    <cellStyle name="Comma 10 3 2 10 11" xfId="36772" xr:uid="{00000000-0005-0000-0000-0000128F0000}"/>
    <cellStyle name="Comma 10 3 2 10 2" xfId="36773" xr:uid="{00000000-0005-0000-0000-0000138F0000}"/>
    <cellStyle name="Comma 10 3 2 10 2 2" xfId="36774" xr:uid="{00000000-0005-0000-0000-0000148F0000}"/>
    <cellStyle name="Comma 10 3 2 10 2 2 2" xfId="36775" xr:uid="{00000000-0005-0000-0000-0000158F0000}"/>
    <cellStyle name="Comma 10 3 2 10 2 2 3" xfId="36776" xr:uid="{00000000-0005-0000-0000-0000168F0000}"/>
    <cellStyle name="Comma 10 3 2 10 2 3" xfId="36777" xr:uid="{00000000-0005-0000-0000-0000178F0000}"/>
    <cellStyle name="Comma 10 3 2 10 2 4" xfId="36778" xr:uid="{00000000-0005-0000-0000-0000188F0000}"/>
    <cellStyle name="Comma 10 3 2 10 3" xfId="36779" xr:uid="{00000000-0005-0000-0000-0000198F0000}"/>
    <cellStyle name="Comma 10 3 2 10 3 2" xfId="36780" xr:uid="{00000000-0005-0000-0000-00001A8F0000}"/>
    <cellStyle name="Comma 10 3 2 10 3 3" xfId="36781" xr:uid="{00000000-0005-0000-0000-00001B8F0000}"/>
    <cellStyle name="Comma 10 3 2 10 4" xfId="36782" xr:uid="{00000000-0005-0000-0000-00001C8F0000}"/>
    <cellStyle name="Comma 10 3 2 10 5" xfId="36783" xr:uid="{00000000-0005-0000-0000-00001D8F0000}"/>
    <cellStyle name="Comma 10 3 2 10 6" xfId="36784" xr:uid="{00000000-0005-0000-0000-00001E8F0000}"/>
    <cellStyle name="Comma 10 3 2 10 7" xfId="36785" xr:uid="{00000000-0005-0000-0000-00001F8F0000}"/>
    <cellStyle name="Comma 10 3 2 10 8" xfId="36786" xr:uid="{00000000-0005-0000-0000-0000208F0000}"/>
    <cellStyle name="Comma 10 3 2 10 9" xfId="36787" xr:uid="{00000000-0005-0000-0000-0000218F0000}"/>
    <cellStyle name="Comma 10 3 2 11" xfId="36788" xr:uid="{00000000-0005-0000-0000-0000228F0000}"/>
    <cellStyle name="Comma 10 3 2 11 2" xfId="36789" xr:uid="{00000000-0005-0000-0000-0000238F0000}"/>
    <cellStyle name="Comma 10 3 2 11 3" xfId="36790" xr:uid="{00000000-0005-0000-0000-0000248F0000}"/>
    <cellStyle name="Comma 10 3 2 2" xfId="36791" xr:uid="{00000000-0005-0000-0000-0000258F0000}"/>
    <cellStyle name="Comma 10 3 2 3" xfId="36792" xr:uid="{00000000-0005-0000-0000-0000268F0000}"/>
    <cellStyle name="Comma 10 3 2 3 2" xfId="36793" xr:uid="{00000000-0005-0000-0000-0000278F0000}"/>
    <cellStyle name="Comma 10 3 2 3 3" xfId="36794" xr:uid="{00000000-0005-0000-0000-0000288F0000}"/>
    <cellStyle name="Comma 10 3 2 3 3 2" xfId="36795" xr:uid="{00000000-0005-0000-0000-0000298F0000}"/>
    <cellStyle name="Comma 10 3 2 4" xfId="36796" xr:uid="{00000000-0005-0000-0000-00002A8F0000}"/>
    <cellStyle name="Comma 10 3 2 4 2" xfId="36797" xr:uid="{00000000-0005-0000-0000-00002B8F0000}"/>
    <cellStyle name="Comma 10 3 2 4 3" xfId="36798" xr:uid="{00000000-0005-0000-0000-00002C8F0000}"/>
    <cellStyle name="Comma 10 3 2 4 4" xfId="36799" xr:uid="{00000000-0005-0000-0000-00002D8F0000}"/>
    <cellStyle name="Comma 10 3 2 5" xfId="36800" xr:uid="{00000000-0005-0000-0000-00002E8F0000}"/>
    <cellStyle name="Comma 10 3 2 5 2" xfId="36801" xr:uid="{00000000-0005-0000-0000-00002F8F0000}"/>
    <cellStyle name="Comma 10 3 2 5 3" xfId="36802" xr:uid="{00000000-0005-0000-0000-0000308F0000}"/>
    <cellStyle name="Comma 10 3 2 5 4" xfId="36803" xr:uid="{00000000-0005-0000-0000-0000318F0000}"/>
    <cellStyle name="Comma 10 3 2 6" xfId="36804" xr:uid="{00000000-0005-0000-0000-0000328F0000}"/>
    <cellStyle name="Comma 10 3 2 6 2" xfId="36805" xr:uid="{00000000-0005-0000-0000-0000338F0000}"/>
    <cellStyle name="Comma 10 3 2 6 3" xfId="36806" xr:uid="{00000000-0005-0000-0000-0000348F0000}"/>
    <cellStyle name="Comma 10 3 2 6 3 2" xfId="36807" xr:uid="{00000000-0005-0000-0000-0000358F0000}"/>
    <cellStyle name="Comma 10 3 2 6 4" xfId="36808" xr:uid="{00000000-0005-0000-0000-0000368F0000}"/>
    <cellStyle name="Comma 10 3 2 7" xfId="36809" xr:uid="{00000000-0005-0000-0000-0000378F0000}"/>
    <cellStyle name="Comma 10 3 2 7 2" xfId="36810" xr:uid="{00000000-0005-0000-0000-0000388F0000}"/>
    <cellStyle name="Comma 10 3 2 8" xfId="36811" xr:uid="{00000000-0005-0000-0000-0000398F0000}"/>
    <cellStyle name="Comma 10 3 2 9" xfId="36812" xr:uid="{00000000-0005-0000-0000-00003A8F0000}"/>
    <cellStyle name="Comma 10 3 2 9 10" xfId="36813" xr:uid="{00000000-0005-0000-0000-00003B8F0000}"/>
    <cellStyle name="Comma 10 3 2 9 11" xfId="36814" xr:uid="{00000000-0005-0000-0000-00003C8F0000}"/>
    <cellStyle name="Comma 10 3 2 9 2" xfId="36815" xr:uid="{00000000-0005-0000-0000-00003D8F0000}"/>
    <cellStyle name="Comma 10 3 2 9 2 2" xfId="36816" xr:uid="{00000000-0005-0000-0000-00003E8F0000}"/>
    <cellStyle name="Comma 10 3 2 9 2 2 2" xfId="36817" xr:uid="{00000000-0005-0000-0000-00003F8F0000}"/>
    <cellStyle name="Comma 10 3 2 9 2 2 3" xfId="36818" xr:uid="{00000000-0005-0000-0000-0000408F0000}"/>
    <cellStyle name="Comma 10 3 2 9 2 3" xfId="36819" xr:uid="{00000000-0005-0000-0000-0000418F0000}"/>
    <cellStyle name="Comma 10 3 2 9 2 4" xfId="36820" xr:uid="{00000000-0005-0000-0000-0000428F0000}"/>
    <cellStyle name="Comma 10 3 2 9 3" xfId="36821" xr:uid="{00000000-0005-0000-0000-0000438F0000}"/>
    <cellStyle name="Comma 10 3 2 9 3 2" xfId="36822" xr:uid="{00000000-0005-0000-0000-0000448F0000}"/>
    <cellStyle name="Comma 10 3 2 9 3 3" xfId="36823" xr:uid="{00000000-0005-0000-0000-0000458F0000}"/>
    <cellStyle name="Comma 10 3 2 9 4" xfId="36824" xr:uid="{00000000-0005-0000-0000-0000468F0000}"/>
    <cellStyle name="Comma 10 3 2 9 5" xfId="36825" xr:uid="{00000000-0005-0000-0000-0000478F0000}"/>
    <cellStyle name="Comma 10 3 2 9 6" xfId="36826" xr:uid="{00000000-0005-0000-0000-0000488F0000}"/>
    <cellStyle name="Comma 10 3 2 9 7" xfId="36827" xr:uid="{00000000-0005-0000-0000-0000498F0000}"/>
    <cellStyle name="Comma 10 3 2 9 8" xfId="36828" xr:uid="{00000000-0005-0000-0000-00004A8F0000}"/>
    <cellStyle name="Comma 10 3 2 9 9" xfId="36829" xr:uid="{00000000-0005-0000-0000-00004B8F0000}"/>
    <cellStyle name="Comma 10 3 3" xfId="36830" xr:uid="{00000000-0005-0000-0000-00004C8F0000}"/>
    <cellStyle name="Comma 10 3 4" xfId="36831" xr:uid="{00000000-0005-0000-0000-00004D8F0000}"/>
    <cellStyle name="Comma 10 3 4 2" xfId="36832" xr:uid="{00000000-0005-0000-0000-00004E8F0000}"/>
    <cellStyle name="Comma 10 3 5" xfId="36833" xr:uid="{00000000-0005-0000-0000-00004F8F0000}"/>
    <cellStyle name="Comma 10 3 5 10" xfId="36834" xr:uid="{00000000-0005-0000-0000-0000508F0000}"/>
    <cellStyle name="Comma 10 3 5 10 2" xfId="36835" xr:uid="{00000000-0005-0000-0000-0000518F0000}"/>
    <cellStyle name="Comma 10 3 5 10 3" xfId="36836" xr:uid="{00000000-0005-0000-0000-0000528F0000}"/>
    <cellStyle name="Comma 10 3 5 10 3 10" xfId="36837" xr:uid="{00000000-0005-0000-0000-0000538F0000}"/>
    <cellStyle name="Comma 10 3 5 10 3 11" xfId="36838" xr:uid="{00000000-0005-0000-0000-0000548F0000}"/>
    <cellStyle name="Comma 10 3 5 10 3 2" xfId="36839" xr:uid="{00000000-0005-0000-0000-0000558F0000}"/>
    <cellStyle name="Comma 10 3 5 10 3 2 2" xfId="36840" xr:uid="{00000000-0005-0000-0000-0000568F0000}"/>
    <cellStyle name="Comma 10 3 5 10 3 2 2 2" xfId="36841" xr:uid="{00000000-0005-0000-0000-0000578F0000}"/>
    <cellStyle name="Comma 10 3 5 10 3 2 2 3" xfId="36842" xr:uid="{00000000-0005-0000-0000-0000588F0000}"/>
    <cellStyle name="Comma 10 3 5 10 3 2 3" xfId="36843" xr:uid="{00000000-0005-0000-0000-0000598F0000}"/>
    <cellStyle name="Comma 10 3 5 10 3 2 4" xfId="36844" xr:uid="{00000000-0005-0000-0000-00005A8F0000}"/>
    <cellStyle name="Comma 10 3 5 10 3 3" xfId="36845" xr:uid="{00000000-0005-0000-0000-00005B8F0000}"/>
    <cellStyle name="Comma 10 3 5 10 3 3 2" xfId="36846" xr:uid="{00000000-0005-0000-0000-00005C8F0000}"/>
    <cellStyle name="Comma 10 3 5 10 3 3 3" xfId="36847" xr:uid="{00000000-0005-0000-0000-00005D8F0000}"/>
    <cellStyle name="Comma 10 3 5 10 3 4" xfId="36848" xr:uid="{00000000-0005-0000-0000-00005E8F0000}"/>
    <cellStyle name="Comma 10 3 5 10 3 5" xfId="36849" xr:uid="{00000000-0005-0000-0000-00005F8F0000}"/>
    <cellStyle name="Comma 10 3 5 10 3 6" xfId="36850" xr:uid="{00000000-0005-0000-0000-0000608F0000}"/>
    <cellStyle name="Comma 10 3 5 10 3 7" xfId="36851" xr:uid="{00000000-0005-0000-0000-0000618F0000}"/>
    <cellStyle name="Comma 10 3 5 10 3 8" xfId="36852" xr:uid="{00000000-0005-0000-0000-0000628F0000}"/>
    <cellStyle name="Comma 10 3 5 10 3 9" xfId="36853" xr:uid="{00000000-0005-0000-0000-0000638F0000}"/>
    <cellStyle name="Comma 10 3 5 11" xfId="36854" xr:uid="{00000000-0005-0000-0000-0000648F0000}"/>
    <cellStyle name="Comma 10 3 5 12" xfId="36855" xr:uid="{00000000-0005-0000-0000-0000658F0000}"/>
    <cellStyle name="Comma 10 3 5 13" xfId="36856" xr:uid="{00000000-0005-0000-0000-0000668F0000}"/>
    <cellStyle name="Comma 10 3 5 14" xfId="36857" xr:uid="{00000000-0005-0000-0000-0000678F0000}"/>
    <cellStyle name="Comma 10 3 5 14 10" xfId="36858" xr:uid="{00000000-0005-0000-0000-0000688F0000}"/>
    <cellStyle name="Comma 10 3 5 14 11" xfId="36859" xr:uid="{00000000-0005-0000-0000-0000698F0000}"/>
    <cellStyle name="Comma 10 3 5 14 2" xfId="36860" xr:uid="{00000000-0005-0000-0000-00006A8F0000}"/>
    <cellStyle name="Comma 10 3 5 14 2 2" xfId="36861" xr:uid="{00000000-0005-0000-0000-00006B8F0000}"/>
    <cellStyle name="Comma 10 3 5 14 2 2 2" xfId="36862" xr:uid="{00000000-0005-0000-0000-00006C8F0000}"/>
    <cellStyle name="Comma 10 3 5 14 2 2 3" xfId="36863" xr:uid="{00000000-0005-0000-0000-00006D8F0000}"/>
    <cellStyle name="Comma 10 3 5 14 2 3" xfId="36864" xr:uid="{00000000-0005-0000-0000-00006E8F0000}"/>
    <cellStyle name="Comma 10 3 5 14 2 4" xfId="36865" xr:uid="{00000000-0005-0000-0000-00006F8F0000}"/>
    <cellStyle name="Comma 10 3 5 14 3" xfId="36866" xr:uid="{00000000-0005-0000-0000-0000708F0000}"/>
    <cellStyle name="Comma 10 3 5 14 3 2" xfId="36867" xr:uid="{00000000-0005-0000-0000-0000718F0000}"/>
    <cellStyle name="Comma 10 3 5 14 3 3" xfId="36868" xr:uid="{00000000-0005-0000-0000-0000728F0000}"/>
    <cellStyle name="Comma 10 3 5 14 4" xfId="36869" xr:uid="{00000000-0005-0000-0000-0000738F0000}"/>
    <cellStyle name="Comma 10 3 5 14 5" xfId="36870" xr:uid="{00000000-0005-0000-0000-0000748F0000}"/>
    <cellStyle name="Comma 10 3 5 14 6" xfId="36871" xr:uid="{00000000-0005-0000-0000-0000758F0000}"/>
    <cellStyle name="Comma 10 3 5 14 7" xfId="36872" xr:uid="{00000000-0005-0000-0000-0000768F0000}"/>
    <cellStyle name="Comma 10 3 5 14 8" xfId="36873" xr:uid="{00000000-0005-0000-0000-0000778F0000}"/>
    <cellStyle name="Comma 10 3 5 14 9" xfId="36874" xr:uid="{00000000-0005-0000-0000-0000788F0000}"/>
    <cellStyle name="Comma 10 3 5 15" xfId="36875" xr:uid="{00000000-0005-0000-0000-0000798F0000}"/>
    <cellStyle name="Comma 10 3 5 15 10" xfId="36876" xr:uid="{00000000-0005-0000-0000-00007A8F0000}"/>
    <cellStyle name="Comma 10 3 5 15 11" xfId="36877" xr:uid="{00000000-0005-0000-0000-00007B8F0000}"/>
    <cellStyle name="Comma 10 3 5 15 2" xfId="36878" xr:uid="{00000000-0005-0000-0000-00007C8F0000}"/>
    <cellStyle name="Comma 10 3 5 15 2 2" xfId="36879" xr:uid="{00000000-0005-0000-0000-00007D8F0000}"/>
    <cellStyle name="Comma 10 3 5 15 2 2 2" xfId="36880" xr:uid="{00000000-0005-0000-0000-00007E8F0000}"/>
    <cellStyle name="Comma 10 3 5 15 2 2 3" xfId="36881" xr:uid="{00000000-0005-0000-0000-00007F8F0000}"/>
    <cellStyle name="Comma 10 3 5 15 2 3" xfId="36882" xr:uid="{00000000-0005-0000-0000-0000808F0000}"/>
    <cellStyle name="Comma 10 3 5 15 2 4" xfId="36883" xr:uid="{00000000-0005-0000-0000-0000818F0000}"/>
    <cellStyle name="Comma 10 3 5 15 3" xfId="36884" xr:uid="{00000000-0005-0000-0000-0000828F0000}"/>
    <cellStyle name="Comma 10 3 5 15 3 2" xfId="36885" xr:uid="{00000000-0005-0000-0000-0000838F0000}"/>
    <cellStyle name="Comma 10 3 5 15 3 3" xfId="36886" xr:uid="{00000000-0005-0000-0000-0000848F0000}"/>
    <cellStyle name="Comma 10 3 5 15 4" xfId="36887" xr:uid="{00000000-0005-0000-0000-0000858F0000}"/>
    <cellStyle name="Comma 10 3 5 15 5" xfId="36888" xr:uid="{00000000-0005-0000-0000-0000868F0000}"/>
    <cellStyle name="Comma 10 3 5 15 6" xfId="36889" xr:uid="{00000000-0005-0000-0000-0000878F0000}"/>
    <cellStyle name="Comma 10 3 5 15 7" xfId="36890" xr:uid="{00000000-0005-0000-0000-0000888F0000}"/>
    <cellStyle name="Comma 10 3 5 15 8" xfId="36891" xr:uid="{00000000-0005-0000-0000-0000898F0000}"/>
    <cellStyle name="Comma 10 3 5 15 9" xfId="36892" xr:uid="{00000000-0005-0000-0000-00008A8F0000}"/>
    <cellStyle name="Comma 10 3 5 16" xfId="36893" xr:uid="{00000000-0005-0000-0000-00008B8F0000}"/>
    <cellStyle name="Comma 10 3 5 17" xfId="36894" xr:uid="{00000000-0005-0000-0000-00008C8F0000}"/>
    <cellStyle name="Comma 10 3 5 17 2" xfId="36895" xr:uid="{00000000-0005-0000-0000-00008D8F0000}"/>
    <cellStyle name="Comma 10 3 5 17 3" xfId="36896" xr:uid="{00000000-0005-0000-0000-00008E8F0000}"/>
    <cellStyle name="Comma 10 3 5 2" xfId="36897" xr:uid="{00000000-0005-0000-0000-00008F8F0000}"/>
    <cellStyle name="Comma 10 3 5 2 2" xfId="36898" xr:uid="{00000000-0005-0000-0000-0000908F0000}"/>
    <cellStyle name="Comma 10 3 5 2 3" xfId="36899" xr:uid="{00000000-0005-0000-0000-0000918F0000}"/>
    <cellStyle name="Comma 10 3 5 2 4" xfId="36900" xr:uid="{00000000-0005-0000-0000-0000928F0000}"/>
    <cellStyle name="Comma 10 3 5 3" xfId="36901" xr:uid="{00000000-0005-0000-0000-0000938F0000}"/>
    <cellStyle name="Comma 10 3 5 3 2" xfId="36902" xr:uid="{00000000-0005-0000-0000-0000948F0000}"/>
    <cellStyle name="Comma 10 3 5 3 3" xfId="36903" xr:uid="{00000000-0005-0000-0000-0000958F0000}"/>
    <cellStyle name="Comma 10 3 5 3 4" xfId="36904" xr:uid="{00000000-0005-0000-0000-0000968F0000}"/>
    <cellStyle name="Comma 10 3 5 4" xfId="36905" xr:uid="{00000000-0005-0000-0000-0000978F0000}"/>
    <cellStyle name="Comma 10 3 5 4 2" xfId="36906" xr:uid="{00000000-0005-0000-0000-0000988F0000}"/>
    <cellStyle name="Comma 10 3 5 4 3" xfId="36907" xr:uid="{00000000-0005-0000-0000-0000998F0000}"/>
    <cellStyle name="Comma 10 3 5 4 4" xfId="36908" xr:uid="{00000000-0005-0000-0000-00009A8F0000}"/>
    <cellStyle name="Comma 10 3 5 5" xfId="36909" xr:uid="{00000000-0005-0000-0000-00009B8F0000}"/>
    <cellStyle name="Comma 10 3 5 6" xfId="36910" xr:uid="{00000000-0005-0000-0000-00009C8F0000}"/>
    <cellStyle name="Comma 10 3 5 6 2" xfId="36911" xr:uid="{00000000-0005-0000-0000-00009D8F0000}"/>
    <cellStyle name="Comma 10 3 5 7" xfId="36912" xr:uid="{00000000-0005-0000-0000-00009E8F0000}"/>
    <cellStyle name="Comma 10 3 5 7 2" xfId="36913" xr:uid="{00000000-0005-0000-0000-00009F8F0000}"/>
    <cellStyle name="Comma 10 3 5 8" xfId="36914" xr:uid="{00000000-0005-0000-0000-0000A08F0000}"/>
    <cellStyle name="Comma 10 3 5 8 2" xfId="36915" xr:uid="{00000000-0005-0000-0000-0000A18F0000}"/>
    <cellStyle name="Comma 10 3 5 8 2 2" xfId="36916" xr:uid="{00000000-0005-0000-0000-0000A28F0000}"/>
    <cellStyle name="Comma 10 3 5 8 3" xfId="36917" xr:uid="{00000000-0005-0000-0000-0000A38F0000}"/>
    <cellStyle name="Comma 10 3 5 8 4" xfId="36918" xr:uid="{00000000-0005-0000-0000-0000A48F0000}"/>
    <cellStyle name="Comma 10 3 5 8 5" xfId="36919" xr:uid="{00000000-0005-0000-0000-0000A58F0000}"/>
    <cellStyle name="Comma 10 3 5 8 6" xfId="36920" xr:uid="{00000000-0005-0000-0000-0000A68F0000}"/>
    <cellStyle name="Comma 10 3 5 8 6 10" xfId="36921" xr:uid="{00000000-0005-0000-0000-0000A78F0000}"/>
    <cellStyle name="Comma 10 3 5 8 6 11" xfId="36922" xr:uid="{00000000-0005-0000-0000-0000A88F0000}"/>
    <cellStyle name="Comma 10 3 5 8 6 2" xfId="36923" xr:uid="{00000000-0005-0000-0000-0000A98F0000}"/>
    <cellStyle name="Comma 10 3 5 8 6 2 2" xfId="36924" xr:uid="{00000000-0005-0000-0000-0000AA8F0000}"/>
    <cellStyle name="Comma 10 3 5 8 6 2 2 2" xfId="36925" xr:uid="{00000000-0005-0000-0000-0000AB8F0000}"/>
    <cellStyle name="Comma 10 3 5 8 6 2 2 3" xfId="36926" xr:uid="{00000000-0005-0000-0000-0000AC8F0000}"/>
    <cellStyle name="Comma 10 3 5 8 6 2 3" xfId="36927" xr:uid="{00000000-0005-0000-0000-0000AD8F0000}"/>
    <cellStyle name="Comma 10 3 5 8 6 2 4" xfId="36928" xr:uid="{00000000-0005-0000-0000-0000AE8F0000}"/>
    <cellStyle name="Comma 10 3 5 8 6 3" xfId="36929" xr:uid="{00000000-0005-0000-0000-0000AF8F0000}"/>
    <cellStyle name="Comma 10 3 5 8 6 3 2" xfId="36930" xr:uid="{00000000-0005-0000-0000-0000B08F0000}"/>
    <cellStyle name="Comma 10 3 5 8 6 3 3" xfId="36931" xr:uid="{00000000-0005-0000-0000-0000B18F0000}"/>
    <cellStyle name="Comma 10 3 5 8 6 4" xfId="36932" xr:uid="{00000000-0005-0000-0000-0000B28F0000}"/>
    <cellStyle name="Comma 10 3 5 8 6 5" xfId="36933" xr:uid="{00000000-0005-0000-0000-0000B38F0000}"/>
    <cellStyle name="Comma 10 3 5 8 6 6" xfId="36934" xr:uid="{00000000-0005-0000-0000-0000B48F0000}"/>
    <cellStyle name="Comma 10 3 5 8 6 7" xfId="36935" xr:uid="{00000000-0005-0000-0000-0000B58F0000}"/>
    <cellStyle name="Comma 10 3 5 8 6 8" xfId="36936" xr:uid="{00000000-0005-0000-0000-0000B68F0000}"/>
    <cellStyle name="Comma 10 3 5 8 6 9" xfId="36937" xr:uid="{00000000-0005-0000-0000-0000B78F0000}"/>
    <cellStyle name="Comma 10 3 5 8 7" xfId="36938" xr:uid="{00000000-0005-0000-0000-0000B88F0000}"/>
    <cellStyle name="Comma 10 3 5 8 8" xfId="36939" xr:uid="{00000000-0005-0000-0000-0000B98F0000}"/>
    <cellStyle name="Comma 10 3 5 8 8 2" xfId="36940" xr:uid="{00000000-0005-0000-0000-0000BA8F0000}"/>
    <cellStyle name="Comma 10 3 5 8 8 3" xfId="36941" xr:uid="{00000000-0005-0000-0000-0000BB8F0000}"/>
    <cellStyle name="Comma 10 3 5 9" xfId="36942" xr:uid="{00000000-0005-0000-0000-0000BC8F0000}"/>
    <cellStyle name="Comma 10 3 5 9 2" xfId="36943" xr:uid="{00000000-0005-0000-0000-0000BD8F0000}"/>
    <cellStyle name="Comma 10 3 5 9 3" xfId="36944" xr:uid="{00000000-0005-0000-0000-0000BE8F0000}"/>
    <cellStyle name="Comma 10 3 6" xfId="36945" xr:uid="{00000000-0005-0000-0000-0000BF8F0000}"/>
    <cellStyle name="Comma 10 3 6 2" xfId="36946" xr:uid="{00000000-0005-0000-0000-0000C08F0000}"/>
    <cellStyle name="Comma 10 3 6 3" xfId="36947" xr:uid="{00000000-0005-0000-0000-0000C18F0000}"/>
    <cellStyle name="Comma 10 3 6 4" xfId="36948" xr:uid="{00000000-0005-0000-0000-0000C28F0000}"/>
    <cellStyle name="Comma 10 3 7" xfId="36949" xr:uid="{00000000-0005-0000-0000-0000C38F0000}"/>
    <cellStyle name="Comma 10 3 7 2" xfId="36950" xr:uid="{00000000-0005-0000-0000-0000C48F0000}"/>
    <cellStyle name="Comma 10 3 7 3" xfId="36951" xr:uid="{00000000-0005-0000-0000-0000C58F0000}"/>
    <cellStyle name="Comma 10 3 7 4" xfId="36952" xr:uid="{00000000-0005-0000-0000-0000C68F0000}"/>
    <cellStyle name="Comma 10 3 8" xfId="36953" xr:uid="{00000000-0005-0000-0000-0000C78F0000}"/>
    <cellStyle name="Comma 10 3 8 2" xfId="36954" xr:uid="{00000000-0005-0000-0000-0000C88F0000}"/>
    <cellStyle name="Comma 10 3 8 3" xfId="36955" xr:uid="{00000000-0005-0000-0000-0000C98F0000}"/>
    <cellStyle name="Comma 10 3 9" xfId="36956" xr:uid="{00000000-0005-0000-0000-0000CA8F0000}"/>
    <cellStyle name="Comma 10 3 9 2" xfId="36957" xr:uid="{00000000-0005-0000-0000-0000CB8F0000}"/>
    <cellStyle name="Comma 10 3 9 3" xfId="36958" xr:uid="{00000000-0005-0000-0000-0000CC8F0000}"/>
    <cellStyle name="Comma 10 3 9 3 2" xfId="36959" xr:uid="{00000000-0005-0000-0000-0000CD8F0000}"/>
    <cellStyle name="Comma 10 3 9 4" xfId="36960" xr:uid="{00000000-0005-0000-0000-0000CE8F0000}"/>
    <cellStyle name="Comma 10 30" xfId="36961" xr:uid="{00000000-0005-0000-0000-0000CF8F0000}"/>
    <cellStyle name="Comma 10 31" xfId="36962" xr:uid="{00000000-0005-0000-0000-0000D08F0000}"/>
    <cellStyle name="Comma 10 32" xfId="36963" xr:uid="{00000000-0005-0000-0000-0000D18F0000}"/>
    <cellStyle name="Comma 10 4" xfId="36964" xr:uid="{00000000-0005-0000-0000-0000D28F0000}"/>
    <cellStyle name="Comma 10 4 10" xfId="36965" xr:uid="{00000000-0005-0000-0000-0000D38F0000}"/>
    <cellStyle name="Comma 10 4 10 2" xfId="36966" xr:uid="{00000000-0005-0000-0000-0000D48F0000}"/>
    <cellStyle name="Comma 10 4 11" xfId="36967" xr:uid="{00000000-0005-0000-0000-0000D58F0000}"/>
    <cellStyle name="Comma 10 4 11 2" xfId="36968" xr:uid="{00000000-0005-0000-0000-0000D68F0000}"/>
    <cellStyle name="Comma 10 4 12" xfId="36969" xr:uid="{00000000-0005-0000-0000-0000D78F0000}"/>
    <cellStyle name="Comma 10 4 12 2" xfId="36970" xr:uid="{00000000-0005-0000-0000-0000D88F0000}"/>
    <cellStyle name="Comma 10 4 12 3" xfId="36971" xr:uid="{00000000-0005-0000-0000-0000D98F0000}"/>
    <cellStyle name="Comma 10 4 13" xfId="36972" xr:uid="{00000000-0005-0000-0000-0000DA8F0000}"/>
    <cellStyle name="Comma 10 4 13 10" xfId="36973" xr:uid="{00000000-0005-0000-0000-0000DB8F0000}"/>
    <cellStyle name="Comma 10 4 13 11" xfId="36974" xr:uid="{00000000-0005-0000-0000-0000DC8F0000}"/>
    <cellStyle name="Comma 10 4 13 12" xfId="36975" xr:uid="{00000000-0005-0000-0000-0000DD8F0000}"/>
    <cellStyle name="Comma 10 4 13 13" xfId="36976" xr:uid="{00000000-0005-0000-0000-0000DE8F0000}"/>
    <cellStyle name="Comma 10 4 13 2" xfId="36977" xr:uid="{00000000-0005-0000-0000-0000DF8F0000}"/>
    <cellStyle name="Comma 10 4 13 3" xfId="36978" xr:uid="{00000000-0005-0000-0000-0000E08F0000}"/>
    <cellStyle name="Comma 10 4 13 4" xfId="36979" xr:uid="{00000000-0005-0000-0000-0000E18F0000}"/>
    <cellStyle name="Comma 10 4 13 4 2" xfId="36980" xr:uid="{00000000-0005-0000-0000-0000E28F0000}"/>
    <cellStyle name="Comma 10 4 13 4 2 2" xfId="36981" xr:uid="{00000000-0005-0000-0000-0000E38F0000}"/>
    <cellStyle name="Comma 10 4 13 4 2 3" xfId="36982" xr:uid="{00000000-0005-0000-0000-0000E48F0000}"/>
    <cellStyle name="Comma 10 4 13 4 3" xfId="36983" xr:uid="{00000000-0005-0000-0000-0000E58F0000}"/>
    <cellStyle name="Comma 10 4 13 4 4" xfId="36984" xr:uid="{00000000-0005-0000-0000-0000E68F0000}"/>
    <cellStyle name="Comma 10 4 13 5" xfId="36985" xr:uid="{00000000-0005-0000-0000-0000E78F0000}"/>
    <cellStyle name="Comma 10 4 13 5 2" xfId="36986" xr:uid="{00000000-0005-0000-0000-0000E88F0000}"/>
    <cellStyle name="Comma 10 4 13 5 3" xfId="36987" xr:uid="{00000000-0005-0000-0000-0000E98F0000}"/>
    <cellStyle name="Comma 10 4 13 6" xfId="36988" xr:uid="{00000000-0005-0000-0000-0000EA8F0000}"/>
    <cellStyle name="Comma 10 4 13 7" xfId="36989" xr:uid="{00000000-0005-0000-0000-0000EB8F0000}"/>
    <cellStyle name="Comma 10 4 13 8" xfId="36990" xr:uid="{00000000-0005-0000-0000-0000EC8F0000}"/>
    <cellStyle name="Comma 10 4 13 9" xfId="36991" xr:uid="{00000000-0005-0000-0000-0000ED8F0000}"/>
    <cellStyle name="Comma 10 4 14" xfId="36992" xr:uid="{00000000-0005-0000-0000-0000EE8F0000}"/>
    <cellStyle name="Comma 10 4 14 10" xfId="36993" xr:uid="{00000000-0005-0000-0000-0000EF8F0000}"/>
    <cellStyle name="Comma 10 4 14 11" xfId="36994" xr:uid="{00000000-0005-0000-0000-0000F08F0000}"/>
    <cellStyle name="Comma 10 4 14 2" xfId="36995" xr:uid="{00000000-0005-0000-0000-0000F18F0000}"/>
    <cellStyle name="Comma 10 4 14 2 2" xfId="36996" xr:uid="{00000000-0005-0000-0000-0000F28F0000}"/>
    <cellStyle name="Comma 10 4 14 2 2 2" xfId="36997" xr:uid="{00000000-0005-0000-0000-0000F38F0000}"/>
    <cellStyle name="Comma 10 4 14 2 2 3" xfId="36998" xr:uid="{00000000-0005-0000-0000-0000F48F0000}"/>
    <cellStyle name="Comma 10 4 14 2 3" xfId="36999" xr:uid="{00000000-0005-0000-0000-0000F58F0000}"/>
    <cellStyle name="Comma 10 4 14 2 4" xfId="37000" xr:uid="{00000000-0005-0000-0000-0000F68F0000}"/>
    <cellStyle name="Comma 10 4 14 3" xfId="37001" xr:uid="{00000000-0005-0000-0000-0000F78F0000}"/>
    <cellStyle name="Comma 10 4 14 3 2" xfId="37002" xr:uid="{00000000-0005-0000-0000-0000F88F0000}"/>
    <cellStyle name="Comma 10 4 14 3 3" xfId="37003" xr:uid="{00000000-0005-0000-0000-0000F98F0000}"/>
    <cellStyle name="Comma 10 4 14 4" xfId="37004" xr:uid="{00000000-0005-0000-0000-0000FA8F0000}"/>
    <cellStyle name="Comma 10 4 14 5" xfId="37005" xr:uid="{00000000-0005-0000-0000-0000FB8F0000}"/>
    <cellStyle name="Comma 10 4 14 6" xfId="37006" xr:uid="{00000000-0005-0000-0000-0000FC8F0000}"/>
    <cellStyle name="Comma 10 4 14 7" xfId="37007" xr:uid="{00000000-0005-0000-0000-0000FD8F0000}"/>
    <cellStyle name="Comma 10 4 14 8" xfId="37008" xr:uid="{00000000-0005-0000-0000-0000FE8F0000}"/>
    <cellStyle name="Comma 10 4 14 9" xfId="37009" xr:uid="{00000000-0005-0000-0000-0000FF8F0000}"/>
    <cellStyle name="Comma 10 4 15" xfId="37010" xr:uid="{00000000-0005-0000-0000-000000900000}"/>
    <cellStyle name="Comma 10 4 2" xfId="37011" xr:uid="{00000000-0005-0000-0000-000001900000}"/>
    <cellStyle name="Comma 10 4 2 10" xfId="37012" xr:uid="{00000000-0005-0000-0000-000002900000}"/>
    <cellStyle name="Comma 10 4 2 10 10" xfId="37013" xr:uid="{00000000-0005-0000-0000-000003900000}"/>
    <cellStyle name="Comma 10 4 2 10 11" xfId="37014" xr:uid="{00000000-0005-0000-0000-000004900000}"/>
    <cellStyle name="Comma 10 4 2 10 2" xfId="37015" xr:uid="{00000000-0005-0000-0000-000005900000}"/>
    <cellStyle name="Comma 10 4 2 10 2 2" xfId="37016" xr:uid="{00000000-0005-0000-0000-000006900000}"/>
    <cellStyle name="Comma 10 4 2 10 2 2 2" xfId="37017" xr:uid="{00000000-0005-0000-0000-000007900000}"/>
    <cellStyle name="Comma 10 4 2 10 2 2 3" xfId="37018" xr:uid="{00000000-0005-0000-0000-000008900000}"/>
    <cellStyle name="Comma 10 4 2 10 2 3" xfId="37019" xr:uid="{00000000-0005-0000-0000-000009900000}"/>
    <cellStyle name="Comma 10 4 2 10 2 4" xfId="37020" xr:uid="{00000000-0005-0000-0000-00000A900000}"/>
    <cellStyle name="Comma 10 4 2 10 3" xfId="37021" xr:uid="{00000000-0005-0000-0000-00000B900000}"/>
    <cellStyle name="Comma 10 4 2 10 3 2" xfId="37022" xr:uid="{00000000-0005-0000-0000-00000C900000}"/>
    <cellStyle name="Comma 10 4 2 10 3 3" xfId="37023" xr:uid="{00000000-0005-0000-0000-00000D900000}"/>
    <cellStyle name="Comma 10 4 2 10 4" xfId="37024" xr:uid="{00000000-0005-0000-0000-00000E900000}"/>
    <cellStyle name="Comma 10 4 2 10 5" xfId="37025" xr:uid="{00000000-0005-0000-0000-00000F900000}"/>
    <cellStyle name="Comma 10 4 2 10 6" xfId="37026" xr:uid="{00000000-0005-0000-0000-000010900000}"/>
    <cellStyle name="Comma 10 4 2 10 7" xfId="37027" xr:uid="{00000000-0005-0000-0000-000011900000}"/>
    <cellStyle name="Comma 10 4 2 10 8" xfId="37028" xr:uid="{00000000-0005-0000-0000-000012900000}"/>
    <cellStyle name="Comma 10 4 2 10 9" xfId="37029" xr:uid="{00000000-0005-0000-0000-000013900000}"/>
    <cellStyle name="Comma 10 4 2 11" xfId="37030" xr:uid="{00000000-0005-0000-0000-000014900000}"/>
    <cellStyle name="Comma 10 4 2 11 2" xfId="37031" xr:uid="{00000000-0005-0000-0000-000015900000}"/>
    <cellStyle name="Comma 10 4 2 11 3" xfId="37032" xr:uid="{00000000-0005-0000-0000-000016900000}"/>
    <cellStyle name="Comma 10 4 2 2" xfId="37033" xr:uid="{00000000-0005-0000-0000-000017900000}"/>
    <cellStyle name="Comma 10 4 2 3" xfId="37034" xr:uid="{00000000-0005-0000-0000-000018900000}"/>
    <cellStyle name="Comma 10 4 2 3 2" xfId="37035" xr:uid="{00000000-0005-0000-0000-000019900000}"/>
    <cellStyle name="Comma 10 4 2 3 3" xfId="37036" xr:uid="{00000000-0005-0000-0000-00001A900000}"/>
    <cellStyle name="Comma 10 4 2 3 3 2" xfId="37037" xr:uid="{00000000-0005-0000-0000-00001B900000}"/>
    <cellStyle name="Comma 10 4 2 4" xfId="37038" xr:uid="{00000000-0005-0000-0000-00001C900000}"/>
    <cellStyle name="Comma 10 4 2 4 2" xfId="37039" xr:uid="{00000000-0005-0000-0000-00001D900000}"/>
    <cellStyle name="Comma 10 4 2 4 3" xfId="37040" xr:uid="{00000000-0005-0000-0000-00001E900000}"/>
    <cellStyle name="Comma 10 4 2 4 4" xfId="37041" xr:uid="{00000000-0005-0000-0000-00001F900000}"/>
    <cellStyle name="Comma 10 4 2 5" xfId="37042" xr:uid="{00000000-0005-0000-0000-000020900000}"/>
    <cellStyle name="Comma 10 4 2 5 2" xfId="37043" xr:uid="{00000000-0005-0000-0000-000021900000}"/>
    <cellStyle name="Comma 10 4 2 5 3" xfId="37044" xr:uid="{00000000-0005-0000-0000-000022900000}"/>
    <cellStyle name="Comma 10 4 2 5 4" xfId="37045" xr:uid="{00000000-0005-0000-0000-000023900000}"/>
    <cellStyle name="Comma 10 4 2 6" xfId="37046" xr:uid="{00000000-0005-0000-0000-000024900000}"/>
    <cellStyle name="Comma 10 4 2 6 2" xfId="37047" xr:uid="{00000000-0005-0000-0000-000025900000}"/>
    <cellStyle name="Comma 10 4 2 6 3" xfId="37048" xr:uid="{00000000-0005-0000-0000-000026900000}"/>
    <cellStyle name="Comma 10 4 2 6 3 2" xfId="37049" xr:uid="{00000000-0005-0000-0000-000027900000}"/>
    <cellStyle name="Comma 10 4 2 6 4" xfId="37050" xr:uid="{00000000-0005-0000-0000-000028900000}"/>
    <cellStyle name="Comma 10 4 2 7" xfId="37051" xr:uid="{00000000-0005-0000-0000-000029900000}"/>
    <cellStyle name="Comma 10 4 2 7 2" xfId="37052" xr:uid="{00000000-0005-0000-0000-00002A900000}"/>
    <cellStyle name="Comma 10 4 2 8" xfId="37053" xr:uid="{00000000-0005-0000-0000-00002B900000}"/>
    <cellStyle name="Comma 10 4 2 9" xfId="37054" xr:uid="{00000000-0005-0000-0000-00002C900000}"/>
    <cellStyle name="Comma 10 4 2 9 10" xfId="37055" xr:uid="{00000000-0005-0000-0000-00002D900000}"/>
    <cellStyle name="Comma 10 4 2 9 11" xfId="37056" xr:uid="{00000000-0005-0000-0000-00002E900000}"/>
    <cellStyle name="Comma 10 4 2 9 2" xfId="37057" xr:uid="{00000000-0005-0000-0000-00002F900000}"/>
    <cellStyle name="Comma 10 4 2 9 2 2" xfId="37058" xr:uid="{00000000-0005-0000-0000-000030900000}"/>
    <cellStyle name="Comma 10 4 2 9 2 2 2" xfId="37059" xr:uid="{00000000-0005-0000-0000-000031900000}"/>
    <cellStyle name="Comma 10 4 2 9 2 2 3" xfId="37060" xr:uid="{00000000-0005-0000-0000-000032900000}"/>
    <cellStyle name="Comma 10 4 2 9 2 3" xfId="37061" xr:uid="{00000000-0005-0000-0000-000033900000}"/>
    <cellStyle name="Comma 10 4 2 9 2 4" xfId="37062" xr:uid="{00000000-0005-0000-0000-000034900000}"/>
    <cellStyle name="Comma 10 4 2 9 3" xfId="37063" xr:uid="{00000000-0005-0000-0000-000035900000}"/>
    <cellStyle name="Comma 10 4 2 9 3 2" xfId="37064" xr:uid="{00000000-0005-0000-0000-000036900000}"/>
    <cellStyle name="Comma 10 4 2 9 3 3" xfId="37065" xr:uid="{00000000-0005-0000-0000-000037900000}"/>
    <cellStyle name="Comma 10 4 2 9 4" xfId="37066" xr:uid="{00000000-0005-0000-0000-000038900000}"/>
    <cellStyle name="Comma 10 4 2 9 5" xfId="37067" xr:uid="{00000000-0005-0000-0000-000039900000}"/>
    <cellStyle name="Comma 10 4 2 9 6" xfId="37068" xr:uid="{00000000-0005-0000-0000-00003A900000}"/>
    <cellStyle name="Comma 10 4 2 9 7" xfId="37069" xr:uid="{00000000-0005-0000-0000-00003B900000}"/>
    <cellStyle name="Comma 10 4 2 9 8" xfId="37070" xr:uid="{00000000-0005-0000-0000-00003C900000}"/>
    <cellStyle name="Comma 10 4 2 9 9" xfId="37071" xr:uid="{00000000-0005-0000-0000-00003D900000}"/>
    <cellStyle name="Comma 10 4 3" xfId="37072" xr:uid="{00000000-0005-0000-0000-00003E900000}"/>
    <cellStyle name="Comma 10 4 4" xfId="37073" xr:uid="{00000000-0005-0000-0000-00003F900000}"/>
    <cellStyle name="Comma 10 4 4 2" xfId="37074" xr:uid="{00000000-0005-0000-0000-000040900000}"/>
    <cellStyle name="Comma 10 4 5" xfId="37075" xr:uid="{00000000-0005-0000-0000-000041900000}"/>
    <cellStyle name="Comma 10 4 5 10" xfId="37076" xr:uid="{00000000-0005-0000-0000-000042900000}"/>
    <cellStyle name="Comma 10 4 5 10 2" xfId="37077" xr:uid="{00000000-0005-0000-0000-000043900000}"/>
    <cellStyle name="Comma 10 4 5 10 3" xfId="37078" xr:uid="{00000000-0005-0000-0000-000044900000}"/>
    <cellStyle name="Comma 10 4 5 10 3 10" xfId="37079" xr:uid="{00000000-0005-0000-0000-000045900000}"/>
    <cellStyle name="Comma 10 4 5 10 3 11" xfId="37080" xr:uid="{00000000-0005-0000-0000-000046900000}"/>
    <cellStyle name="Comma 10 4 5 10 3 2" xfId="37081" xr:uid="{00000000-0005-0000-0000-000047900000}"/>
    <cellStyle name="Comma 10 4 5 10 3 2 2" xfId="37082" xr:uid="{00000000-0005-0000-0000-000048900000}"/>
    <cellStyle name="Comma 10 4 5 10 3 2 2 2" xfId="37083" xr:uid="{00000000-0005-0000-0000-000049900000}"/>
    <cellStyle name="Comma 10 4 5 10 3 2 2 3" xfId="37084" xr:uid="{00000000-0005-0000-0000-00004A900000}"/>
    <cellStyle name="Comma 10 4 5 10 3 2 3" xfId="37085" xr:uid="{00000000-0005-0000-0000-00004B900000}"/>
    <cellStyle name="Comma 10 4 5 10 3 2 4" xfId="37086" xr:uid="{00000000-0005-0000-0000-00004C900000}"/>
    <cellStyle name="Comma 10 4 5 10 3 3" xfId="37087" xr:uid="{00000000-0005-0000-0000-00004D900000}"/>
    <cellStyle name="Comma 10 4 5 10 3 3 2" xfId="37088" xr:uid="{00000000-0005-0000-0000-00004E900000}"/>
    <cellStyle name="Comma 10 4 5 10 3 3 3" xfId="37089" xr:uid="{00000000-0005-0000-0000-00004F900000}"/>
    <cellStyle name="Comma 10 4 5 10 3 4" xfId="37090" xr:uid="{00000000-0005-0000-0000-000050900000}"/>
    <cellStyle name="Comma 10 4 5 10 3 5" xfId="37091" xr:uid="{00000000-0005-0000-0000-000051900000}"/>
    <cellStyle name="Comma 10 4 5 10 3 6" xfId="37092" xr:uid="{00000000-0005-0000-0000-000052900000}"/>
    <cellStyle name="Comma 10 4 5 10 3 7" xfId="37093" xr:uid="{00000000-0005-0000-0000-000053900000}"/>
    <cellStyle name="Comma 10 4 5 10 3 8" xfId="37094" xr:uid="{00000000-0005-0000-0000-000054900000}"/>
    <cellStyle name="Comma 10 4 5 10 3 9" xfId="37095" xr:uid="{00000000-0005-0000-0000-000055900000}"/>
    <cellStyle name="Comma 10 4 5 11" xfId="37096" xr:uid="{00000000-0005-0000-0000-000056900000}"/>
    <cellStyle name="Comma 10 4 5 12" xfId="37097" xr:uid="{00000000-0005-0000-0000-000057900000}"/>
    <cellStyle name="Comma 10 4 5 13" xfId="37098" xr:uid="{00000000-0005-0000-0000-000058900000}"/>
    <cellStyle name="Comma 10 4 5 14" xfId="37099" xr:uid="{00000000-0005-0000-0000-000059900000}"/>
    <cellStyle name="Comma 10 4 5 14 10" xfId="37100" xr:uid="{00000000-0005-0000-0000-00005A900000}"/>
    <cellStyle name="Comma 10 4 5 14 11" xfId="37101" xr:uid="{00000000-0005-0000-0000-00005B900000}"/>
    <cellStyle name="Comma 10 4 5 14 2" xfId="37102" xr:uid="{00000000-0005-0000-0000-00005C900000}"/>
    <cellStyle name="Comma 10 4 5 14 2 2" xfId="37103" xr:uid="{00000000-0005-0000-0000-00005D900000}"/>
    <cellStyle name="Comma 10 4 5 14 2 2 2" xfId="37104" xr:uid="{00000000-0005-0000-0000-00005E900000}"/>
    <cellStyle name="Comma 10 4 5 14 2 2 3" xfId="37105" xr:uid="{00000000-0005-0000-0000-00005F900000}"/>
    <cellStyle name="Comma 10 4 5 14 2 3" xfId="37106" xr:uid="{00000000-0005-0000-0000-000060900000}"/>
    <cellStyle name="Comma 10 4 5 14 2 4" xfId="37107" xr:uid="{00000000-0005-0000-0000-000061900000}"/>
    <cellStyle name="Comma 10 4 5 14 3" xfId="37108" xr:uid="{00000000-0005-0000-0000-000062900000}"/>
    <cellStyle name="Comma 10 4 5 14 3 2" xfId="37109" xr:uid="{00000000-0005-0000-0000-000063900000}"/>
    <cellStyle name="Comma 10 4 5 14 3 3" xfId="37110" xr:uid="{00000000-0005-0000-0000-000064900000}"/>
    <cellStyle name="Comma 10 4 5 14 4" xfId="37111" xr:uid="{00000000-0005-0000-0000-000065900000}"/>
    <cellStyle name="Comma 10 4 5 14 5" xfId="37112" xr:uid="{00000000-0005-0000-0000-000066900000}"/>
    <cellStyle name="Comma 10 4 5 14 6" xfId="37113" xr:uid="{00000000-0005-0000-0000-000067900000}"/>
    <cellStyle name="Comma 10 4 5 14 7" xfId="37114" xr:uid="{00000000-0005-0000-0000-000068900000}"/>
    <cellStyle name="Comma 10 4 5 14 8" xfId="37115" xr:uid="{00000000-0005-0000-0000-000069900000}"/>
    <cellStyle name="Comma 10 4 5 14 9" xfId="37116" xr:uid="{00000000-0005-0000-0000-00006A900000}"/>
    <cellStyle name="Comma 10 4 5 15" xfId="37117" xr:uid="{00000000-0005-0000-0000-00006B900000}"/>
    <cellStyle name="Comma 10 4 5 15 10" xfId="37118" xr:uid="{00000000-0005-0000-0000-00006C900000}"/>
    <cellStyle name="Comma 10 4 5 15 11" xfId="37119" xr:uid="{00000000-0005-0000-0000-00006D900000}"/>
    <cellStyle name="Comma 10 4 5 15 2" xfId="37120" xr:uid="{00000000-0005-0000-0000-00006E900000}"/>
    <cellStyle name="Comma 10 4 5 15 2 2" xfId="37121" xr:uid="{00000000-0005-0000-0000-00006F900000}"/>
    <cellStyle name="Comma 10 4 5 15 2 2 2" xfId="37122" xr:uid="{00000000-0005-0000-0000-000070900000}"/>
    <cellStyle name="Comma 10 4 5 15 2 2 3" xfId="37123" xr:uid="{00000000-0005-0000-0000-000071900000}"/>
    <cellStyle name="Comma 10 4 5 15 2 3" xfId="37124" xr:uid="{00000000-0005-0000-0000-000072900000}"/>
    <cellStyle name="Comma 10 4 5 15 2 4" xfId="37125" xr:uid="{00000000-0005-0000-0000-000073900000}"/>
    <cellStyle name="Comma 10 4 5 15 3" xfId="37126" xr:uid="{00000000-0005-0000-0000-000074900000}"/>
    <cellStyle name="Comma 10 4 5 15 3 2" xfId="37127" xr:uid="{00000000-0005-0000-0000-000075900000}"/>
    <cellStyle name="Comma 10 4 5 15 3 3" xfId="37128" xr:uid="{00000000-0005-0000-0000-000076900000}"/>
    <cellStyle name="Comma 10 4 5 15 4" xfId="37129" xr:uid="{00000000-0005-0000-0000-000077900000}"/>
    <cellStyle name="Comma 10 4 5 15 5" xfId="37130" xr:uid="{00000000-0005-0000-0000-000078900000}"/>
    <cellStyle name="Comma 10 4 5 15 6" xfId="37131" xr:uid="{00000000-0005-0000-0000-000079900000}"/>
    <cellStyle name="Comma 10 4 5 15 7" xfId="37132" xr:uid="{00000000-0005-0000-0000-00007A900000}"/>
    <cellStyle name="Comma 10 4 5 15 8" xfId="37133" xr:uid="{00000000-0005-0000-0000-00007B900000}"/>
    <cellStyle name="Comma 10 4 5 15 9" xfId="37134" xr:uid="{00000000-0005-0000-0000-00007C900000}"/>
    <cellStyle name="Comma 10 4 5 16" xfId="37135" xr:uid="{00000000-0005-0000-0000-00007D900000}"/>
    <cellStyle name="Comma 10 4 5 17" xfId="37136" xr:uid="{00000000-0005-0000-0000-00007E900000}"/>
    <cellStyle name="Comma 10 4 5 17 2" xfId="37137" xr:uid="{00000000-0005-0000-0000-00007F900000}"/>
    <cellStyle name="Comma 10 4 5 17 3" xfId="37138" xr:uid="{00000000-0005-0000-0000-000080900000}"/>
    <cellStyle name="Comma 10 4 5 2" xfId="37139" xr:uid="{00000000-0005-0000-0000-000081900000}"/>
    <cellStyle name="Comma 10 4 5 2 2" xfId="37140" xr:uid="{00000000-0005-0000-0000-000082900000}"/>
    <cellStyle name="Comma 10 4 5 2 3" xfId="37141" xr:uid="{00000000-0005-0000-0000-000083900000}"/>
    <cellStyle name="Comma 10 4 5 2 4" xfId="37142" xr:uid="{00000000-0005-0000-0000-000084900000}"/>
    <cellStyle name="Comma 10 4 5 3" xfId="37143" xr:uid="{00000000-0005-0000-0000-000085900000}"/>
    <cellStyle name="Comma 10 4 5 3 2" xfId="37144" xr:uid="{00000000-0005-0000-0000-000086900000}"/>
    <cellStyle name="Comma 10 4 5 3 3" xfId="37145" xr:uid="{00000000-0005-0000-0000-000087900000}"/>
    <cellStyle name="Comma 10 4 5 3 4" xfId="37146" xr:uid="{00000000-0005-0000-0000-000088900000}"/>
    <cellStyle name="Comma 10 4 5 4" xfId="37147" xr:uid="{00000000-0005-0000-0000-000089900000}"/>
    <cellStyle name="Comma 10 4 5 4 2" xfId="37148" xr:uid="{00000000-0005-0000-0000-00008A900000}"/>
    <cellStyle name="Comma 10 4 5 4 3" xfId="37149" xr:uid="{00000000-0005-0000-0000-00008B900000}"/>
    <cellStyle name="Comma 10 4 5 4 4" xfId="37150" xr:uid="{00000000-0005-0000-0000-00008C900000}"/>
    <cellStyle name="Comma 10 4 5 5" xfId="37151" xr:uid="{00000000-0005-0000-0000-00008D900000}"/>
    <cellStyle name="Comma 10 4 5 6" xfId="37152" xr:uid="{00000000-0005-0000-0000-00008E900000}"/>
    <cellStyle name="Comma 10 4 5 6 2" xfId="37153" xr:uid="{00000000-0005-0000-0000-00008F900000}"/>
    <cellStyle name="Comma 10 4 5 7" xfId="37154" xr:uid="{00000000-0005-0000-0000-000090900000}"/>
    <cellStyle name="Comma 10 4 5 7 2" xfId="37155" xr:uid="{00000000-0005-0000-0000-000091900000}"/>
    <cellStyle name="Comma 10 4 5 8" xfId="37156" xr:uid="{00000000-0005-0000-0000-000092900000}"/>
    <cellStyle name="Comma 10 4 5 8 2" xfId="37157" xr:uid="{00000000-0005-0000-0000-000093900000}"/>
    <cellStyle name="Comma 10 4 5 8 2 2" xfId="37158" xr:uid="{00000000-0005-0000-0000-000094900000}"/>
    <cellStyle name="Comma 10 4 5 8 3" xfId="37159" xr:uid="{00000000-0005-0000-0000-000095900000}"/>
    <cellStyle name="Comma 10 4 5 8 4" xfId="37160" xr:uid="{00000000-0005-0000-0000-000096900000}"/>
    <cellStyle name="Comma 10 4 5 8 5" xfId="37161" xr:uid="{00000000-0005-0000-0000-000097900000}"/>
    <cellStyle name="Comma 10 4 5 8 6" xfId="37162" xr:uid="{00000000-0005-0000-0000-000098900000}"/>
    <cellStyle name="Comma 10 4 5 8 6 10" xfId="37163" xr:uid="{00000000-0005-0000-0000-000099900000}"/>
    <cellStyle name="Comma 10 4 5 8 6 11" xfId="37164" xr:uid="{00000000-0005-0000-0000-00009A900000}"/>
    <cellStyle name="Comma 10 4 5 8 6 2" xfId="37165" xr:uid="{00000000-0005-0000-0000-00009B900000}"/>
    <cellStyle name="Comma 10 4 5 8 6 2 2" xfId="37166" xr:uid="{00000000-0005-0000-0000-00009C900000}"/>
    <cellStyle name="Comma 10 4 5 8 6 2 2 2" xfId="37167" xr:uid="{00000000-0005-0000-0000-00009D900000}"/>
    <cellStyle name="Comma 10 4 5 8 6 2 2 3" xfId="37168" xr:uid="{00000000-0005-0000-0000-00009E900000}"/>
    <cellStyle name="Comma 10 4 5 8 6 2 3" xfId="37169" xr:uid="{00000000-0005-0000-0000-00009F900000}"/>
    <cellStyle name="Comma 10 4 5 8 6 2 4" xfId="37170" xr:uid="{00000000-0005-0000-0000-0000A0900000}"/>
    <cellStyle name="Comma 10 4 5 8 6 3" xfId="37171" xr:uid="{00000000-0005-0000-0000-0000A1900000}"/>
    <cellStyle name="Comma 10 4 5 8 6 3 2" xfId="37172" xr:uid="{00000000-0005-0000-0000-0000A2900000}"/>
    <cellStyle name="Comma 10 4 5 8 6 3 3" xfId="37173" xr:uid="{00000000-0005-0000-0000-0000A3900000}"/>
    <cellStyle name="Comma 10 4 5 8 6 4" xfId="37174" xr:uid="{00000000-0005-0000-0000-0000A4900000}"/>
    <cellStyle name="Comma 10 4 5 8 6 5" xfId="37175" xr:uid="{00000000-0005-0000-0000-0000A5900000}"/>
    <cellStyle name="Comma 10 4 5 8 6 6" xfId="37176" xr:uid="{00000000-0005-0000-0000-0000A6900000}"/>
    <cellStyle name="Comma 10 4 5 8 6 7" xfId="37177" xr:uid="{00000000-0005-0000-0000-0000A7900000}"/>
    <cellStyle name="Comma 10 4 5 8 6 8" xfId="37178" xr:uid="{00000000-0005-0000-0000-0000A8900000}"/>
    <cellStyle name="Comma 10 4 5 8 6 9" xfId="37179" xr:uid="{00000000-0005-0000-0000-0000A9900000}"/>
    <cellStyle name="Comma 10 4 5 8 7" xfId="37180" xr:uid="{00000000-0005-0000-0000-0000AA900000}"/>
    <cellStyle name="Comma 10 4 5 8 8" xfId="37181" xr:uid="{00000000-0005-0000-0000-0000AB900000}"/>
    <cellStyle name="Comma 10 4 5 8 8 2" xfId="37182" xr:uid="{00000000-0005-0000-0000-0000AC900000}"/>
    <cellStyle name="Comma 10 4 5 8 8 3" xfId="37183" xr:uid="{00000000-0005-0000-0000-0000AD900000}"/>
    <cellStyle name="Comma 10 4 5 9" xfId="37184" xr:uid="{00000000-0005-0000-0000-0000AE900000}"/>
    <cellStyle name="Comma 10 4 5 9 2" xfId="37185" xr:uid="{00000000-0005-0000-0000-0000AF900000}"/>
    <cellStyle name="Comma 10 4 5 9 3" xfId="37186" xr:uid="{00000000-0005-0000-0000-0000B0900000}"/>
    <cellStyle name="Comma 10 4 6" xfId="37187" xr:uid="{00000000-0005-0000-0000-0000B1900000}"/>
    <cellStyle name="Comma 10 4 6 2" xfId="37188" xr:uid="{00000000-0005-0000-0000-0000B2900000}"/>
    <cellStyle name="Comma 10 4 6 3" xfId="37189" xr:uid="{00000000-0005-0000-0000-0000B3900000}"/>
    <cellStyle name="Comma 10 4 6 4" xfId="37190" xr:uid="{00000000-0005-0000-0000-0000B4900000}"/>
    <cellStyle name="Comma 10 4 7" xfId="37191" xr:uid="{00000000-0005-0000-0000-0000B5900000}"/>
    <cellStyle name="Comma 10 4 7 2" xfId="37192" xr:uid="{00000000-0005-0000-0000-0000B6900000}"/>
    <cellStyle name="Comma 10 4 7 3" xfId="37193" xr:uid="{00000000-0005-0000-0000-0000B7900000}"/>
    <cellStyle name="Comma 10 4 7 4" xfId="37194" xr:uid="{00000000-0005-0000-0000-0000B8900000}"/>
    <cellStyle name="Comma 10 4 8" xfId="37195" xr:uid="{00000000-0005-0000-0000-0000B9900000}"/>
    <cellStyle name="Comma 10 4 8 2" xfId="37196" xr:uid="{00000000-0005-0000-0000-0000BA900000}"/>
    <cellStyle name="Comma 10 4 8 3" xfId="37197" xr:uid="{00000000-0005-0000-0000-0000BB900000}"/>
    <cellStyle name="Comma 10 4 9" xfId="37198" xr:uid="{00000000-0005-0000-0000-0000BC900000}"/>
    <cellStyle name="Comma 10 4 9 2" xfId="37199" xr:uid="{00000000-0005-0000-0000-0000BD900000}"/>
    <cellStyle name="Comma 10 4 9 3" xfId="37200" xr:uid="{00000000-0005-0000-0000-0000BE900000}"/>
    <cellStyle name="Comma 10 4 9 3 2" xfId="37201" xr:uid="{00000000-0005-0000-0000-0000BF900000}"/>
    <cellStyle name="Comma 10 4 9 4" xfId="37202" xr:uid="{00000000-0005-0000-0000-0000C0900000}"/>
    <cellStyle name="Comma 10 5" xfId="37203" xr:uid="{00000000-0005-0000-0000-0000C1900000}"/>
    <cellStyle name="Comma 10 5 10" xfId="37204" xr:uid="{00000000-0005-0000-0000-0000C2900000}"/>
    <cellStyle name="Comma 10 5 10 2" xfId="37205" xr:uid="{00000000-0005-0000-0000-0000C3900000}"/>
    <cellStyle name="Comma 10 5 11" xfId="37206" xr:uid="{00000000-0005-0000-0000-0000C4900000}"/>
    <cellStyle name="Comma 10 5 11 2" xfId="37207" xr:uid="{00000000-0005-0000-0000-0000C5900000}"/>
    <cellStyle name="Comma 10 5 12" xfId="37208" xr:uid="{00000000-0005-0000-0000-0000C6900000}"/>
    <cellStyle name="Comma 10 5 12 2" xfId="37209" xr:uid="{00000000-0005-0000-0000-0000C7900000}"/>
    <cellStyle name="Comma 10 5 12 3" xfId="37210" xr:uid="{00000000-0005-0000-0000-0000C8900000}"/>
    <cellStyle name="Comma 10 5 13" xfId="37211" xr:uid="{00000000-0005-0000-0000-0000C9900000}"/>
    <cellStyle name="Comma 10 5 13 10" xfId="37212" xr:uid="{00000000-0005-0000-0000-0000CA900000}"/>
    <cellStyle name="Comma 10 5 13 11" xfId="37213" xr:uid="{00000000-0005-0000-0000-0000CB900000}"/>
    <cellStyle name="Comma 10 5 13 12" xfId="37214" xr:uid="{00000000-0005-0000-0000-0000CC900000}"/>
    <cellStyle name="Comma 10 5 13 13" xfId="37215" xr:uid="{00000000-0005-0000-0000-0000CD900000}"/>
    <cellStyle name="Comma 10 5 13 2" xfId="37216" xr:uid="{00000000-0005-0000-0000-0000CE900000}"/>
    <cellStyle name="Comma 10 5 13 3" xfId="37217" xr:uid="{00000000-0005-0000-0000-0000CF900000}"/>
    <cellStyle name="Comma 10 5 13 4" xfId="37218" xr:uid="{00000000-0005-0000-0000-0000D0900000}"/>
    <cellStyle name="Comma 10 5 13 4 2" xfId="37219" xr:uid="{00000000-0005-0000-0000-0000D1900000}"/>
    <cellStyle name="Comma 10 5 13 4 2 2" xfId="37220" xr:uid="{00000000-0005-0000-0000-0000D2900000}"/>
    <cellStyle name="Comma 10 5 13 4 2 3" xfId="37221" xr:uid="{00000000-0005-0000-0000-0000D3900000}"/>
    <cellStyle name="Comma 10 5 13 4 3" xfId="37222" xr:uid="{00000000-0005-0000-0000-0000D4900000}"/>
    <cellStyle name="Comma 10 5 13 4 4" xfId="37223" xr:uid="{00000000-0005-0000-0000-0000D5900000}"/>
    <cellStyle name="Comma 10 5 13 5" xfId="37224" xr:uid="{00000000-0005-0000-0000-0000D6900000}"/>
    <cellStyle name="Comma 10 5 13 5 2" xfId="37225" xr:uid="{00000000-0005-0000-0000-0000D7900000}"/>
    <cellStyle name="Comma 10 5 13 5 3" xfId="37226" xr:uid="{00000000-0005-0000-0000-0000D8900000}"/>
    <cellStyle name="Comma 10 5 13 6" xfId="37227" xr:uid="{00000000-0005-0000-0000-0000D9900000}"/>
    <cellStyle name="Comma 10 5 13 7" xfId="37228" xr:uid="{00000000-0005-0000-0000-0000DA900000}"/>
    <cellStyle name="Comma 10 5 13 8" xfId="37229" xr:uid="{00000000-0005-0000-0000-0000DB900000}"/>
    <cellStyle name="Comma 10 5 13 9" xfId="37230" xr:uid="{00000000-0005-0000-0000-0000DC900000}"/>
    <cellStyle name="Comma 10 5 14" xfId="37231" xr:uid="{00000000-0005-0000-0000-0000DD900000}"/>
    <cellStyle name="Comma 10 5 14 10" xfId="37232" xr:uid="{00000000-0005-0000-0000-0000DE900000}"/>
    <cellStyle name="Comma 10 5 14 11" xfId="37233" xr:uid="{00000000-0005-0000-0000-0000DF900000}"/>
    <cellStyle name="Comma 10 5 14 2" xfId="37234" xr:uid="{00000000-0005-0000-0000-0000E0900000}"/>
    <cellStyle name="Comma 10 5 14 2 2" xfId="37235" xr:uid="{00000000-0005-0000-0000-0000E1900000}"/>
    <cellStyle name="Comma 10 5 14 2 2 2" xfId="37236" xr:uid="{00000000-0005-0000-0000-0000E2900000}"/>
    <cellStyle name="Comma 10 5 14 2 2 3" xfId="37237" xr:uid="{00000000-0005-0000-0000-0000E3900000}"/>
    <cellStyle name="Comma 10 5 14 2 3" xfId="37238" xr:uid="{00000000-0005-0000-0000-0000E4900000}"/>
    <cellStyle name="Comma 10 5 14 2 4" xfId="37239" xr:uid="{00000000-0005-0000-0000-0000E5900000}"/>
    <cellStyle name="Comma 10 5 14 3" xfId="37240" xr:uid="{00000000-0005-0000-0000-0000E6900000}"/>
    <cellStyle name="Comma 10 5 14 3 2" xfId="37241" xr:uid="{00000000-0005-0000-0000-0000E7900000}"/>
    <cellStyle name="Comma 10 5 14 3 3" xfId="37242" xr:uid="{00000000-0005-0000-0000-0000E8900000}"/>
    <cellStyle name="Comma 10 5 14 4" xfId="37243" xr:uid="{00000000-0005-0000-0000-0000E9900000}"/>
    <cellStyle name="Comma 10 5 14 5" xfId="37244" xr:uid="{00000000-0005-0000-0000-0000EA900000}"/>
    <cellStyle name="Comma 10 5 14 6" xfId="37245" xr:uid="{00000000-0005-0000-0000-0000EB900000}"/>
    <cellStyle name="Comma 10 5 14 7" xfId="37246" xr:uid="{00000000-0005-0000-0000-0000EC900000}"/>
    <cellStyle name="Comma 10 5 14 8" xfId="37247" xr:uid="{00000000-0005-0000-0000-0000ED900000}"/>
    <cellStyle name="Comma 10 5 14 9" xfId="37248" xr:uid="{00000000-0005-0000-0000-0000EE900000}"/>
    <cellStyle name="Comma 10 5 15" xfId="37249" xr:uid="{00000000-0005-0000-0000-0000EF900000}"/>
    <cellStyle name="Comma 10 5 2" xfId="37250" xr:uid="{00000000-0005-0000-0000-0000F0900000}"/>
    <cellStyle name="Comma 10 5 2 10" xfId="37251" xr:uid="{00000000-0005-0000-0000-0000F1900000}"/>
    <cellStyle name="Comma 10 5 2 10 10" xfId="37252" xr:uid="{00000000-0005-0000-0000-0000F2900000}"/>
    <cellStyle name="Comma 10 5 2 10 11" xfId="37253" xr:uid="{00000000-0005-0000-0000-0000F3900000}"/>
    <cellStyle name="Comma 10 5 2 10 2" xfId="37254" xr:uid="{00000000-0005-0000-0000-0000F4900000}"/>
    <cellStyle name="Comma 10 5 2 10 2 2" xfId="37255" xr:uid="{00000000-0005-0000-0000-0000F5900000}"/>
    <cellStyle name="Comma 10 5 2 10 2 2 2" xfId="37256" xr:uid="{00000000-0005-0000-0000-0000F6900000}"/>
    <cellStyle name="Comma 10 5 2 10 2 2 3" xfId="37257" xr:uid="{00000000-0005-0000-0000-0000F7900000}"/>
    <cellStyle name="Comma 10 5 2 10 2 3" xfId="37258" xr:uid="{00000000-0005-0000-0000-0000F8900000}"/>
    <cellStyle name="Comma 10 5 2 10 2 4" xfId="37259" xr:uid="{00000000-0005-0000-0000-0000F9900000}"/>
    <cellStyle name="Comma 10 5 2 10 3" xfId="37260" xr:uid="{00000000-0005-0000-0000-0000FA900000}"/>
    <cellStyle name="Comma 10 5 2 10 3 2" xfId="37261" xr:uid="{00000000-0005-0000-0000-0000FB900000}"/>
    <cellStyle name="Comma 10 5 2 10 3 3" xfId="37262" xr:uid="{00000000-0005-0000-0000-0000FC900000}"/>
    <cellStyle name="Comma 10 5 2 10 4" xfId="37263" xr:uid="{00000000-0005-0000-0000-0000FD900000}"/>
    <cellStyle name="Comma 10 5 2 10 5" xfId="37264" xr:uid="{00000000-0005-0000-0000-0000FE900000}"/>
    <cellStyle name="Comma 10 5 2 10 6" xfId="37265" xr:uid="{00000000-0005-0000-0000-0000FF900000}"/>
    <cellStyle name="Comma 10 5 2 10 7" xfId="37266" xr:uid="{00000000-0005-0000-0000-000000910000}"/>
    <cellStyle name="Comma 10 5 2 10 8" xfId="37267" xr:uid="{00000000-0005-0000-0000-000001910000}"/>
    <cellStyle name="Comma 10 5 2 10 9" xfId="37268" xr:uid="{00000000-0005-0000-0000-000002910000}"/>
    <cellStyle name="Comma 10 5 2 11" xfId="37269" xr:uid="{00000000-0005-0000-0000-000003910000}"/>
    <cellStyle name="Comma 10 5 2 11 2" xfId="37270" xr:uid="{00000000-0005-0000-0000-000004910000}"/>
    <cellStyle name="Comma 10 5 2 11 3" xfId="37271" xr:uid="{00000000-0005-0000-0000-000005910000}"/>
    <cellStyle name="Comma 10 5 2 2" xfId="37272" xr:uid="{00000000-0005-0000-0000-000006910000}"/>
    <cellStyle name="Comma 10 5 2 3" xfId="37273" xr:uid="{00000000-0005-0000-0000-000007910000}"/>
    <cellStyle name="Comma 10 5 2 3 2" xfId="37274" xr:uid="{00000000-0005-0000-0000-000008910000}"/>
    <cellStyle name="Comma 10 5 2 3 3" xfId="37275" xr:uid="{00000000-0005-0000-0000-000009910000}"/>
    <cellStyle name="Comma 10 5 2 3 3 2" xfId="37276" xr:uid="{00000000-0005-0000-0000-00000A910000}"/>
    <cellStyle name="Comma 10 5 2 4" xfId="37277" xr:uid="{00000000-0005-0000-0000-00000B910000}"/>
    <cellStyle name="Comma 10 5 2 4 2" xfId="37278" xr:uid="{00000000-0005-0000-0000-00000C910000}"/>
    <cellStyle name="Comma 10 5 2 4 3" xfId="37279" xr:uid="{00000000-0005-0000-0000-00000D910000}"/>
    <cellStyle name="Comma 10 5 2 4 4" xfId="37280" xr:uid="{00000000-0005-0000-0000-00000E910000}"/>
    <cellStyle name="Comma 10 5 2 5" xfId="37281" xr:uid="{00000000-0005-0000-0000-00000F910000}"/>
    <cellStyle name="Comma 10 5 2 5 2" xfId="37282" xr:uid="{00000000-0005-0000-0000-000010910000}"/>
    <cellStyle name="Comma 10 5 2 5 3" xfId="37283" xr:uid="{00000000-0005-0000-0000-000011910000}"/>
    <cellStyle name="Comma 10 5 2 5 4" xfId="37284" xr:uid="{00000000-0005-0000-0000-000012910000}"/>
    <cellStyle name="Comma 10 5 2 6" xfId="37285" xr:uid="{00000000-0005-0000-0000-000013910000}"/>
    <cellStyle name="Comma 10 5 2 6 2" xfId="37286" xr:uid="{00000000-0005-0000-0000-000014910000}"/>
    <cellStyle name="Comma 10 5 2 6 3" xfId="37287" xr:uid="{00000000-0005-0000-0000-000015910000}"/>
    <cellStyle name="Comma 10 5 2 6 3 2" xfId="37288" xr:uid="{00000000-0005-0000-0000-000016910000}"/>
    <cellStyle name="Comma 10 5 2 6 4" xfId="37289" xr:uid="{00000000-0005-0000-0000-000017910000}"/>
    <cellStyle name="Comma 10 5 2 7" xfId="37290" xr:uid="{00000000-0005-0000-0000-000018910000}"/>
    <cellStyle name="Comma 10 5 2 7 2" xfId="37291" xr:uid="{00000000-0005-0000-0000-000019910000}"/>
    <cellStyle name="Comma 10 5 2 8" xfId="37292" xr:uid="{00000000-0005-0000-0000-00001A910000}"/>
    <cellStyle name="Comma 10 5 2 9" xfId="37293" xr:uid="{00000000-0005-0000-0000-00001B910000}"/>
    <cellStyle name="Comma 10 5 2 9 10" xfId="37294" xr:uid="{00000000-0005-0000-0000-00001C910000}"/>
    <cellStyle name="Comma 10 5 2 9 11" xfId="37295" xr:uid="{00000000-0005-0000-0000-00001D910000}"/>
    <cellStyle name="Comma 10 5 2 9 2" xfId="37296" xr:uid="{00000000-0005-0000-0000-00001E910000}"/>
    <cellStyle name="Comma 10 5 2 9 2 2" xfId="37297" xr:uid="{00000000-0005-0000-0000-00001F910000}"/>
    <cellStyle name="Comma 10 5 2 9 2 2 2" xfId="37298" xr:uid="{00000000-0005-0000-0000-000020910000}"/>
    <cellStyle name="Comma 10 5 2 9 2 2 3" xfId="37299" xr:uid="{00000000-0005-0000-0000-000021910000}"/>
    <cellStyle name="Comma 10 5 2 9 2 3" xfId="37300" xr:uid="{00000000-0005-0000-0000-000022910000}"/>
    <cellStyle name="Comma 10 5 2 9 2 4" xfId="37301" xr:uid="{00000000-0005-0000-0000-000023910000}"/>
    <cellStyle name="Comma 10 5 2 9 3" xfId="37302" xr:uid="{00000000-0005-0000-0000-000024910000}"/>
    <cellStyle name="Comma 10 5 2 9 3 2" xfId="37303" xr:uid="{00000000-0005-0000-0000-000025910000}"/>
    <cellStyle name="Comma 10 5 2 9 3 3" xfId="37304" xr:uid="{00000000-0005-0000-0000-000026910000}"/>
    <cellStyle name="Comma 10 5 2 9 4" xfId="37305" xr:uid="{00000000-0005-0000-0000-000027910000}"/>
    <cellStyle name="Comma 10 5 2 9 5" xfId="37306" xr:uid="{00000000-0005-0000-0000-000028910000}"/>
    <cellStyle name="Comma 10 5 2 9 6" xfId="37307" xr:uid="{00000000-0005-0000-0000-000029910000}"/>
    <cellStyle name="Comma 10 5 2 9 7" xfId="37308" xr:uid="{00000000-0005-0000-0000-00002A910000}"/>
    <cellStyle name="Comma 10 5 2 9 8" xfId="37309" xr:uid="{00000000-0005-0000-0000-00002B910000}"/>
    <cellStyle name="Comma 10 5 2 9 9" xfId="37310" xr:uid="{00000000-0005-0000-0000-00002C910000}"/>
    <cellStyle name="Comma 10 5 3" xfId="37311" xr:uid="{00000000-0005-0000-0000-00002D910000}"/>
    <cellStyle name="Comma 10 5 4" xfId="37312" xr:uid="{00000000-0005-0000-0000-00002E910000}"/>
    <cellStyle name="Comma 10 5 4 2" xfId="37313" xr:uid="{00000000-0005-0000-0000-00002F910000}"/>
    <cellStyle name="Comma 10 5 5" xfId="37314" xr:uid="{00000000-0005-0000-0000-000030910000}"/>
    <cellStyle name="Comma 10 5 5 10" xfId="37315" xr:uid="{00000000-0005-0000-0000-000031910000}"/>
    <cellStyle name="Comma 10 5 5 10 2" xfId="37316" xr:uid="{00000000-0005-0000-0000-000032910000}"/>
    <cellStyle name="Comma 10 5 5 10 3" xfId="37317" xr:uid="{00000000-0005-0000-0000-000033910000}"/>
    <cellStyle name="Comma 10 5 5 10 3 10" xfId="37318" xr:uid="{00000000-0005-0000-0000-000034910000}"/>
    <cellStyle name="Comma 10 5 5 10 3 11" xfId="37319" xr:uid="{00000000-0005-0000-0000-000035910000}"/>
    <cellStyle name="Comma 10 5 5 10 3 2" xfId="37320" xr:uid="{00000000-0005-0000-0000-000036910000}"/>
    <cellStyle name="Comma 10 5 5 10 3 2 2" xfId="37321" xr:uid="{00000000-0005-0000-0000-000037910000}"/>
    <cellStyle name="Comma 10 5 5 10 3 2 2 2" xfId="37322" xr:uid="{00000000-0005-0000-0000-000038910000}"/>
    <cellStyle name="Comma 10 5 5 10 3 2 2 3" xfId="37323" xr:uid="{00000000-0005-0000-0000-000039910000}"/>
    <cellStyle name="Comma 10 5 5 10 3 2 3" xfId="37324" xr:uid="{00000000-0005-0000-0000-00003A910000}"/>
    <cellStyle name="Comma 10 5 5 10 3 2 4" xfId="37325" xr:uid="{00000000-0005-0000-0000-00003B910000}"/>
    <cellStyle name="Comma 10 5 5 10 3 3" xfId="37326" xr:uid="{00000000-0005-0000-0000-00003C910000}"/>
    <cellStyle name="Comma 10 5 5 10 3 3 2" xfId="37327" xr:uid="{00000000-0005-0000-0000-00003D910000}"/>
    <cellStyle name="Comma 10 5 5 10 3 3 3" xfId="37328" xr:uid="{00000000-0005-0000-0000-00003E910000}"/>
    <cellStyle name="Comma 10 5 5 10 3 4" xfId="37329" xr:uid="{00000000-0005-0000-0000-00003F910000}"/>
    <cellStyle name="Comma 10 5 5 10 3 5" xfId="37330" xr:uid="{00000000-0005-0000-0000-000040910000}"/>
    <cellStyle name="Comma 10 5 5 10 3 6" xfId="37331" xr:uid="{00000000-0005-0000-0000-000041910000}"/>
    <cellStyle name="Comma 10 5 5 10 3 7" xfId="37332" xr:uid="{00000000-0005-0000-0000-000042910000}"/>
    <cellStyle name="Comma 10 5 5 10 3 8" xfId="37333" xr:uid="{00000000-0005-0000-0000-000043910000}"/>
    <cellStyle name="Comma 10 5 5 10 3 9" xfId="37334" xr:uid="{00000000-0005-0000-0000-000044910000}"/>
    <cellStyle name="Comma 10 5 5 11" xfId="37335" xr:uid="{00000000-0005-0000-0000-000045910000}"/>
    <cellStyle name="Comma 10 5 5 12" xfId="37336" xr:uid="{00000000-0005-0000-0000-000046910000}"/>
    <cellStyle name="Comma 10 5 5 13" xfId="37337" xr:uid="{00000000-0005-0000-0000-000047910000}"/>
    <cellStyle name="Comma 10 5 5 14" xfId="37338" xr:uid="{00000000-0005-0000-0000-000048910000}"/>
    <cellStyle name="Comma 10 5 5 14 10" xfId="37339" xr:uid="{00000000-0005-0000-0000-000049910000}"/>
    <cellStyle name="Comma 10 5 5 14 11" xfId="37340" xr:uid="{00000000-0005-0000-0000-00004A910000}"/>
    <cellStyle name="Comma 10 5 5 14 2" xfId="37341" xr:uid="{00000000-0005-0000-0000-00004B910000}"/>
    <cellStyle name="Comma 10 5 5 14 2 2" xfId="37342" xr:uid="{00000000-0005-0000-0000-00004C910000}"/>
    <cellStyle name="Comma 10 5 5 14 2 2 2" xfId="37343" xr:uid="{00000000-0005-0000-0000-00004D910000}"/>
    <cellStyle name="Comma 10 5 5 14 2 2 3" xfId="37344" xr:uid="{00000000-0005-0000-0000-00004E910000}"/>
    <cellStyle name="Comma 10 5 5 14 2 3" xfId="37345" xr:uid="{00000000-0005-0000-0000-00004F910000}"/>
    <cellStyle name="Comma 10 5 5 14 2 4" xfId="37346" xr:uid="{00000000-0005-0000-0000-000050910000}"/>
    <cellStyle name="Comma 10 5 5 14 3" xfId="37347" xr:uid="{00000000-0005-0000-0000-000051910000}"/>
    <cellStyle name="Comma 10 5 5 14 3 2" xfId="37348" xr:uid="{00000000-0005-0000-0000-000052910000}"/>
    <cellStyle name="Comma 10 5 5 14 3 3" xfId="37349" xr:uid="{00000000-0005-0000-0000-000053910000}"/>
    <cellStyle name="Comma 10 5 5 14 4" xfId="37350" xr:uid="{00000000-0005-0000-0000-000054910000}"/>
    <cellStyle name="Comma 10 5 5 14 5" xfId="37351" xr:uid="{00000000-0005-0000-0000-000055910000}"/>
    <cellStyle name="Comma 10 5 5 14 6" xfId="37352" xr:uid="{00000000-0005-0000-0000-000056910000}"/>
    <cellStyle name="Comma 10 5 5 14 7" xfId="37353" xr:uid="{00000000-0005-0000-0000-000057910000}"/>
    <cellStyle name="Comma 10 5 5 14 8" xfId="37354" xr:uid="{00000000-0005-0000-0000-000058910000}"/>
    <cellStyle name="Comma 10 5 5 14 9" xfId="37355" xr:uid="{00000000-0005-0000-0000-000059910000}"/>
    <cellStyle name="Comma 10 5 5 15" xfId="37356" xr:uid="{00000000-0005-0000-0000-00005A910000}"/>
    <cellStyle name="Comma 10 5 5 15 10" xfId="37357" xr:uid="{00000000-0005-0000-0000-00005B910000}"/>
    <cellStyle name="Comma 10 5 5 15 11" xfId="37358" xr:uid="{00000000-0005-0000-0000-00005C910000}"/>
    <cellStyle name="Comma 10 5 5 15 2" xfId="37359" xr:uid="{00000000-0005-0000-0000-00005D910000}"/>
    <cellStyle name="Comma 10 5 5 15 2 2" xfId="37360" xr:uid="{00000000-0005-0000-0000-00005E910000}"/>
    <cellStyle name="Comma 10 5 5 15 2 2 2" xfId="37361" xr:uid="{00000000-0005-0000-0000-00005F910000}"/>
    <cellStyle name="Comma 10 5 5 15 2 2 3" xfId="37362" xr:uid="{00000000-0005-0000-0000-000060910000}"/>
    <cellStyle name="Comma 10 5 5 15 2 3" xfId="37363" xr:uid="{00000000-0005-0000-0000-000061910000}"/>
    <cellStyle name="Comma 10 5 5 15 2 4" xfId="37364" xr:uid="{00000000-0005-0000-0000-000062910000}"/>
    <cellStyle name="Comma 10 5 5 15 3" xfId="37365" xr:uid="{00000000-0005-0000-0000-000063910000}"/>
    <cellStyle name="Comma 10 5 5 15 3 2" xfId="37366" xr:uid="{00000000-0005-0000-0000-000064910000}"/>
    <cellStyle name="Comma 10 5 5 15 3 3" xfId="37367" xr:uid="{00000000-0005-0000-0000-000065910000}"/>
    <cellStyle name="Comma 10 5 5 15 4" xfId="37368" xr:uid="{00000000-0005-0000-0000-000066910000}"/>
    <cellStyle name="Comma 10 5 5 15 5" xfId="37369" xr:uid="{00000000-0005-0000-0000-000067910000}"/>
    <cellStyle name="Comma 10 5 5 15 6" xfId="37370" xr:uid="{00000000-0005-0000-0000-000068910000}"/>
    <cellStyle name="Comma 10 5 5 15 7" xfId="37371" xr:uid="{00000000-0005-0000-0000-000069910000}"/>
    <cellStyle name="Comma 10 5 5 15 8" xfId="37372" xr:uid="{00000000-0005-0000-0000-00006A910000}"/>
    <cellStyle name="Comma 10 5 5 15 9" xfId="37373" xr:uid="{00000000-0005-0000-0000-00006B910000}"/>
    <cellStyle name="Comma 10 5 5 16" xfId="37374" xr:uid="{00000000-0005-0000-0000-00006C910000}"/>
    <cellStyle name="Comma 10 5 5 17" xfId="37375" xr:uid="{00000000-0005-0000-0000-00006D910000}"/>
    <cellStyle name="Comma 10 5 5 17 2" xfId="37376" xr:uid="{00000000-0005-0000-0000-00006E910000}"/>
    <cellStyle name="Comma 10 5 5 17 3" xfId="37377" xr:uid="{00000000-0005-0000-0000-00006F910000}"/>
    <cellStyle name="Comma 10 5 5 2" xfId="37378" xr:uid="{00000000-0005-0000-0000-000070910000}"/>
    <cellStyle name="Comma 10 5 5 2 2" xfId="37379" xr:uid="{00000000-0005-0000-0000-000071910000}"/>
    <cellStyle name="Comma 10 5 5 2 3" xfId="37380" xr:uid="{00000000-0005-0000-0000-000072910000}"/>
    <cellStyle name="Comma 10 5 5 2 4" xfId="37381" xr:uid="{00000000-0005-0000-0000-000073910000}"/>
    <cellStyle name="Comma 10 5 5 3" xfId="37382" xr:uid="{00000000-0005-0000-0000-000074910000}"/>
    <cellStyle name="Comma 10 5 5 3 2" xfId="37383" xr:uid="{00000000-0005-0000-0000-000075910000}"/>
    <cellStyle name="Comma 10 5 5 3 3" xfId="37384" xr:uid="{00000000-0005-0000-0000-000076910000}"/>
    <cellStyle name="Comma 10 5 5 3 4" xfId="37385" xr:uid="{00000000-0005-0000-0000-000077910000}"/>
    <cellStyle name="Comma 10 5 5 4" xfId="37386" xr:uid="{00000000-0005-0000-0000-000078910000}"/>
    <cellStyle name="Comma 10 5 5 4 2" xfId="37387" xr:uid="{00000000-0005-0000-0000-000079910000}"/>
    <cellStyle name="Comma 10 5 5 4 3" xfId="37388" xr:uid="{00000000-0005-0000-0000-00007A910000}"/>
    <cellStyle name="Comma 10 5 5 4 4" xfId="37389" xr:uid="{00000000-0005-0000-0000-00007B910000}"/>
    <cellStyle name="Comma 10 5 5 5" xfId="37390" xr:uid="{00000000-0005-0000-0000-00007C910000}"/>
    <cellStyle name="Comma 10 5 5 6" xfId="37391" xr:uid="{00000000-0005-0000-0000-00007D910000}"/>
    <cellStyle name="Comma 10 5 5 6 2" xfId="37392" xr:uid="{00000000-0005-0000-0000-00007E910000}"/>
    <cellStyle name="Comma 10 5 5 7" xfId="37393" xr:uid="{00000000-0005-0000-0000-00007F910000}"/>
    <cellStyle name="Comma 10 5 5 7 2" xfId="37394" xr:uid="{00000000-0005-0000-0000-000080910000}"/>
    <cellStyle name="Comma 10 5 5 8" xfId="37395" xr:uid="{00000000-0005-0000-0000-000081910000}"/>
    <cellStyle name="Comma 10 5 5 8 2" xfId="37396" xr:uid="{00000000-0005-0000-0000-000082910000}"/>
    <cellStyle name="Comma 10 5 5 8 2 2" xfId="37397" xr:uid="{00000000-0005-0000-0000-000083910000}"/>
    <cellStyle name="Comma 10 5 5 8 3" xfId="37398" xr:uid="{00000000-0005-0000-0000-000084910000}"/>
    <cellStyle name="Comma 10 5 5 8 4" xfId="37399" xr:uid="{00000000-0005-0000-0000-000085910000}"/>
    <cellStyle name="Comma 10 5 5 8 5" xfId="37400" xr:uid="{00000000-0005-0000-0000-000086910000}"/>
    <cellStyle name="Comma 10 5 5 8 6" xfId="37401" xr:uid="{00000000-0005-0000-0000-000087910000}"/>
    <cellStyle name="Comma 10 5 5 8 6 10" xfId="37402" xr:uid="{00000000-0005-0000-0000-000088910000}"/>
    <cellStyle name="Comma 10 5 5 8 6 11" xfId="37403" xr:uid="{00000000-0005-0000-0000-000089910000}"/>
    <cellStyle name="Comma 10 5 5 8 6 2" xfId="37404" xr:uid="{00000000-0005-0000-0000-00008A910000}"/>
    <cellStyle name="Comma 10 5 5 8 6 2 2" xfId="37405" xr:uid="{00000000-0005-0000-0000-00008B910000}"/>
    <cellStyle name="Comma 10 5 5 8 6 2 2 2" xfId="37406" xr:uid="{00000000-0005-0000-0000-00008C910000}"/>
    <cellStyle name="Comma 10 5 5 8 6 2 2 3" xfId="37407" xr:uid="{00000000-0005-0000-0000-00008D910000}"/>
    <cellStyle name="Comma 10 5 5 8 6 2 3" xfId="37408" xr:uid="{00000000-0005-0000-0000-00008E910000}"/>
    <cellStyle name="Comma 10 5 5 8 6 2 4" xfId="37409" xr:uid="{00000000-0005-0000-0000-00008F910000}"/>
    <cellStyle name="Comma 10 5 5 8 6 3" xfId="37410" xr:uid="{00000000-0005-0000-0000-000090910000}"/>
    <cellStyle name="Comma 10 5 5 8 6 3 2" xfId="37411" xr:uid="{00000000-0005-0000-0000-000091910000}"/>
    <cellStyle name="Comma 10 5 5 8 6 3 3" xfId="37412" xr:uid="{00000000-0005-0000-0000-000092910000}"/>
    <cellStyle name="Comma 10 5 5 8 6 4" xfId="37413" xr:uid="{00000000-0005-0000-0000-000093910000}"/>
    <cellStyle name="Comma 10 5 5 8 6 5" xfId="37414" xr:uid="{00000000-0005-0000-0000-000094910000}"/>
    <cellStyle name="Comma 10 5 5 8 6 6" xfId="37415" xr:uid="{00000000-0005-0000-0000-000095910000}"/>
    <cellStyle name="Comma 10 5 5 8 6 7" xfId="37416" xr:uid="{00000000-0005-0000-0000-000096910000}"/>
    <cellStyle name="Comma 10 5 5 8 6 8" xfId="37417" xr:uid="{00000000-0005-0000-0000-000097910000}"/>
    <cellStyle name="Comma 10 5 5 8 6 9" xfId="37418" xr:uid="{00000000-0005-0000-0000-000098910000}"/>
    <cellStyle name="Comma 10 5 5 8 7" xfId="37419" xr:uid="{00000000-0005-0000-0000-000099910000}"/>
    <cellStyle name="Comma 10 5 5 8 8" xfId="37420" xr:uid="{00000000-0005-0000-0000-00009A910000}"/>
    <cellStyle name="Comma 10 5 5 8 8 2" xfId="37421" xr:uid="{00000000-0005-0000-0000-00009B910000}"/>
    <cellStyle name="Comma 10 5 5 8 8 3" xfId="37422" xr:uid="{00000000-0005-0000-0000-00009C910000}"/>
    <cellStyle name="Comma 10 5 5 9" xfId="37423" xr:uid="{00000000-0005-0000-0000-00009D910000}"/>
    <cellStyle name="Comma 10 5 5 9 2" xfId="37424" xr:uid="{00000000-0005-0000-0000-00009E910000}"/>
    <cellStyle name="Comma 10 5 5 9 3" xfId="37425" xr:uid="{00000000-0005-0000-0000-00009F910000}"/>
    <cellStyle name="Comma 10 5 6" xfId="37426" xr:uid="{00000000-0005-0000-0000-0000A0910000}"/>
    <cellStyle name="Comma 10 5 6 2" xfId="37427" xr:uid="{00000000-0005-0000-0000-0000A1910000}"/>
    <cellStyle name="Comma 10 5 6 3" xfId="37428" xr:uid="{00000000-0005-0000-0000-0000A2910000}"/>
    <cellStyle name="Comma 10 5 6 4" xfId="37429" xr:uid="{00000000-0005-0000-0000-0000A3910000}"/>
    <cellStyle name="Comma 10 5 7" xfId="37430" xr:uid="{00000000-0005-0000-0000-0000A4910000}"/>
    <cellStyle name="Comma 10 5 7 2" xfId="37431" xr:uid="{00000000-0005-0000-0000-0000A5910000}"/>
    <cellStyle name="Comma 10 5 7 3" xfId="37432" xr:uid="{00000000-0005-0000-0000-0000A6910000}"/>
    <cellStyle name="Comma 10 5 7 4" xfId="37433" xr:uid="{00000000-0005-0000-0000-0000A7910000}"/>
    <cellStyle name="Comma 10 5 8" xfId="37434" xr:uid="{00000000-0005-0000-0000-0000A8910000}"/>
    <cellStyle name="Comma 10 5 8 2" xfId="37435" xr:uid="{00000000-0005-0000-0000-0000A9910000}"/>
    <cellStyle name="Comma 10 5 8 3" xfId="37436" xr:uid="{00000000-0005-0000-0000-0000AA910000}"/>
    <cellStyle name="Comma 10 5 9" xfId="37437" xr:uid="{00000000-0005-0000-0000-0000AB910000}"/>
    <cellStyle name="Comma 10 5 9 2" xfId="37438" xr:uid="{00000000-0005-0000-0000-0000AC910000}"/>
    <cellStyle name="Comma 10 5 9 3" xfId="37439" xr:uid="{00000000-0005-0000-0000-0000AD910000}"/>
    <cellStyle name="Comma 10 5 9 3 2" xfId="37440" xr:uid="{00000000-0005-0000-0000-0000AE910000}"/>
    <cellStyle name="Comma 10 5 9 4" xfId="37441" xr:uid="{00000000-0005-0000-0000-0000AF910000}"/>
    <cellStyle name="Comma 10 6" xfId="37442" xr:uid="{00000000-0005-0000-0000-0000B0910000}"/>
    <cellStyle name="Comma 10 6 10" xfId="37443" xr:uid="{00000000-0005-0000-0000-0000B1910000}"/>
    <cellStyle name="Comma 10 6 10 10" xfId="37444" xr:uid="{00000000-0005-0000-0000-0000B2910000}"/>
    <cellStyle name="Comma 10 6 10 11" xfId="37445" xr:uid="{00000000-0005-0000-0000-0000B3910000}"/>
    <cellStyle name="Comma 10 6 10 2" xfId="37446" xr:uid="{00000000-0005-0000-0000-0000B4910000}"/>
    <cellStyle name="Comma 10 6 10 2 2" xfId="37447" xr:uid="{00000000-0005-0000-0000-0000B5910000}"/>
    <cellStyle name="Comma 10 6 10 2 2 2" xfId="37448" xr:uid="{00000000-0005-0000-0000-0000B6910000}"/>
    <cellStyle name="Comma 10 6 10 2 2 3" xfId="37449" xr:uid="{00000000-0005-0000-0000-0000B7910000}"/>
    <cellStyle name="Comma 10 6 10 2 3" xfId="37450" xr:uid="{00000000-0005-0000-0000-0000B8910000}"/>
    <cellStyle name="Comma 10 6 10 2 4" xfId="37451" xr:uid="{00000000-0005-0000-0000-0000B9910000}"/>
    <cellStyle name="Comma 10 6 10 3" xfId="37452" xr:uid="{00000000-0005-0000-0000-0000BA910000}"/>
    <cellStyle name="Comma 10 6 10 3 2" xfId="37453" xr:uid="{00000000-0005-0000-0000-0000BB910000}"/>
    <cellStyle name="Comma 10 6 10 3 3" xfId="37454" xr:uid="{00000000-0005-0000-0000-0000BC910000}"/>
    <cellStyle name="Comma 10 6 10 4" xfId="37455" xr:uid="{00000000-0005-0000-0000-0000BD910000}"/>
    <cellStyle name="Comma 10 6 10 5" xfId="37456" xr:uid="{00000000-0005-0000-0000-0000BE910000}"/>
    <cellStyle name="Comma 10 6 10 6" xfId="37457" xr:uid="{00000000-0005-0000-0000-0000BF910000}"/>
    <cellStyle name="Comma 10 6 10 7" xfId="37458" xr:uid="{00000000-0005-0000-0000-0000C0910000}"/>
    <cellStyle name="Comma 10 6 10 8" xfId="37459" xr:uid="{00000000-0005-0000-0000-0000C1910000}"/>
    <cellStyle name="Comma 10 6 10 9" xfId="37460" xr:uid="{00000000-0005-0000-0000-0000C2910000}"/>
    <cellStyle name="Comma 10 6 11" xfId="37461" xr:uid="{00000000-0005-0000-0000-0000C3910000}"/>
    <cellStyle name="Comma 10 6 11 2" xfId="37462" xr:uid="{00000000-0005-0000-0000-0000C4910000}"/>
    <cellStyle name="Comma 10 6 11 3" xfId="37463" xr:uid="{00000000-0005-0000-0000-0000C5910000}"/>
    <cellStyle name="Comma 10 6 2" xfId="37464" xr:uid="{00000000-0005-0000-0000-0000C6910000}"/>
    <cellStyle name="Comma 10 6 3" xfId="37465" xr:uid="{00000000-0005-0000-0000-0000C7910000}"/>
    <cellStyle name="Comma 10 6 3 2" xfId="37466" xr:uid="{00000000-0005-0000-0000-0000C8910000}"/>
    <cellStyle name="Comma 10 6 3 3" xfId="37467" xr:uid="{00000000-0005-0000-0000-0000C9910000}"/>
    <cellStyle name="Comma 10 6 3 3 2" xfId="37468" xr:uid="{00000000-0005-0000-0000-0000CA910000}"/>
    <cellStyle name="Comma 10 6 4" xfId="37469" xr:uid="{00000000-0005-0000-0000-0000CB910000}"/>
    <cellStyle name="Comma 10 6 4 2" xfId="37470" xr:uid="{00000000-0005-0000-0000-0000CC910000}"/>
    <cellStyle name="Comma 10 6 4 3" xfId="37471" xr:uid="{00000000-0005-0000-0000-0000CD910000}"/>
    <cellStyle name="Comma 10 6 4 4" xfId="37472" xr:uid="{00000000-0005-0000-0000-0000CE910000}"/>
    <cellStyle name="Comma 10 6 5" xfId="37473" xr:uid="{00000000-0005-0000-0000-0000CF910000}"/>
    <cellStyle name="Comma 10 6 5 2" xfId="37474" xr:uid="{00000000-0005-0000-0000-0000D0910000}"/>
    <cellStyle name="Comma 10 6 5 3" xfId="37475" xr:uid="{00000000-0005-0000-0000-0000D1910000}"/>
    <cellStyle name="Comma 10 6 5 4" xfId="37476" xr:uid="{00000000-0005-0000-0000-0000D2910000}"/>
    <cellStyle name="Comma 10 6 6" xfId="37477" xr:uid="{00000000-0005-0000-0000-0000D3910000}"/>
    <cellStyle name="Comma 10 6 6 2" xfId="37478" xr:uid="{00000000-0005-0000-0000-0000D4910000}"/>
    <cellStyle name="Comma 10 6 6 3" xfId="37479" xr:uid="{00000000-0005-0000-0000-0000D5910000}"/>
    <cellStyle name="Comma 10 6 6 3 2" xfId="37480" xr:uid="{00000000-0005-0000-0000-0000D6910000}"/>
    <cellStyle name="Comma 10 6 6 4" xfId="37481" xr:uid="{00000000-0005-0000-0000-0000D7910000}"/>
    <cellStyle name="Comma 10 6 7" xfId="37482" xr:uid="{00000000-0005-0000-0000-0000D8910000}"/>
    <cellStyle name="Comma 10 6 7 2" xfId="37483" xr:uid="{00000000-0005-0000-0000-0000D9910000}"/>
    <cellStyle name="Comma 10 6 8" xfId="37484" xr:uid="{00000000-0005-0000-0000-0000DA910000}"/>
    <cellStyle name="Comma 10 6 9" xfId="37485" xr:uid="{00000000-0005-0000-0000-0000DB910000}"/>
    <cellStyle name="Comma 10 6 9 10" xfId="37486" xr:uid="{00000000-0005-0000-0000-0000DC910000}"/>
    <cellStyle name="Comma 10 6 9 11" xfId="37487" xr:uid="{00000000-0005-0000-0000-0000DD910000}"/>
    <cellStyle name="Comma 10 6 9 2" xfId="37488" xr:uid="{00000000-0005-0000-0000-0000DE910000}"/>
    <cellStyle name="Comma 10 6 9 2 2" xfId="37489" xr:uid="{00000000-0005-0000-0000-0000DF910000}"/>
    <cellStyle name="Comma 10 6 9 2 2 2" xfId="37490" xr:uid="{00000000-0005-0000-0000-0000E0910000}"/>
    <cellStyle name="Comma 10 6 9 2 2 3" xfId="37491" xr:uid="{00000000-0005-0000-0000-0000E1910000}"/>
    <cellStyle name="Comma 10 6 9 2 3" xfId="37492" xr:uid="{00000000-0005-0000-0000-0000E2910000}"/>
    <cellStyle name="Comma 10 6 9 2 4" xfId="37493" xr:uid="{00000000-0005-0000-0000-0000E3910000}"/>
    <cellStyle name="Comma 10 6 9 3" xfId="37494" xr:uid="{00000000-0005-0000-0000-0000E4910000}"/>
    <cellStyle name="Comma 10 6 9 3 2" xfId="37495" xr:uid="{00000000-0005-0000-0000-0000E5910000}"/>
    <cellStyle name="Comma 10 6 9 3 3" xfId="37496" xr:uid="{00000000-0005-0000-0000-0000E6910000}"/>
    <cellStyle name="Comma 10 6 9 4" xfId="37497" xr:uid="{00000000-0005-0000-0000-0000E7910000}"/>
    <cellStyle name="Comma 10 6 9 5" xfId="37498" xr:uid="{00000000-0005-0000-0000-0000E8910000}"/>
    <cellStyle name="Comma 10 6 9 6" xfId="37499" xr:uid="{00000000-0005-0000-0000-0000E9910000}"/>
    <cellStyle name="Comma 10 6 9 7" xfId="37500" xr:uid="{00000000-0005-0000-0000-0000EA910000}"/>
    <cellStyle name="Comma 10 6 9 8" xfId="37501" xr:uid="{00000000-0005-0000-0000-0000EB910000}"/>
    <cellStyle name="Comma 10 6 9 9" xfId="37502" xr:uid="{00000000-0005-0000-0000-0000EC910000}"/>
    <cellStyle name="Comma 10 7" xfId="37503" xr:uid="{00000000-0005-0000-0000-0000ED910000}"/>
    <cellStyle name="Comma 10 8" xfId="37504" xr:uid="{00000000-0005-0000-0000-0000EE910000}"/>
    <cellStyle name="Comma 10 8 2" xfId="37505" xr:uid="{00000000-0005-0000-0000-0000EF910000}"/>
    <cellStyle name="Comma 10 9" xfId="37506" xr:uid="{00000000-0005-0000-0000-0000F0910000}"/>
    <cellStyle name="Comma 10 9 10" xfId="37507" xr:uid="{00000000-0005-0000-0000-0000F1910000}"/>
    <cellStyle name="Comma 10 9 10 2" xfId="37508" xr:uid="{00000000-0005-0000-0000-0000F2910000}"/>
    <cellStyle name="Comma 10 9 10 3" xfId="37509" xr:uid="{00000000-0005-0000-0000-0000F3910000}"/>
    <cellStyle name="Comma 10 9 10 3 10" xfId="37510" xr:uid="{00000000-0005-0000-0000-0000F4910000}"/>
    <cellStyle name="Comma 10 9 10 3 11" xfId="37511" xr:uid="{00000000-0005-0000-0000-0000F5910000}"/>
    <cellStyle name="Comma 10 9 10 3 2" xfId="37512" xr:uid="{00000000-0005-0000-0000-0000F6910000}"/>
    <cellStyle name="Comma 10 9 10 3 2 2" xfId="37513" xr:uid="{00000000-0005-0000-0000-0000F7910000}"/>
    <cellStyle name="Comma 10 9 10 3 2 2 2" xfId="37514" xr:uid="{00000000-0005-0000-0000-0000F8910000}"/>
    <cellStyle name="Comma 10 9 10 3 2 2 3" xfId="37515" xr:uid="{00000000-0005-0000-0000-0000F9910000}"/>
    <cellStyle name="Comma 10 9 10 3 2 3" xfId="37516" xr:uid="{00000000-0005-0000-0000-0000FA910000}"/>
    <cellStyle name="Comma 10 9 10 3 2 4" xfId="37517" xr:uid="{00000000-0005-0000-0000-0000FB910000}"/>
    <cellStyle name="Comma 10 9 10 3 3" xfId="37518" xr:uid="{00000000-0005-0000-0000-0000FC910000}"/>
    <cellStyle name="Comma 10 9 10 3 3 2" xfId="37519" xr:uid="{00000000-0005-0000-0000-0000FD910000}"/>
    <cellStyle name="Comma 10 9 10 3 3 3" xfId="37520" xr:uid="{00000000-0005-0000-0000-0000FE910000}"/>
    <cellStyle name="Comma 10 9 10 3 4" xfId="37521" xr:uid="{00000000-0005-0000-0000-0000FF910000}"/>
    <cellStyle name="Comma 10 9 10 3 5" xfId="37522" xr:uid="{00000000-0005-0000-0000-000000920000}"/>
    <cellStyle name="Comma 10 9 10 3 6" xfId="37523" xr:uid="{00000000-0005-0000-0000-000001920000}"/>
    <cellStyle name="Comma 10 9 10 3 7" xfId="37524" xr:uid="{00000000-0005-0000-0000-000002920000}"/>
    <cellStyle name="Comma 10 9 10 3 8" xfId="37525" xr:uid="{00000000-0005-0000-0000-000003920000}"/>
    <cellStyle name="Comma 10 9 10 3 9" xfId="37526" xr:uid="{00000000-0005-0000-0000-000004920000}"/>
    <cellStyle name="Comma 10 9 11" xfId="37527" xr:uid="{00000000-0005-0000-0000-000005920000}"/>
    <cellStyle name="Comma 10 9 12" xfId="37528" xr:uid="{00000000-0005-0000-0000-000006920000}"/>
    <cellStyle name="Comma 10 9 13" xfId="37529" xr:uid="{00000000-0005-0000-0000-000007920000}"/>
    <cellStyle name="Comma 10 9 14" xfId="37530" xr:uid="{00000000-0005-0000-0000-000008920000}"/>
    <cellStyle name="Comma 10 9 14 10" xfId="37531" xr:uid="{00000000-0005-0000-0000-000009920000}"/>
    <cellStyle name="Comma 10 9 14 11" xfId="37532" xr:uid="{00000000-0005-0000-0000-00000A920000}"/>
    <cellStyle name="Comma 10 9 14 2" xfId="37533" xr:uid="{00000000-0005-0000-0000-00000B920000}"/>
    <cellStyle name="Comma 10 9 14 2 2" xfId="37534" xr:uid="{00000000-0005-0000-0000-00000C920000}"/>
    <cellStyle name="Comma 10 9 14 2 2 2" xfId="37535" xr:uid="{00000000-0005-0000-0000-00000D920000}"/>
    <cellStyle name="Comma 10 9 14 2 2 3" xfId="37536" xr:uid="{00000000-0005-0000-0000-00000E920000}"/>
    <cellStyle name="Comma 10 9 14 2 3" xfId="37537" xr:uid="{00000000-0005-0000-0000-00000F920000}"/>
    <cellStyle name="Comma 10 9 14 2 4" xfId="37538" xr:uid="{00000000-0005-0000-0000-000010920000}"/>
    <cellStyle name="Comma 10 9 14 3" xfId="37539" xr:uid="{00000000-0005-0000-0000-000011920000}"/>
    <cellStyle name="Comma 10 9 14 3 2" xfId="37540" xr:uid="{00000000-0005-0000-0000-000012920000}"/>
    <cellStyle name="Comma 10 9 14 3 3" xfId="37541" xr:uid="{00000000-0005-0000-0000-000013920000}"/>
    <cellStyle name="Comma 10 9 14 4" xfId="37542" xr:uid="{00000000-0005-0000-0000-000014920000}"/>
    <cellStyle name="Comma 10 9 14 5" xfId="37543" xr:uid="{00000000-0005-0000-0000-000015920000}"/>
    <cellStyle name="Comma 10 9 14 6" xfId="37544" xr:uid="{00000000-0005-0000-0000-000016920000}"/>
    <cellStyle name="Comma 10 9 14 7" xfId="37545" xr:uid="{00000000-0005-0000-0000-000017920000}"/>
    <cellStyle name="Comma 10 9 14 8" xfId="37546" xr:uid="{00000000-0005-0000-0000-000018920000}"/>
    <cellStyle name="Comma 10 9 14 9" xfId="37547" xr:uid="{00000000-0005-0000-0000-000019920000}"/>
    <cellStyle name="Comma 10 9 15" xfId="37548" xr:uid="{00000000-0005-0000-0000-00001A920000}"/>
    <cellStyle name="Comma 10 9 15 10" xfId="37549" xr:uid="{00000000-0005-0000-0000-00001B920000}"/>
    <cellStyle name="Comma 10 9 15 11" xfId="37550" xr:uid="{00000000-0005-0000-0000-00001C920000}"/>
    <cellStyle name="Comma 10 9 15 2" xfId="37551" xr:uid="{00000000-0005-0000-0000-00001D920000}"/>
    <cellStyle name="Comma 10 9 15 2 2" xfId="37552" xr:uid="{00000000-0005-0000-0000-00001E920000}"/>
    <cellStyle name="Comma 10 9 15 2 2 2" xfId="37553" xr:uid="{00000000-0005-0000-0000-00001F920000}"/>
    <cellStyle name="Comma 10 9 15 2 2 3" xfId="37554" xr:uid="{00000000-0005-0000-0000-000020920000}"/>
    <cellStyle name="Comma 10 9 15 2 3" xfId="37555" xr:uid="{00000000-0005-0000-0000-000021920000}"/>
    <cellStyle name="Comma 10 9 15 2 4" xfId="37556" xr:uid="{00000000-0005-0000-0000-000022920000}"/>
    <cellStyle name="Comma 10 9 15 3" xfId="37557" xr:uid="{00000000-0005-0000-0000-000023920000}"/>
    <cellStyle name="Comma 10 9 15 3 2" xfId="37558" xr:uid="{00000000-0005-0000-0000-000024920000}"/>
    <cellStyle name="Comma 10 9 15 3 3" xfId="37559" xr:uid="{00000000-0005-0000-0000-000025920000}"/>
    <cellStyle name="Comma 10 9 15 4" xfId="37560" xr:uid="{00000000-0005-0000-0000-000026920000}"/>
    <cellStyle name="Comma 10 9 15 5" xfId="37561" xr:uid="{00000000-0005-0000-0000-000027920000}"/>
    <cellStyle name="Comma 10 9 15 6" xfId="37562" xr:uid="{00000000-0005-0000-0000-000028920000}"/>
    <cellStyle name="Comma 10 9 15 7" xfId="37563" xr:uid="{00000000-0005-0000-0000-000029920000}"/>
    <cellStyle name="Comma 10 9 15 8" xfId="37564" xr:uid="{00000000-0005-0000-0000-00002A920000}"/>
    <cellStyle name="Comma 10 9 15 9" xfId="37565" xr:uid="{00000000-0005-0000-0000-00002B920000}"/>
    <cellStyle name="Comma 10 9 16" xfId="37566" xr:uid="{00000000-0005-0000-0000-00002C920000}"/>
    <cellStyle name="Comma 10 9 17" xfId="37567" xr:uid="{00000000-0005-0000-0000-00002D920000}"/>
    <cellStyle name="Comma 10 9 17 2" xfId="37568" xr:uid="{00000000-0005-0000-0000-00002E920000}"/>
    <cellStyle name="Comma 10 9 17 3" xfId="37569" xr:uid="{00000000-0005-0000-0000-00002F920000}"/>
    <cellStyle name="Comma 10 9 2" xfId="37570" xr:uid="{00000000-0005-0000-0000-000030920000}"/>
    <cellStyle name="Comma 10 9 2 2" xfId="37571" xr:uid="{00000000-0005-0000-0000-000031920000}"/>
    <cellStyle name="Comma 10 9 2 3" xfId="37572" xr:uid="{00000000-0005-0000-0000-000032920000}"/>
    <cellStyle name="Comma 10 9 2 4" xfId="37573" xr:uid="{00000000-0005-0000-0000-000033920000}"/>
    <cellStyle name="Comma 10 9 3" xfId="37574" xr:uid="{00000000-0005-0000-0000-000034920000}"/>
    <cellStyle name="Comma 10 9 3 2" xfId="37575" xr:uid="{00000000-0005-0000-0000-000035920000}"/>
    <cellStyle name="Comma 10 9 3 3" xfId="37576" xr:uid="{00000000-0005-0000-0000-000036920000}"/>
    <cellStyle name="Comma 10 9 3 4" xfId="37577" xr:uid="{00000000-0005-0000-0000-000037920000}"/>
    <cellStyle name="Comma 10 9 4" xfId="37578" xr:uid="{00000000-0005-0000-0000-000038920000}"/>
    <cellStyle name="Comma 10 9 4 2" xfId="37579" xr:uid="{00000000-0005-0000-0000-000039920000}"/>
    <cellStyle name="Comma 10 9 4 3" xfId="37580" xr:uid="{00000000-0005-0000-0000-00003A920000}"/>
    <cellStyle name="Comma 10 9 4 4" xfId="37581" xr:uid="{00000000-0005-0000-0000-00003B920000}"/>
    <cellStyle name="Comma 10 9 5" xfId="37582" xr:uid="{00000000-0005-0000-0000-00003C920000}"/>
    <cellStyle name="Comma 10 9 6" xfId="37583" xr:uid="{00000000-0005-0000-0000-00003D920000}"/>
    <cellStyle name="Comma 10 9 6 2" xfId="37584" xr:uid="{00000000-0005-0000-0000-00003E920000}"/>
    <cellStyle name="Comma 10 9 7" xfId="37585" xr:uid="{00000000-0005-0000-0000-00003F920000}"/>
    <cellStyle name="Comma 10 9 7 2" xfId="37586" xr:uid="{00000000-0005-0000-0000-000040920000}"/>
    <cellStyle name="Comma 10 9 8" xfId="37587" xr:uid="{00000000-0005-0000-0000-000041920000}"/>
    <cellStyle name="Comma 10 9 8 2" xfId="37588" xr:uid="{00000000-0005-0000-0000-000042920000}"/>
    <cellStyle name="Comma 10 9 8 2 2" xfId="37589" xr:uid="{00000000-0005-0000-0000-000043920000}"/>
    <cellStyle name="Comma 10 9 8 3" xfId="37590" xr:uid="{00000000-0005-0000-0000-000044920000}"/>
    <cellStyle name="Comma 10 9 8 4" xfId="37591" xr:uid="{00000000-0005-0000-0000-000045920000}"/>
    <cellStyle name="Comma 10 9 8 5" xfId="37592" xr:uid="{00000000-0005-0000-0000-000046920000}"/>
    <cellStyle name="Comma 10 9 8 6" xfId="37593" xr:uid="{00000000-0005-0000-0000-000047920000}"/>
    <cellStyle name="Comma 10 9 8 6 10" xfId="37594" xr:uid="{00000000-0005-0000-0000-000048920000}"/>
    <cellStyle name="Comma 10 9 8 6 11" xfId="37595" xr:uid="{00000000-0005-0000-0000-000049920000}"/>
    <cellStyle name="Comma 10 9 8 6 2" xfId="37596" xr:uid="{00000000-0005-0000-0000-00004A920000}"/>
    <cellStyle name="Comma 10 9 8 6 2 2" xfId="37597" xr:uid="{00000000-0005-0000-0000-00004B920000}"/>
    <cellStyle name="Comma 10 9 8 6 2 2 2" xfId="37598" xr:uid="{00000000-0005-0000-0000-00004C920000}"/>
    <cellStyle name="Comma 10 9 8 6 2 2 3" xfId="37599" xr:uid="{00000000-0005-0000-0000-00004D920000}"/>
    <cellStyle name="Comma 10 9 8 6 2 3" xfId="37600" xr:uid="{00000000-0005-0000-0000-00004E920000}"/>
    <cellStyle name="Comma 10 9 8 6 2 4" xfId="37601" xr:uid="{00000000-0005-0000-0000-00004F920000}"/>
    <cellStyle name="Comma 10 9 8 6 3" xfId="37602" xr:uid="{00000000-0005-0000-0000-000050920000}"/>
    <cellStyle name="Comma 10 9 8 6 3 2" xfId="37603" xr:uid="{00000000-0005-0000-0000-000051920000}"/>
    <cellStyle name="Comma 10 9 8 6 3 3" xfId="37604" xr:uid="{00000000-0005-0000-0000-000052920000}"/>
    <cellStyle name="Comma 10 9 8 6 4" xfId="37605" xr:uid="{00000000-0005-0000-0000-000053920000}"/>
    <cellStyle name="Comma 10 9 8 6 5" xfId="37606" xr:uid="{00000000-0005-0000-0000-000054920000}"/>
    <cellStyle name="Comma 10 9 8 6 6" xfId="37607" xr:uid="{00000000-0005-0000-0000-000055920000}"/>
    <cellStyle name="Comma 10 9 8 6 7" xfId="37608" xr:uid="{00000000-0005-0000-0000-000056920000}"/>
    <cellStyle name="Comma 10 9 8 6 8" xfId="37609" xr:uid="{00000000-0005-0000-0000-000057920000}"/>
    <cellStyle name="Comma 10 9 8 6 9" xfId="37610" xr:uid="{00000000-0005-0000-0000-000058920000}"/>
    <cellStyle name="Comma 10 9 8 7" xfId="37611" xr:uid="{00000000-0005-0000-0000-000059920000}"/>
    <cellStyle name="Comma 10 9 8 8" xfId="37612" xr:uid="{00000000-0005-0000-0000-00005A920000}"/>
    <cellStyle name="Comma 10 9 8 8 2" xfId="37613" xr:uid="{00000000-0005-0000-0000-00005B920000}"/>
    <cellStyle name="Comma 10 9 8 8 3" xfId="37614" xr:uid="{00000000-0005-0000-0000-00005C920000}"/>
    <cellStyle name="Comma 10 9 9" xfId="37615" xr:uid="{00000000-0005-0000-0000-00005D920000}"/>
    <cellStyle name="Comma 10 9 9 2" xfId="37616" xr:uid="{00000000-0005-0000-0000-00005E920000}"/>
    <cellStyle name="Comma 10 9 9 3" xfId="37617" xr:uid="{00000000-0005-0000-0000-00005F920000}"/>
    <cellStyle name="Comma 11" xfId="37618" xr:uid="{00000000-0005-0000-0000-000060920000}"/>
    <cellStyle name="Comma 11 10" xfId="37619" xr:uid="{00000000-0005-0000-0000-000061920000}"/>
    <cellStyle name="Comma 11 11" xfId="37620" xr:uid="{00000000-0005-0000-0000-000062920000}"/>
    <cellStyle name="Comma 11 2" xfId="37621" xr:uid="{00000000-0005-0000-0000-000063920000}"/>
    <cellStyle name="Comma 11 2 10" xfId="37622" xr:uid="{00000000-0005-0000-0000-000064920000}"/>
    <cellStyle name="Comma 11 2 2" xfId="37623" xr:uid="{00000000-0005-0000-0000-000065920000}"/>
    <cellStyle name="Comma 11 2 2 2" xfId="37624" xr:uid="{00000000-0005-0000-0000-000066920000}"/>
    <cellStyle name="Comma 11 2 2 2 2" xfId="37625" xr:uid="{00000000-0005-0000-0000-000067920000}"/>
    <cellStyle name="Comma 11 2 2 3" xfId="37626" xr:uid="{00000000-0005-0000-0000-000068920000}"/>
    <cellStyle name="Comma 11 2 2 3 2" xfId="37627" xr:uid="{00000000-0005-0000-0000-000069920000}"/>
    <cellStyle name="Comma 11 2 2 4" xfId="37628" xr:uid="{00000000-0005-0000-0000-00006A920000}"/>
    <cellStyle name="Comma 11 2 3" xfId="37629" xr:uid="{00000000-0005-0000-0000-00006B920000}"/>
    <cellStyle name="Comma 11 2 3 2" xfId="37630" xr:uid="{00000000-0005-0000-0000-00006C920000}"/>
    <cellStyle name="Comma 11 2 3 2 2" xfId="37631" xr:uid="{00000000-0005-0000-0000-00006D920000}"/>
    <cellStyle name="Comma 11 2 3 3" xfId="37632" xr:uid="{00000000-0005-0000-0000-00006E920000}"/>
    <cellStyle name="Comma 11 2 3 3 2" xfId="37633" xr:uid="{00000000-0005-0000-0000-00006F920000}"/>
    <cellStyle name="Comma 11 2 3 4" xfId="37634" xr:uid="{00000000-0005-0000-0000-000070920000}"/>
    <cellStyle name="Comma 11 2 4" xfId="37635" xr:uid="{00000000-0005-0000-0000-000071920000}"/>
    <cellStyle name="Comma 11 2 4 2" xfId="37636" xr:uid="{00000000-0005-0000-0000-000072920000}"/>
    <cellStyle name="Comma 11 2 5" xfId="37637" xr:uid="{00000000-0005-0000-0000-000073920000}"/>
    <cellStyle name="Comma 11 2 5 2" xfId="37638" xr:uid="{00000000-0005-0000-0000-000074920000}"/>
    <cellStyle name="Comma 11 2 6" xfId="37639" xr:uid="{00000000-0005-0000-0000-000075920000}"/>
    <cellStyle name="Comma 11 2 7" xfId="37640" xr:uid="{00000000-0005-0000-0000-000076920000}"/>
    <cellStyle name="Comma 11 2 8" xfId="37641" xr:uid="{00000000-0005-0000-0000-000077920000}"/>
    <cellStyle name="Comma 11 2 9" xfId="37642" xr:uid="{00000000-0005-0000-0000-000078920000}"/>
    <cellStyle name="Comma 11 3" xfId="37643" xr:uid="{00000000-0005-0000-0000-000079920000}"/>
    <cellStyle name="Comma 11 3 2" xfId="37644" xr:uid="{00000000-0005-0000-0000-00007A920000}"/>
    <cellStyle name="Comma 11 3 2 2" xfId="37645" xr:uid="{00000000-0005-0000-0000-00007B920000}"/>
    <cellStyle name="Comma 11 3 3" xfId="37646" xr:uid="{00000000-0005-0000-0000-00007C920000}"/>
    <cellStyle name="Comma 11 3 3 2" xfId="37647" xr:uid="{00000000-0005-0000-0000-00007D920000}"/>
    <cellStyle name="Comma 11 3 4" xfId="37648" xr:uid="{00000000-0005-0000-0000-00007E920000}"/>
    <cellStyle name="Comma 11 4" xfId="37649" xr:uid="{00000000-0005-0000-0000-00007F920000}"/>
    <cellStyle name="Comma 11 4 2" xfId="37650" xr:uid="{00000000-0005-0000-0000-000080920000}"/>
    <cellStyle name="Comma 11 4 2 2" xfId="37651" xr:uid="{00000000-0005-0000-0000-000081920000}"/>
    <cellStyle name="Comma 11 4 3" xfId="37652" xr:uid="{00000000-0005-0000-0000-000082920000}"/>
    <cellStyle name="Comma 11 4 3 2" xfId="37653" xr:uid="{00000000-0005-0000-0000-000083920000}"/>
    <cellStyle name="Comma 11 4 4" xfId="37654" xr:uid="{00000000-0005-0000-0000-000084920000}"/>
    <cellStyle name="Comma 11 5" xfId="37655" xr:uid="{00000000-0005-0000-0000-000085920000}"/>
    <cellStyle name="Comma 11 5 2" xfId="37656" xr:uid="{00000000-0005-0000-0000-000086920000}"/>
    <cellStyle name="Comma 11 6" xfId="37657" xr:uid="{00000000-0005-0000-0000-000087920000}"/>
    <cellStyle name="Comma 11 6 2" xfId="37658" xr:uid="{00000000-0005-0000-0000-000088920000}"/>
    <cellStyle name="Comma 11 7" xfId="37659" xr:uid="{00000000-0005-0000-0000-000089920000}"/>
    <cellStyle name="Comma 11 8" xfId="37660" xr:uid="{00000000-0005-0000-0000-00008A920000}"/>
    <cellStyle name="Comma 11 9" xfId="37661" xr:uid="{00000000-0005-0000-0000-00008B920000}"/>
    <cellStyle name="Comma 12" xfId="37662" xr:uid="{00000000-0005-0000-0000-00008C920000}"/>
    <cellStyle name="Comma 12 10" xfId="37663" xr:uid="{00000000-0005-0000-0000-00008D920000}"/>
    <cellStyle name="Comma 12 11" xfId="37664" xr:uid="{00000000-0005-0000-0000-00008E920000}"/>
    <cellStyle name="Comma 12 12" xfId="37665" xr:uid="{00000000-0005-0000-0000-00008F920000}"/>
    <cellStyle name="Comma 12 2" xfId="37666" xr:uid="{00000000-0005-0000-0000-000090920000}"/>
    <cellStyle name="Comma 12 2 10" xfId="37667" xr:uid="{00000000-0005-0000-0000-000091920000}"/>
    <cellStyle name="Comma 12 2 11" xfId="37668" xr:uid="{00000000-0005-0000-0000-000092920000}"/>
    <cellStyle name="Comma 12 2 2" xfId="37669" xr:uid="{00000000-0005-0000-0000-000093920000}"/>
    <cellStyle name="Comma 12 2 2 2" xfId="37670" xr:uid="{00000000-0005-0000-0000-000094920000}"/>
    <cellStyle name="Comma 12 2 2 2 2" xfId="37671" xr:uid="{00000000-0005-0000-0000-000095920000}"/>
    <cellStyle name="Comma 12 2 2 3" xfId="37672" xr:uid="{00000000-0005-0000-0000-000096920000}"/>
    <cellStyle name="Comma 12 2 2 3 2" xfId="37673" xr:uid="{00000000-0005-0000-0000-000097920000}"/>
    <cellStyle name="Comma 12 2 2 4" xfId="37674" xr:uid="{00000000-0005-0000-0000-000098920000}"/>
    <cellStyle name="Comma 12 2 2 5" xfId="37675" xr:uid="{00000000-0005-0000-0000-000099920000}"/>
    <cellStyle name="Comma 12 2 2 6" xfId="37676" xr:uid="{00000000-0005-0000-0000-00009A920000}"/>
    <cellStyle name="Comma 12 2 2 7" xfId="37677" xr:uid="{00000000-0005-0000-0000-00009B920000}"/>
    <cellStyle name="Comma 12 2 2 8" xfId="37678" xr:uid="{00000000-0005-0000-0000-00009C920000}"/>
    <cellStyle name="Comma 12 2 3" xfId="37679" xr:uid="{00000000-0005-0000-0000-00009D920000}"/>
    <cellStyle name="Comma 12 2 3 2" xfId="37680" xr:uid="{00000000-0005-0000-0000-00009E920000}"/>
    <cellStyle name="Comma 12 2 3 2 2" xfId="37681" xr:uid="{00000000-0005-0000-0000-00009F920000}"/>
    <cellStyle name="Comma 12 2 3 3" xfId="37682" xr:uid="{00000000-0005-0000-0000-0000A0920000}"/>
    <cellStyle name="Comma 12 2 3 3 2" xfId="37683" xr:uid="{00000000-0005-0000-0000-0000A1920000}"/>
    <cellStyle name="Comma 12 2 3 4" xfId="37684" xr:uid="{00000000-0005-0000-0000-0000A2920000}"/>
    <cellStyle name="Comma 12 2 4" xfId="37685" xr:uid="{00000000-0005-0000-0000-0000A3920000}"/>
    <cellStyle name="Comma 12 2 4 2" xfId="37686" xr:uid="{00000000-0005-0000-0000-0000A4920000}"/>
    <cellStyle name="Comma 12 2 5" xfId="37687" xr:uid="{00000000-0005-0000-0000-0000A5920000}"/>
    <cellStyle name="Comma 12 2 5 2" xfId="37688" xr:uid="{00000000-0005-0000-0000-0000A6920000}"/>
    <cellStyle name="Comma 12 2 6" xfId="37689" xr:uid="{00000000-0005-0000-0000-0000A7920000}"/>
    <cellStyle name="Comma 12 2 7" xfId="37690" xr:uid="{00000000-0005-0000-0000-0000A8920000}"/>
    <cellStyle name="Comma 12 2 8" xfId="37691" xr:uid="{00000000-0005-0000-0000-0000A9920000}"/>
    <cellStyle name="Comma 12 2 9" xfId="37692" xr:uid="{00000000-0005-0000-0000-0000AA920000}"/>
    <cellStyle name="Comma 12 3" xfId="37693" xr:uid="{00000000-0005-0000-0000-0000AB920000}"/>
    <cellStyle name="Comma 12 3 2" xfId="37694" xr:uid="{00000000-0005-0000-0000-0000AC920000}"/>
    <cellStyle name="Comma 12 3 2 2" xfId="37695" xr:uid="{00000000-0005-0000-0000-0000AD920000}"/>
    <cellStyle name="Comma 12 3 3" xfId="37696" xr:uid="{00000000-0005-0000-0000-0000AE920000}"/>
    <cellStyle name="Comma 12 3 3 2" xfId="37697" xr:uid="{00000000-0005-0000-0000-0000AF920000}"/>
    <cellStyle name="Comma 12 3 4" xfId="37698" xr:uid="{00000000-0005-0000-0000-0000B0920000}"/>
    <cellStyle name="Comma 12 3 5" xfId="37699" xr:uid="{00000000-0005-0000-0000-0000B1920000}"/>
    <cellStyle name="Comma 12 3 6" xfId="37700" xr:uid="{00000000-0005-0000-0000-0000B2920000}"/>
    <cellStyle name="Comma 12 3 7" xfId="37701" xr:uid="{00000000-0005-0000-0000-0000B3920000}"/>
    <cellStyle name="Comma 12 3 8" xfId="37702" xr:uid="{00000000-0005-0000-0000-0000B4920000}"/>
    <cellStyle name="Comma 12 4" xfId="37703" xr:uid="{00000000-0005-0000-0000-0000B5920000}"/>
    <cellStyle name="Comma 12 4 2" xfId="37704" xr:uid="{00000000-0005-0000-0000-0000B6920000}"/>
    <cellStyle name="Comma 12 4 2 2" xfId="37705" xr:uid="{00000000-0005-0000-0000-0000B7920000}"/>
    <cellStyle name="Comma 12 4 3" xfId="37706" xr:uid="{00000000-0005-0000-0000-0000B8920000}"/>
    <cellStyle name="Comma 12 4 3 2" xfId="37707" xr:uid="{00000000-0005-0000-0000-0000B9920000}"/>
    <cellStyle name="Comma 12 4 4" xfId="37708" xr:uid="{00000000-0005-0000-0000-0000BA920000}"/>
    <cellStyle name="Comma 12 5" xfId="37709" xr:uid="{00000000-0005-0000-0000-0000BB920000}"/>
    <cellStyle name="Comma 12 5 2" xfId="37710" xr:uid="{00000000-0005-0000-0000-0000BC920000}"/>
    <cellStyle name="Comma 12 6" xfId="37711" xr:uid="{00000000-0005-0000-0000-0000BD920000}"/>
    <cellStyle name="Comma 12 6 2" xfId="37712" xr:uid="{00000000-0005-0000-0000-0000BE920000}"/>
    <cellStyle name="Comma 12 7" xfId="37713" xr:uid="{00000000-0005-0000-0000-0000BF920000}"/>
    <cellStyle name="Comma 12 8" xfId="37714" xr:uid="{00000000-0005-0000-0000-0000C0920000}"/>
    <cellStyle name="Comma 12 9" xfId="37715" xr:uid="{00000000-0005-0000-0000-0000C1920000}"/>
    <cellStyle name="Comma 13" xfId="37716" xr:uid="{00000000-0005-0000-0000-0000C2920000}"/>
    <cellStyle name="Comma 13 10" xfId="37717" xr:uid="{00000000-0005-0000-0000-0000C3920000}"/>
    <cellStyle name="Comma 13 11" xfId="37718" xr:uid="{00000000-0005-0000-0000-0000C4920000}"/>
    <cellStyle name="Comma 13 12" xfId="37719" xr:uid="{00000000-0005-0000-0000-0000C5920000}"/>
    <cellStyle name="Comma 13 13" xfId="37720" xr:uid="{00000000-0005-0000-0000-0000C6920000}"/>
    <cellStyle name="Comma 13 14" xfId="37721" xr:uid="{00000000-0005-0000-0000-0000C7920000}"/>
    <cellStyle name="Comma 13 2" xfId="37722" xr:uid="{00000000-0005-0000-0000-0000C8920000}"/>
    <cellStyle name="Comma 13 2 10" xfId="37723" xr:uid="{00000000-0005-0000-0000-0000C9920000}"/>
    <cellStyle name="Comma 13 2 2" xfId="37724" xr:uid="{00000000-0005-0000-0000-0000CA920000}"/>
    <cellStyle name="Comma 13 2 2 2" xfId="37725" xr:uid="{00000000-0005-0000-0000-0000CB920000}"/>
    <cellStyle name="Comma 13 2 2 2 2" xfId="37726" xr:uid="{00000000-0005-0000-0000-0000CC920000}"/>
    <cellStyle name="Comma 13 2 2 3" xfId="37727" xr:uid="{00000000-0005-0000-0000-0000CD920000}"/>
    <cellStyle name="Comma 13 2 2 3 2" xfId="37728" xr:uid="{00000000-0005-0000-0000-0000CE920000}"/>
    <cellStyle name="Comma 13 2 2 4" xfId="37729" xr:uid="{00000000-0005-0000-0000-0000CF920000}"/>
    <cellStyle name="Comma 13 2 3" xfId="37730" xr:uid="{00000000-0005-0000-0000-0000D0920000}"/>
    <cellStyle name="Comma 13 2 3 2" xfId="37731" xr:uid="{00000000-0005-0000-0000-0000D1920000}"/>
    <cellStyle name="Comma 13 2 3 2 2" xfId="37732" xr:uid="{00000000-0005-0000-0000-0000D2920000}"/>
    <cellStyle name="Comma 13 2 3 3" xfId="37733" xr:uid="{00000000-0005-0000-0000-0000D3920000}"/>
    <cellStyle name="Comma 13 2 3 3 2" xfId="37734" xr:uid="{00000000-0005-0000-0000-0000D4920000}"/>
    <cellStyle name="Comma 13 2 3 4" xfId="37735" xr:uid="{00000000-0005-0000-0000-0000D5920000}"/>
    <cellStyle name="Comma 13 2 4" xfId="37736" xr:uid="{00000000-0005-0000-0000-0000D6920000}"/>
    <cellStyle name="Comma 13 2 4 2" xfId="37737" xr:uid="{00000000-0005-0000-0000-0000D7920000}"/>
    <cellStyle name="Comma 13 2 5" xfId="37738" xr:uid="{00000000-0005-0000-0000-0000D8920000}"/>
    <cellStyle name="Comma 13 2 5 2" xfId="37739" xr:uid="{00000000-0005-0000-0000-0000D9920000}"/>
    <cellStyle name="Comma 13 2 6" xfId="37740" xr:uid="{00000000-0005-0000-0000-0000DA920000}"/>
    <cellStyle name="Comma 13 2 7" xfId="37741" xr:uid="{00000000-0005-0000-0000-0000DB920000}"/>
    <cellStyle name="Comma 13 2 8" xfId="37742" xr:uid="{00000000-0005-0000-0000-0000DC920000}"/>
    <cellStyle name="Comma 13 2 9" xfId="37743" xr:uid="{00000000-0005-0000-0000-0000DD920000}"/>
    <cellStyle name="Comma 13 3" xfId="37744" xr:uid="{00000000-0005-0000-0000-0000DE920000}"/>
    <cellStyle name="Comma 13 3 2" xfId="37745" xr:uid="{00000000-0005-0000-0000-0000DF920000}"/>
    <cellStyle name="Comma 13 3 2 2" xfId="37746" xr:uid="{00000000-0005-0000-0000-0000E0920000}"/>
    <cellStyle name="Comma 13 3 2 3" xfId="37747" xr:uid="{00000000-0005-0000-0000-0000E1920000}"/>
    <cellStyle name="Comma 13 3 3" xfId="37748" xr:uid="{00000000-0005-0000-0000-0000E2920000}"/>
    <cellStyle name="Comma 13 3 3 2" xfId="37749" xr:uid="{00000000-0005-0000-0000-0000E3920000}"/>
    <cellStyle name="Comma 13 3 4" xfId="37750" xr:uid="{00000000-0005-0000-0000-0000E4920000}"/>
    <cellStyle name="Comma 13 4" xfId="37751" xr:uid="{00000000-0005-0000-0000-0000E5920000}"/>
    <cellStyle name="Comma 13 4 2" xfId="37752" xr:uid="{00000000-0005-0000-0000-0000E6920000}"/>
    <cellStyle name="Comma 13 4 2 2" xfId="37753" xr:uid="{00000000-0005-0000-0000-0000E7920000}"/>
    <cellStyle name="Comma 13 4 3" xfId="37754" xr:uid="{00000000-0005-0000-0000-0000E8920000}"/>
    <cellStyle name="Comma 13 4 3 2" xfId="37755" xr:uid="{00000000-0005-0000-0000-0000E9920000}"/>
    <cellStyle name="Comma 13 4 4" xfId="37756" xr:uid="{00000000-0005-0000-0000-0000EA920000}"/>
    <cellStyle name="Comma 13 5" xfId="37757" xr:uid="{00000000-0005-0000-0000-0000EB920000}"/>
    <cellStyle name="Comma 13 5 2" xfId="37758" xr:uid="{00000000-0005-0000-0000-0000EC920000}"/>
    <cellStyle name="Comma 13 6" xfId="37759" xr:uid="{00000000-0005-0000-0000-0000ED920000}"/>
    <cellStyle name="Comma 13 6 2" xfId="37760" xr:uid="{00000000-0005-0000-0000-0000EE920000}"/>
    <cellStyle name="Comma 13 6 3" xfId="37761" xr:uid="{00000000-0005-0000-0000-0000EF920000}"/>
    <cellStyle name="Comma 13 7" xfId="37762" xr:uid="{00000000-0005-0000-0000-0000F0920000}"/>
    <cellStyle name="Comma 13 8" xfId="37763" xr:uid="{00000000-0005-0000-0000-0000F1920000}"/>
    <cellStyle name="Comma 13 9" xfId="37764" xr:uid="{00000000-0005-0000-0000-0000F2920000}"/>
    <cellStyle name="Comma 14" xfId="37765" xr:uid="{00000000-0005-0000-0000-0000F3920000}"/>
    <cellStyle name="Comma 14 2" xfId="37766" xr:uid="{00000000-0005-0000-0000-0000F4920000}"/>
    <cellStyle name="Comma 14 2 2" xfId="37767" xr:uid="{00000000-0005-0000-0000-0000F5920000}"/>
    <cellStyle name="Comma 14 2 2 2" xfId="37768" xr:uid="{00000000-0005-0000-0000-0000F6920000}"/>
    <cellStyle name="Comma 14 2 2 3" xfId="37769" xr:uid="{00000000-0005-0000-0000-0000F7920000}"/>
    <cellStyle name="Comma 14 2 3" xfId="37770" xr:uid="{00000000-0005-0000-0000-0000F8920000}"/>
    <cellStyle name="Comma 14 2 3 2" xfId="37771" xr:uid="{00000000-0005-0000-0000-0000F9920000}"/>
    <cellStyle name="Comma 14 2 3 3" xfId="37772" xr:uid="{00000000-0005-0000-0000-0000FA920000}"/>
    <cellStyle name="Comma 14 2 4" xfId="37773" xr:uid="{00000000-0005-0000-0000-0000FB920000}"/>
    <cellStyle name="Comma 14 2 5" xfId="37774" xr:uid="{00000000-0005-0000-0000-0000FC920000}"/>
    <cellStyle name="Comma 14 3" xfId="37775" xr:uid="{00000000-0005-0000-0000-0000FD920000}"/>
    <cellStyle name="Comma 14 3 2" xfId="37776" xr:uid="{00000000-0005-0000-0000-0000FE920000}"/>
    <cellStyle name="Comma 14 3 3" xfId="37777" xr:uid="{00000000-0005-0000-0000-0000FF920000}"/>
    <cellStyle name="Comma 14 4" xfId="37778" xr:uid="{00000000-0005-0000-0000-000000930000}"/>
    <cellStyle name="Comma 14 4 2" xfId="37779" xr:uid="{00000000-0005-0000-0000-000001930000}"/>
    <cellStyle name="Comma 14 4 3" xfId="37780" xr:uid="{00000000-0005-0000-0000-000002930000}"/>
    <cellStyle name="Comma 14 5" xfId="37781" xr:uid="{00000000-0005-0000-0000-000003930000}"/>
    <cellStyle name="Comma 14 6" xfId="37782" xr:uid="{00000000-0005-0000-0000-000004930000}"/>
    <cellStyle name="Comma 15" xfId="37783" xr:uid="{00000000-0005-0000-0000-000005930000}"/>
    <cellStyle name="Comma 15 2" xfId="37784" xr:uid="{00000000-0005-0000-0000-000006930000}"/>
    <cellStyle name="Comma 15 2 2" xfId="37785" xr:uid="{00000000-0005-0000-0000-000007930000}"/>
    <cellStyle name="Comma 15 2 2 2" xfId="37786" xr:uid="{00000000-0005-0000-0000-000008930000}"/>
    <cellStyle name="Comma 15 2 3" xfId="37787" xr:uid="{00000000-0005-0000-0000-000009930000}"/>
    <cellStyle name="Comma 15 2 3 2" xfId="37788" xr:uid="{00000000-0005-0000-0000-00000A930000}"/>
    <cellStyle name="Comma 15 2 4" xfId="37789" xr:uid="{00000000-0005-0000-0000-00000B930000}"/>
    <cellStyle name="Comma 15 3" xfId="37790" xr:uid="{00000000-0005-0000-0000-00000C930000}"/>
    <cellStyle name="Comma 15 3 2" xfId="37791" xr:uid="{00000000-0005-0000-0000-00000D930000}"/>
    <cellStyle name="Comma 15 4" xfId="37792" xr:uid="{00000000-0005-0000-0000-00000E930000}"/>
    <cellStyle name="Comma 15 4 2" xfId="37793" xr:uid="{00000000-0005-0000-0000-00000F930000}"/>
    <cellStyle name="Comma 15 5" xfId="37794" xr:uid="{00000000-0005-0000-0000-000010930000}"/>
    <cellStyle name="Comma 15 6" xfId="37795" xr:uid="{00000000-0005-0000-0000-000011930000}"/>
    <cellStyle name="Comma 16" xfId="37796" xr:uid="{00000000-0005-0000-0000-000012930000}"/>
    <cellStyle name="Comma 16 2" xfId="37797" xr:uid="{00000000-0005-0000-0000-000013930000}"/>
    <cellStyle name="Comma 16 2 2" xfId="37798" xr:uid="{00000000-0005-0000-0000-000014930000}"/>
    <cellStyle name="Comma 16 2 2 2" xfId="37799" xr:uid="{00000000-0005-0000-0000-000015930000}"/>
    <cellStyle name="Comma 16 2 3" xfId="37800" xr:uid="{00000000-0005-0000-0000-000016930000}"/>
    <cellStyle name="Comma 16 2 3 2" xfId="37801" xr:uid="{00000000-0005-0000-0000-000017930000}"/>
    <cellStyle name="Comma 16 2 4" xfId="37802" xr:uid="{00000000-0005-0000-0000-000018930000}"/>
    <cellStyle name="Comma 16 2 4 2" xfId="37803" xr:uid="{00000000-0005-0000-0000-000019930000}"/>
    <cellStyle name="Comma 16 2 5" xfId="37804" xr:uid="{00000000-0005-0000-0000-00001A930000}"/>
    <cellStyle name="Comma 16 3" xfId="37805" xr:uid="{00000000-0005-0000-0000-00001B930000}"/>
    <cellStyle name="Comma 16 3 2" xfId="37806" xr:uid="{00000000-0005-0000-0000-00001C930000}"/>
    <cellStyle name="Comma 16 3 2 2" xfId="37807" xr:uid="{00000000-0005-0000-0000-00001D930000}"/>
    <cellStyle name="Comma 16 3 3" xfId="37808" xr:uid="{00000000-0005-0000-0000-00001E930000}"/>
    <cellStyle name="Comma 16 3 3 2" xfId="37809" xr:uid="{00000000-0005-0000-0000-00001F930000}"/>
    <cellStyle name="Comma 16 3 4" xfId="37810" xr:uid="{00000000-0005-0000-0000-000020930000}"/>
    <cellStyle name="Comma 16 3 4 2" xfId="37811" xr:uid="{00000000-0005-0000-0000-000021930000}"/>
    <cellStyle name="Comma 16 3 5" xfId="37812" xr:uid="{00000000-0005-0000-0000-000022930000}"/>
    <cellStyle name="Comma 16 4" xfId="37813" xr:uid="{00000000-0005-0000-0000-000023930000}"/>
    <cellStyle name="Comma 16 4 2" xfId="37814" xr:uid="{00000000-0005-0000-0000-000024930000}"/>
    <cellStyle name="Comma 16 4 2 2" xfId="37815" xr:uid="{00000000-0005-0000-0000-000025930000}"/>
    <cellStyle name="Comma 16 4 3" xfId="37816" xr:uid="{00000000-0005-0000-0000-000026930000}"/>
    <cellStyle name="Comma 16 4 3 2" xfId="37817" xr:uid="{00000000-0005-0000-0000-000027930000}"/>
    <cellStyle name="Comma 16 4 4" xfId="37818" xr:uid="{00000000-0005-0000-0000-000028930000}"/>
    <cellStyle name="Comma 16 4 4 2" xfId="37819" xr:uid="{00000000-0005-0000-0000-000029930000}"/>
    <cellStyle name="Comma 16 4 5" xfId="37820" xr:uid="{00000000-0005-0000-0000-00002A930000}"/>
    <cellStyle name="Comma 16 5" xfId="37821" xr:uid="{00000000-0005-0000-0000-00002B930000}"/>
    <cellStyle name="Comma 16 5 2" xfId="37822" xr:uid="{00000000-0005-0000-0000-00002C930000}"/>
    <cellStyle name="Comma 16 5 2 2" xfId="37823" xr:uid="{00000000-0005-0000-0000-00002D930000}"/>
    <cellStyle name="Comma 16 5 3" xfId="37824" xr:uid="{00000000-0005-0000-0000-00002E930000}"/>
    <cellStyle name="Comma 16 6" xfId="37825" xr:uid="{00000000-0005-0000-0000-00002F930000}"/>
    <cellStyle name="Comma 16 6 2" xfId="37826" xr:uid="{00000000-0005-0000-0000-000030930000}"/>
    <cellStyle name="Comma 16 7" xfId="37827" xr:uid="{00000000-0005-0000-0000-000031930000}"/>
    <cellStyle name="Comma 16 7 2" xfId="37828" xr:uid="{00000000-0005-0000-0000-000032930000}"/>
    <cellStyle name="Comma 16 8" xfId="37829" xr:uid="{00000000-0005-0000-0000-000033930000}"/>
    <cellStyle name="Comma 17" xfId="37830" xr:uid="{00000000-0005-0000-0000-000034930000}"/>
    <cellStyle name="Comma 17 10" xfId="37831" xr:uid="{00000000-0005-0000-0000-000035930000}"/>
    <cellStyle name="Comma 17 10 2" xfId="37832" xr:uid="{00000000-0005-0000-0000-000036930000}"/>
    <cellStyle name="Comma 17 11" xfId="37833" xr:uid="{00000000-0005-0000-0000-000037930000}"/>
    <cellStyle name="Comma 17 11 2" xfId="37834" xr:uid="{00000000-0005-0000-0000-000038930000}"/>
    <cellStyle name="Comma 17 12" xfId="37835" xr:uid="{00000000-0005-0000-0000-000039930000}"/>
    <cellStyle name="Comma 17 12 2" xfId="37836" xr:uid="{00000000-0005-0000-0000-00003A930000}"/>
    <cellStyle name="Comma 17 12 3" xfId="37837" xr:uid="{00000000-0005-0000-0000-00003B930000}"/>
    <cellStyle name="Comma 17 13" xfId="37838" xr:uid="{00000000-0005-0000-0000-00003C930000}"/>
    <cellStyle name="Comma 17 13 10" xfId="37839" xr:uid="{00000000-0005-0000-0000-00003D930000}"/>
    <cellStyle name="Comma 17 13 11" xfId="37840" xr:uid="{00000000-0005-0000-0000-00003E930000}"/>
    <cellStyle name="Comma 17 13 12" xfId="37841" xr:uid="{00000000-0005-0000-0000-00003F930000}"/>
    <cellStyle name="Comma 17 13 13" xfId="37842" xr:uid="{00000000-0005-0000-0000-000040930000}"/>
    <cellStyle name="Comma 17 13 2" xfId="37843" xr:uid="{00000000-0005-0000-0000-000041930000}"/>
    <cellStyle name="Comma 17 13 3" xfId="37844" xr:uid="{00000000-0005-0000-0000-000042930000}"/>
    <cellStyle name="Comma 17 13 4" xfId="37845" xr:uid="{00000000-0005-0000-0000-000043930000}"/>
    <cellStyle name="Comma 17 13 4 2" xfId="37846" xr:uid="{00000000-0005-0000-0000-000044930000}"/>
    <cellStyle name="Comma 17 13 4 2 2" xfId="37847" xr:uid="{00000000-0005-0000-0000-000045930000}"/>
    <cellStyle name="Comma 17 13 4 2 3" xfId="37848" xr:uid="{00000000-0005-0000-0000-000046930000}"/>
    <cellStyle name="Comma 17 13 4 3" xfId="37849" xr:uid="{00000000-0005-0000-0000-000047930000}"/>
    <cellStyle name="Comma 17 13 4 4" xfId="37850" xr:uid="{00000000-0005-0000-0000-000048930000}"/>
    <cellStyle name="Comma 17 13 5" xfId="37851" xr:uid="{00000000-0005-0000-0000-000049930000}"/>
    <cellStyle name="Comma 17 13 5 2" xfId="37852" xr:uid="{00000000-0005-0000-0000-00004A930000}"/>
    <cellStyle name="Comma 17 13 5 3" xfId="37853" xr:uid="{00000000-0005-0000-0000-00004B930000}"/>
    <cellStyle name="Comma 17 13 6" xfId="37854" xr:uid="{00000000-0005-0000-0000-00004C930000}"/>
    <cellStyle name="Comma 17 13 7" xfId="37855" xr:uid="{00000000-0005-0000-0000-00004D930000}"/>
    <cellStyle name="Comma 17 13 8" xfId="37856" xr:uid="{00000000-0005-0000-0000-00004E930000}"/>
    <cellStyle name="Comma 17 13 9" xfId="37857" xr:uid="{00000000-0005-0000-0000-00004F930000}"/>
    <cellStyle name="Comma 17 14" xfId="37858" xr:uid="{00000000-0005-0000-0000-000050930000}"/>
    <cellStyle name="Comma 17 14 10" xfId="37859" xr:uid="{00000000-0005-0000-0000-000051930000}"/>
    <cellStyle name="Comma 17 14 11" xfId="37860" xr:uid="{00000000-0005-0000-0000-000052930000}"/>
    <cellStyle name="Comma 17 14 2" xfId="37861" xr:uid="{00000000-0005-0000-0000-000053930000}"/>
    <cellStyle name="Comma 17 14 2 2" xfId="37862" xr:uid="{00000000-0005-0000-0000-000054930000}"/>
    <cellStyle name="Comma 17 14 2 2 2" xfId="37863" xr:uid="{00000000-0005-0000-0000-000055930000}"/>
    <cellStyle name="Comma 17 14 2 2 3" xfId="37864" xr:uid="{00000000-0005-0000-0000-000056930000}"/>
    <cellStyle name="Comma 17 14 2 3" xfId="37865" xr:uid="{00000000-0005-0000-0000-000057930000}"/>
    <cellStyle name="Comma 17 14 2 4" xfId="37866" xr:uid="{00000000-0005-0000-0000-000058930000}"/>
    <cellStyle name="Comma 17 14 3" xfId="37867" xr:uid="{00000000-0005-0000-0000-000059930000}"/>
    <cellStyle name="Comma 17 14 3 2" xfId="37868" xr:uid="{00000000-0005-0000-0000-00005A930000}"/>
    <cellStyle name="Comma 17 14 3 3" xfId="37869" xr:uid="{00000000-0005-0000-0000-00005B930000}"/>
    <cellStyle name="Comma 17 14 4" xfId="37870" xr:uid="{00000000-0005-0000-0000-00005C930000}"/>
    <cellStyle name="Comma 17 14 5" xfId="37871" xr:uid="{00000000-0005-0000-0000-00005D930000}"/>
    <cellStyle name="Comma 17 14 6" xfId="37872" xr:uid="{00000000-0005-0000-0000-00005E930000}"/>
    <cellStyle name="Comma 17 14 7" xfId="37873" xr:uid="{00000000-0005-0000-0000-00005F930000}"/>
    <cellStyle name="Comma 17 14 8" xfId="37874" xr:uid="{00000000-0005-0000-0000-000060930000}"/>
    <cellStyle name="Comma 17 14 9" xfId="37875" xr:uid="{00000000-0005-0000-0000-000061930000}"/>
    <cellStyle name="Comma 17 2" xfId="37876" xr:uid="{00000000-0005-0000-0000-000062930000}"/>
    <cellStyle name="Comma 17 2 10" xfId="37877" xr:uid="{00000000-0005-0000-0000-000063930000}"/>
    <cellStyle name="Comma 17 2 10 10" xfId="37878" xr:uid="{00000000-0005-0000-0000-000064930000}"/>
    <cellStyle name="Comma 17 2 10 11" xfId="37879" xr:uid="{00000000-0005-0000-0000-000065930000}"/>
    <cellStyle name="Comma 17 2 10 2" xfId="37880" xr:uid="{00000000-0005-0000-0000-000066930000}"/>
    <cellStyle name="Comma 17 2 10 2 2" xfId="37881" xr:uid="{00000000-0005-0000-0000-000067930000}"/>
    <cellStyle name="Comma 17 2 10 2 2 2" xfId="37882" xr:uid="{00000000-0005-0000-0000-000068930000}"/>
    <cellStyle name="Comma 17 2 10 2 2 3" xfId="37883" xr:uid="{00000000-0005-0000-0000-000069930000}"/>
    <cellStyle name="Comma 17 2 10 2 3" xfId="37884" xr:uid="{00000000-0005-0000-0000-00006A930000}"/>
    <cellStyle name="Comma 17 2 10 2 4" xfId="37885" xr:uid="{00000000-0005-0000-0000-00006B930000}"/>
    <cellStyle name="Comma 17 2 10 3" xfId="37886" xr:uid="{00000000-0005-0000-0000-00006C930000}"/>
    <cellStyle name="Comma 17 2 10 3 2" xfId="37887" xr:uid="{00000000-0005-0000-0000-00006D930000}"/>
    <cellStyle name="Comma 17 2 10 3 3" xfId="37888" xr:uid="{00000000-0005-0000-0000-00006E930000}"/>
    <cellStyle name="Comma 17 2 10 4" xfId="37889" xr:uid="{00000000-0005-0000-0000-00006F930000}"/>
    <cellStyle name="Comma 17 2 10 5" xfId="37890" xr:uid="{00000000-0005-0000-0000-000070930000}"/>
    <cellStyle name="Comma 17 2 10 6" xfId="37891" xr:uid="{00000000-0005-0000-0000-000071930000}"/>
    <cellStyle name="Comma 17 2 10 7" xfId="37892" xr:uid="{00000000-0005-0000-0000-000072930000}"/>
    <cellStyle name="Comma 17 2 10 8" xfId="37893" xr:uid="{00000000-0005-0000-0000-000073930000}"/>
    <cellStyle name="Comma 17 2 10 9" xfId="37894" xr:uid="{00000000-0005-0000-0000-000074930000}"/>
    <cellStyle name="Comma 17 2 11" xfId="37895" xr:uid="{00000000-0005-0000-0000-000075930000}"/>
    <cellStyle name="Comma 17 2 11 2" xfId="37896" xr:uid="{00000000-0005-0000-0000-000076930000}"/>
    <cellStyle name="Comma 17 2 11 3" xfId="37897" xr:uid="{00000000-0005-0000-0000-000077930000}"/>
    <cellStyle name="Comma 17 2 2" xfId="37898" xr:uid="{00000000-0005-0000-0000-000078930000}"/>
    <cellStyle name="Comma 17 2 3" xfId="37899" xr:uid="{00000000-0005-0000-0000-000079930000}"/>
    <cellStyle name="Comma 17 2 3 2" xfId="37900" xr:uid="{00000000-0005-0000-0000-00007A930000}"/>
    <cellStyle name="Comma 17 2 3 3" xfId="37901" xr:uid="{00000000-0005-0000-0000-00007B930000}"/>
    <cellStyle name="Comma 17 2 3 3 2" xfId="37902" xr:uid="{00000000-0005-0000-0000-00007C930000}"/>
    <cellStyle name="Comma 17 2 4" xfId="37903" xr:uid="{00000000-0005-0000-0000-00007D930000}"/>
    <cellStyle name="Comma 17 2 4 2" xfId="37904" xr:uid="{00000000-0005-0000-0000-00007E930000}"/>
    <cellStyle name="Comma 17 2 4 3" xfId="37905" xr:uid="{00000000-0005-0000-0000-00007F930000}"/>
    <cellStyle name="Comma 17 2 4 4" xfId="37906" xr:uid="{00000000-0005-0000-0000-000080930000}"/>
    <cellStyle name="Comma 17 2 5" xfId="37907" xr:uid="{00000000-0005-0000-0000-000081930000}"/>
    <cellStyle name="Comma 17 2 5 2" xfId="37908" xr:uid="{00000000-0005-0000-0000-000082930000}"/>
    <cellStyle name="Comma 17 2 5 3" xfId="37909" xr:uid="{00000000-0005-0000-0000-000083930000}"/>
    <cellStyle name="Comma 17 2 5 4" xfId="37910" xr:uid="{00000000-0005-0000-0000-000084930000}"/>
    <cellStyle name="Comma 17 2 6" xfId="37911" xr:uid="{00000000-0005-0000-0000-000085930000}"/>
    <cellStyle name="Comma 17 2 6 2" xfId="37912" xr:uid="{00000000-0005-0000-0000-000086930000}"/>
    <cellStyle name="Comma 17 2 6 3" xfId="37913" xr:uid="{00000000-0005-0000-0000-000087930000}"/>
    <cellStyle name="Comma 17 2 6 3 2" xfId="37914" xr:uid="{00000000-0005-0000-0000-000088930000}"/>
    <cellStyle name="Comma 17 2 6 4" xfId="37915" xr:uid="{00000000-0005-0000-0000-000089930000}"/>
    <cellStyle name="Comma 17 2 7" xfId="37916" xr:uid="{00000000-0005-0000-0000-00008A930000}"/>
    <cellStyle name="Comma 17 2 7 2" xfId="37917" xr:uid="{00000000-0005-0000-0000-00008B930000}"/>
    <cellStyle name="Comma 17 2 8" xfId="37918" xr:uid="{00000000-0005-0000-0000-00008C930000}"/>
    <cellStyle name="Comma 17 2 9" xfId="37919" xr:uid="{00000000-0005-0000-0000-00008D930000}"/>
    <cellStyle name="Comma 17 2 9 10" xfId="37920" xr:uid="{00000000-0005-0000-0000-00008E930000}"/>
    <cellStyle name="Comma 17 2 9 11" xfId="37921" xr:uid="{00000000-0005-0000-0000-00008F930000}"/>
    <cellStyle name="Comma 17 2 9 2" xfId="37922" xr:uid="{00000000-0005-0000-0000-000090930000}"/>
    <cellStyle name="Comma 17 2 9 2 2" xfId="37923" xr:uid="{00000000-0005-0000-0000-000091930000}"/>
    <cellStyle name="Comma 17 2 9 2 2 2" xfId="37924" xr:uid="{00000000-0005-0000-0000-000092930000}"/>
    <cellStyle name="Comma 17 2 9 2 2 3" xfId="37925" xr:uid="{00000000-0005-0000-0000-000093930000}"/>
    <cellStyle name="Comma 17 2 9 2 3" xfId="37926" xr:uid="{00000000-0005-0000-0000-000094930000}"/>
    <cellStyle name="Comma 17 2 9 2 4" xfId="37927" xr:uid="{00000000-0005-0000-0000-000095930000}"/>
    <cellStyle name="Comma 17 2 9 3" xfId="37928" xr:uid="{00000000-0005-0000-0000-000096930000}"/>
    <cellStyle name="Comma 17 2 9 3 2" xfId="37929" xr:uid="{00000000-0005-0000-0000-000097930000}"/>
    <cellStyle name="Comma 17 2 9 3 3" xfId="37930" xr:uid="{00000000-0005-0000-0000-000098930000}"/>
    <cellStyle name="Comma 17 2 9 4" xfId="37931" xr:uid="{00000000-0005-0000-0000-000099930000}"/>
    <cellStyle name="Comma 17 2 9 5" xfId="37932" xr:uid="{00000000-0005-0000-0000-00009A930000}"/>
    <cellStyle name="Comma 17 2 9 6" xfId="37933" xr:uid="{00000000-0005-0000-0000-00009B930000}"/>
    <cellStyle name="Comma 17 2 9 7" xfId="37934" xr:uid="{00000000-0005-0000-0000-00009C930000}"/>
    <cellStyle name="Comma 17 2 9 8" xfId="37935" xr:uid="{00000000-0005-0000-0000-00009D930000}"/>
    <cellStyle name="Comma 17 2 9 9" xfId="37936" xr:uid="{00000000-0005-0000-0000-00009E930000}"/>
    <cellStyle name="Comma 17 3" xfId="37937" xr:uid="{00000000-0005-0000-0000-00009F930000}"/>
    <cellStyle name="Comma 17 3 2" xfId="37938" xr:uid="{00000000-0005-0000-0000-0000A0930000}"/>
    <cellStyle name="Comma 17 4" xfId="37939" xr:uid="{00000000-0005-0000-0000-0000A1930000}"/>
    <cellStyle name="Comma 17 4 2" xfId="37940" xr:uid="{00000000-0005-0000-0000-0000A2930000}"/>
    <cellStyle name="Comma 17 5" xfId="37941" xr:uid="{00000000-0005-0000-0000-0000A3930000}"/>
    <cellStyle name="Comma 17 5 10" xfId="37942" xr:uid="{00000000-0005-0000-0000-0000A4930000}"/>
    <cellStyle name="Comma 17 5 10 2" xfId="37943" xr:uid="{00000000-0005-0000-0000-0000A5930000}"/>
    <cellStyle name="Comma 17 5 10 3" xfId="37944" xr:uid="{00000000-0005-0000-0000-0000A6930000}"/>
    <cellStyle name="Comma 17 5 10 3 10" xfId="37945" xr:uid="{00000000-0005-0000-0000-0000A7930000}"/>
    <cellStyle name="Comma 17 5 10 3 11" xfId="37946" xr:uid="{00000000-0005-0000-0000-0000A8930000}"/>
    <cellStyle name="Comma 17 5 10 3 2" xfId="37947" xr:uid="{00000000-0005-0000-0000-0000A9930000}"/>
    <cellStyle name="Comma 17 5 10 3 2 2" xfId="37948" xr:uid="{00000000-0005-0000-0000-0000AA930000}"/>
    <cellStyle name="Comma 17 5 10 3 2 2 2" xfId="37949" xr:uid="{00000000-0005-0000-0000-0000AB930000}"/>
    <cellStyle name="Comma 17 5 10 3 2 2 3" xfId="37950" xr:uid="{00000000-0005-0000-0000-0000AC930000}"/>
    <cellStyle name="Comma 17 5 10 3 2 3" xfId="37951" xr:uid="{00000000-0005-0000-0000-0000AD930000}"/>
    <cellStyle name="Comma 17 5 10 3 2 4" xfId="37952" xr:uid="{00000000-0005-0000-0000-0000AE930000}"/>
    <cellStyle name="Comma 17 5 10 3 3" xfId="37953" xr:uid="{00000000-0005-0000-0000-0000AF930000}"/>
    <cellStyle name="Comma 17 5 10 3 3 2" xfId="37954" xr:uid="{00000000-0005-0000-0000-0000B0930000}"/>
    <cellStyle name="Comma 17 5 10 3 3 3" xfId="37955" xr:uid="{00000000-0005-0000-0000-0000B1930000}"/>
    <cellStyle name="Comma 17 5 10 3 4" xfId="37956" xr:uid="{00000000-0005-0000-0000-0000B2930000}"/>
    <cellStyle name="Comma 17 5 10 3 5" xfId="37957" xr:uid="{00000000-0005-0000-0000-0000B3930000}"/>
    <cellStyle name="Comma 17 5 10 3 6" xfId="37958" xr:uid="{00000000-0005-0000-0000-0000B4930000}"/>
    <cellStyle name="Comma 17 5 10 3 7" xfId="37959" xr:uid="{00000000-0005-0000-0000-0000B5930000}"/>
    <cellStyle name="Comma 17 5 10 3 8" xfId="37960" xr:uid="{00000000-0005-0000-0000-0000B6930000}"/>
    <cellStyle name="Comma 17 5 10 3 9" xfId="37961" xr:uid="{00000000-0005-0000-0000-0000B7930000}"/>
    <cellStyle name="Comma 17 5 11" xfId="37962" xr:uid="{00000000-0005-0000-0000-0000B8930000}"/>
    <cellStyle name="Comma 17 5 12" xfId="37963" xr:uid="{00000000-0005-0000-0000-0000B9930000}"/>
    <cellStyle name="Comma 17 5 13" xfId="37964" xr:uid="{00000000-0005-0000-0000-0000BA930000}"/>
    <cellStyle name="Comma 17 5 14" xfId="37965" xr:uid="{00000000-0005-0000-0000-0000BB930000}"/>
    <cellStyle name="Comma 17 5 14 10" xfId="37966" xr:uid="{00000000-0005-0000-0000-0000BC930000}"/>
    <cellStyle name="Comma 17 5 14 11" xfId="37967" xr:uid="{00000000-0005-0000-0000-0000BD930000}"/>
    <cellStyle name="Comma 17 5 14 2" xfId="37968" xr:uid="{00000000-0005-0000-0000-0000BE930000}"/>
    <cellStyle name="Comma 17 5 14 2 2" xfId="37969" xr:uid="{00000000-0005-0000-0000-0000BF930000}"/>
    <cellStyle name="Comma 17 5 14 2 2 2" xfId="37970" xr:uid="{00000000-0005-0000-0000-0000C0930000}"/>
    <cellStyle name="Comma 17 5 14 2 2 3" xfId="37971" xr:uid="{00000000-0005-0000-0000-0000C1930000}"/>
    <cellStyle name="Comma 17 5 14 2 3" xfId="37972" xr:uid="{00000000-0005-0000-0000-0000C2930000}"/>
    <cellStyle name="Comma 17 5 14 2 4" xfId="37973" xr:uid="{00000000-0005-0000-0000-0000C3930000}"/>
    <cellStyle name="Comma 17 5 14 3" xfId="37974" xr:uid="{00000000-0005-0000-0000-0000C4930000}"/>
    <cellStyle name="Comma 17 5 14 3 2" xfId="37975" xr:uid="{00000000-0005-0000-0000-0000C5930000}"/>
    <cellStyle name="Comma 17 5 14 3 3" xfId="37976" xr:uid="{00000000-0005-0000-0000-0000C6930000}"/>
    <cellStyle name="Comma 17 5 14 4" xfId="37977" xr:uid="{00000000-0005-0000-0000-0000C7930000}"/>
    <cellStyle name="Comma 17 5 14 5" xfId="37978" xr:uid="{00000000-0005-0000-0000-0000C8930000}"/>
    <cellStyle name="Comma 17 5 14 6" xfId="37979" xr:uid="{00000000-0005-0000-0000-0000C9930000}"/>
    <cellStyle name="Comma 17 5 14 7" xfId="37980" xr:uid="{00000000-0005-0000-0000-0000CA930000}"/>
    <cellStyle name="Comma 17 5 14 8" xfId="37981" xr:uid="{00000000-0005-0000-0000-0000CB930000}"/>
    <cellStyle name="Comma 17 5 14 9" xfId="37982" xr:uid="{00000000-0005-0000-0000-0000CC930000}"/>
    <cellStyle name="Comma 17 5 15" xfId="37983" xr:uid="{00000000-0005-0000-0000-0000CD930000}"/>
    <cellStyle name="Comma 17 5 15 10" xfId="37984" xr:uid="{00000000-0005-0000-0000-0000CE930000}"/>
    <cellStyle name="Comma 17 5 15 11" xfId="37985" xr:uid="{00000000-0005-0000-0000-0000CF930000}"/>
    <cellStyle name="Comma 17 5 15 2" xfId="37986" xr:uid="{00000000-0005-0000-0000-0000D0930000}"/>
    <cellStyle name="Comma 17 5 15 2 2" xfId="37987" xr:uid="{00000000-0005-0000-0000-0000D1930000}"/>
    <cellStyle name="Comma 17 5 15 2 2 2" xfId="37988" xr:uid="{00000000-0005-0000-0000-0000D2930000}"/>
    <cellStyle name="Comma 17 5 15 2 2 3" xfId="37989" xr:uid="{00000000-0005-0000-0000-0000D3930000}"/>
    <cellStyle name="Comma 17 5 15 2 3" xfId="37990" xr:uid="{00000000-0005-0000-0000-0000D4930000}"/>
    <cellStyle name="Comma 17 5 15 2 4" xfId="37991" xr:uid="{00000000-0005-0000-0000-0000D5930000}"/>
    <cellStyle name="Comma 17 5 15 3" xfId="37992" xr:uid="{00000000-0005-0000-0000-0000D6930000}"/>
    <cellStyle name="Comma 17 5 15 3 2" xfId="37993" xr:uid="{00000000-0005-0000-0000-0000D7930000}"/>
    <cellStyle name="Comma 17 5 15 3 3" xfId="37994" xr:uid="{00000000-0005-0000-0000-0000D8930000}"/>
    <cellStyle name="Comma 17 5 15 4" xfId="37995" xr:uid="{00000000-0005-0000-0000-0000D9930000}"/>
    <cellStyle name="Comma 17 5 15 5" xfId="37996" xr:uid="{00000000-0005-0000-0000-0000DA930000}"/>
    <cellStyle name="Comma 17 5 15 6" xfId="37997" xr:uid="{00000000-0005-0000-0000-0000DB930000}"/>
    <cellStyle name="Comma 17 5 15 7" xfId="37998" xr:uid="{00000000-0005-0000-0000-0000DC930000}"/>
    <cellStyle name="Comma 17 5 15 8" xfId="37999" xr:uid="{00000000-0005-0000-0000-0000DD930000}"/>
    <cellStyle name="Comma 17 5 15 9" xfId="38000" xr:uid="{00000000-0005-0000-0000-0000DE930000}"/>
    <cellStyle name="Comma 17 5 16" xfId="38001" xr:uid="{00000000-0005-0000-0000-0000DF930000}"/>
    <cellStyle name="Comma 17 5 17" xfId="38002" xr:uid="{00000000-0005-0000-0000-0000E0930000}"/>
    <cellStyle name="Comma 17 5 17 2" xfId="38003" xr:uid="{00000000-0005-0000-0000-0000E1930000}"/>
    <cellStyle name="Comma 17 5 17 3" xfId="38004" xr:uid="{00000000-0005-0000-0000-0000E2930000}"/>
    <cellStyle name="Comma 17 5 2" xfId="38005" xr:uid="{00000000-0005-0000-0000-0000E3930000}"/>
    <cellStyle name="Comma 17 5 2 2" xfId="38006" xr:uid="{00000000-0005-0000-0000-0000E4930000}"/>
    <cellStyle name="Comma 17 5 2 3" xfId="38007" xr:uid="{00000000-0005-0000-0000-0000E5930000}"/>
    <cellStyle name="Comma 17 5 2 4" xfId="38008" xr:uid="{00000000-0005-0000-0000-0000E6930000}"/>
    <cellStyle name="Comma 17 5 3" xfId="38009" xr:uid="{00000000-0005-0000-0000-0000E7930000}"/>
    <cellStyle name="Comma 17 5 3 2" xfId="38010" xr:uid="{00000000-0005-0000-0000-0000E8930000}"/>
    <cellStyle name="Comma 17 5 3 3" xfId="38011" xr:uid="{00000000-0005-0000-0000-0000E9930000}"/>
    <cellStyle name="Comma 17 5 3 4" xfId="38012" xr:uid="{00000000-0005-0000-0000-0000EA930000}"/>
    <cellStyle name="Comma 17 5 4" xfId="38013" xr:uid="{00000000-0005-0000-0000-0000EB930000}"/>
    <cellStyle name="Comma 17 5 4 2" xfId="38014" xr:uid="{00000000-0005-0000-0000-0000EC930000}"/>
    <cellStyle name="Comma 17 5 4 3" xfId="38015" xr:uid="{00000000-0005-0000-0000-0000ED930000}"/>
    <cellStyle name="Comma 17 5 4 4" xfId="38016" xr:uid="{00000000-0005-0000-0000-0000EE930000}"/>
    <cellStyle name="Comma 17 5 5" xfId="38017" xr:uid="{00000000-0005-0000-0000-0000EF930000}"/>
    <cellStyle name="Comma 17 5 6" xfId="38018" xr:uid="{00000000-0005-0000-0000-0000F0930000}"/>
    <cellStyle name="Comma 17 5 6 2" xfId="38019" xr:uid="{00000000-0005-0000-0000-0000F1930000}"/>
    <cellStyle name="Comma 17 5 7" xfId="38020" xr:uid="{00000000-0005-0000-0000-0000F2930000}"/>
    <cellStyle name="Comma 17 5 7 2" xfId="38021" xr:uid="{00000000-0005-0000-0000-0000F3930000}"/>
    <cellStyle name="Comma 17 5 8" xfId="38022" xr:uid="{00000000-0005-0000-0000-0000F4930000}"/>
    <cellStyle name="Comma 17 5 8 2" xfId="38023" xr:uid="{00000000-0005-0000-0000-0000F5930000}"/>
    <cellStyle name="Comma 17 5 8 2 2" xfId="38024" xr:uid="{00000000-0005-0000-0000-0000F6930000}"/>
    <cellStyle name="Comma 17 5 8 3" xfId="38025" xr:uid="{00000000-0005-0000-0000-0000F7930000}"/>
    <cellStyle name="Comma 17 5 8 4" xfId="38026" xr:uid="{00000000-0005-0000-0000-0000F8930000}"/>
    <cellStyle name="Comma 17 5 8 5" xfId="38027" xr:uid="{00000000-0005-0000-0000-0000F9930000}"/>
    <cellStyle name="Comma 17 5 8 6" xfId="38028" xr:uid="{00000000-0005-0000-0000-0000FA930000}"/>
    <cellStyle name="Comma 17 5 8 6 10" xfId="38029" xr:uid="{00000000-0005-0000-0000-0000FB930000}"/>
    <cellStyle name="Comma 17 5 8 6 11" xfId="38030" xr:uid="{00000000-0005-0000-0000-0000FC930000}"/>
    <cellStyle name="Comma 17 5 8 6 2" xfId="38031" xr:uid="{00000000-0005-0000-0000-0000FD930000}"/>
    <cellStyle name="Comma 17 5 8 6 2 2" xfId="38032" xr:uid="{00000000-0005-0000-0000-0000FE930000}"/>
    <cellStyle name="Comma 17 5 8 6 2 2 2" xfId="38033" xr:uid="{00000000-0005-0000-0000-0000FF930000}"/>
    <cellStyle name="Comma 17 5 8 6 2 2 3" xfId="38034" xr:uid="{00000000-0005-0000-0000-000000940000}"/>
    <cellStyle name="Comma 17 5 8 6 2 3" xfId="38035" xr:uid="{00000000-0005-0000-0000-000001940000}"/>
    <cellStyle name="Comma 17 5 8 6 2 4" xfId="38036" xr:uid="{00000000-0005-0000-0000-000002940000}"/>
    <cellStyle name="Comma 17 5 8 6 3" xfId="38037" xr:uid="{00000000-0005-0000-0000-000003940000}"/>
    <cellStyle name="Comma 17 5 8 6 3 2" xfId="38038" xr:uid="{00000000-0005-0000-0000-000004940000}"/>
    <cellStyle name="Comma 17 5 8 6 3 3" xfId="38039" xr:uid="{00000000-0005-0000-0000-000005940000}"/>
    <cellStyle name="Comma 17 5 8 6 4" xfId="38040" xr:uid="{00000000-0005-0000-0000-000006940000}"/>
    <cellStyle name="Comma 17 5 8 6 5" xfId="38041" xr:uid="{00000000-0005-0000-0000-000007940000}"/>
    <cellStyle name="Comma 17 5 8 6 6" xfId="38042" xr:uid="{00000000-0005-0000-0000-000008940000}"/>
    <cellStyle name="Comma 17 5 8 6 7" xfId="38043" xr:uid="{00000000-0005-0000-0000-000009940000}"/>
    <cellStyle name="Comma 17 5 8 6 8" xfId="38044" xr:uid="{00000000-0005-0000-0000-00000A940000}"/>
    <cellStyle name="Comma 17 5 8 6 9" xfId="38045" xr:uid="{00000000-0005-0000-0000-00000B940000}"/>
    <cellStyle name="Comma 17 5 8 7" xfId="38046" xr:uid="{00000000-0005-0000-0000-00000C940000}"/>
    <cellStyle name="Comma 17 5 8 8" xfId="38047" xr:uid="{00000000-0005-0000-0000-00000D940000}"/>
    <cellStyle name="Comma 17 5 8 8 2" xfId="38048" xr:uid="{00000000-0005-0000-0000-00000E940000}"/>
    <cellStyle name="Comma 17 5 8 8 3" xfId="38049" xr:uid="{00000000-0005-0000-0000-00000F940000}"/>
    <cellStyle name="Comma 17 5 9" xfId="38050" xr:uid="{00000000-0005-0000-0000-000010940000}"/>
    <cellStyle name="Comma 17 5 9 2" xfId="38051" xr:uid="{00000000-0005-0000-0000-000011940000}"/>
    <cellStyle name="Comma 17 5 9 3" xfId="38052" xr:uid="{00000000-0005-0000-0000-000012940000}"/>
    <cellStyle name="Comma 17 6" xfId="38053" xr:uid="{00000000-0005-0000-0000-000013940000}"/>
    <cellStyle name="Comma 17 6 2" xfId="38054" xr:uid="{00000000-0005-0000-0000-000014940000}"/>
    <cellStyle name="Comma 17 6 3" xfId="38055" xr:uid="{00000000-0005-0000-0000-000015940000}"/>
    <cellStyle name="Comma 17 6 4" xfId="38056" xr:uid="{00000000-0005-0000-0000-000016940000}"/>
    <cellStyle name="Comma 17 7" xfId="38057" xr:uid="{00000000-0005-0000-0000-000017940000}"/>
    <cellStyle name="Comma 17 7 2" xfId="38058" xr:uid="{00000000-0005-0000-0000-000018940000}"/>
    <cellStyle name="Comma 17 7 3" xfId="38059" xr:uid="{00000000-0005-0000-0000-000019940000}"/>
    <cellStyle name="Comma 17 7 4" xfId="38060" xr:uid="{00000000-0005-0000-0000-00001A940000}"/>
    <cellStyle name="Comma 17 8" xfId="38061" xr:uid="{00000000-0005-0000-0000-00001B940000}"/>
    <cellStyle name="Comma 17 8 2" xfId="38062" xr:uid="{00000000-0005-0000-0000-00001C940000}"/>
    <cellStyle name="Comma 17 8 3" xfId="38063" xr:uid="{00000000-0005-0000-0000-00001D940000}"/>
    <cellStyle name="Comma 17 9" xfId="38064" xr:uid="{00000000-0005-0000-0000-00001E940000}"/>
    <cellStyle name="Comma 17 9 2" xfId="38065" xr:uid="{00000000-0005-0000-0000-00001F940000}"/>
    <cellStyle name="Comma 17 9 3" xfId="38066" xr:uid="{00000000-0005-0000-0000-000020940000}"/>
    <cellStyle name="Comma 17 9 3 2" xfId="38067" xr:uid="{00000000-0005-0000-0000-000021940000}"/>
    <cellStyle name="Comma 17 9 4" xfId="38068" xr:uid="{00000000-0005-0000-0000-000022940000}"/>
    <cellStyle name="Comma 18" xfId="38069" xr:uid="{00000000-0005-0000-0000-000023940000}"/>
    <cellStyle name="Comma 18 2" xfId="38070" xr:uid="{00000000-0005-0000-0000-000024940000}"/>
    <cellStyle name="Comma 18 2 2" xfId="38071" xr:uid="{00000000-0005-0000-0000-000025940000}"/>
    <cellStyle name="Comma 18 2 2 2" xfId="38072" xr:uid="{00000000-0005-0000-0000-000026940000}"/>
    <cellStyle name="Comma 18 2 2 2 2" xfId="38073" xr:uid="{00000000-0005-0000-0000-000027940000}"/>
    <cellStyle name="Comma 18 2 2 3" xfId="38074" xr:uid="{00000000-0005-0000-0000-000028940000}"/>
    <cellStyle name="Comma 18 2 2 3 2" xfId="38075" xr:uid="{00000000-0005-0000-0000-000029940000}"/>
    <cellStyle name="Comma 18 2 2 4" xfId="38076" xr:uid="{00000000-0005-0000-0000-00002A940000}"/>
    <cellStyle name="Comma 18 2 2 4 2" xfId="38077" xr:uid="{00000000-0005-0000-0000-00002B940000}"/>
    <cellStyle name="Comma 18 2 2 5" xfId="38078" xr:uid="{00000000-0005-0000-0000-00002C940000}"/>
    <cellStyle name="Comma 18 2 3" xfId="38079" xr:uid="{00000000-0005-0000-0000-00002D940000}"/>
    <cellStyle name="Comma 18 2 3 2" xfId="38080" xr:uid="{00000000-0005-0000-0000-00002E940000}"/>
    <cellStyle name="Comma 18 2 3 2 2" xfId="38081" xr:uid="{00000000-0005-0000-0000-00002F940000}"/>
    <cellStyle name="Comma 18 2 3 3" xfId="38082" xr:uid="{00000000-0005-0000-0000-000030940000}"/>
    <cellStyle name="Comma 18 2 3 3 2" xfId="38083" xr:uid="{00000000-0005-0000-0000-000031940000}"/>
    <cellStyle name="Comma 18 2 3 4" xfId="38084" xr:uid="{00000000-0005-0000-0000-000032940000}"/>
    <cellStyle name="Comma 18 2 3 4 2" xfId="38085" xr:uid="{00000000-0005-0000-0000-000033940000}"/>
    <cellStyle name="Comma 18 2 3 5" xfId="38086" xr:uid="{00000000-0005-0000-0000-000034940000}"/>
    <cellStyle name="Comma 18 2 4" xfId="38087" xr:uid="{00000000-0005-0000-0000-000035940000}"/>
    <cellStyle name="Comma 18 2 4 2" xfId="38088" xr:uid="{00000000-0005-0000-0000-000036940000}"/>
    <cellStyle name="Comma 18 2 5" xfId="38089" xr:uid="{00000000-0005-0000-0000-000037940000}"/>
    <cellStyle name="Comma 18 2 5 2" xfId="38090" xr:uid="{00000000-0005-0000-0000-000038940000}"/>
    <cellStyle name="Comma 18 2 6" xfId="38091" xr:uid="{00000000-0005-0000-0000-000039940000}"/>
    <cellStyle name="Comma 18 2 6 2" xfId="38092" xr:uid="{00000000-0005-0000-0000-00003A940000}"/>
    <cellStyle name="Comma 18 2 7" xfId="38093" xr:uid="{00000000-0005-0000-0000-00003B940000}"/>
    <cellStyle name="Comma 18 3" xfId="38094" xr:uid="{00000000-0005-0000-0000-00003C940000}"/>
    <cellStyle name="Comma 18 3 2" xfId="38095" xr:uid="{00000000-0005-0000-0000-00003D940000}"/>
    <cellStyle name="Comma 18 4" xfId="38096" xr:uid="{00000000-0005-0000-0000-00003E940000}"/>
    <cellStyle name="Comma 18 4 2" xfId="38097" xr:uid="{00000000-0005-0000-0000-00003F940000}"/>
    <cellStyle name="Comma 18 5" xfId="38098" xr:uid="{00000000-0005-0000-0000-000040940000}"/>
    <cellStyle name="Comma 18 5 2" xfId="38099" xr:uid="{00000000-0005-0000-0000-000041940000}"/>
    <cellStyle name="Comma 18 6" xfId="38100" xr:uid="{00000000-0005-0000-0000-000042940000}"/>
    <cellStyle name="Comma 19" xfId="38101" xr:uid="{00000000-0005-0000-0000-000043940000}"/>
    <cellStyle name="Comma 19 2" xfId="38102" xr:uid="{00000000-0005-0000-0000-000044940000}"/>
    <cellStyle name="Comma 19 2 2" xfId="38103" xr:uid="{00000000-0005-0000-0000-000045940000}"/>
    <cellStyle name="Comma 19 2 2 2" xfId="38104" xr:uid="{00000000-0005-0000-0000-000046940000}"/>
    <cellStyle name="Comma 19 2 3" xfId="38105" xr:uid="{00000000-0005-0000-0000-000047940000}"/>
    <cellStyle name="Comma 19 2 3 2" xfId="38106" xr:uid="{00000000-0005-0000-0000-000048940000}"/>
    <cellStyle name="Comma 19 2 4" xfId="38107" xr:uid="{00000000-0005-0000-0000-000049940000}"/>
    <cellStyle name="Comma 19 2 4 2" xfId="38108" xr:uid="{00000000-0005-0000-0000-00004A940000}"/>
    <cellStyle name="Comma 19 2 5" xfId="38109" xr:uid="{00000000-0005-0000-0000-00004B940000}"/>
    <cellStyle name="Comma 19 3" xfId="38110" xr:uid="{00000000-0005-0000-0000-00004C940000}"/>
    <cellStyle name="Comma 19 3 2" xfId="38111" xr:uid="{00000000-0005-0000-0000-00004D940000}"/>
    <cellStyle name="Comma 19 3 2 2" xfId="38112" xr:uid="{00000000-0005-0000-0000-00004E940000}"/>
    <cellStyle name="Comma 19 3 3" xfId="38113" xr:uid="{00000000-0005-0000-0000-00004F940000}"/>
    <cellStyle name="Comma 19 3 3 2" xfId="38114" xr:uid="{00000000-0005-0000-0000-000050940000}"/>
    <cellStyle name="Comma 19 3 4" xfId="38115" xr:uid="{00000000-0005-0000-0000-000051940000}"/>
    <cellStyle name="Comma 19 3 4 2" xfId="38116" xr:uid="{00000000-0005-0000-0000-000052940000}"/>
    <cellStyle name="Comma 19 3 5" xfId="38117" xr:uid="{00000000-0005-0000-0000-000053940000}"/>
    <cellStyle name="Comma 19 4" xfId="38118" xr:uid="{00000000-0005-0000-0000-000054940000}"/>
    <cellStyle name="Comma 19 4 2" xfId="38119" xr:uid="{00000000-0005-0000-0000-000055940000}"/>
    <cellStyle name="Comma 19 5" xfId="38120" xr:uid="{00000000-0005-0000-0000-000056940000}"/>
    <cellStyle name="Comma 19 5 2" xfId="38121" xr:uid="{00000000-0005-0000-0000-000057940000}"/>
    <cellStyle name="Comma 19 6" xfId="38122" xr:uid="{00000000-0005-0000-0000-000058940000}"/>
    <cellStyle name="Comma 19 6 2" xfId="38123" xr:uid="{00000000-0005-0000-0000-000059940000}"/>
    <cellStyle name="Comma 19 7" xfId="38124" xr:uid="{00000000-0005-0000-0000-00005A940000}"/>
    <cellStyle name="Comma 2" xfId="3" xr:uid="{00000000-0005-0000-0000-00005B940000}"/>
    <cellStyle name="Comma 2 10" xfId="38125" xr:uid="{00000000-0005-0000-0000-00005C940000}"/>
    <cellStyle name="Comma 2 10 10" xfId="38126" xr:uid="{00000000-0005-0000-0000-00005D940000}"/>
    <cellStyle name="Comma 2 10 11" xfId="38127" xr:uid="{00000000-0005-0000-0000-00005E940000}"/>
    <cellStyle name="Comma 2 10 12" xfId="38128" xr:uid="{00000000-0005-0000-0000-00005F940000}"/>
    <cellStyle name="Comma 2 10 13" xfId="38129" xr:uid="{00000000-0005-0000-0000-000060940000}"/>
    <cellStyle name="Comma 2 10 14" xfId="38130" xr:uid="{00000000-0005-0000-0000-000061940000}"/>
    <cellStyle name="Comma 2 10 15" xfId="38131" xr:uid="{00000000-0005-0000-0000-000062940000}"/>
    <cellStyle name="Comma 2 10 16" xfId="38132" xr:uid="{00000000-0005-0000-0000-000063940000}"/>
    <cellStyle name="Comma 2 10 17" xfId="38133" xr:uid="{00000000-0005-0000-0000-000064940000}"/>
    <cellStyle name="Comma 2 10 18" xfId="38134" xr:uid="{00000000-0005-0000-0000-000065940000}"/>
    <cellStyle name="Comma 2 10 19" xfId="38135" xr:uid="{00000000-0005-0000-0000-000066940000}"/>
    <cellStyle name="Comma 2 10 2" xfId="38136" xr:uid="{00000000-0005-0000-0000-000067940000}"/>
    <cellStyle name="Comma 2 10 2 2" xfId="38137" xr:uid="{00000000-0005-0000-0000-000068940000}"/>
    <cellStyle name="Comma 2 10 20" xfId="38138" xr:uid="{00000000-0005-0000-0000-000069940000}"/>
    <cellStyle name="Comma 2 10 21" xfId="38139" xr:uid="{00000000-0005-0000-0000-00006A940000}"/>
    <cellStyle name="Comma 2 10 22" xfId="38140" xr:uid="{00000000-0005-0000-0000-00006B940000}"/>
    <cellStyle name="Comma 2 10 23" xfId="38141" xr:uid="{00000000-0005-0000-0000-00006C940000}"/>
    <cellStyle name="Comma 2 10 24" xfId="38142" xr:uid="{00000000-0005-0000-0000-00006D940000}"/>
    <cellStyle name="Comma 2 10 25" xfId="38143" xr:uid="{00000000-0005-0000-0000-00006E940000}"/>
    <cellStyle name="Comma 2 10 26" xfId="38144" xr:uid="{00000000-0005-0000-0000-00006F940000}"/>
    <cellStyle name="Comma 2 10 3" xfId="38145" xr:uid="{00000000-0005-0000-0000-000070940000}"/>
    <cellStyle name="Comma 2 10 4" xfId="38146" xr:uid="{00000000-0005-0000-0000-000071940000}"/>
    <cellStyle name="Comma 2 10 5" xfId="38147" xr:uid="{00000000-0005-0000-0000-000072940000}"/>
    <cellStyle name="Comma 2 10 6" xfId="38148" xr:uid="{00000000-0005-0000-0000-000073940000}"/>
    <cellStyle name="Comma 2 10 7" xfId="38149" xr:uid="{00000000-0005-0000-0000-000074940000}"/>
    <cellStyle name="Comma 2 10 8" xfId="38150" xr:uid="{00000000-0005-0000-0000-000075940000}"/>
    <cellStyle name="Comma 2 10 9" xfId="38151" xr:uid="{00000000-0005-0000-0000-000076940000}"/>
    <cellStyle name="Comma 2 100" xfId="38152" xr:uid="{00000000-0005-0000-0000-000077940000}"/>
    <cellStyle name="Comma 2 100 10" xfId="38153" xr:uid="{00000000-0005-0000-0000-000078940000}"/>
    <cellStyle name="Comma 2 100 11" xfId="38154" xr:uid="{00000000-0005-0000-0000-000079940000}"/>
    <cellStyle name="Comma 2 100 12" xfId="38155" xr:uid="{00000000-0005-0000-0000-00007A940000}"/>
    <cellStyle name="Comma 2 100 13" xfId="38156" xr:uid="{00000000-0005-0000-0000-00007B940000}"/>
    <cellStyle name="Comma 2 100 14" xfId="38157" xr:uid="{00000000-0005-0000-0000-00007C940000}"/>
    <cellStyle name="Comma 2 100 15" xfId="38158" xr:uid="{00000000-0005-0000-0000-00007D940000}"/>
    <cellStyle name="Comma 2 100 16" xfId="38159" xr:uid="{00000000-0005-0000-0000-00007E940000}"/>
    <cellStyle name="Comma 2 100 17" xfId="38160" xr:uid="{00000000-0005-0000-0000-00007F940000}"/>
    <cellStyle name="Comma 2 100 18" xfId="38161" xr:uid="{00000000-0005-0000-0000-000080940000}"/>
    <cellStyle name="Comma 2 100 19" xfId="38162" xr:uid="{00000000-0005-0000-0000-000081940000}"/>
    <cellStyle name="Comma 2 100 2" xfId="38163" xr:uid="{00000000-0005-0000-0000-000082940000}"/>
    <cellStyle name="Comma 2 100 20" xfId="38164" xr:uid="{00000000-0005-0000-0000-000083940000}"/>
    <cellStyle name="Comma 2 100 21" xfId="38165" xr:uid="{00000000-0005-0000-0000-000084940000}"/>
    <cellStyle name="Comma 2 100 22" xfId="38166" xr:uid="{00000000-0005-0000-0000-000085940000}"/>
    <cellStyle name="Comma 2 100 23" xfId="38167" xr:uid="{00000000-0005-0000-0000-000086940000}"/>
    <cellStyle name="Comma 2 100 24" xfId="38168" xr:uid="{00000000-0005-0000-0000-000087940000}"/>
    <cellStyle name="Comma 2 100 25" xfId="38169" xr:uid="{00000000-0005-0000-0000-000088940000}"/>
    <cellStyle name="Comma 2 100 26" xfId="38170" xr:uid="{00000000-0005-0000-0000-000089940000}"/>
    <cellStyle name="Comma 2 100 3" xfId="38171" xr:uid="{00000000-0005-0000-0000-00008A940000}"/>
    <cellStyle name="Comma 2 100 4" xfId="38172" xr:uid="{00000000-0005-0000-0000-00008B940000}"/>
    <cellStyle name="Comma 2 100 5" xfId="38173" xr:uid="{00000000-0005-0000-0000-00008C940000}"/>
    <cellStyle name="Comma 2 100 6" xfId="38174" xr:uid="{00000000-0005-0000-0000-00008D940000}"/>
    <cellStyle name="Comma 2 100 7" xfId="38175" xr:uid="{00000000-0005-0000-0000-00008E940000}"/>
    <cellStyle name="Comma 2 100 8" xfId="38176" xr:uid="{00000000-0005-0000-0000-00008F940000}"/>
    <cellStyle name="Comma 2 100 9" xfId="38177" xr:uid="{00000000-0005-0000-0000-000090940000}"/>
    <cellStyle name="Comma 2 101" xfId="38178" xr:uid="{00000000-0005-0000-0000-000091940000}"/>
    <cellStyle name="Comma 2 101 10" xfId="38179" xr:uid="{00000000-0005-0000-0000-000092940000}"/>
    <cellStyle name="Comma 2 101 11" xfId="38180" xr:uid="{00000000-0005-0000-0000-000093940000}"/>
    <cellStyle name="Comma 2 101 12" xfId="38181" xr:uid="{00000000-0005-0000-0000-000094940000}"/>
    <cellStyle name="Comma 2 101 13" xfId="38182" xr:uid="{00000000-0005-0000-0000-000095940000}"/>
    <cellStyle name="Comma 2 101 14" xfId="38183" xr:uid="{00000000-0005-0000-0000-000096940000}"/>
    <cellStyle name="Comma 2 101 15" xfId="38184" xr:uid="{00000000-0005-0000-0000-000097940000}"/>
    <cellStyle name="Comma 2 101 16" xfId="38185" xr:uid="{00000000-0005-0000-0000-000098940000}"/>
    <cellStyle name="Comma 2 101 17" xfId="38186" xr:uid="{00000000-0005-0000-0000-000099940000}"/>
    <cellStyle name="Comma 2 101 18" xfId="38187" xr:uid="{00000000-0005-0000-0000-00009A940000}"/>
    <cellStyle name="Comma 2 101 19" xfId="38188" xr:uid="{00000000-0005-0000-0000-00009B940000}"/>
    <cellStyle name="Comma 2 101 2" xfId="38189" xr:uid="{00000000-0005-0000-0000-00009C940000}"/>
    <cellStyle name="Comma 2 101 20" xfId="38190" xr:uid="{00000000-0005-0000-0000-00009D940000}"/>
    <cellStyle name="Comma 2 101 21" xfId="38191" xr:uid="{00000000-0005-0000-0000-00009E940000}"/>
    <cellStyle name="Comma 2 101 22" xfId="38192" xr:uid="{00000000-0005-0000-0000-00009F940000}"/>
    <cellStyle name="Comma 2 101 23" xfId="38193" xr:uid="{00000000-0005-0000-0000-0000A0940000}"/>
    <cellStyle name="Comma 2 101 24" xfId="38194" xr:uid="{00000000-0005-0000-0000-0000A1940000}"/>
    <cellStyle name="Comma 2 101 25" xfId="38195" xr:uid="{00000000-0005-0000-0000-0000A2940000}"/>
    <cellStyle name="Comma 2 101 26" xfId="38196" xr:uid="{00000000-0005-0000-0000-0000A3940000}"/>
    <cellStyle name="Comma 2 101 3" xfId="38197" xr:uid="{00000000-0005-0000-0000-0000A4940000}"/>
    <cellStyle name="Comma 2 101 4" xfId="38198" xr:uid="{00000000-0005-0000-0000-0000A5940000}"/>
    <cellStyle name="Comma 2 101 5" xfId="38199" xr:uid="{00000000-0005-0000-0000-0000A6940000}"/>
    <cellStyle name="Comma 2 101 6" xfId="38200" xr:uid="{00000000-0005-0000-0000-0000A7940000}"/>
    <cellStyle name="Comma 2 101 7" xfId="38201" xr:uid="{00000000-0005-0000-0000-0000A8940000}"/>
    <cellStyle name="Comma 2 101 8" xfId="38202" xr:uid="{00000000-0005-0000-0000-0000A9940000}"/>
    <cellStyle name="Comma 2 101 9" xfId="38203" xr:uid="{00000000-0005-0000-0000-0000AA940000}"/>
    <cellStyle name="Comma 2 102" xfId="38204" xr:uid="{00000000-0005-0000-0000-0000AB940000}"/>
    <cellStyle name="Comma 2 102 10" xfId="38205" xr:uid="{00000000-0005-0000-0000-0000AC940000}"/>
    <cellStyle name="Comma 2 102 11" xfId="38206" xr:uid="{00000000-0005-0000-0000-0000AD940000}"/>
    <cellStyle name="Comma 2 102 12" xfId="38207" xr:uid="{00000000-0005-0000-0000-0000AE940000}"/>
    <cellStyle name="Comma 2 102 13" xfId="38208" xr:uid="{00000000-0005-0000-0000-0000AF940000}"/>
    <cellStyle name="Comma 2 102 14" xfId="38209" xr:uid="{00000000-0005-0000-0000-0000B0940000}"/>
    <cellStyle name="Comma 2 102 15" xfId="38210" xr:uid="{00000000-0005-0000-0000-0000B1940000}"/>
    <cellStyle name="Comma 2 102 16" xfId="38211" xr:uid="{00000000-0005-0000-0000-0000B2940000}"/>
    <cellStyle name="Comma 2 102 17" xfId="38212" xr:uid="{00000000-0005-0000-0000-0000B3940000}"/>
    <cellStyle name="Comma 2 102 18" xfId="38213" xr:uid="{00000000-0005-0000-0000-0000B4940000}"/>
    <cellStyle name="Comma 2 102 19" xfId="38214" xr:uid="{00000000-0005-0000-0000-0000B5940000}"/>
    <cellStyle name="Comma 2 102 2" xfId="38215" xr:uid="{00000000-0005-0000-0000-0000B6940000}"/>
    <cellStyle name="Comma 2 102 20" xfId="38216" xr:uid="{00000000-0005-0000-0000-0000B7940000}"/>
    <cellStyle name="Comma 2 102 21" xfId="38217" xr:uid="{00000000-0005-0000-0000-0000B8940000}"/>
    <cellStyle name="Comma 2 102 22" xfId="38218" xr:uid="{00000000-0005-0000-0000-0000B9940000}"/>
    <cellStyle name="Comma 2 102 23" xfId="38219" xr:uid="{00000000-0005-0000-0000-0000BA940000}"/>
    <cellStyle name="Comma 2 102 24" xfId="38220" xr:uid="{00000000-0005-0000-0000-0000BB940000}"/>
    <cellStyle name="Comma 2 102 25" xfId="38221" xr:uid="{00000000-0005-0000-0000-0000BC940000}"/>
    <cellStyle name="Comma 2 102 26" xfId="38222" xr:uid="{00000000-0005-0000-0000-0000BD940000}"/>
    <cellStyle name="Comma 2 102 3" xfId="38223" xr:uid="{00000000-0005-0000-0000-0000BE940000}"/>
    <cellStyle name="Comma 2 102 4" xfId="38224" xr:uid="{00000000-0005-0000-0000-0000BF940000}"/>
    <cellStyle name="Comma 2 102 5" xfId="38225" xr:uid="{00000000-0005-0000-0000-0000C0940000}"/>
    <cellStyle name="Comma 2 102 6" xfId="38226" xr:uid="{00000000-0005-0000-0000-0000C1940000}"/>
    <cellStyle name="Comma 2 102 7" xfId="38227" xr:uid="{00000000-0005-0000-0000-0000C2940000}"/>
    <cellStyle name="Comma 2 102 8" xfId="38228" xr:uid="{00000000-0005-0000-0000-0000C3940000}"/>
    <cellStyle name="Comma 2 102 9" xfId="38229" xr:uid="{00000000-0005-0000-0000-0000C4940000}"/>
    <cellStyle name="Comma 2 103" xfId="38230" xr:uid="{00000000-0005-0000-0000-0000C5940000}"/>
    <cellStyle name="Comma 2 103 10" xfId="38231" xr:uid="{00000000-0005-0000-0000-0000C6940000}"/>
    <cellStyle name="Comma 2 103 11" xfId="38232" xr:uid="{00000000-0005-0000-0000-0000C7940000}"/>
    <cellStyle name="Comma 2 103 12" xfId="38233" xr:uid="{00000000-0005-0000-0000-0000C8940000}"/>
    <cellStyle name="Comma 2 103 13" xfId="38234" xr:uid="{00000000-0005-0000-0000-0000C9940000}"/>
    <cellStyle name="Comma 2 103 14" xfId="38235" xr:uid="{00000000-0005-0000-0000-0000CA940000}"/>
    <cellStyle name="Comma 2 103 15" xfId="38236" xr:uid="{00000000-0005-0000-0000-0000CB940000}"/>
    <cellStyle name="Comma 2 103 16" xfId="38237" xr:uid="{00000000-0005-0000-0000-0000CC940000}"/>
    <cellStyle name="Comma 2 103 17" xfId="38238" xr:uid="{00000000-0005-0000-0000-0000CD940000}"/>
    <cellStyle name="Comma 2 103 18" xfId="38239" xr:uid="{00000000-0005-0000-0000-0000CE940000}"/>
    <cellStyle name="Comma 2 103 19" xfId="38240" xr:uid="{00000000-0005-0000-0000-0000CF940000}"/>
    <cellStyle name="Comma 2 103 2" xfId="38241" xr:uid="{00000000-0005-0000-0000-0000D0940000}"/>
    <cellStyle name="Comma 2 103 20" xfId="38242" xr:uid="{00000000-0005-0000-0000-0000D1940000}"/>
    <cellStyle name="Comma 2 103 21" xfId="38243" xr:uid="{00000000-0005-0000-0000-0000D2940000}"/>
    <cellStyle name="Comma 2 103 22" xfId="38244" xr:uid="{00000000-0005-0000-0000-0000D3940000}"/>
    <cellStyle name="Comma 2 103 23" xfId="38245" xr:uid="{00000000-0005-0000-0000-0000D4940000}"/>
    <cellStyle name="Comma 2 103 24" xfId="38246" xr:uid="{00000000-0005-0000-0000-0000D5940000}"/>
    <cellStyle name="Comma 2 103 25" xfId="38247" xr:uid="{00000000-0005-0000-0000-0000D6940000}"/>
    <cellStyle name="Comma 2 103 26" xfId="38248" xr:uid="{00000000-0005-0000-0000-0000D7940000}"/>
    <cellStyle name="Comma 2 103 3" xfId="38249" xr:uid="{00000000-0005-0000-0000-0000D8940000}"/>
    <cellStyle name="Comma 2 103 4" xfId="38250" xr:uid="{00000000-0005-0000-0000-0000D9940000}"/>
    <cellStyle name="Comma 2 103 5" xfId="38251" xr:uid="{00000000-0005-0000-0000-0000DA940000}"/>
    <cellStyle name="Comma 2 103 6" xfId="38252" xr:uid="{00000000-0005-0000-0000-0000DB940000}"/>
    <cellStyle name="Comma 2 103 7" xfId="38253" xr:uid="{00000000-0005-0000-0000-0000DC940000}"/>
    <cellStyle name="Comma 2 103 8" xfId="38254" xr:uid="{00000000-0005-0000-0000-0000DD940000}"/>
    <cellStyle name="Comma 2 103 9" xfId="38255" xr:uid="{00000000-0005-0000-0000-0000DE940000}"/>
    <cellStyle name="Comma 2 104" xfId="38256" xr:uid="{00000000-0005-0000-0000-0000DF940000}"/>
    <cellStyle name="Comma 2 104 10" xfId="38257" xr:uid="{00000000-0005-0000-0000-0000E0940000}"/>
    <cellStyle name="Comma 2 104 11" xfId="38258" xr:uid="{00000000-0005-0000-0000-0000E1940000}"/>
    <cellStyle name="Comma 2 104 12" xfId="38259" xr:uid="{00000000-0005-0000-0000-0000E2940000}"/>
    <cellStyle name="Comma 2 104 13" xfId="38260" xr:uid="{00000000-0005-0000-0000-0000E3940000}"/>
    <cellStyle name="Comma 2 104 14" xfId="38261" xr:uid="{00000000-0005-0000-0000-0000E4940000}"/>
    <cellStyle name="Comma 2 104 15" xfId="38262" xr:uid="{00000000-0005-0000-0000-0000E5940000}"/>
    <cellStyle name="Comma 2 104 16" xfId="38263" xr:uid="{00000000-0005-0000-0000-0000E6940000}"/>
    <cellStyle name="Comma 2 104 17" xfId="38264" xr:uid="{00000000-0005-0000-0000-0000E7940000}"/>
    <cellStyle name="Comma 2 104 18" xfId="38265" xr:uid="{00000000-0005-0000-0000-0000E8940000}"/>
    <cellStyle name="Comma 2 104 19" xfId="38266" xr:uid="{00000000-0005-0000-0000-0000E9940000}"/>
    <cellStyle name="Comma 2 104 2" xfId="38267" xr:uid="{00000000-0005-0000-0000-0000EA940000}"/>
    <cellStyle name="Comma 2 104 20" xfId="38268" xr:uid="{00000000-0005-0000-0000-0000EB940000}"/>
    <cellStyle name="Comma 2 104 21" xfId="38269" xr:uid="{00000000-0005-0000-0000-0000EC940000}"/>
    <cellStyle name="Comma 2 104 22" xfId="38270" xr:uid="{00000000-0005-0000-0000-0000ED940000}"/>
    <cellStyle name="Comma 2 104 23" xfId="38271" xr:uid="{00000000-0005-0000-0000-0000EE940000}"/>
    <cellStyle name="Comma 2 104 24" xfId="38272" xr:uid="{00000000-0005-0000-0000-0000EF940000}"/>
    <cellStyle name="Comma 2 104 25" xfId="38273" xr:uid="{00000000-0005-0000-0000-0000F0940000}"/>
    <cellStyle name="Comma 2 104 26" xfId="38274" xr:uid="{00000000-0005-0000-0000-0000F1940000}"/>
    <cellStyle name="Comma 2 104 3" xfId="38275" xr:uid="{00000000-0005-0000-0000-0000F2940000}"/>
    <cellStyle name="Comma 2 104 4" xfId="38276" xr:uid="{00000000-0005-0000-0000-0000F3940000}"/>
    <cellStyle name="Comma 2 104 5" xfId="38277" xr:uid="{00000000-0005-0000-0000-0000F4940000}"/>
    <cellStyle name="Comma 2 104 6" xfId="38278" xr:uid="{00000000-0005-0000-0000-0000F5940000}"/>
    <cellStyle name="Comma 2 104 7" xfId="38279" xr:uid="{00000000-0005-0000-0000-0000F6940000}"/>
    <cellStyle name="Comma 2 104 8" xfId="38280" xr:uid="{00000000-0005-0000-0000-0000F7940000}"/>
    <cellStyle name="Comma 2 104 9" xfId="38281" xr:uid="{00000000-0005-0000-0000-0000F8940000}"/>
    <cellStyle name="Comma 2 105" xfId="38282" xr:uid="{00000000-0005-0000-0000-0000F9940000}"/>
    <cellStyle name="Comma 2 105 10" xfId="38283" xr:uid="{00000000-0005-0000-0000-0000FA940000}"/>
    <cellStyle name="Comma 2 105 11" xfId="38284" xr:uid="{00000000-0005-0000-0000-0000FB940000}"/>
    <cellStyle name="Comma 2 105 12" xfId="38285" xr:uid="{00000000-0005-0000-0000-0000FC940000}"/>
    <cellStyle name="Comma 2 105 13" xfId="38286" xr:uid="{00000000-0005-0000-0000-0000FD940000}"/>
    <cellStyle name="Comma 2 105 14" xfId="38287" xr:uid="{00000000-0005-0000-0000-0000FE940000}"/>
    <cellStyle name="Comma 2 105 15" xfId="38288" xr:uid="{00000000-0005-0000-0000-0000FF940000}"/>
    <cellStyle name="Comma 2 105 16" xfId="38289" xr:uid="{00000000-0005-0000-0000-000000950000}"/>
    <cellStyle name="Comma 2 105 17" xfId="38290" xr:uid="{00000000-0005-0000-0000-000001950000}"/>
    <cellStyle name="Comma 2 105 18" xfId="38291" xr:uid="{00000000-0005-0000-0000-000002950000}"/>
    <cellStyle name="Comma 2 105 19" xfId="38292" xr:uid="{00000000-0005-0000-0000-000003950000}"/>
    <cellStyle name="Comma 2 105 2" xfId="38293" xr:uid="{00000000-0005-0000-0000-000004950000}"/>
    <cellStyle name="Comma 2 105 20" xfId="38294" xr:uid="{00000000-0005-0000-0000-000005950000}"/>
    <cellStyle name="Comma 2 105 21" xfId="38295" xr:uid="{00000000-0005-0000-0000-000006950000}"/>
    <cellStyle name="Comma 2 105 22" xfId="38296" xr:uid="{00000000-0005-0000-0000-000007950000}"/>
    <cellStyle name="Comma 2 105 23" xfId="38297" xr:uid="{00000000-0005-0000-0000-000008950000}"/>
    <cellStyle name="Comma 2 105 24" xfId="38298" xr:uid="{00000000-0005-0000-0000-000009950000}"/>
    <cellStyle name="Comma 2 105 25" xfId="38299" xr:uid="{00000000-0005-0000-0000-00000A950000}"/>
    <cellStyle name="Comma 2 105 26" xfId="38300" xr:uid="{00000000-0005-0000-0000-00000B950000}"/>
    <cellStyle name="Comma 2 105 3" xfId="38301" xr:uid="{00000000-0005-0000-0000-00000C950000}"/>
    <cellStyle name="Comma 2 105 4" xfId="38302" xr:uid="{00000000-0005-0000-0000-00000D950000}"/>
    <cellStyle name="Comma 2 105 5" xfId="38303" xr:uid="{00000000-0005-0000-0000-00000E950000}"/>
    <cellStyle name="Comma 2 105 6" xfId="38304" xr:uid="{00000000-0005-0000-0000-00000F950000}"/>
    <cellStyle name="Comma 2 105 7" xfId="38305" xr:uid="{00000000-0005-0000-0000-000010950000}"/>
    <cellStyle name="Comma 2 105 8" xfId="38306" xr:uid="{00000000-0005-0000-0000-000011950000}"/>
    <cellStyle name="Comma 2 105 9" xfId="38307" xr:uid="{00000000-0005-0000-0000-000012950000}"/>
    <cellStyle name="Comma 2 106" xfId="38308" xr:uid="{00000000-0005-0000-0000-000013950000}"/>
    <cellStyle name="Comma 2 106 10" xfId="38309" xr:uid="{00000000-0005-0000-0000-000014950000}"/>
    <cellStyle name="Comma 2 106 11" xfId="38310" xr:uid="{00000000-0005-0000-0000-000015950000}"/>
    <cellStyle name="Comma 2 106 12" xfId="38311" xr:uid="{00000000-0005-0000-0000-000016950000}"/>
    <cellStyle name="Comma 2 106 13" xfId="38312" xr:uid="{00000000-0005-0000-0000-000017950000}"/>
    <cellStyle name="Comma 2 106 14" xfId="38313" xr:uid="{00000000-0005-0000-0000-000018950000}"/>
    <cellStyle name="Comma 2 106 15" xfId="38314" xr:uid="{00000000-0005-0000-0000-000019950000}"/>
    <cellStyle name="Comma 2 106 16" xfId="38315" xr:uid="{00000000-0005-0000-0000-00001A950000}"/>
    <cellStyle name="Comma 2 106 17" xfId="38316" xr:uid="{00000000-0005-0000-0000-00001B950000}"/>
    <cellStyle name="Comma 2 106 18" xfId="38317" xr:uid="{00000000-0005-0000-0000-00001C950000}"/>
    <cellStyle name="Comma 2 106 19" xfId="38318" xr:uid="{00000000-0005-0000-0000-00001D950000}"/>
    <cellStyle name="Comma 2 106 2" xfId="38319" xr:uid="{00000000-0005-0000-0000-00001E950000}"/>
    <cellStyle name="Comma 2 106 20" xfId="38320" xr:uid="{00000000-0005-0000-0000-00001F950000}"/>
    <cellStyle name="Comma 2 106 21" xfId="38321" xr:uid="{00000000-0005-0000-0000-000020950000}"/>
    <cellStyle name="Comma 2 106 22" xfId="38322" xr:uid="{00000000-0005-0000-0000-000021950000}"/>
    <cellStyle name="Comma 2 106 23" xfId="38323" xr:uid="{00000000-0005-0000-0000-000022950000}"/>
    <cellStyle name="Comma 2 106 24" xfId="38324" xr:uid="{00000000-0005-0000-0000-000023950000}"/>
    <cellStyle name="Comma 2 106 25" xfId="38325" xr:uid="{00000000-0005-0000-0000-000024950000}"/>
    <cellStyle name="Comma 2 106 26" xfId="38326" xr:uid="{00000000-0005-0000-0000-000025950000}"/>
    <cellStyle name="Comma 2 106 3" xfId="38327" xr:uid="{00000000-0005-0000-0000-000026950000}"/>
    <cellStyle name="Comma 2 106 4" xfId="38328" xr:uid="{00000000-0005-0000-0000-000027950000}"/>
    <cellStyle name="Comma 2 106 5" xfId="38329" xr:uid="{00000000-0005-0000-0000-000028950000}"/>
    <cellStyle name="Comma 2 106 6" xfId="38330" xr:uid="{00000000-0005-0000-0000-000029950000}"/>
    <cellStyle name="Comma 2 106 7" xfId="38331" xr:uid="{00000000-0005-0000-0000-00002A950000}"/>
    <cellStyle name="Comma 2 106 8" xfId="38332" xr:uid="{00000000-0005-0000-0000-00002B950000}"/>
    <cellStyle name="Comma 2 106 9" xfId="38333" xr:uid="{00000000-0005-0000-0000-00002C950000}"/>
    <cellStyle name="Comma 2 107" xfId="38334" xr:uid="{00000000-0005-0000-0000-00002D950000}"/>
    <cellStyle name="Comma 2 107 10" xfId="38335" xr:uid="{00000000-0005-0000-0000-00002E950000}"/>
    <cellStyle name="Comma 2 107 11" xfId="38336" xr:uid="{00000000-0005-0000-0000-00002F950000}"/>
    <cellStyle name="Comma 2 107 12" xfId="38337" xr:uid="{00000000-0005-0000-0000-000030950000}"/>
    <cellStyle name="Comma 2 107 13" xfId="38338" xr:uid="{00000000-0005-0000-0000-000031950000}"/>
    <cellStyle name="Comma 2 107 14" xfId="38339" xr:uid="{00000000-0005-0000-0000-000032950000}"/>
    <cellStyle name="Comma 2 107 15" xfId="38340" xr:uid="{00000000-0005-0000-0000-000033950000}"/>
    <cellStyle name="Comma 2 107 16" xfId="38341" xr:uid="{00000000-0005-0000-0000-000034950000}"/>
    <cellStyle name="Comma 2 107 17" xfId="38342" xr:uid="{00000000-0005-0000-0000-000035950000}"/>
    <cellStyle name="Comma 2 107 18" xfId="38343" xr:uid="{00000000-0005-0000-0000-000036950000}"/>
    <cellStyle name="Comma 2 107 19" xfId="38344" xr:uid="{00000000-0005-0000-0000-000037950000}"/>
    <cellStyle name="Comma 2 107 2" xfId="38345" xr:uid="{00000000-0005-0000-0000-000038950000}"/>
    <cellStyle name="Comma 2 107 20" xfId="38346" xr:uid="{00000000-0005-0000-0000-000039950000}"/>
    <cellStyle name="Comma 2 107 21" xfId="38347" xr:uid="{00000000-0005-0000-0000-00003A950000}"/>
    <cellStyle name="Comma 2 107 22" xfId="38348" xr:uid="{00000000-0005-0000-0000-00003B950000}"/>
    <cellStyle name="Comma 2 107 23" xfId="38349" xr:uid="{00000000-0005-0000-0000-00003C950000}"/>
    <cellStyle name="Comma 2 107 24" xfId="38350" xr:uid="{00000000-0005-0000-0000-00003D950000}"/>
    <cellStyle name="Comma 2 107 25" xfId="38351" xr:uid="{00000000-0005-0000-0000-00003E950000}"/>
    <cellStyle name="Comma 2 107 26" xfId="38352" xr:uid="{00000000-0005-0000-0000-00003F950000}"/>
    <cellStyle name="Comma 2 107 3" xfId="38353" xr:uid="{00000000-0005-0000-0000-000040950000}"/>
    <cellStyle name="Comma 2 107 4" xfId="38354" xr:uid="{00000000-0005-0000-0000-000041950000}"/>
    <cellStyle name="Comma 2 107 5" xfId="38355" xr:uid="{00000000-0005-0000-0000-000042950000}"/>
    <cellStyle name="Comma 2 107 6" xfId="38356" xr:uid="{00000000-0005-0000-0000-000043950000}"/>
    <cellStyle name="Comma 2 107 7" xfId="38357" xr:uid="{00000000-0005-0000-0000-000044950000}"/>
    <cellStyle name="Comma 2 107 8" xfId="38358" xr:uid="{00000000-0005-0000-0000-000045950000}"/>
    <cellStyle name="Comma 2 107 9" xfId="38359" xr:uid="{00000000-0005-0000-0000-000046950000}"/>
    <cellStyle name="Comma 2 108" xfId="38360" xr:uid="{00000000-0005-0000-0000-000047950000}"/>
    <cellStyle name="Comma 2 108 10" xfId="38361" xr:uid="{00000000-0005-0000-0000-000048950000}"/>
    <cellStyle name="Comma 2 108 11" xfId="38362" xr:uid="{00000000-0005-0000-0000-000049950000}"/>
    <cellStyle name="Comma 2 108 12" xfId="38363" xr:uid="{00000000-0005-0000-0000-00004A950000}"/>
    <cellStyle name="Comma 2 108 13" xfId="38364" xr:uid="{00000000-0005-0000-0000-00004B950000}"/>
    <cellStyle name="Comma 2 108 14" xfId="38365" xr:uid="{00000000-0005-0000-0000-00004C950000}"/>
    <cellStyle name="Comma 2 108 15" xfId="38366" xr:uid="{00000000-0005-0000-0000-00004D950000}"/>
    <cellStyle name="Comma 2 108 16" xfId="38367" xr:uid="{00000000-0005-0000-0000-00004E950000}"/>
    <cellStyle name="Comma 2 108 17" xfId="38368" xr:uid="{00000000-0005-0000-0000-00004F950000}"/>
    <cellStyle name="Comma 2 108 18" xfId="38369" xr:uid="{00000000-0005-0000-0000-000050950000}"/>
    <cellStyle name="Comma 2 108 19" xfId="38370" xr:uid="{00000000-0005-0000-0000-000051950000}"/>
    <cellStyle name="Comma 2 108 2" xfId="38371" xr:uid="{00000000-0005-0000-0000-000052950000}"/>
    <cellStyle name="Comma 2 108 20" xfId="38372" xr:uid="{00000000-0005-0000-0000-000053950000}"/>
    <cellStyle name="Comma 2 108 21" xfId="38373" xr:uid="{00000000-0005-0000-0000-000054950000}"/>
    <cellStyle name="Comma 2 108 22" xfId="38374" xr:uid="{00000000-0005-0000-0000-000055950000}"/>
    <cellStyle name="Comma 2 108 23" xfId="38375" xr:uid="{00000000-0005-0000-0000-000056950000}"/>
    <cellStyle name="Comma 2 108 24" xfId="38376" xr:uid="{00000000-0005-0000-0000-000057950000}"/>
    <cellStyle name="Comma 2 108 25" xfId="38377" xr:uid="{00000000-0005-0000-0000-000058950000}"/>
    <cellStyle name="Comma 2 108 26" xfId="38378" xr:uid="{00000000-0005-0000-0000-000059950000}"/>
    <cellStyle name="Comma 2 108 3" xfId="38379" xr:uid="{00000000-0005-0000-0000-00005A950000}"/>
    <cellStyle name="Comma 2 108 4" xfId="38380" xr:uid="{00000000-0005-0000-0000-00005B950000}"/>
    <cellStyle name="Comma 2 108 5" xfId="38381" xr:uid="{00000000-0005-0000-0000-00005C950000}"/>
    <cellStyle name="Comma 2 108 6" xfId="38382" xr:uid="{00000000-0005-0000-0000-00005D950000}"/>
    <cellStyle name="Comma 2 108 7" xfId="38383" xr:uid="{00000000-0005-0000-0000-00005E950000}"/>
    <cellStyle name="Comma 2 108 8" xfId="38384" xr:uid="{00000000-0005-0000-0000-00005F950000}"/>
    <cellStyle name="Comma 2 108 9" xfId="38385" xr:uid="{00000000-0005-0000-0000-000060950000}"/>
    <cellStyle name="Comma 2 109" xfId="38386" xr:uid="{00000000-0005-0000-0000-000061950000}"/>
    <cellStyle name="Comma 2 109 10" xfId="38387" xr:uid="{00000000-0005-0000-0000-000062950000}"/>
    <cellStyle name="Comma 2 109 11" xfId="38388" xr:uid="{00000000-0005-0000-0000-000063950000}"/>
    <cellStyle name="Comma 2 109 12" xfId="38389" xr:uid="{00000000-0005-0000-0000-000064950000}"/>
    <cellStyle name="Comma 2 109 13" xfId="38390" xr:uid="{00000000-0005-0000-0000-000065950000}"/>
    <cellStyle name="Comma 2 109 14" xfId="38391" xr:uid="{00000000-0005-0000-0000-000066950000}"/>
    <cellStyle name="Comma 2 109 15" xfId="38392" xr:uid="{00000000-0005-0000-0000-000067950000}"/>
    <cellStyle name="Comma 2 109 16" xfId="38393" xr:uid="{00000000-0005-0000-0000-000068950000}"/>
    <cellStyle name="Comma 2 109 17" xfId="38394" xr:uid="{00000000-0005-0000-0000-000069950000}"/>
    <cellStyle name="Comma 2 109 18" xfId="38395" xr:uid="{00000000-0005-0000-0000-00006A950000}"/>
    <cellStyle name="Comma 2 109 19" xfId="38396" xr:uid="{00000000-0005-0000-0000-00006B950000}"/>
    <cellStyle name="Comma 2 109 2" xfId="38397" xr:uid="{00000000-0005-0000-0000-00006C950000}"/>
    <cellStyle name="Comma 2 109 20" xfId="38398" xr:uid="{00000000-0005-0000-0000-00006D950000}"/>
    <cellStyle name="Comma 2 109 21" xfId="38399" xr:uid="{00000000-0005-0000-0000-00006E950000}"/>
    <cellStyle name="Comma 2 109 22" xfId="38400" xr:uid="{00000000-0005-0000-0000-00006F950000}"/>
    <cellStyle name="Comma 2 109 23" xfId="38401" xr:uid="{00000000-0005-0000-0000-000070950000}"/>
    <cellStyle name="Comma 2 109 24" xfId="38402" xr:uid="{00000000-0005-0000-0000-000071950000}"/>
    <cellStyle name="Comma 2 109 25" xfId="38403" xr:uid="{00000000-0005-0000-0000-000072950000}"/>
    <cellStyle name="Comma 2 109 26" xfId="38404" xr:uid="{00000000-0005-0000-0000-000073950000}"/>
    <cellStyle name="Comma 2 109 3" xfId="38405" xr:uid="{00000000-0005-0000-0000-000074950000}"/>
    <cellStyle name="Comma 2 109 4" xfId="38406" xr:uid="{00000000-0005-0000-0000-000075950000}"/>
    <cellStyle name="Comma 2 109 5" xfId="38407" xr:uid="{00000000-0005-0000-0000-000076950000}"/>
    <cellStyle name="Comma 2 109 6" xfId="38408" xr:uid="{00000000-0005-0000-0000-000077950000}"/>
    <cellStyle name="Comma 2 109 7" xfId="38409" xr:uid="{00000000-0005-0000-0000-000078950000}"/>
    <cellStyle name="Comma 2 109 8" xfId="38410" xr:uid="{00000000-0005-0000-0000-000079950000}"/>
    <cellStyle name="Comma 2 109 9" xfId="38411" xr:uid="{00000000-0005-0000-0000-00007A950000}"/>
    <cellStyle name="Comma 2 11" xfId="38412" xr:uid="{00000000-0005-0000-0000-00007B950000}"/>
    <cellStyle name="Comma 2 11 10" xfId="38413" xr:uid="{00000000-0005-0000-0000-00007C950000}"/>
    <cellStyle name="Comma 2 11 11" xfId="38414" xr:uid="{00000000-0005-0000-0000-00007D950000}"/>
    <cellStyle name="Comma 2 11 12" xfId="38415" xr:uid="{00000000-0005-0000-0000-00007E950000}"/>
    <cellStyle name="Comma 2 11 13" xfId="38416" xr:uid="{00000000-0005-0000-0000-00007F950000}"/>
    <cellStyle name="Comma 2 11 14" xfId="38417" xr:uid="{00000000-0005-0000-0000-000080950000}"/>
    <cellStyle name="Comma 2 11 15" xfId="38418" xr:uid="{00000000-0005-0000-0000-000081950000}"/>
    <cellStyle name="Comma 2 11 16" xfId="38419" xr:uid="{00000000-0005-0000-0000-000082950000}"/>
    <cellStyle name="Comma 2 11 17" xfId="38420" xr:uid="{00000000-0005-0000-0000-000083950000}"/>
    <cellStyle name="Comma 2 11 18" xfId="38421" xr:uid="{00000000-0005-0000-0000-000084950000}"/>
    <cellStyle name="Comma 2 11 19" xfId="38422" xr:uid="{00000000-0005-0000-0000-000085950000}"/>
    <cellStyle name="Comma 2 11 2" xfId="38423" xr:uid="{00000000-0005-0000-0000-000086950000}"/>
    <cellStyle name="Comma 2 11 2 2" xfId="38424" xr:uid="{00000000-0005-0000-0000-000087950000}"/>
    <cellStyle name="Comma 2 11 20" xfId="38425" xr:uid="{00000000-0005-0000-0000-000088950000}"/>
    <cellStyle name="Comma 2 11 21" xfId="38426" xr:uid="{00000000-0005-0000-0000-000089950000}"/>
    <cellStyle name="Comma 2 11 22" xfId="38427" xr:uid="{00000000-0005-0000-0000-00008A950000}"/>
    <cellStyle name="Comma 2 11 23" xfId="38428" xr:uid="{00000000-0005-0000-0000-00008B950000}"/>
    <cellStyle name="Comma 2 11 24" xfId="38429" xr:uid="{00000000-0005-0000-0000-00008C950000}"/>
    <cellStyle name="Comma 2 11 25" xfId="38430" xr:uid="{00000000-0005-0000-0000-00008D950000}"/>
    <cellStyle name="Comma 2 11 26" xfId="38431" xr:uid="{00000000-0005-0000-0000-00008E950000}"/>
    <cellStyle name="Comma 2 11 3" xfId="38432" xr:uid="{00000000-0005-0000-0000-00008F950000}"/>
    <cellStyle name="Comma 2 11 4" xfId="38433" xr:uid="{00000000-0005-0000-0000-000090950000}"/>
    <cellStyle name="Comma 2 11 5" xfId="38434" xr:uid="{00000000-0005-0000-0000-000091950000}"/>
    <cellStyle name="Comma 2 11 6" xfId="38435" xr:uid="{00000000-0005-0000-0000-000092950000}"/>
    <cellStyle name="Comma 2 11 7" xfId="38436" xr:uid="{00000000-0005-0000-0000-000093950000}"/>
    <cellStyle name="Comma 2 11 8" xfId="38437" xr:uid="{00000000-0005-0000-0000-000094950000}"/>
    <cellStyle name="Comma 2 11 9" xfId="38438" xr:uid="{00000000-0005-0000-0000-000095950000}"/>
    <cellStyle name="Comma 2 110" xfId="38439" xr:uid="{00000000-0005-0000-0000-000096950000}"/>
    <cellStyle name="Comma 2 110 10" xfId="38440" xr:uid="{00000000-0005-0000-0000-000097950000}"/>
    <cellStyle name="Comma 2 110 11" xfId="38441" xr:uid="{00000000-0005-0000-0000-000098950000}"/>
    <cellStyle name="Comma 2 110 12" xfId="38442" xr:uid="{00000000-0005-0000-0000-000099950000}"/>
    <cellStyle name="Comma 2 110 13" xfId="38443" xr:uid="{00000000-0005-0000-0000-00009A950000}"/>
    <cellStyle name="Comma 2 110 14" xfId="38444" xr:uid="{00000000-0005-0000-0000-00009B950000}"/>
    <cellStyle name="Comma 2 110 15" xfId="38445" xr:uid="{00000000-0005-0000-0000-00009C950000}"/>
    <cellStyle name="Comma 2 110 16" xfId="38446" xr:uid="{00000000-0005-0000-0000-00009D950000}"/>
    <cellStyle name="Comma 2 110 17" xfId="38447" xr:uid="{00000000-0005-0000-0000-00009E950000}"/>
    <cellStyle name="Comma 2 110 18" xfId="38448" xr:uid="{00000000-0005-0000-0000-00009F950000}"/>
    <cellStyle name="Comma 2 110 19" xfId="38449" xr:uid="{00000000-0005-0000-0000-0000A0950000}"/>
    <cellStyle name="Comma 2 110 2" xfId="38450" xr:uid="{00000000-0005-0000-0000-0000A1950000}"/>
    <cellStyle name="Comma 2 110 20" xfId="38451" xr:uid="{00000000-0005-0000-0000-0000A2950000}"/>
    <cellStyle name="Comma 2 110 21" xfId="38452" xr:uid="{00000000-0005-0000-0000-0000A3950000}"/>
    <cellStyle name="Comma 2 110 22" xfId="38453" xr:uid="{00000000-0005-0000-0000-0000A4950000}"/>
    <cellStyle name="Comma 2 110 23" xfId="38454" xr:uid="{00000000-0005-0000-0000-0000A5950000}"/>
    <cellStyle name="Comma 2 110 24" xfId="38455" xr:uid="{00000000-0005-0000-0000-0000A6950000}"/>
    <cellStyle name="Comma 2 110 25" xfId="38456" xr:uid="{00000000-0005-0000-0000-0000A7950000}"/>
    <cellStyle name="Comma 2 110 26" xfId="38457" xr:uid="{00000000-0005-0000-0000-0000A8950000}"/>
    <cellStyle name="Comma 2 110 3" xfId="38458" xr:uid="{00000000-0005-0000-0000-0000A9950000}"/>
    <cellStyle name="Comma 2 110 4" xfId="38459" xr:uid="{00000000-0005-0000-0000-0000AA950000}"/>
    <cellStyle name="Comma 2 110 5" xfId="38460" xr:uid="{00000000-0005-0000-0000-0000AB950000}"/>
    <cellStyle name="Comma 2 110 6" xfId="38461" xr:uid="{00000000-0005-0000-0000-0000AC950000}"/>
    <cellStyle name="Comma 2 110 7" xfId="38462" xr:uid="{00000000-0005-0000-0000-0000AD950000}"/>
    <cellStyle name="Comma 2 110 8" xfId="38463" xr:uid="{00000000-0005-0000-0000-0000AE950000}"/>
    <cellStyle name="Comma 2 110 9" xfId="38464" xr:uid="{00000000-0005-0000-0000-0000AF950000}"/>
    <cellStyle name="Comma 2 111" xfId="38465" xr:uid="{00000000-0005-0000-0000-0000B0950000}"/>
    <cellStyle name="Comma 2 112" xfId="38466" xr:uid="{00000000-0005-0000-0000-0000B1950000}"/>
    <cellStyle name="Comma 2 113" xfId="38467" xr:uid="{00000000-0005-0000-0000-0000B2950000}"/>
    <cellStyle name="Comma 2 113 2" xfId="38468" xr:uid="{00000000-0005-0000-0000-0000B3950000}"/>
    <cellStyle name="Comma 2 114" xfId="38469" xr:uid="{00000000-0005-0000-0000-0000B4950000}"/>
    <cellStyle name="Comma 2 115" xfId="38470" xr:uid="{00000000-0005-0000-0000-0000B5950000}"/>
    <cellStyle name="Comma 2 116" xfId="38471" xr:uid="{00000000-0005-0000-0000-0000B6950000}"/>
    <cellStyle name="Comma 2 117" xfId="38472" xr:uid="{00000000-0005-0000-0000-0000B7950000}"/>
    <cellStyle name="Comma 2 12" xfId="38473" xr:uid="{00000000-0005-0000-0000-0000B8950000}"/>
    <cellStyle name="Comma 2 12 10" xfId="38474" xr:uid="{00000000-0005-0000-0000-0000B9950000}"/>
    <cellStyle name="Comma 2 12 11" xfId="38475" xr:uid="{00000000-0005-0000-0000-0000BA950000}"/>
    <cellStyle name="Comma 2 12 12" xfId="38476" xr:uid="{00000000-0005-0000-0000-0000BB950000}"/>
    <cellStyle name="Comma 2 12 13" xfId="38477" xr:uid="{00000000-0005-0000-0000-0000BC950000}"/>
    <cellStyle name="Comma 2 12 14" xfId="38478" xr:uid="{00000000-0005-0000-0000-0000BD950000}"/>
    <cellStyle name="Comma 2 12 15" xfId="38479" xr:uid="{00000000-0005-0000-0000-0000BE950000}"/>
    <cellStyle name="Comma 2 12 16" xfId="38480" xr:uid="{00000000-0005-0000-0000-0000BF950000}"/>
    <cellStyle name="Comma 2 12 17" xfId="38481" xr:uid="{00000000-0005-0000-0000-0000C0950000}"/>
    <cellStyle name="Comma 2 12 18" xfId="38482" xr:uid="{00000000-0005-0000-0000-0000C1950000}"/>
    <cellStyle name="Comma 2 12 19" xfId="38483" xr:uid="{00000000-0005-0000-0000-0000C2950000}"/>
    <cellStyle name="Comma 2 12 2" xfId="38484" xr:uid="{00000000-0005-0000-0000-0000C3950000}"/>
    <cellStyle name="Comma 2 12 20" xfId="38485" xr:uid="{00000000-0005-0000-0000-0000C4950000}"/>
    <cellStyle name="Comma 2 12 21" xfId="38486" xr:uid="{00000000-0005-0000-0000-0000C5950000}"/>
    <cellStyle name="Comma 2 12 22" xfId="38487" xr:uid="{00000000-0005-0000-0000-0000C6950000}"/>
    <cellStyle name="Comma 2 12 23" xfId="38488" xr:uid="{00000000-0005-0000-0000-0000C7950000}"/>
    <cellStyle name="Comma 2 12 24" xfId="38489" xr:uid="{00000000-0005-0000-0000-0000C8950000}"/>
    <cellStyle name="Comma 2 12 25" xfId="38490" xr:uid="{00000000-0005-0000-0000-0000C9950000}"/>
    <cellStyle name="Comma 2 12 26" xfId="38491" xr:uid="{00000000-0005-0000-0000-0000CA950000}"/>
    <cellStyle name="Comma 2 12 3" xfId="38492" xr:uid="{00000000-0005-0000-0000-0000CB950000}"/>
    <cellStyle name="Comma 2 12 4" xfId="38493" xr:uid="{00000000-0005-0000-0000-0000CC950000}"/>
    <cellStyle name="Comma 2 12 5" xfId="38494" xr:uid="{00000000-0005-0000-0000-0000CD950000}"/>
    <cellStyle name="Comma 2 12 6" xfId="38495" xr:uid="{00000000-0005-0000-0000-0000CE950000}"/>
    <cellStyle name="Comma 2 12 7" xfId="38496" xr:uid="{00000000-0005-0000-0000-0000CF950000}"/>
    <cellStyle name="Comma 2 12 8" xfId="38497" xr:uid="{00000000-0005-0000-0000-0000D0950000}"/>
    <cellStyle name="Comma 2 12 9" xfId="38498" xr:uid="{00000000-0005-0000-0000-0000D1950000}"/>
    <cellStyle name="Comma 2 13" xfId="38499" xr:uid="{00000000-0005-0000-0000-0000D2950000}"/>
    <cellStyle name="Comma 2 13 10" xfId="38500" xr:uid="{00000000-0005-0000-0000-0000D3950000}"/>
    <cellStyle name="Comma 2 13 11" xfId="38501" xr:uid="{00000000-0005-0000-0000-0000D4950000}"/>
    <cellStyle name="Comma 2 13 12" xfId="38502" xr:uid="{00000000-0005-0000-0000-0000D5950000}"/>
    <cellStyle name="Comma 2 13 13" xfId="38503" xr:uid="{00000000-0005-0000-0000-0000D6950000}"/>
    <cellStyle name="Comma 2 13 14" xfId="38504" xr:uid="{00000000-0005-0000-0000-0000D7950000}"/>
    <cellStyle name="Comma 2 13 15" xfId="38505" xr:uid="{00000000-0005-0000-0000-0000D8950000}"/>
    <cellStyle name="Comma 2 13 16" xfId="38506" xr:uid="{00000000-0005-0000-0000-0000D9950000}"/>
    <cellStyle name="Comma 2 13 17" xfId="38507" xr:uid="{00000000-0005-0000-0000-0000DA950000}"/>
    <cellStyle name="Comma 2 13 18" xfId="38508" xr:uid="{00000000-0005-0000-0000-0000DB950000}"/>
    <cellStyle name="Comma 2 13 19" xfId="38509" xr:uid="{00000000-0005-0000-0000-0000DC950000}"/>
    <cellStyle name="Comma 2 13 2" xfId="38510" xr:uid="{00000000-0005-0000-0000-0000DD950000}"/>
    <cellStyle name="Comma 2 13 20" xfId="38511" xr:uid="{00000000-0005-0000-0000-0000DE950000}"/>
    <cellStyle name="Comma 2 13 21" xfId="38512" xr:uid="{00000000-0005-0000-0000-0000DF950000}"/>
    <cellStyle name="Comma 2 13 22" xfId="38513" xr:uid="{00000000-0005-0000-0000-0000E0950000}"/>
    <cellStyle name="Comma 2 13 23" xfId="38514" xr:uid="{00000000-0005-0000-0000-0000E1950000}"/>
    <cellStyle name="Comma 2 13 24" xfId="38515" xr:uid="{00000000-0005-0000-0000-0000E2950000}"/>
    <cellStyle name="Comma 2 13 25" xfId="38516" xr:uid="{00000000-0005-0000-0000-0000E3950000}"/>
    <cellStyle name="Comma 2 13 26" xfId="38517" xr:uid="{00000000-0005-0000-0000-0000E4950000}"/>
    <cellStyle name="Comma 2 13 3" xfId="38518" xr:uid="{00000000-0005-0000-0000-0000E5950000}"/>
    <cellStyle name="Comma 2 13 4" xfId="38519" xr:uid="{00000000-0005-0000-0000-0000E6950000}"/>
    <cellStyle name="Comma 2 13 5" xfId="38520" xr:uid="{00000000-0005-0000-0000-0000E7950000}"/>
    <cellStyle name="Comma 2 13 6" xfId="38521" xr:uid="{00000000-0005-0000-0000-0000E8950000}"/>
    <cellStyle name="Comma 2 13 7" xfId="38522" xr:uid="{00000000-0005-0000-0000-0000E9950000}"/>
    <cellStyle name="Comma 2 13 8" xfId="38523" xr:uid="{00000000-0005-0000-0000-0000EA950000}"/>
    <cellStyle name="Comma 2 13 9" xfId="38524" xr:uid="{00000000-0005-0000-0000-0000EB950000}"/>
    <cellStyle name="Comma 2 14" xfId="38525" xr:uid="{00000000-0005-0000-0000-0000EC950000}"/>
    <cellStyle name="Comma 2 14 10" xfId="38526" xr:uid="{00000000-0005-0000-0000-0000ED950000}"/>
    <cellStyle name="Comma 2 14 11" xfId="38527" xr:uid="{00000000-0005-0000-0000-0000EE950000}"/>
    <cellStyle name="Comma 2 14 12" xfId="38528" xr:uid="{00000000-0005-0000-0000-0000EF950000}"/>
    <cellStyle name="Comma 2 14 13" xfId="38529" xr:uid="{00000000-0005-0000-0000-0000F0950000}"/>
    <cellStyle name="Comma 2 14 14" xfId="38530" xr:uid="{00000000-0005-0000-0000-0000F1950000}"/>
    <cellStyle name="Comma 2 14 15" xfId="38531" xr:uid="{00000000-0005-0000-0000-0000F2950000}"/>
    <cellStyle name="Comma 2 14 16" xfId="38532" xr:uid="{00000000-0005-0000-0000-0000F3950000}"/>
    <cellStyle name="Comma 2 14 17" xfId="38533" xr:uid="{00000000-0005-0000-0000-0000F4950000}"/>
    <cellStyle name="Comma 2 14 18" xfId="38534" xr:uid="{00000000-0005-0000-0000-0000F5950000}"/>
    <cellStyle name="Comma 2 14 19" xfId="38535" xr:uid="{00000000-0005-0000-0000-0000F6950000}"/>
    <cellStyle name="Comma 2 14 2" xfId="38536" xr:uid="{00000000-0005-0000-0000-0000F7950000}"/>
    <cellStyle name="Comma 2 14 20" xfId="38537" xr:uid="{00000000-0005-0000-0000-0000F8950000}"/>
    <cellStyle name="Comma 2 14 21" xfId="38538" xr:uid="{00000000-0005-0000-0000-0000F9950000}"/>
    <cellStyle name="Comma 2 14 22" xfId="38539" xr:uid="{00000000-0005-0000-0000-0000FA950000}"/>
    <cellStyle name="Comma 2 14 23" xfId="38540" xr:uid="{00000000-0005-0000-0000-0000FB950000}"/>
    <cellStyle name="Comma 2 14 24" xfId="38541" xr:uid="{00000000-0005-0000-0000-0000FC950000}"/>
    <cellStyle name="Comma 2 14 25" xfId="38542" xr:uid="{00000000-0005-0000-0000-0000FD950000}"/>
    <cellStyle name="Comma 2 14 26" xfId="38543" xr:uid="{00000000-0005-0000-0000-0000FE950000}"/>
    <cellStyle name="Comma 2 14 3" xfId="38544" xr:uid="{00000000-0005-0000-0000-0000FF950000}"/>
    <cellStyle name="Comma 2 14 4" xfId="38545" xr:uid="{00000000-0005-0000-0000-000000960000}"/>
    <cellStyle name="Comma 2 14 5" xfId="38546" xr:uid="{00000000-0005-0000-0000-000001960000}"/>
    <cellStyle name="Comma 2 14 6" xfId="38547" xr:uid="{00000000-0005-0000-0000-000002960000}"/>
    <cellStyle name="Comma 2 14 7" xfId="38548" xr:uid="{00000000-0005-0000-0000-000003960000}"/>
    <cellStyle name="Comma 2 14 8" xfId="38549" xr:uid="{00000000-0005-0000-0000-000004960000}"/>
    <cellStyle name="Comma 2 14 9" xfId="38550" xr:uid="{00000000-0005-0000-0000-000005960000}"/>
    <cellStyle name="Comma 2 15" xfId="38551" xr:uid="{00000000-0005-0000-0000-000006960000}"/>
    <cellStyle name="Comma 2 15 10" xfId="38552" xr:uid="{00000000-0005-0000-0000-000007960000}"/>
    <cellStyle name="Comma 2 15 11" xfId="38553" xr:uid="{00000000-0005-0000-0000-000008960000}"/>
    <cellStyle name="Comma 2 15 12" xfId="38554" xr:uid="{00000000-0005-0000-0000-000009960000}"/>
    <cellStyle name="Comma 2 15 13" xfId="38555" xr:uid="{00000000-0005-0000-0000-00000A960000}"/>
    <cellStyle name="Comma 2 15 14" xfId="38556" xr:uid="{00000000-0005-0000-0000-00000B960000}"/>
    <cellStyle name="Comma 2 15 15" xfId="38557" xr:uid="{00000000-0005-0000-0000-00000C960000}"/>
    <cellStyle name="Comma 2 15 16" xfId="38558" xr:uid="{00000000-0005-0000-0000-00000D960000}"/>
    <cellStyle name="Comma 2 15 17" xfId="38559" xr:uid="{00000000-0005-0000-0000-00000E960000}"/>
    <cellStyle name="Comma 2 15 18" xfId="38560" xr:uid="{00000000-0005-0000-0000-00000F960000}"/>
    <cellStyle name="Comma 2 15 19" xfId="38561" xr:uid="{00000000-0005-0000-0000-000010960000}"/>
    <cellStyle name="Comma 2 15 2" xfId="38562" xr:uid="{00000000-0005-0000-0000-000011960000}"/>
    <cellStyle name="Comma 2 15 20" xfId="38563" xr:uid="{00000000-0005-0000-0000-000012960000}"/>
    <cellStyle name="Comma 2 15 21" xfId="38564" xr:uid="{00000000-0005-0000-0000-000013960000}"/>
    <cellStyle name="Comma 2 15 22" xfId="38565" xr:uid="{00000000-0005-0000-0000-000014960000}"/>
    <cellStyle name="Comma 2 15 23" xfId="38566" xr:uid="{00000000-0005-0000-0000-000015960000}"/>
    <cellStyle name="Comma 2 15 24" xfId="38567" xr:uid="{00000000-0005-0000-0000-000016960000}"/>
    <cellStyle name="Comma 2 15 25" xfId="38568" xr:uid="{00000000-0005-0000-0000-000017960000}"/>
    <cellStyle name="Comma 2 15 26" xfId="38569" xr:uid="{00000000-0005-0000-0000-000018960000}"/>
    <cellStyle name="Comma 2 15 3" xfId="38570" xr:uid="{00000000-0005-0000-0000-000019960000}"/>
    <cellStyle name="Comma 2 15 4" xfId="38571" xr:uid="{00000000-0005-0000-0000-00001A960000}"/>
    <cellStyle name="Comma 2 15 5" xfId="38572" xr:uid="{00000000-0005-0000-0000-00001B960000}"/>
    <cellStyle name="Comma 2 15 6" xfId="38573" xr:uid="{00000000-0005-0000-0000-00001C960000}"/>
    <cellStyle name="Comma 2 15 7" xfId="38574" xr:uid="{00000000-0005-0000-0000-00001D960000}"/>
    <cellStyle name="Comma 2 15 8" xfId="38575" xr:uid="{00000000-0005-0000-0000-00001E960000}"/>
    <cellStyle name="Comma 2 15 9" xfId="38576" xr:uid="{00000000-0005-0000-0000-00001F960000}"/>
    <cellStyle name="Comma 2 16" xfId="38577" xr:uid="{00000000-0005-0000-0000-000020960000}"/>
    <cellStyle name="Comma 2 16 10" xfId="38578" xr:uid="{00000000-0005-0000-0000-000021960000}"/>
    <cellStyle name="Comma 2 16 11" xfId="38579" xr:uid="{00000000-0005-0000-0000-000022960000}"/>
    <cellStyle name="Comma 2 16 12" xfId="38580" xr:uid="{00000000-0005-0000-0000-000023960000}"/>
    <cellStyle name="Comma 2 16 13" xfId="38581" xr:uid="{00000000-0005-0000-0000-000024960000}"/>
    <cellStyle name="Comma 2 16 14" xfId="38582" xr:uid="{00000000-0005-0000-0000-000025960000}"/>
    <cellStyle name="Comma 2 16 15" xfId="38583" xr:uid="{00000000-0005-0000-0000-000026960000}"/>
    <cellStyle name="Comma 2 16 16" xfId="38584" xr:uid="{00000000-0005-0000-0000-000027960000}"/>
    <cellStyle name="Comma 2 16 17" xfId="38585" xr:uid="{00000000-0005-0000-0000-000028960000}"/>
    <cellStyle name="Comma 2 16 18" xfId="38586" xr:uid="{00000000-0005-0000-0000-000029960000}"/>
    <cellStyle name="Comma 2 16 19" xfId="38587" xr:uid="{00000000-0005-0000-0000-00002A960000}"/>
    <cellStyle name="Comma 2 16 2" xfId="38588" xr:uid="{00000000-0005-0000-0000-00002B960000}"/>
    <cellStyle name="Comma 2 16 20" xfId="38589" xr:uid="{00000000-0005-0000-0000-00002C960000}"/>
    <cellStyle name="Comma 2 16 21" xfId="38590" xr:uid="{00000000-0005-0000-0000-00002D960000}"/>
    <cellStyle name="Comma 2 16 22" xfId="38591" xr:uid="{00000000-0005-0000-0000-00002E960000}"/>
    <cellStyle name="Comma 2 16 23" xfId="38592" xr:uid="{00000000-0005-0000-0000-00002F960000}"/>
    <cellStyle name="Comma 2 16 24" xfId="38593" xr:uid="{00000000-0005-0000-0000-000030960000}"/>
    <cellStyle name="Comma 2 16 25" xfId="38594" xr:uid="{00000000-0005-0000-0000-000031960000}"/>
    <cellStyle name="Comma 2 16 26" xfId="38595" xr:uid="{00000000-0005-0000-0000-000032960000}"/>
    <cellStyle name="Comma 2 16 3" xfId="38596" xr:uid="{00000000-0005-0000-0000-000033960000}"/>
    <cellStyle name="Comma 2 16 4" xfId="38597" xr:uid="{00000000-0005-0000-0000-000034960000}"/>
    <cellStyle name="Comma 2 16 5" xfId="38598" xr:uid="{00000000-0005-0000-0000-000035960000}"/>
    <cellStyle name="Comma 2 16 6" xfId="38599" xr:uid="{00000000-0005-0000-0000-000036960000}"/>
    <cellStyle name="Comma 2 16 7" xfId="38600" xr:uid="{00000000-0005-0000-0000-000037960000}"/>
    <cellStyle name="Comma 2 16 8" xfId="38601" xr:uid="{00000000-0005-0000-0000-000038960000}"/>
    <cellStyle name="Comma 2 16 9" xfId="38602" xr:uid="{00000000-0005-0000-0000-000039960000}"/>
    <cellStyle name="Comma 2 17" xfId="38603" xr:uid="{00000000-0005-0000-0000-00003A960000}"/>
    <cellStyle name="Comma 2 17 10" xfId="38604" xr:uid="{00000000-0005-0000-0000-00003B960000}"/>
    <cellStyle name="Comma 2 17 11" xfId="38605" xr:uid="{00000000-0005-0000-0000-00003C960000}"/>
    <cellStyle name="Comma 2 17 12" xfId="38606" xr:uid="{00000000-0005-0000-0000-00003D960000}"/>
    <cellStyle name="Comma 2 17 13" xfId="38607" xr:uid="{00000000-0005-0000-0000-00003E960000}"/>
    <cellStyle name="Comma 2 17 14" xfId="38608" xr:uid="{00000000-0005-0000-0000-00003F960000}"/>
    <cellStyle name="Comma 2 17 15" xfId="38609" xr:uid="{00000000-0005-0000-0000-000040960000}"/>
    <cellStyle name="Comma 2 17 16" xfId="38610" xr:uid="{00000000-0005-0000-0000-000041960000}"/>
    <cellStyle name="Comma 2 17 17" xfId="38611" xr:uid="{00000000-0005-0000-0000-000042960000}"/>
    <cellStyle name="Comma 2 17 18" xfId="38612" xr:uid="{00000000-0005-0000-0000-000043960000}"/>
    <cellStyle name="Comma 2 17 19" xfId="38613" xr:uid="{00000000-0005-0000-0000-000044960000}"/>
    <cellStyle name="Comma 2 17 2" xfId="38614" xr:uid="{00000000-0005-0000-0000-000045960000}"/>
    <cellStyle name="Comma 2 17 20" xfId="38615" xr:uid="{00000000-0005-0000-0000-000046960000}"/>
    <cellStyle name="Comma 2 17 21" xfId="38616" xr:uid="{00000000-0005-0000-0000-000047960000}"/>
    <cellStyle name="Comma 2 17 22" xfId="38617" xr:uid="{00000000-0005-0000-0000-000048960000}"/>
    <cellStyle name="Comma 2 17 23" xfId="38618" xr:uid="{00000000-0005-0000-0000-000049960000}"/>
    <cellStyle name="Comma 2 17 24" xfId="38619" xr:uid="{00000000-0005-0000-0000-00004A960000}"/>
    <cellStyle name="Comma 2 17 25" xfId="38620" xr:uid="{00000000-0005-0000-0000-00004B960000}"/>
    <cellStyle name="Comma 2 17 26" xfId="38621" xr:uid="{00000000-0005-0000-0000-00004C960000}"/>
    <cellStyle name="Comma 2 17 3" xfId="38622" xr:uid="{00000000-0005-0000-0000-00004D960000}"/>
    <cellStyle name="Comma 2 17 4" xfId="38623" xr:uid="{00000000-0005-0000-0000-00004E960000}"/>
    <cellStyle name="Comma 2 17 5" xfId="38624" xr:uid="{00000000-0005-0000-0000-00004F960000}"/>
    <cellStyle name="Comma 2 17 6" xfId="38625" xr:uid="{00000000-0005-0000-0000-000050960000}"/>
    <cellStyle name="Comma 2 17 7" xfId="38626" xr:uid="{00000000-0005-0000-0000-000051960000}"/>
    <cellStyle name="Comma 2 17 8" xfId="38627" xr:uid="{00000000-0005-0000-0000-000052960000}"/>
    <cellStyle name="Comma 2 17 9" xfId="38628" xr:uid="{00000000-0005-0000-0000-000053960000}"/>
    <cellStyle name="Comma 2 18" xfId="38629" xr:uid="{00000000-0005-0000-0000-000054960000}"/>
    <cellStyle name="Comma 2 18 10" xfId="38630" xr:uid="{00000000-0005-0000-0000-000055960000}"/>
    <cellStyle name="Comma 2 18 11" xfId="38631" xr:uid="{00000000-0005-0000-0000-000056960000}"/>
    <cellStyle name="Comma 2 18 12" xfId="38632" xr:uid="{00000000-0005-0000-0000-000057960000}"/>
    <cellStyle name="Comma 2 18 13" xfId="38633" xr:uid="{00000000-0005-0000-0000-000058960000}"/>
    <cellStyle name="Comma 2 18 14" xfId="38634" xr:uid="{00000000-0005-0000-0000-000059960000}"/>
    <cellStyle name="Comma 2 18 15" xfId="38635" xr:uid="{00000000-0005-0000-0000-00005A960000}"/>
    <cellStyle name="Comma 2 18 16" xfId="38636" xr:uid="{00000000-0005-0000-0000-00005B960000}"/>
    <cellStyle name="Comma 2 18 17" xfId="38637" xr:uid="{00000000-0005-0000-0000-00005C960000}"/>
    <cellStyle name="Comma 2 18 18" xfId="38638" xr:uid="{00000000-0005-0000-0000-00005D960000}"/>
    <cellStyle name="Comma 2 18 19" xfId="38639" xr:uid="{00000000-0005-0000-0000-00005E960000}"/>
    <cellStyle name="Comma 2 18 2" xfId="38640" xr:uid="{00000000-0005-0000-0000-00005F960000}"/>
    <cellStyle name="Comma 2 18 20" xfId="38641" xr:uid="{00000000-0005-0000-0000-000060960000}"/>
    <cellStyle name="Comma 2 18 21" xfId="38642" xr:uid="{00000000-0005-0000-0000-000061960000}"/>
    <cellStyle name="Comma 2 18 22" xfId="38643" xr:uid="{00000000-0005-0000-0000-000062960000}"/>
    <cellStyle name="Comma 2 18 23" xfId="38644" xr:uid="{00000000-0005-0000-0000-000063960000}"/>
    <cellStyle name="Comma 2 18 24" xfId="38645" xr:uid="{00000000-0005-0000-0000-000064960000}"/>
    <cellStyle name="Comma 2 18 25" xfId="38646" xr:uid="{00000000-0005-0000-0000-000065960000}"/>
    <cellStyle name="Comma 2 18 26" xfId="38647" xr:uid="{00000000-0005-0000-0000-000066960000}"/>
    <cellStyle name="Comma 2 18 3" xfId="38648" xr:uid="{00000000-0005-0000-0000-000067960000}"/>
    <cellStyle name="Comma 2 18 4" xfId="38649" xr:uid="{00000000-0005-0000-0000-000068960000}"/>
    <cellStyle name="Comma 2 18 5" xfId="38650" xr:uid="{00000000-0005-0000-0000-000069960000}"/>
    <cellStyle name="Comma 2 18 6" xfId="38651" xr:uid="{00000000-0005-0000-0000-00006A960000}"/>
    <cellStyle name="Comma 2 18 7" xfId="38652" xr:uid="{00000000-0005-0000-0000-00006B960000}"/>
    <cellStyle name="Comma 2 18 8" xfId="38653" xr:uid="{00000000-0005-0000-0000-00006C960000}"/>
    <cellStyle name="Comma 2 18 9" xfId="38654" xr:uid="{00000000-0005-0000-0000-00006D960000}"/>
    <cellStyle name="Comma 2 19" xfId="38655" xr:uid="{00000000-0005-0000-0000-00006E960000}"/>
    <cellStyle name="Comma 2 19 10" xfId="38656" xr:uid="{00000000-0005-0000-0000-00006F960000}"/>
    <cellStyle name="Comma 2 19 11" xfId="38657" xr:uid="{00000000-0005-0000-0000-000070960000}"/>
    <cellStyle name="Comma 2 19 12" xfId="38658" xr:uid="{00000000-0005-0000-0000-000071960000}"/>
    <cellStyle name="Comma 2 19 13" xfId="38659" xr:uid="{00000000-0005-0000-0000-000072960000}"/>
    <cellStyle name="Comma 2 19 14" xfId="38660" xr:uid="{00000000-0005-0000-0000-000073960000}"/>
    <cellStyle name="Comma 2 19 15" xfId="38661" xr:uid="{00000000-0005-0000-0000-000074960000}"/>
    <cellStyle name="Comma 2 19 16" xfId="38662" xr:uid="{00000000-0005-0000-0000-000075960000}"/>
    <cellStyle name="Comma 2 19 17" xfId="38663" xr:uid="{00000000-0005-0000-0000-000076960000}"/>
    <cellStyle name="Comma 2 19 18" xfId="38664" xr:uid="{00000000-0005-0000-0000-000077960000}"/>
    <cellStyle name="Comma 2 19 19" xfId="38665" xr:uid="{00000000-0005-0000-0000-000078960000}"/>
    <cellStyle name="Comma 2 19 2" xfId="38666" xr:uid="{00000000-0005-0000-0000-000079960000}"/>
    <cellStyle name="Comma 2 19 20" xfId="38667" xr:uid="{00000000-0005-0000-0000-00007A960000}"/>
    <cellStyle name="Comma 2 19 21" xfId="38668" xr:uid="{00000000-0005-0000-0000-00007B960000}"/>
    <cellStyle name="Comma 2 19 22" xfId="38669" xr:uid="{00000000-0005-0000-0000-00007C960000}"/>
    <cellStyle name="Comma 2 19 23" xfId="38670" xr:uid="{00000000-0005-0000-0000-00007D960000}"/>
    <cellStyle name="Comma 2 19 24" xfId="38671" xr:uid="{00000000-0005-0000-0000-00007E960000}"/>
    <cellStyle name="Comma 2 19 25" xfId="38672" xr:uid="{00000000-0005-0000-0000-00007F960000}"/>
    <cellStyle name="Comma 2 19 26" xfId="38673" xr:uid="{00000000-0005-0000-0000-000080960000}"/>
    <cellStyle name="Comma 2 19 3" xfId="38674" xr:uid="{00000000-0005-0000-0000-000081960000}"/>
    <cellStyle name="Comma 2 19 4" xfId="38675" xr:uid="{00000000-0005-0000-0000-000082960000}"/>
    <cellStyle name="Comma 2 19 5" xfId="38676" xr:uid="{00000000-0005-0000-0000-000083960000}"/>
    <cellStyle name="Comma 2 19 6" xfId="38677" xr:uid="{00000000-0005-0000-0000-000084960000}"/>
    <cellStyle name="Comma 2 19 7" xfId="38678" xr:uid="{00000000-0005-0000-0000-000085960000}"/>
    <cellStyle name="Comma 2 19 8" xfId="38679" xr:uid="{00000000-0005-0000-0000-000086960000}"/>
    <cellStyle name="Comma 2 19 9" xfId="38680" xr:uid="{00000000-0005-0000-0000-000087960000}"/>
    <cellStyle name="Comma 2 2" xfId="80" xr:uid="{00000000-0005-0000-0000-000088960000}"/>
    <cellStyle name="Comma 2 2 10" xfId="38681" xr:uid="{00000000-0005-0000-0000-000089960000}"/>
    <cellStyle name="Comma 2 2 10 2" xfId="38682" xr:uid="{00000000-0005-0000-0000-00008A960000}"/>
    <cellStyle name="Comma 2 2 11" xfId="38683" xr:uid="{00000000-0005-0000-0000-00008B960000}"/>
    <cellStyle name="Comma 2 2 11 2" xfId="38684" xr:uid="{00000000-0005-0000-0000-00008C960000}"/>
    <cellStyle name="Comma 2 2 12" xfId="38685" xr:uid="{00000000-0005-0000-0000-00008D960000}"/>
    <cellStyle name="Comma 2 2 12 2" xfId="38686" xr:uid="{00000000-0005-0000-0000-00008E960000}"/>
    <cellStyle name="Comma 2 2 13" xfId="38687" xr:uid="{00000000-0005-0000-0000-00008F960000}"/>
    <cellStyle name="Comma 2 2 13 2" xfId="38688" xr:uid="{00000000-0005-0000-0000-000090960000}"/>
    <cellStyle name="Comma 2 2 14" xfId="38689" xr:uid="{00000000-0005-0000-0000-000091960000}"/>
    <cellStyle name="Comma 2 2 14 2" xfId="38690" xr:uid="{00000000-0005-0000-0000-000092960000}"/>
    <cellStyle name="Comma 2 2 15" xfId="38691" xr:uid="{00000000-0005-0000-0000-000093960000}"/>
    <cellStyle name="Comma 2 2 15 2" xfId="38692" xr:uid="{00000000-0005-0000-0000-000094960000}"/>
    <cellStyle name="Comma 2 2 16" xfId="38693" xr:uid="{00000000-0005-0000-0000-000095960000}"/>
    <cellStyle name="Comma 2 2 16 2" xfId="38694" xr:uid="{00000000-0005-0000-0000-000096960000}"/>
    <cellStyle name="Comma 2 2 17" xfId="38695" xr:uid="{00000000-0005-0000-0000-000097960000}"/>
    <cellStyle name="Comma 2 2 17 2" xfId="38696" xr:uid="{00000000-0005-0000-0000-000098960000}"/>
    <cellStyle name="Comma 2 2 18" xfId="38697" xr:uid="{00000000-0005-0000-0000-000099960000}"/>
    <cellStyle name="Comma 2 2 18 2" xfId="38698" xr:uid="{00000000-0005-0000-0000-00009A960000}"/>
    <cellStyle name="Comma 2 2 19" xfId="38699" xr:uid="{00000000-0005-0000-0000-00009B960000}"/>
    <cellStyle name="Comma 2 2 19 2" xfId="38700" xr:uid="{00000000-0005-0000-0000-00009C960000}"/>
    <cellStyle name="Comma 2 2 2" xfId="38701" xr:uid="{00000000-0005-0000-0000-00009D960000}"/>
    <cellStyle name="Comma 2 2 2 10" xfId="38702" xr:uid="{00000000-0005-0000-0000-00009E960000}"/>
    <cellStyle name="Comma 2 2 2 10 2" xfId="38703" xr:uid="{00000000-0005-0000-0000-00009F960000}"/>
    <cellStyle name="Comma 2 2 2 11" xfId="38704" xr:uid="{00000000-0005-0000-0000-0000A0960000}"/>
    <cellStyle name="Comma 2 2 2 11 2" xfId="38705" xr:uid="{00000000-0005-0000-0000-0000A1960000}"/>
    <cellStyle name="Comma 2 2 2 12" xfId="38706" xr:uid="{00000000-0005-0000-0000-0000A2960000}"/>
    <cellStyle name="Comma 2 2 2 12 2" xfId="38707" xr:uid="{00000000-0005-0000-0000-0000A3960000}"/>
    <cellStyle name="Comma 2 2 2 13" xfId="38708" xr:uid="{00000000-0005-0000-0000-0000A4960000}"/>
    <cellStyle name="Comma 2 2 2 13 2" xfId="38709" xr:uid="{00000000-0005-0000-0000-0000A5960000}"/>
    <cellStyle name="Comma 2 2 2 14" xfId="38710" xr:uid="{00000000-0005-0000-0000-0000A6960000}"/>
    <cellStyle name="Comma 2 2 2 14 2" xfId="38711" xr:uid="{00000000-0005-0000-0000-0000A7960000}"/>
    <cellStyle name="Comma 2 2 2 15" xfId="38712" xr:uid="{00000000-0005-0000-0000-0000A8960000}"/>
    <cellStyle name="Comma 2 2 2 15 2" xfId="38713" xr:uid="{00000000-0005-0000-0000-0000A9960000}"/>
    <cellStyle name="Comma 2 2 2 16" xfId="38714" xr:uid="{00000000-0005-0000-0000-0000AA960000}"/>
    <cellStyle name="Comma 2 2 2 16 2" xfId="38715" xr:uid="{00000000-0005-0000-0000-0000AB960000}"/>
    <cellStyle name="Comma 2 2 2 17" xfId="38716" xr:uid="{00000000-0005-0000-0000-0000AC960000}"/>
    <cellStyle name="Comma 2 2 2 17 2" xfId="38717" xr:uid="{00000000-0005-0000-0000-0000AD960000}"/>
    <cellStyle name="Comma 2 2 2 18" xfId="38718" xr:uid="{00000000-0005-0000-0000-0000AE960000}"/>
    <cellStyle name="Comma 2 2 2 18 2" xfId="38719" xr:uid="{00000000-0005-0000-0000-0000AF960000}"/>
    <cellStyle name="Comma 2 2 2 19" xfId="38720" xr:uid="{00000000-0005-0000-0000-0000B0960000}"/>
    <cellStyle name="Comma 2 2 2 19 2" xfId="38721" xr:uid="{00000000-0005-0000-0000-0000B1960000}"/>
    <cellStyle name="Comma 2 2 2 2" xfId="38722" xr:uid="{00000000-0005-0000-0000-0000B2960000}"/>
    <cellStyle name="Comma 2 2 2 2 2" xfId="38723" xr:uid="{00000000-0005-0000-0000-0000B3960000}"/>
    <cellStyle name="Comma 2 2 2 2 2 2" xfId="38724" xr:uid="{00000000-0005-0000-0000-0000B4960000}"/>
    <cellStyle name="Comma 2 2 2 2 2 2 2" xfId="38725" xr:uid="{00000000-0005-0000-0000-0000B5960000}"/>
    <cellStyle name="Comma 2 2 2 2 2 3" xfId="38726" xr:uid="{00000000-0005-0000-0000-0000B6960000}"/>
    <cellStyle name="Comma 2 2 2 2 3" xfId="38727" xr:uid="{00000000-0005-0000-0000-0000B7960000}"/>
    <cellStyle name="Comma 2 2 2 2 3 2" xfId="38728" xr:uid="{00000000-0005-0000-0000-0000B8960000}"/>
    <cellStyle name="Comma 2 2 2 2 3 3" xfId="38729" xr:uid="{00000000-0005-0000-0000-0000B9960000}"/>
    <cellStyle name="Comma 2 2 2 2 4" xfId="38730" xr:uid="{00000000-0005-0000-0000-0000BA960000}"/>
    <cellStyle name="Comma 2 2 2 2 4 2" xfId="38731" xr:uid="{00000000-0005-0000-0000-0000BB960000}"/>
    <cellStyle name="Comma 2 2 2 2 5" xfId="38732" xr:uid="{00000000-0005-0000-0000-0000BC960000}"/>
    <cellStyle name="Comma 2 2 2 2 6" xfId="38733" xr:uid="{00000000-0005-0000-0000-0000BD960000}"/>
    <cellStyle name="Comma 2 2 2 20" xfId="38734" xr:uid="{00000000-0005-0000-0000-0000BE960000}"/>
    <cellStyle name="Comma 2 2 2 20 2" xfId="38735" xr:uid="{00000000-0005-0000-0000-0000BF960000}"/>
    <cellStyle name="Comma 2 2 2 21" xfId="38736" xr:uid="{00000000-0005-0000-0000-0000C0960000}"/>
    <cellStyle name="Comma 2 2 2 21 2" xfId="38737" xr:uid="{00000000-0005-0000-0000-0000C1960000}"/>
    <cellStyle name="Comma 2 2 2 22" xfId="38738" xr:uid="{00000000-0005-0000-0000-0000C2960000}"/>
    <cellStyle name="Comma 2 2 2 22 2" xfId="38739" xr:uid="{00000000-0005-0000-0000-0000C3960000}"/>
    <cellStyle name="Comma 2 2 2 23" xfId="38740" xr:uid="{00000000-0005-0000-0000-0000C4960000}"/>
    <cellStyle name="Comma 2 2 2 23 2" xfId="38741" xr:uid="{00000000-0005-0000-0000-0000C5960000}"/>
    <cellStyle name="Comma 2 2 2 24" xfId="38742" xr:uid="{00000000-0005-0000-0000-0000C6960000}"/>
    <cellStyle name="Comma 2 2 2 24 2" xfId="38743" xr:uid="{00000000-0005-0000-0000-0000C7960000}"/>
    <cellStyle name="Comma 2 2 2 25" xfId="38744" xr:uid="{00000000-0005-0000-0000-0000C8960000}"/>
    <cellStyle name="Comma 2 2 2 25 2" xfId="38745" xr:uid="{00000000-0005-0000-0000-0000C9960000}"/>
    <cellStyle name="Comma 2 2 2 26" xfId="38746" xr:uid="{00000000-0005-0000-0000-0000CA960000}"/>
    <cellStyle name="Comma 2 2 2 26 2" xfId="38747" xr:uid="{00000000-0005-0000-0000-0000CB960000}"/>
    <cellStyle name="Comma 2 2 2 27" xfId="38748" xr:uid="{00000000-0005-0000-0000-0000CC960000}"/>
    <cellStyle name="Comma 2 2 2 27 2" xfId="38749" xr:uid="{00000000-0005-0000-0000-0000CD960000}"/>
    <cellStyle name="Comma 2 2 2 28" xfId="38750" xr:uid="{00000000-0005-0000-0000-0000CE960000}"/>
    <cellStyle name="Comma 2 2 2 28 2" xfId="38751" xr:uid="{00000000-0005-0000-0000-0000CF960000}"/>
    <cellStyle name="Comma 2 2 2 29" xfId="38752" xr:uid="{00000000-0005-0000-0000-0000D0960000}"/>
    <cellStyle name="Comma 2 2 2 29 2" xfId="38753" xr:uid="{00000000-0005-0000-0000-0000D1960000}"/>
    <cellStyle name="Comma 2 2 2 3" xfId="38754" xr:uid="{00000000-0005-0000-0000-0000D2960000}"/>
    <cellStyle name="Comma 2 2 2 3 2" xfId="38755" xr:uid="{00000000-0005-0000-0000-0000D3960000}"/>
    <cellStyle name="Comma 2 2 2 3 2 2" xfId="38756" xr:uid="{00000000-0005-0000-0000-0000D4960000}"/>
    <cellStyle name="Comma 2 2 2 3 2 2 2" xfId="38757" xr:uid="{00000000-0005-0000-0000-0000D5960000}"/>
    <cellStyle name="Comma 2 2 2 3 2 3" xfId="38758" xr:uid="{00000000-0005-0000-0000-0000D6960000}"/>
    <cellStyle name="Comma 2 2 2 3 3" xfId="38759" xr:uid="{00000000-0005-0000-0000-0000D7960000}"/>
    <cellStyle name="Comma 2 2 2 3 3 2" xfId="38760" xr:uid="{00000000-0005-0000-0000-0000D8960000}"/>
    <cellStyle name="Comma 2 2 2 3 3 3" xfId="38761" xr:uid="{00000000-0005-0000-0000-0000D9960000}"/>
    <cellStyle name="Comma 2 2 2 3 4" xfId="38762" xr:uid="{00000000-0005-0000-0000-0000DA960000}"/>
    <cellStyle name="Comma 2 2 2 3 4 2" xfId="38763" xr:uid="{00000000-0005-0000-0000-0000DB960000}"/>
    <cellStyle name="Comma 2 2 2 3 5" xfId="38764" xr:uid="{00000000-0005-0000-0000-0000DC960000}"/>
    <cellStyle name="Comma 2 2 2 3 6" xfId="38765" xr:uid="{00000000-0005-0000-0000-0000DD960000}"/>
    <cellStyle name="Comma 2 2 2 30" xfId="38766" xr:uid="{00000000-0005-0000-0000-0000DE960000}"/>
    <cellStyle name="Comma 2 2 2 30 2" xfId="38767" xr:uid="{00000000-0005-0000-0000-0000DF960000}"/>
    <cellStyle name="Comma 2 2 2 31" xfId="38768" xr:uid="{00000000-0005-0000-0000-0000E0960000}"/>
    <cellStyle name="Comma 2 2 2 31 2" xfId="38769" xr:uid="{00000000-0005-0000-0000-0000E1960000}"/>
    <cellStyle name="Comma 2 2 2 32" xfId="38770" xr:uid="{00000000-0005-0000-0000-0000E2960000}"/>
    <cellStyle name="Comma 2 2 2 32 2" xfId="38771" xr:uid="{00000000-0005-0000-0000-0000E3960000}"/>
    <cellStyle name="Comma 2 2 2 33" xfId="38772" xr:uid="{00000000-0005-0000-0000-0000E4960000}"/>
    <cellStyle name="Comma 2 2 2 33 2" xfId="38773" xr:uid="{00000000-0005-0000-0000-0000E5960000}"/>
    <cellStyle name="Comma 2 2 2 34" xfId="38774" xr:uid="{00000000-0005-0000-0000-0000E6960000}"/>
    <cellStyle name="Comma 2 2 2 34 2" xfId="38775" xr:uid="{00000000-0005-0000-0000-0000E7960000}"/>
    <cellStyle name="Comma 2 2 2 35" xfId="38776" xr:uid="{00000000-0005-0000-0000-0000E8960000}"/>
    <cellStyle name="Comma 2 2 2 35 2" xfId="38777" xr:uid="{00000000-0005-0000-0000-0000E9960000}"/>
    <cellStyle name="Comma 2 2 2 36" xfId="38778" xr:uid="{00000000-0005-0000-0000-0000EA960000}"/>
    <cellStyle name="Comma 2 2 2 36 2" xfId="38779" xr:uid="{00000000-0005-0000-0000-0000EB960000}"/>
    <cellStyle name="Comma 2 2 2 37" xfId="38780" xr:uid="{00000000-0005-0000-0000-0000EC960000}"/>
    <cellStyle name="Comma 2 2 2 37 2" xfId="38781" xr:uid="{00000000-0005-0000-0000-0000ED960000}"/>
    <cellStyle name="Comma 2 2 2 38" xfId="38782" xr:uid="{00000000-0005-0000-0000-0000EE960000}"/>
    <cellStyle name="Comma 2 2 2 38 2" xfId="38783" xr:uid="{00000000-0005-0000-0000-0000EF960000}"/>
    <cellStyle name="Comma 2 2 2 39" xfId="38784" xr:uid="{00000000-0005-0000-0000-0000F0960000}"/>
    <cellStyle name="Comma 2 2 2 39 2" xfId="38785" xr:uid="{00000000-0005-0000-0000-0000F1960000}"/>
    <cellStyle name="Comma 2 2 2 4" xfId="38786" xr:uid="{00000000-0005-0000-0000-0000F2960000}"/>
    <cellStyle name="Comma 2 2 2 4 2" xfId="38787" xr:uid="{00000000-0005-0000-0000-0000F3960000}"/>
    <cellStyle name="Comma 2 2 2 4 2 2" xfId="38788" xr:uid="{00000000-0005-0000-0000-0000F4960000}"/>
    <cellStyle name="Comma 2 2 2 4 2 3" xfId="38789" xr:uid="{00000000-0005-0000-0000-0000F5960000}"/>
    <cellStyle name="Comma 2 2 2 4 3" xfId="38790" xr:uid="{00000000-0005-0000-0000-0000F6960000}"/>
    <cellStyle name="Comma 2 2 2 4 4" xfId="38791" xr:uid="{00000000-0005-0000-0000-0000F7960000}"/>
    <cellStyle name="Comma 2 2 2 40" xfId="38792" xr:uid="{00000000-0005-0000-0000-0000F8960000}"/>
    <cellStyle name="Comma 2 2 2 40 2" xfId="38793" xr:uid="{00000000-0005-0000-0000-0000F9960000}"/>
    <cellStyle name="Comma 2 2 2 41" xfId="38794" xr:uid="{00000000-0005-0000-0000-0000FA960000}"/>
    <cellStyle name="Comma 2 2 2 41 2" xfId="38795" xr:uid="{00000000-0005-0000-0000-0000FB960000}"/>
    <cellStyle name="Comma 2 2 2 42" xfId="38796" xr:uid="{00000000-0005-0000-0000-0000FC960000}"/>
    <cellStyle name="Comma 2 2 2 42 2" xfId="38797" xr:uid="{00000000-0005-0000-0000-0000FD960000}"/>
    <cellStyle name="Comma 2 2 2 43" xfId="38798" xr:uid="{00000000-0005-0000-0000-0000FE960000}"/>
    <cellStyle name="Comma 2 2 2 43 2" xfId="38799" xr:uid="{00000000-0005-0000-0000-0000FF960000}"/>
    <cellStyle name="Comma 2 2 2 44" xfId="38800" xr:uid="{00000000-0005-0000-0000-000000970000}"/>
    <cellStyle name="Comma 2 2 2 44 2" xfId="38801" xr:uid="{00000000-0005-0000-0000-000001970000}"/>
    <cellStyle name="Comma 2 2 2 45" xfId="38802" xr:uid="{00000000-0005-0000-0000-000002970000}"/>
    <cellStyle name="Comma 2 2 2 45 2" xfId="38803" xr:uid="{00000000-0005-0000-0000-000003970000}"/>
    <cellStyle name="Comma 2 2 2 46" xfId="38804" xr:uid="{00000000-0005-0000-0000-000004970000}"/>
    <cellStyle name="Comma 2 2 2 46 2" xfId="38805" xr:uid="{00000000-0005-0000-0000-000005970000}"/>
    <cellStyle name="Comma 2 2 2 47" xfId="38806" xr:uid="{00000000-0005-0000-0000-000006970000}"/>
    <cellStyle name="Comma 2 2 2 47 2" xfId="38807" xr:uid="{00000000-0005-0000-0000-000007970000}"/>
    <cellStyle name="Comma 2 2 2 48" xfId="38808" xr:uid="{00000000-0005-0000-0000-000008970000}"/>
    <cellStyle name="Comma 2 2 2 48 2" xfId="38809" xr:uid="{00000000-0005-0000-0000-000009970000}"/>
    <cellStyle name="Comma 2 2 2 49" xfId="38810" xr:uid="{00000000-0005-0000-0000-00000A970000}"/>
    <cellStyle name="Comma 2 2 2 49 2" xfId="38811" xr:uid="{00000000-0005-0000-0000-00000B970000}"/>
    <cellStyle name="Comma 2 2 2 5" xfId="38812" xr:uid="{00000000-0005-0000-0000-00000C970000}"/>
    <cellStyle name="Comma 2 2 2 5 2" xfId="38813" xr:uid="{00000000-0005-0000-0000-00000D970000}"/>
    <cellStyle name="Comma 2 2 2 5 2 2" xfId="38814" xr:uid="{00000000-0005-0000-0000-00000E970000}"/>
    <cellStyle name="Comma 2 2 2 5 2 3" xfId="38815" xr:uid="{00000000-0005-0000-0000-00000F970000}"/>
    <cellStyle name="Comma 2 2 2 5 3" xfId="38816" xr:uid="{00000000-0005-0000-0000-000010970000}"/>
    <cellStyle name="Comma 2 2 2 5 4" xfId="38817" xr:uid="{00000000-0005-0000-0000-000011970000}"/>
    <cellStyle name="Comma 2 2 2 50" xfId="38818" xr:uid="{00000000-0005-0000-0000-000012970000}"/>
    <cellStyle name="Comma 2 2 2 50 2" xfId="38819" xr:uid="{00000000-0005-0000-0000-000013970000}"/>
    <cellStyle name="Comma 2 2 2 51" xfId="38820" xr:uid="{00000000-0005-0000-0000-000014970000}"/>
    <cellStyle name="Comma 2 2 2 51 2" xfId="38821" xr:uid="{00000000-0005-0000-0000-000015970000}"/>
    <cellStyle name="Comma 2 2 2 52" xfId="38822" xr:uid="{00000000-0005-0000-0000-000016970000}"/>
    <cellStyle name="Comma 2 2 2 52 2" xfId="38823" xr:uid="{00000000-0005-0000-0000-000017970000}"/>
    <cellStyle name="Comma 2 2 2 53" xfId="38824" xr:uid="{00000000-0005-0000-0000-000018970000}"/>
    <cellStyle name="Comma 2 2 2 54" xfId="38825" xr:uid="{00000000-0005-0000-0000-000019970000}"/>
    <cellStyle name="Comma 2 2 2 6" xfId="38826" xr:uid="{00000000-0005-0000-0000-00001A970000}"/>
    <cellStyle name="Comma 2 2 2 6 2" xfId="38827" xr:uid="{00000000-0005-0000-0000-00001B970000}"/>
    <cellStyle name="Comma 2 2 2 6 2 2" xfId="38828" xr:uid="{00000000-0005-0000-0000-00001C970000}"/>
    <cellStyle name="Comma 2 2 2 6 3" xfId="38829" xr:uid="{00000000-0005-0000-0000-00001D970000}"/>
    <cellStyle name="Comma 2 2 2 7" xfId="38830" xr:uid="{00000000-0005-0000-0000-00001E970000}"/>
    <cellStyle name="Comma 2 2 2 7 2" xfId="38831" xr:uid="{00000000-0005-0000-0000-00001F970000}"/>
    <cellStyle name="Comma 2 2 2 7 3" xfId="38832" xr:uid="{00000000-0005-0000-0000-000020970000}"/>
    <cellStyle name="Comma 2 2 2 8" xfId="38833" xr:uid="{00000000-0005-0000-0000-000021970000}"/>
    <cellStyle name="Comma 2 2 2 8 2" xfId="38834" xr:uid="{00000000-0005-0000-0000-000022970000}"/>
    <cellStyle name="Comma 2 2 2 9" xfId="38835" xr:uid="{00000000-0005-0000-0000-000023970000}"/>
    <cellStyle name="Comma 2 2 2 9 2" xfId="38836" xr:uid="{00000000-0005-0000-0000-000024970000}"/>
    <cellStyle name="Comma 2 2 20" xfId="38837" xr:uid="{00000000-0005-0000-0000-000025970000}"/>
    <cellStyle name="Comma 2 2 20 2" xfId="38838" xr:uid="{00000000-0005-0000-0000-000026970000}"/>
    <cellStyle name="Comma 2 2 21" xfId="38839" xr:uid="{00000000-0005-0000-0000-000027970000}"/>
    <cellStyle name="Comma 2 2 21 2" xfId="38840" xr:uid="{00000000-0005-0000-0000-000028970000}"/>
    <cellStyle name="Comma 2 2 22" xfId="38841" xr:uid="{00000000-0005-0000-0000-000029970000}"/>
    <cellStyle name="Comma 2 2 22 2" xfId="38842" xr:uid="{00000000-0005-0000-0000-00002A970000}"/>
    <cellStyle name="Comma 2 2 23" xfId="38843" xr:uid="{00000000-0005-0000-0000-00002B970000}"/>
    <cellStyle name="Comma 2 2 23 2" xfId="38844" xr:uid="{00000000-0005-0000-0000-00002C970000}"/>
    <cellStyle name="Comma 2 2 24" xfId="38845" xr:uid="{00000000-0005-0000-0000-00002D970000}"/>
    <cellStyle name="Comma 2 2 24 2" xfId="38846" xr:uid="{00000000-0005-0000-0000-00002E970000}"/>
    <cellStyle name="Comma 2 2 25" xfId="38847" xr:uid="{00000000-0005-0000-0000-00002F970000}"/>
    <cellStyle name="Comma 2 2 25 2" xfId="38848" xr:uid="{00000000-0005-0000-0000-000030970000}"/>
    <cellStyle name="Comma 2 2 26" xfId="38849" xr:uid="{00000000-0005-0000-0000-000031970000}"/>
    <cellStyle name="Comma 2 2 26 2" xfId="38850" xr:uid="{00000000-0005-0000-0000-000032970000}"/>
    <cellStyle name="Comma 2 2 27" xfId="38851" xr:uid="{00000000-0005-0000-0000-000033970000}"/>
    <cellStyle name="Comma 2 2 27 2" xfId="38852" xr:uid="{00000000-0005-0000-0000-000034970000}"/>
    <cellStyle name="Comma 2 2 28" xfId="38853" xr:uid="{00000000-0005-0000-0000-000035970000}"/>
    <cellStyle name="Comma 2 2 28 2" xfId="38854" xr:uid="{00000000-0005-0000-0000-000036970000}"/>
    <cellStyle name="Comma 2 2 29" xfId="38855" xr:uid="{00000000-0005-0000-0000-000037970000}"/>
    <cellStyle name="Comma 2 2 29 2" xfId="38856" xr:uid="{00000000-0005-0000-0000-000038970000}"/>
    <cellStyle name="Comma 2 2 3" xfId="38857" xr:uid="{00000000-0005-0000-0000-000039970000}"/>
    <cellStyle name="Comma 2 2 3 2" xfId="38858" xr:uid="{00000000-0005-0000-0000-00003A970000}"/>
    <cellStyle name="Comma 2 2 3 2 2" xfId="38859" xr:uid="{00000000-0005-0000-0000-00003B970000}"/>
    <cellStyle name="Comma 2 2 3 2 2 2" xfId="38860" xr:uid="{00000000-0005-0000-0000-00003C970000}"/>
    <cellStyle name="Comma 2 2 3 2 3" xfId="38861" xr:uid="{00000000-0005-0000-0000-00003D970000}"/>
    <cellStyle name="Comma 2 2 3 3" xfId="38862" xr:uid="{00000000-0005-0000-0000-00003E970000}"/>
    <cellStyle name="Comma 2 2 3 3 2" xfId="38863" xr:uid="{00000000-0005-0000-0000-00003F970000}"/>
    <cellStyle name="Comma 2 2 3 3 3" xfId="38864" xr:uid="{00000000-0005-0000-0000-000040970000}"/>
    <cellStyle name="Comma 2 2 3 4" xfId="38865" xr:uid="{00000000-0005-0000-0000-000041970000}"/>
    <cellStyle name="Comma 2 2 3 4 2" xfId="38866" xr:uid="{00000000-0005-0000-0000-000042970000}"/>
    <cellStyle name="Comma 2 2 3 5" xfId="38867" xr:uid="{00000000-0005-0000-0000-000043970000}"/>
    <cellStyle name="Comma 2 2 3 6" xfId="38868" xr:uid="{00000000-0005-0000-0000-000044970000}"/>
    <cellStyle name="Comma 2 2 30" xfId="38869" xr:uid="{00000000-0005-0000-0000-000045970000}"/>
    <cellStyle name="Comma 2 2 30 2" xfId="38870" xr:uid="{00000000-0005-0000-0000-000046970000}"/>
    <cellStyle name="Comma 2 2 31" xfId="38871" xr:uid="{00000000-0005-0000-0000-000047970000}"/>
    <cellStyle name="Comma 2 2 31 2" xfId="38872" xr:uid="{00000000-0005-0000-0000-000048970000}"/>
    <cellStyle name="Comma 2 2 32" xfId="38873" xr:uid="{00000000-0005-0000-0000-000049970000}"/>
    <cellStyle name="Comma 2 2 32 2" xfId="38874" xr:uid="{00000000-0005-0000-0000-00004A970000}"/>
    <cellStyle name="Comma 2 2 33" xfId="38875" xr:uid="{00000000-0005-0000-0000-00004B970000}"/>
    <cellStyle name="Comma 2 2 33 2" xfId="38876" xr:uid="{00000000-0005-0000-0000-00004C970000}"/>
    <cellStyle name="Comma 2 2 34" xfId="38877" xr:uid="{00000000-0005-0000-0000-00004D970000}"/>
    <cellStyle name="Comma 2 2 34 2" xfId="38878" xr:uid="{00000000-0005-0000-0000-00004E970000}"/>
    <cellStyle name="Comma 2 2 35" xfId="38879" xr:uid="{00000000-0005-0000-0000-00004F970000}"/>
    <cellStyle name="Comma 2 2 35 2" xfId="38880" xr:uid="{00000000-0005-0000-0000-000050970000}"/>
    <cellStyle name="Comma 2 2 36" xfId="38881" xr:uid="{00000000-0005-0000-0000-000051970000}"/>
    <cellStyle name="Comma 2 2 36 2" xfId="38882" xr:uid="{00000000-0005-0000-0000-000052970000}"/>
    <cellStyle name="Comma 2 2 37" xfId="38883" xr:uid="{00000000-0005-0000-0000-000053970000}"/>
    <cellStyle name="Comma 2 2 37 2" xfId="38884" xr:uid="{00000000-0005-0000-0000-000054970000}"/>
    <cellStyle name="Comma 2 2 38" xfId="38885" xr:uid="{00000000-0005-0000-0000-000055970000}"/>
    <cellStyle name="Comma 2 2 38 2" xfId="38886" xr:uid="{00000000-0005-0000-0000-000056970000}"/>
    <cellStyle name="Comma 2 2 39" xfId="38887" xr:uid="{00000000-0005-0000-0000-000057970000}"/>
    <cellStyle name="Comma 2 2 39 2" xfId="38888" xr:uid="{00000000-0005-0000-0000-000058970000}"/>
    <cellStyle name="Comma 2 2 4" xfId="38889" xr:uid="{00000000-0005-0000-0000-000059970000}"/>
    <cellStyle name="Comma 2 2 4 2" xfId="38890" xr:uid="{00000000-0005-0000-0000-00005A970000}"/>
    <cellStyle name="Comma 2 2 4 2 2" xfId="38891" xr:uid="{00000000-0005-0000-0000-00005B970000}"/>
    <cellStyle name="Comma 2 2 4 2 2 2" xfId="38892" xr:uid="{00000000-0005-0000-0000-00005C970000}"/>
    <cellStyle name="Comma 2 2 4 2 3" xfId="38893" xr:uid="{00000000-0005-0000-0000-00005D970000}"/>
    <cellStyle name="Comma 2 2 4 3" xfId="38894" xr:uid="{00000000-0005-0000-0000-00005E970000}"/>
    <cellStyle name="Comma 2 2 4 3 2" xfId="38895" xr:uid="{00000000-0005-0000-0000-00005F970000}"/>
    <cellStyle name="Comma 2 2 4 3 3" xfId="38896" xr:uid="{00000000-0005-0000-0000-000060970000}"/>
    <cellStyle name="Comma 2 2 4 4" xfId="38897" xr:uid="{00000000-0005-0000-0000-000061970000}"/>
    <cellStyle name="Comma 2 2 4 4 2" xfId="38898" xr:uid="{00000000-0005-0000-0000-000062970000}"/>
    <cellStyle name="Comma 2 2 4 5" xfId="38899" xr:uid="{00000000-0005-0000-0000-000063970000}"/>
    <cellStyle name="Comma 2 2 4 6" xfId="38900" xr:uid="{00000000-0005-0000-0000-000064970000}"/>
    <cellStyle name="Comma 2 2 40" xfId="38901" xr:uid="{00000000-0005-0000-0000-000065970000}"/>
    <cellStyle name="Comma 2 2 40 2" xfId="38902" xr:uid="{00000000-0005-0000-0000-000066970000}"/>
    <cellStyle name="Comma 2 2 41" xfId="38903" xr:uid="{00000000-0005-0000-0000-000067970000}"/>
    <cellStyle name="Comma 2 2 41 2" xfId="38904" xr:uid="{00000000-0005-0000-0000-000068970000}"/>
    <cellStyle name="Comma 2 2 42" xfId="38905" xr:uid="{00000000-0005-0000-0000-000069970000}"/>
    <cellStyle name="Comma 2 2 42 2" xfId="38906" xr:uid="{00000000-0005-0000-0000-00006A970000}"/>
    <cellStyle name="Comma 2 2 43" xfId="38907" xr:uid="{00000000-0005-0000-0000-00006B970000}"/>
    <cellStyle name="Comma 2 2 43 2" xfId="38908" xr:uid="{00000000-0005-0000-0000-00006C970000}"/>
    <cellStyle name="Comma 2 2 44" xfId="38909" xr:uid="{00000000-0005-0000-0000-00006D970000}"/>
    <cellStyle name="Comma 2 2 44 2" xfId="38910" xr:uid="{00000000-0005-0000-0000-00006E970000}"/>
    <cellStyle name="Comma 2 2 45" xfId="38911" xr:uid="{00000000-0005-0000-0000-00006F970000}"/>
    <cellStyle name="Comma 2 2 45 2" xfId="38912" xr:uid="{00000000-0005-0000-0000-000070970000}"/>
    <cellStyle name="Comma 2 2 46" xfId="38913" xr:uid="{00000000-0005-0000-0000-000071970000}"/>
    <cellStyle name="Comma 2 2 46 2" xfId="38914" xr:uid="{00000000-0005-0000-0000-000072970000}"/>
    <cellStyle name="Comma 2 2 47" xfId="38915" xr:uid="{00000000-0005-0000-0000-000073970000}"/>
    <cellStyle name="Comma 2 2 47 2" xfId="38916" xr:uid="{00000000-0005-0000-0000-000074970000}"/>
    <cellStyle name="Comma 2 2 48" xfId="38917" xr:uid="{00000000-0005-0000-0000-000075970000}"/>
    <cellStyle name="Comma 2 2 48 2" xfId="38918" xr:uid="{00000000-0005-0000-0000-000076970000}"/>
    <cellStyle name="Comma 2 2 49" xfId="38919" xr:uid="{00000000-0005-0000-0000-000077970000}"/>
    <cellStyle name="Comma 2 2 49 2" xfId="38920" xr:uid="{00000000-0005-0000-0000-000078970000}"/>
    <cellStyle name="Comma 2 2 5" xfId="38921" xr:uid="{00000000-0005-0000-0000-000079970000}"/>
    <cellStyle name="Comma 2 2 5 2" xfId="38922" xr:uid="{00000000-0005-0000-0000-00007A970000}"/>
    <cellStyle name="Comma 2 2 5 2 2" xfId="38923" xr:uid="{00000000-0005-0000-0000-00007B970000}"/>
    <cellStyle name="Comma 2 2 5 2 2 2" xfId="38924" xr:uid="{00000000-0005-0000-0000-00007C970000}"/>
    <cellStyle name="Comma 2 2 5 2 3" xfId="38925" xr:uid="{00000000-0005-0000-0000-00007D970000}"/>
    <cellStyle name="Comma 2 2 5 3" xfId="38926" xr:uid="{00000000-0005-0000-0000-00007E970000}"/>
    <cellStyle name="Comma 2 2 5 3 2" xfId="38927" xr:uid="{00000000-0005-0000-0000-00007F970000}"/>
    <cellStyle name="Comma 2 2 5 4" xfId="38928" xr:uid="{00000000-0005-0000-0000-000080970000}"/>
    <cellStyle name="Comma 2 2 50" xfId="38929" xr:uid="{00000000-0005-0000-0000-000081970000}"/>
    <cellStyle name="Comma 2 2 50 2" xfId="38930" xr:uid="{00000000-0005-0000-0000-000082970000}"/>
    <cellStyle name="Comma 2 2 51" xfId="38931" xr:uid="{00000000-0005-0000-0000-000083970000}"/>
    <cellStyle name="Comma 2 2 51 2" xfId="38932" xr:uid="{00000000-0005-0000-0000-000084970000}"/>
    <cellStyle name="Comma 2 2 52" xfId="38933" xr:uid="{00000000-0005-0000-0000-000085970000}"/>
    <cellStyle name="Comma 2 2 52 2" xfId="38934" xr:uid="{00000000-0005-0000-0000-000086970000}"/>
    <cellStyle name="Comma 2 2 53" xfId="38935" xr:uid="{00000000-0005-0000-0000-000087970000}"/>
    <cellStyle name="Comma 2 2 53 2" xfId="38936" xr:uid="{00000000-0005-0000-0000-000088970000}"/>
    <cellStyle name="Comma 2 2 54" xfId="38937" xr:uid="{00000000-0005-0000-0000-000089970000}"/>
    <cellStyle name="Comma 2 2 6" xfId="38938" xr:uid="{00000000-0005-0000-0000-00008A970000}"/>
    <cellStyle name="Comma 2 2 6 2" xfId="38939" xr:uid="{00000000-0005-0000-0000-00008B970000}"/>
    <cellStyle name="Comma 2 2 6 2 2" xfId="38940" xr:uid="{00000000-0005-0000-0000-00008C970000}"/>
    <cellStyle name="Comma 2 2 6 2 3" xfId="38941" xr:uid="{00000000-0005-0000-0000-00008D970000}"/>
    <cellStyle name="Comma 2 2 6 3" xfId="38942" xr:uid="{00000000-0005-0000-0000-00008E970000}"/>
    <cellStyle name="Comma 2 2 6 4" xfId="38943" xr:uid="{00000000-0005-0000-0000-00008F970000}"/>
    <cellStyle name="Comma 2 2 7" xfId="38944" xr:uid="{00000000-0005-0000-0000-000090970000}"/>
    <cellStyle name="Comma 2 2 7 2" xfId="38945" xr:uid="{00000000-0005-0000-0000-000091970000}"/>
    <cellStyle name="Comma 2 2 7 2 2" xfId="38946" xr:uid="{00000000-0005-0000-0000-000092970000}"/>
    <cellStyle name="Comma 2 2 7 3" xfId="38947" xr:uid="{00000000-0005-0000-0000-000093970000}"/>
    <cellStyle name="Comma 2 2 8" xfId="38948" xr:uid="{00000000-0005-0000-0000-000094970000}"/>
    <cellStyle name="Comma 2 2 8 2" xfId="38949" xr:uid="{00000000-0005-0000-0000-000095970000}"/>
    <cellStyle name="Comma 2 2 8 3" xfId="38950" xr:uid="{00000000-0005-0000-0000-000096970000}"/>
    <cellStyle name="Comma 2 2 9" xfId="38951" xr:uid="{00000000-0005-0000-0000-000097970000}"/>
    <cellStyle name="Comma 2 2 9 2" xfId="38952" xr:uid="{00000000-0005-0000-0000-000098970000}"/>
    <cellStyle name="Comma 2 20" xfId="38953" xr:uid="{00000000-0005-0000-0000-000099970000}"/>
    <cellStyle name="Comma 2 20 10" xfId="38954" xr:uid="{00000000-0005-0000-0000-00009A970000}"/>
    <cellStyle name="Comma 2 20 11" xfId="38955" xr:uid="{00000000-0005-0000-0000-00009B970000}"/>
    <cellStyle name="Comma 2 20 12" xfId="38956" xr:uid="{00000000-0005-0000-0000-00009C970000}"/>
    <cellStyle name="Comma 2 20 13" xfId="38957" xr:uid="{00000000-0005-0000-0000-00009D970000}"/>
    <cellStyle name="Comma 2 20 14" xfId="38958" xr:uid="{00000000-0005-0000-0000-00009E970000}"/>
    <cellStyle name="Comma 2 20 15" xfId="38959" xr:uid="{00000000-0005-0000-0000-00009F970000}"/>
    <cellStyle name="Comma 2 20 16" xfId="38960" xr:uid="{00000000-0005-0000-0000-0000A0970000}"/>
    <cellStyle name="Comma 2 20 17" xfId="38961" xr:uid="{00000000-0005-0000-0000-0000A1970000}"/>
    <cellStyle name="Comma 2 20 18" xfId="38962" xr:uid="{00000000-0005-0000-0000-0000A2970000}"/>
    <cellStyle name="Comma 2 20 19" xfId="38963" xr:uid="{00000000-0005-0000-0000-0000A3970000}"/>
    <cellStyle name="Comma 2 20 2" xfId="38964" xr:uid="{00000000-0005-0000-0000-0000A4970000}"/>
    <cellStyle name="Comma 2 20 20" xfId="38965" xr:uid="{00000000-0005-0000-0000-0000A5970000}"/>
    <cellStyle name="Comma 2 20 21" xfId="38966" xr:uid="{00000000-0005-0000-0000-0000A6970000}"/>
    <cellStyle name="Comma 2 20 22" xfId="38967" xr:uid="{00000000-0005-0000-0000-0000A7970000}"/>
    <cellStyle name="Comma 2 20 23" xfId="38968" xr:uid="{00000000-0005-0000-0000-0000A8970000}"/>
    <cellStyle name="Comma 2 20 24" xfId="38969" xr:uid="{00000000-0005-0000-0000-0000A9970000}"/>
    <cellStyle name="Comma 2 20 25" xfId="38970" xr:uid="{00000000-0005-0000-0000-0000AA970000}"/>
    <cellStyle name="Comma 2 20 26" xfId="38971" xr:uid="{00000000-0005-0000-0000-0000AB970000}"/>
    <cellStyle name="Comma 2 20 3" xfId="38972" xr:uid="{00000000-0005-0000-0000-0000AC970000}"/>
    <cellStyle name="Comma 2 20 4" xfId="38973" xr:uid="{00000000-0005-0000-0000-0000AD970000}"/>
    <cellStyle name="Comma 2 20 5" xfId="38974" xr:uid="{00000000-0005-0000-0000-0000AE970000}"/>
    <cellStyle name="Comma 2 20 6" xfId="38975" xr:uid="{00000000-0005-0000-0000-0000AF970000}"/>
    <cellStyle name="Comma 2 20 7" xfId="38976" xr:uid="{00000000-0005-0000-0000-0000B0970000}"/>
    <cellStyle name="Comma 2 20 8" xfId="38977" xr:uid="{00000000-0005-0000-0000-0000B1970000}"/>
    <cellStyle name="Comma 2 20 9" xfId="38978" xr:uid="{00000000-0005-0000-0000-0000B2970000}"/>
    <cellStyle name="Comma 2 21" xfId="38979" xr:uid="{00000000-0005-0000-0000-0000B3970000}"/>
    <cellStyle name="Comma 2 21 10" xfId="38980" xr:uid="{00000000-0005-0000-0000-0000B4970000}"/>
    <cellStyle name="Comma 2 21 11" xfId="38981" xr:uid="{00000000-0005-0000-0000-0000B5970000}"/>
    <cellStyle name="Comma 2 21 12" xfId="38982" xr:uid="{00000000-0005-0000-0000-0000B6970000}"/>
    <cellStyle name="Comma 2 21 13" xfId="38983" xr:uid="{00000000-0005-0000-0000-0000B7970000}"/>
    <cellStyle name="Comma 2 21 14" xfId="38984" xr:uid="{00000000-0005-0000-0000-0000B8970000}"/>
    <cellStyle name="Comma 2 21 15" xfId="38985" xr:uid="{00000000-0005-0000-0000-0000B9970000}"/>
    <cellStyle name="Comma 2 21 16" xfId="38986" xr:uid="{00000000-0005-0000-0000-0000BA970000}"/>
    <cellStyle name="Comma 2 21 17" xfId="38987" xr:uid="{00000000-0005-0000-0000-0000BB970000}"/>
    <cellStyle name="Comma 2 21 18" xfId="38988" xr:uid="{00000000-0005-0000-0000-0000BC970000}"/>
    <cellStyle name="Comma 2 21 19" xfId="38989" xr:uid="{00000000-0005-0000-0000-0000BD970000}"/>
    <cellStyle name="Comma 2 21 2" xfId="38990" xr:uid="{00000000-0005-0000-0000-0000BE970000}"/>
    <cellStyle name="Comma 2 21 20" xfId="38991" xr:uid="{00000000-0005-0000-0000-0000BF970000}"/>
    <cellStyle name="Comma 2 21 21" xfId="38992" xr:uid="{00000000-0005-0000-0000-0000C0970000}"/>
    <cellStyle name="Comma 2 21 22" xfId="38993" xr:uid="{00000000-0005-0000-0000-0000C1970000}"/>
    <cellStyle name="Comma 2 21 23" xfId="38994" xr:uid="{00000000-0005-0000-0000-0000C2970000}"/>
    <cellStyle name="Comma 2 21 24" xfId="38995" xr:uid="{00000000-0005-0000-0000-0000C3970000}"/>
    <cellStyle name="Comma 2 21 25" xfId="38996" xr:uid="{00000000-0005-0000-0000-0000C4970000}"/>
    <cellStyle name="Comma 2 21 26" xfId="38997" xr:uid="{00000000-0005-0000-0000-0000C5970000}"/>
    <cellStyle name="Comma 2 21 3" xfId="38998" xr:uid="{00000000-0005-0000-0000-0000C6970000}"/>
    <cellStyle name="Comma 2 21 4" xfId="38999" xr:uid="{00000000-0005-0000-0000-0000C7970000}"/>
    <cellStyle name="Comma 2 21 5" xfId="39000" xr:uid="{00000000-0005-0000-0000-0000C8970000}"/>
    <cellStyle name="Comma 2 21 6" xfId="39001" xr:uid="{00000000-0005-0000-0000-0000C9970000}"/>
    <cellStyle name="Comma 2 21 7" xfId="39002" xr:uid="{00000000-0005-0000-0000-0000CA970000}"/>
    <cellStyle name="Comma 2 21 8" xfId="39003" xr:uid="{00000000-0005-0000-0000-0000CB970000}"/>
    <cellStyle name="Comma 2 21 9" xfId="39004" xr:uid="{00000000-0005-0000-0000-0000CC970000}"/>
    <cellStyle name="Comma 2 22" xfId="39005" xr:uid="{00000000-0005-0000-0000-0000CD970000}"/>
    <cellStyle name="Comma 2 22 10" xfId="39006" xr:uid="{00000000-0005-0000-0000-0000CE970000}"/>
    <cellStyle name="Comma 2 22 11" xfId="39007" xr:uid="{00000000-0005-0000-0000-0000CF970000}"/>
    <cellStyle name="Comma 2 22 12" xfId="39008" xr:uid="{00000000-0005-0000-0000-0000D0970000}"/>
    <cellStyle name="Comma 2 22 13" xfId="39009" xr:uid="{00000000-0005-0000-0000-0000D1970000}"/>
    <cellStyle name="Comma 2 22 14" xfId="39010" xr:uid="{00000000-0005-0000-0000-0000D2970000}"/>
    <cellStyle name="Comma 2 22 15" xfId="39011" xr:uid="{00000000-0005-0000-0000-0000D3970000}"/>
    <cellStyle name="Comma 2 22 16" xfId="39012" xr:uid="{00000000-0005-0000-0000-0000D4970000}"/>
    <cellStyle name="Comma 2 22 17" xfId="39013" xr:uid="{00000000-0005-0000-0000-0000D5970000}"/>
    <cellStyle name="Comma 2 22 18" xfId="39014" xr:uid="{00000000-0005-0000-0000-0000D6970000}"/>
    <cellStyle name="Comma 2 22 19" xfId="39015" xr:uid="{00000000-0005-0000-0000-0000D7970000}"/>
    <cellStyle name="Comma 2 22 2" xfId="39016" xr:uid="{00000000-0005-0000-0000-0000D8970000}"/>
    <cellStyle name="Comma 2 22 20" xfId="39017" xr:uid="{00000000-0005-0000-0000-0000D9970000}"/>
    <cellStyle name="Comma 2 22 21" xfId="39018" xr:uid="{00000000-0005-0000-0000-0000DA970000}"/>
    <cellStyle name="Comma 2 22 22" xfId="39019" xr:uid="{00000000-0005-0000-0000-0000DB970000}"/>
    <cellStyle name="Comma 2 22 23" xfId="39020" xr:uid="{00000000-0005-0000-0000-0000DC970000}"/>
    <cellStyle name="Comma 2 22 24" xfId="39021" xr:uid="{00000000-0005-0000-0000-0000DD970000}"/>
    <cellStyle name="Comma 2 22 25" xfId="39022" xr:uid="{00000000-0005-0000-0000-0000DE970000}"/>
    <cellStyle name="Comma 2 22 26" xfId="39023" xr:uid="{00000000-0005-0000-0000-0000DF970000}"/>
    <cellStyle name="Comma 2 22 3" xfId="39024" xr:uid="{00000000-0005-0000-0000-0000E0970000}"/>
    <cellStyle name="Comma 2 22 4" xfId="39025" xr:uid="{00000000-0005-0000-0000-0000E1970000}"/>
    <cellStyle name="Comma 2 22 5" xfId="39026" xr:uid="{00000000-0005-0000-0000-0000E2970000}"/>
    <cellStyle name="Comma 2 22 6" xfId="39027" xr:uid="{00000000-0005-0000-0000-0000E3970000}"/>
    <cellStyle name="Comma 2 22 7" xfId="39028" xr:uid="{00000000-0005-0000-0000-0000E4970000}"/>
    <cellStyle name="Comma 2 22 8" xfId="39029" xr:uid="{00000000-0005-0000-0000-0000E5970000}"/>
    <cellStyle name="Comma 2 22 9" xfId="39030" xr:uid="{00000000-0005-0000-0000-0000E6970000}"/>
    <cellStyle name="Comma 2 23" xfId="39031" xr:uid="{00000000-0005-0000-0000-0000E7970000}"/>
    <cellStyle name="Comma 2 23 10" xfId="39032" xr:uid="{00000000-0005-0000-0000-0000E8970000}"/>
    <cellStyle name="Comma 2 23 11" xfId="39033" xr:uid="{00000000-0005-0000-0000-0000E9970000}"/>
    <cellStyle name="Comma 2 23 12" xfId="39034" xr:uid="{00000000-0005-0000-0000-0000EA970000}"/>
    <cellStyle name="Comma 2 23 13" xfId="39035" xr:uid="{00000000-0005-0000-0000-0000EB970000}"/>
    <cellStyle name="Comma 2 23 14" xfId="39036" xr:uid="{00000000-0005-0000-0000-0000EC970000}"/>
    <cellStyle name="Comma 2 23 15" xfId="39037" xr:uid="{00000000-0005-0000-0000-0000ED970000}"/>
    <cellStyle name="Comma 2 23 16" xfId="39038" xr:uid="{00000000-0005-0000-0000-0000EE970000}"/>
    <cellStyle name="Comma 2 23 17" xfId="39039" xr:uid="{00000000-0005-0000-0000-0000EF970000}"/>
    <cellStyle name="Comma 2 23 18" xfId="39040" xr:uid="{00000000-0005-0000-0000-0000F0970000}"/>
    <cellStyle name="Comma 2 23 19" xfId="39041" xr:uid="{00000000-0005-0000-0000-0000F1970000}"/>
    <cellStyle name="Comma 2 23 2" xfId="39042" xr:uid="{00000000-0005-0000-0000-0000F2970000}"/>
    <cellStyle name="Comma 2 23 20" xfId="39043" xr:uid="{00000000-0005-0000-0000-0000F3970000}"/>
    <cellStyle name="Comma 2 23 21" xfId="39044" xr:uid="{00000000-0005-0000-0000-0000F4970000}"/>
    <cellStyle name="Comma 2 23 22" xfId="39045" xr:uid="{00000000-0005-0000-0000-0000F5970000}"/>
    <cellStyle name="Comma 2 23 23" xfId="39046" xr:uid="{00000000-0005-0000-0000-0000F6970000}"/>
    <cellStyle name="Comma 2 23 24" xfId="39047" xr:uid="{00000000-0005-0000-0000-0000F7970000}"/>
    <cellStyle name="Comma 2 23 25" xfId="39048" xr:uid="{00000000-0005-0000-0000-0000F8970000}"/>
    <cellStyle name="Comma 2 23 26" xfId="39049" xr:uid="{00000000-0005-0000-0000-0000F9970000}"/>
    <cellStyle name="Comma 2 23 3" xfId="39050" xr:uid="{00000000-0005-0000-0000-0000FA970000}"/>
    <cellStyle name="Comma 2 23 4" xfId="39051" xr:uid="{00000000-0005-0000-0000-0000FB970000}"/>
    <cellStyle name="Comma 2 23 5" xfId="39052" xr:uid="{00000000-0005-0000-0000-0000FC970000}"/>
    <cellStyle name="Comma 2 23 6" xfId="39053" xr:uid="{00000000-0005-0000-0000-0000FD970000}"/>
    <cellStyle name="Comma 2 23 7" xfId="39054" xr:uid="{00000000-0005-0000-0000-0000FE970000}"/>
    <cellStyle name="Comma 2 23 8" xfId="39055" xr:uid="{00000000-0005-0000-0000-0000FF970000}"/>
    <cellStyle name="Comma 2 23 9" xfId="39056" xr:uid="{00000000-0005-0000-0000-000000980000}"/>
    <cellStyle name="Comma 2 24" xfId="39057" xr:uid="{00000000-0005-0000-0000-000001980000}"/>
    <cellStyle name="Comma 2 24 10" xfId="39058" xr:uid="{00000000-0005-0000-0000-000002980000}"/>
    <cellStyle name="Comma 2 24 11" xfId="39059" xr:uid="{00000000-0005-0000-0000-000003980000}"/>
    <cellStyle name="Comma 2 24 12" xfId="39060" xr:uid="{00000000-0005-0000-0000-000004980000}"/>
    <cellStyle name="Comma 2 24 13" xfId="39061" xr:uid="{00000000-0005-0000-0000-000005980000}"/>
    <cellStyle name="Comma 2 24 14" xfId="39062" xr:uid="{00000000-0005-0000-0000-000006980000}"/>
    <cellStyle name="Comma 2 24 15" xfId="39063" xr:uid="{00000000-0005-0000-0000-000007980000}"/>
    <cellStyle name="Comma 2 24 16" xfId="39064" xr:uid="{00000000-0005-0000-0000-000008980000}"/>
    <cellStyle name="Comma 2 24 17" xfId="39065" xr:uid="{00000000-0005-0000-0000-000009980000}"/>
    <cellStyle name="Comma 2 24 18" xfId="39066" xr:uid="{00000000-0005-0000-0000-00000A980000}"/>
    <cellStyle name="Comma 2 24 19" xfId="39067" xr:uid="{00000000-0005-0000-0000-00000B980000}"/>
    <cellStyle name="Comma 2 24 2" xfId="39068" xr:uid="{00000000-0005-0000-0000-00000C980000}"/>
    <cellStyle name="Comma 2 24 20" xfId="39069" xr:uid="{00000000-0005-0000-0000-00000D980000}"/>
    <cellStyle name="Comma 2 24 21" xfId="39070" xr:uid="{00000000-0005-0000-0000-00000E980000}"/>
    <cellStyle name="Comma 2 24 22" xfId="39071" xr:uid="{00000000-0005-0000-0000-00000F980000}"/>
    <cellStyle name="Comma 2 24 23" xfId="39072" xr:uid="{00000000-0005-0000-0000-000010980000}"/>
    <cellStyle name="Comma 2 24 24" xfId="39073" xr:uid="{00000000-0005-0000-0000-000011980000}"/>
    <cellStyle name="Comma 2 24 25" xfId="39074" xr:uid="{00000000-0005-0000-0000-000012980000}"/>
    <cellStyle name="Comma 2 24 26" xfId="39075" xr:uid="{00000000-0005-0000-0000-000013980000}"/>
    <cellStyle name="Comma 2 24 3" xfId="39076" xr:uid="{00000000-0005-0000-0000-000014980000}"/>
    <cellStyle name="Comma 2 24 4" xfId="39077" xr:uid="{00000000-0005-0000-0000-000015980000}"/>
    <cellStyle name="Comma 2 24 5" xfId="39078" xr:uid="{00000000-0005-0000-0000-000016980000}"/>
    <cellStyle name="Comma 2 24 6" xfId="39079" xr:uid="{00000000-0005-0000-0000-000017980000}"/>
    <cellStyle name="Comma 2 24 7" xfId="39080" xr:uid="{00000000-0005-0000-0000-000018980000}"/>
    <cellStyle name="Comma 2 24 8" xfId="39081" xr:uid="{00000000-0005-0000-0000-000019980000}"/>
    <cellStyle name="Comma 2 24 9" xfId="39082" xr:uid="{00000000-0005-0000-0000-00001A980000}"/>
    <cellStyle name="Comma 2 25" xfId="39083" xr:uid="{00000000-0005-0000-0000-00001B980000}"/>
    <cellStyle name="Comma 2 25 10" xfId="39084" xr:uid="{00000000-0005-0000-0000-00001C980000}"/>
    <cellStyle name="Comma 2 25 11" xfId="39085" xr:uid="{00000000-0005-0000-0000-00001D980000}"/>
    <cellStyle name="Comma 2 25 12" xfId="39086" xr:uid="{00000000-0005-0000-0000-00001E980000}"/>
    <cellStyle name="Comma 2 25 13" xfId="39087" xr:uid="{00000000-0005-0000-0000-00001F980000}"/>
    <cellStyle name="Comma 2 25 14" xfId="39088" xr:uid="{00000000-0005-0000-0000-000020980000}"/>
    <cellStyle name="Comma 2 25 15" xfId="39089" xr:uid="{00000000-0005-0000-0000-000021980000}"/>
    <cellStyle name="Comma 2 25 16" xfId="39090" xr:uid="{00000000-0005-0000-0000-000022980000}"/>
    <cellStyle name="Comma 2 25 17" xfId="39091" xr:uid="{00000000-0005-0000-0000-000023980000}"/>
    <cellStyle name="Comma 2 25 18" xfId="39092" xr:uid="{00000000-0005-0000-0000-000024980000}"/>
    <cellStyle name="Comma 2 25 19" xfId="39093" xr:uid="{00000000-0005-0000-0000-000025980000}"/>
    <cellStyle name="Comma 2 25 2" xfId="39094" xr:uid="{00000000-0005-0000-0000-000026980000}"/>
    <cellStyle name="Comma 2 25 20" xfId="39095" xr:uid="{00000000-0005-0000-0000-000027980000}"/>
    <cellStyle name="Comma 2 25 21" xfId="39096" xr:uid="{00000000-0005-0000-0000-000028980000}"/>
    <cellStyle name="Comma 2 25 22" xfId="39097" xr:uid="{00000000-0005-0000-0000-000029980000}"/>
    <cellStyle name="Comma 2 25 23" xfId="39098" xr:uid="{00000000-0005-0000-0000-00002A980000}"/>
    <cellStyle name="Comma 2 25 24" xfId="39099" xr:uid="{00000000-0005-0000-0000-00002B980000}"/>
    <cellStyle name="Comma 2 25 25" xfId="39100" xr:uid="{00000000-0005-0000-0000-00002C980000}"/>
    <cellStyle name="Comma 2 25 26" xfId="39101" xr:uid="{00000000-0005-0000-0000-00002D980000}"/>
    <cellStyle name="Comma 2 25 3" xfId="39102" xr:uid="{00000000-0005-0000-0000-00002E980000}"/>
    <cellStyle name="Comma 2 25 4" xfId="39103" xr:uid="{00000000-0005-0000-0000-00002F980000}"/>
    <cellStyle name="Comma 2 25 5" xfId="39104" xr:uid="{00000000-0005-0000-0000-000030980000}"/>
    <cellStyle name="Comma 2 25 6" xfId="39105" xr:uid="{00000000-0005-0000-0000-000031980000}"/>
    <cellStyle name="Comma 2 25 7" xfId="39106" xr:uid="{00000000-0005-0000-0000-000032980000}"/>
    <cellStyle name="Comma 2 25 8" xfId="39107" xr:uid="{00000000-0005-0000-0000-000033980000}"/>
    <cellStyle name="Comma 2 25 9" xfId="39108" xr:uid="{00000000-0005-0000-0000-000034980000}"/>
    <cellStyle name="Comma 2 26" xfId="39109" xr:uid="{00000000-0005-0000-0000-000035980000}"/>
    <cellStyle name="Comma 2 26 10" xfId="39110" xr:uid="{00000000-0005-0000-0000-000036980000}"/>
    <cellStyle name="Comma 2 26 11" xfId="39111" xr:uid="{00000000-0005-0000-0000-000037980000}"/>
    <cellStyle name="Comma 2 26 12" xfId="39112" xr:uid="{00000000-0005-0000-0000-000038980000}"/>
    <cellStyle name="Comma 2 26 13" xfId="39113" xr:uid="{00000000-0005-0000-0000-000039980000}"/>
    <cellStyle name="Comma 2 26 14" xfId="39114" xr:uid="{00000000-0005-0000-0000-00003A980000}"/>
    <cellStyle name="Comma 2 26 15" xfId="39115" xr:uid="{00000000-0005-0000-0000-00003B980000}"/>
    <cellStyle name="Comma 2 26 16" xfId="39116" xr:uid="{00000000-0005-0000-0000-00003C980000}"/>
    <cellStyle name="Comma 2 26 17" xfId="39117" xr:uid="{00000000-0005-0000-0000-00003D980000}"/>
    <cellStyle name="Comma 2 26 18" xfId="39118" xr:uid="{00000000-0005-0000-0000-00003E980000}"/>
    <cellStyle name="Comma 2 26 19" xfId="39119" xr:uid="{00000000-0005-0000-0000-00003F980000}"/>
    <cellStyle name="Comma 2 26 2" xfId="39120" xr:uid="{00000000-0005-0000-0000-000040980000}"/>
    <cellStyle name="Comma 2 26 20" xfId="39121" xr:uid="{00000000-0005-0000-0000-000041980000}"/>
    <cellStyle name="Comma 2 26 21" xfId="39122" xr:uid="{00000000-0005-0000-0000-000042980000}"/>
    <cellStyle name="Comma 2 26 22" xfId="39123" xr:uid="{00000000-0005-0000-0000-000043980000}"/>
    <cellStyle name="Comma 2 26 23" xfId="39124" xr:uid="{00000000-0005-0000-0000-000044980000}"/>
    <cellStyle name="Comma 2 26 24" xfId="39125" xr:uid="{00000000-0005-0000-0000-000045980000}"/>
    <cellStyle name="Comma 2 26 25" xfId="39126" xr:uid="{00000000-0005-0000-0000-000046980000}"/>
    <cellStyle name="Comma 2 26 26" xfId="39127" xr:uid="{00000000-0005-0000-0000-000047980000}"/>
    <cellStyle name="Comma 2 26 3" xfId="39128" xr:uid="{00000000-0005-0000-0000-000048980000}"/>
    <cellStyle name="Comma 2 26 4" xfId="39129" xr:uid="{00000000-0005-0000-0000-000049980000}"/>
    <cellStyle name="Comma 2 26 5" xfId="39130" xr:uid="{00000000-0005-0000-0000-00004A980000}"/>
    <cellStyle name="Comma 2 26 6" xfId="39131" xr:uid="{00000000-0005-0000-0000-00004B980000}"/>
    <cellStyle name="Comma 2 26 7" xfId="39132" xr:uid="{00000000-0005-0000-0000-00004C980000}"/>
    <cellStyle name="Comma 2 26 8" xfId="39133" xr:uid="{00000000-0005-0000-0000-00004D980000}"/>
    <cellStyle name="Comma 2 26 9" xfId="39134" xr:uid="{00000000-0005-0000-0000-00004E980000}"/>
    <cellStyle name="Comma 2 27" xfId="39135" xr:uid="{00000000-0005-0000-0000-00004F980000}"/>
    <cellStyle name="Comma 2 27 10" xfId="39136" xr:uid="{00000000-0005-0000-0000-000050980000}"/>
    <cellStyle name="Comma 2 27 11" xfId="39137" xr:uid="{00000000-0005-0000-0000-000051980000}"/>
    <cellStyle name="Comma 2 27 12" xfId="39138" xr:uid="{00000000-0005-0000-0000-000052980000}"/>
    <cellStyle name="Comma 2 27 13" xfId="39139" xr:uid="{00000000-0005-0000-0000-000053980000}"/>
    <cellStyle name="Comma 2 27 14" xfId="39140" xr:uid="{00000000-0005-0000-0000-000054980000}"/>
    <cellStyle name="Comma 2 27 15" xfId="39141" xr:uid="{00000000-0005-0000-0000-000055980000}"/>
    <cellStyle name="Comma 2 27 16" xfId="39142" xr:uid="{00000000-0005-0000-0000-000056980000}"/>
    <cellStyle name="Comma 2 27 17" xfId="39143" xr:uid="{00000000-0005-0000-0000-000057980000}"/>
    <cellStyle name="Comma 2 27 18" xfId="39144" xr:uid="{00000000-0005-0000-0000-000058980000}"/>
    <cellStyle name="Comma 2 27 19" xfId="39145" xr:uid="{00000000-0005-0000-0000-000059980000}"/>
    <cellStyle name="Comma 2 27 2" xfId="39146" xr:uid="{00000000-0005-0000-0000-00005A980000}"/>
    <cellStyle name="Comma 2 27 20" xfId="39147" xr:uid="{00000000-0005-0000-0000-00005B980000}"/>
    <cellStyle name="Comma 2 27 21" xfId="39148" xr:uid="{00000000-0005-0000-0000-00005C980000}"/>
    <cellStyle name="Comma 2 27 22" xfId="39149" xr:uid="{00000000-0005-0000-0000-00005D980000}"/>
    <cellStyle name="Comma 2 27 23" xfId="39150" xr:uid="{00000000-0005-0000-0000-00005E980000}"/>
    <cellStyle name="Comma 2 27 24" xfId="39151" xr:uid="{00000000-0005-0000-0000-00005F980000}"/>
    <cellStyle name="Comma 2 27 25" xfId="39152" xr:uid="{00000000-0005-0000-0000-000060980000}"/>
    <cellStyle name="Comma 2 27 26" xfId="39153" xr:uid="{00000000-0005-0000-0000-000061980000}"/>
    <cellStyle name="Comma 2 27 3" xfId="39154" xr:uid="{00000000-0005-0000-0000-000062980000}"/>
    <cellStyle name="Comma 2 27 4" xfId="39155" xr:uid="{00000000-0005-0000-0000-000063980000}"/>
    <cellStyle name="Comma 2 27 5" xfId="39156" xr:uid="{00000000-0005-0000-0000-000064980000}"/>
    <cellStyle name="Comma 2 27 6" xfId="39157" xr:uid="{00000000-0005-0000-0000-000065980000}"/>
    <cellStyle name="Comma 2 27 7" xfId="39158" xr:uid="{00000000-0005-0000-0000-000066980000}"/>
    <cellStyle name="Comma 2 27 8" xfId="39159" xr:uid="{00000000-0005-0000-0000-000067980000}"/>
    <cellStyle name="Comma 2 27 9" xfId="39160" xr:uid="{00000000-0005-0000-0000-000068980000}"/>
    <cellStyle name="Comma 2 28" xfId="39161" xr:uid="{00000000-0005-0000-0000-000069980000}"/>
    <cellStyle name="Comma 2 28 10" xfId="39162" xr:uid="{00000000-0005-0000-0000-00006A980000}"/>
    <cellStyle name="Comma 2 28 11" xfId="39163" xr:uid="{00000000-0005-0000-0000-00006B980000}"/>
    <cellStyle name="Comma 2 28 12" xfId="39164" xr:uid="{00000000-0005-0000-0000-00006C980000}"/>
    <cellStyle name="Comma 2 28 13" xfId="39165" xr:uid="{00000000-0005-0000-0000-00006D980000}"/>
    <cellStyle name="Comma 2 28 14" xfId="39166" xr:uid="{00000000-0005-0000-0000-00006E980000}"/>
    <cellStyle name="Comma 2 28 15" xfId="39167" xr:uid="{00000000-0005-0000-0000-00006F980000}"/>
    <cellStyle name="Comma 2 28 16" xfId="39168" xr:uid="{00000000-0005-0000-0000-000070980000}"/>
    <cellStyle name="Comma 2 28 17" xfId="39169" xr:uid="{00000000-0005-0000-0000-000071980000}"/>
    <cellStyle name="Comma 2 28 18" xfId="39170" xr:uid="{00000000-0005-0000-0000-000072980000}"/>
    <cellStyle name="Comma 2 28 19" xfId="39171" xr:uid="{00000000-0005-0000-0000-000073980000}"/>
    <cellStyle name="Comma 2 28 2" xfId="39172" xr:uid="{00000000-0005-0000-0000-000074980000}"/>
    <cellStyle name="Comma 2 28 20" xfId="39173" xr:uid="{00000000-0005-0000-0000-000075980000}"/>
    <cellStyle name="Comma 2 28 21" xfId="39174" xr:uid="{00000000-0005-0000-0000-000076980000}"/>
    <cellStyle name="Comma 2 28 22" xfId="39175" xr:uid="{00000000-0005-0000-0000-000077980000}"/>
    <cellStyle name="Comma 2 28 23" xfId="39176" xr:uid="{00000000-0005-0000-0000-000078980000}"/>
    <cellStyle name="Comma 2 28 24" xfId="39177" xr:uid="{00000000-0005-0000-0000-000079980000}"/>
    <cellStyle name="Comma 2 28 25" xfId="39178" xr:uid="{00000000-0005-0000-0000-00007A980000}"/>
    <cellStyle name="Comma 2 28 26" xfId="39179" xr:uid="{00000000-0005-0000-0000-00007B980000}"/>
    <cellStyle name="Comma 2 28 3" xfId="39180" xr:uid="{00000000-0005-0000-0000-00007C980000}"/>
    <cellStyle name="Comma 2 28 4" xfId="39181" xr:uid="{00000000-0005-0000-0000-00007D980000}"/>
    <cellStyle name="Comma 2 28 5" xfId="39182" xr:uid="{00000000-0005-0000-0000-00007E980000}"/>
    <cellStyle name="Comma 2 28 6" xfId="39183" xr:uid="{00000000-0005-0000-0000-00007F980000}"/>
    <cellStyle name="Comma 2 28 7" xfId="39184" xr:uid="{00000000-0005-0000-0000-000080980000}"/>
    <cellStyle name="Comma 2 28 8" xfId="39185" xr:uid="{00000000-0005-0000-0000-000081980000}"/>
    <cellStyle name="Comma 2 28 9" xfId="39186" xr:uid="{00000000-0005-0000-0000-000082980000}"/>
    <cellStyle name="Comma 2 29" xfId="39187" xr:uid="{00000000-0005-0000-0000-000083980000}"/>
    <cellStyle name="Comma 2 29 10" xfId="39188" xr:uid="{00000000-0005-0000-0000-000084980000}"/>
    <cellStyle name="Comma 2 29 11" xfId="39189" xr:uid="{00000000-0005-0000-0000-000085980000}"/>
    <cellStyle name="Comma 2 29 12" xfId="39190" xr:uid="{00000000-0005-0000-0000-000086980000}"/>
    <cellStyle name="Comma 2 29 13" xfId="39191" xr:uid="{00000000-0005-0000-0000-000087980000}"/>
    <cellStyle name="Comma 2 29 14" xfId="39192" xr:uid="{00000000-0005-0000-0000-000088980000}"/>
    <cellStyle name="Comma 2 29 15" xfId="39193" xr:uid="{00000000-0005-0000-0000-000089980000}"/>
    <cellStyle name="Comma 2 29 16" xfId="39194" xr:uid="{00000000-0005-0000-0000-00008A980000}"/>
    <cellStyle name="Comma 2 29 17" xfId="39195" xr:uid="{00000000-0005-0000-0000-00008B980000}"/>
    <cellStyle name="Comma 2 29 18" xfId="39196" xr:uid="{00000000-0005-0000-0000-00008C980000}"/>
    <cellStyle name="Comma 2 29 19" xfId="39197" xr:uid="{00000000-0005-0000-0000-00008D980000}"/>
    <cellStyle name="Comma 2 29 2" xfId="39198" xr:uid="{00000000-0005-0000-0000-00008E980000}"/>
    <cellStyle name="Comma 2 29 20" xfId="39199" xr:uid="{00000000-0005-0000-0000-00008F980000}"/>
    <cellStyle name="Comma 2 29 21" xfId="39200" xr:uid="{00000000-0005-0000-0000-000090980000}"/>
    <cellStyle name="Comma 2 29 22" xfId="39201" xr:uid="{00000000-0005-0000-0000-000091980000}"/>
    <cellStyle name="Comma 2 29 23" xfId="39202" xr:uid="{00000000-0005-0000-0000-000092980000}"/>
    <cellStyle name="Comma 2 29 24" xfId="39203" xr:uid="{00000000-0005-0000-0000-000093980000}"/>
    <cellStyle name="Comma 2 29 25" xfId="39204" xr:uid="{00000000-0005-0000-0000-000094980000}"/>
    <cellStyle name="Comma 2 29 26" xfId="39205" xr:uid="{00000000-0005-0000-0000-000095980000}"/>
    <cellStyle name="Comma 2 29 3" xfId="39206" xr:uid="{00000000-0005-0000-0000-000096980000}"/>
    <cellStyle name="Comma 2 29 4" xfId="39207" xr:uid="{00000000-0005-0000-0000-000097980000}"/>
    <cellStyle name="Comma 2 29 5" xfId="39208" xr:uid="{00000000-0005-0000-0000-000098980000}"/>
    <cellStyle name="Comma 2 29 6" xfId="39209" xr:uid="{00000000-0005-0000-0000-000099980000}"/>
    <cellStyle name="Comma 2 29 7" xfId="39210" xr:uid="{00000000-0005-0000-0000-00009A980000}"/>
    <cellStyle name="Comma 2 29 8" xfId="39211" xr:uid="{00000000-0005-0000-0000-00009B980000}"/>
    <cellStyle name="Comma 2 29 9" xfId="39212" xr:uid="{00000000-0005-0000-0000-00009C980000}"/>
    <cellStyle name="Comma 2 3" xfId="81" xr:uid="{00000000-0005-0000-0000-00009D980000}"/>
    <cellStyle name="Comma 2 3 10" xfId="39213" xr:uid="{00000000-0005-0000-0000-00009E980000}"/>
    <cellStyle name="Comma 2 3 10 2" xfId="39214" xr:uid="{00000000-0005-0000-0000-00009F980000}"/>
    <cellStyle name="Comma 2 3 11" xfId="39215" xr:uid="{00000000-0005-0000-0000-0000A0980000}"/>
    <cellStyle name="Comma 2 3 11 2" xfId="39216" xr:uid="{00000000-0005-0000-0000-0000A1980000}"/>
    <cellStyle name="Comma 2 3 12" xfId="39217" xr:uid="{00000000-0005-0000-0000-0000A2980000}"/>
    <cellStyle name="Comma 2 3 12 2" xfId="39218" xr:uid="{00000000-0005-0000-0000-0000A3980000}"/>
    <cellStyle name="Comma 2 3 13" xfId="39219" xr:uid="{00000000-0005-0000-0000-0000A4980000}"/>
    <cellStyle name="Comma 2 3 13 2" xfId="39220" xr:uid="{00000000-0005-0000-0000-0000A5980000}"/>
    <cellStyle name="Comma 2 3 14" xfId="39221" xr:uid="{00000000-0005-0000-0000-0000A6980000}"/>
    <cellStyle name="Comma 2 3 14 2" xfId="39222" xr:uid="{00000000-0005-0000-0000-0000A7980000}"/>
    <cellStyle name="Comma 2 3 15" xfId="39223" xr:uid="{00000000-0005-0000-0000-0000A8980000}"/>
    <cellStyle name="Comma 2 3 15 2" xfId="39224" xr:uid="{00000000-0005-0000-0000-0000A9980000}"/>
    <cellStyle name="Comma 2 3 16" xfId="39225" xr:uid="{00000000-0005-0000-0000-0000AA980000}"/>
    <cellStyle name="Comma 2 3 16 2" xfId="39226" xr:uid="{00000000-0005-0000-0000-0000AB980000}"/>
    <cellStyle name="Comma 2 3 17" xfId="39227" xr:uid="{00000000-0005-0000-0000-0000AC980000}"/>
    <cellStyle name="Comma 2 3 17 2" xfId="39228" xr:uid="{00000000-0005-0000-0000-0000AD980000}"/>
    <cellStyle name="Comma 2 3 18" xfId="39229" xr:uid="{00000000-0005-0000-0000-0000AE980000}"/>
    <cellStyle name="Comma 2 3 18 2" xfId="39230" xr:uid="{00000000-0005-0000-0000-0000AF980000}"/>
    <cellStyle name="Comma 2 3 19" xfId="39231" xr:uid="{00000000-0005-0000-0000-0000B0980000}"/>
    <cellStyle name="Comma 2 3 19 2" xfId="39232" xr:uid="{00000000-0005-0000-0000-0000B1980000}"/>
    <cellStyle name="Comma 2 3 2" xfId="39233" xr:uid="{00000000-0005-0000-0000-0000B2980000}"/>
    <cellStyle name="Comma 2 3 2 2" xfId="39234" xr:uid="{00000000-0005-0000-0000-0000B3980000}"/>
    <cellStyle name="Comma 2 3 2 2 2" xfId="39235" xr:uid="{00000000-0005-0000-0000-0000B4980000}"/>
    <cellStyle name="Comma 2 3 2 2 2 2" xfId="39236" xr:uid="{00000000-0005-0000-0000-0000B5980000}"/>
    <cellStyle name="Comma 2 3 2 2 3" xfId="39237" xr:uid="{00000000-0005-0000-0000-0000B6980000}"/>
    <cellStyle name="Comma 2 3 2 3" xfId="39238" xr:uid="{00000000-0005-0000-0000-0000B7980000}"/>
    <cellStyle name="Comma 2 3 2 3 2" xfId="39239" xr:uid="{00000000-0005-0000-0000-0000B8980000}"/>
    <cellStyle name="Comma 2 3 2 3 3" xfId="39240" xr:uid="{00000000-0005-0000-0000-0000B9980000}"/>
    <cellStyle name="Comma 2 3 2 4" xfId="39241" xr:uid="{00000000-0005-0000-0000-0000BA980000}"/>
    <cellStyle name="Comma 2 3 2 4 2" xfId="39242" xr:uid="{00000000-0005-0000-0000-0000BB980000}"/>
    <cellStyle name="Comma 2 3 2 5" xfId="39243" xr:uid="{00000000-0005-0000-0000-0000BC980000}"/>
    <cellStyle name="Comma 2 3 2 6" xfId="39244" xr:uid="{00000000-0005-0000-0000-0000BD980000}"/>
    <cellStyle name="Comma 2 3 20" xfId="39245" xr:uid="{00000000-0005-0000-0000-0000BE980000}"/>
    <cellStyle name="Comma 2 3 20 2" xfId="39246" xr:uid="{00000000-0005-0000-0000-0000BF980000}"/>
    <cellStyle name="Comma 2 3 21" xfId="39247" xr:uid="{00000000-0005-0000-0000-0000C0980000}"/>
    <cellStyle name="Comma 2 3 21 2" xfId="39248" xr:uid="{00000000-0005-0000-0000-0000C1980000}"/>
    <cellStyle name="Comma 2 3 22" xfId="39249" xr:uid="{00000000-0005-0000-0000-0000C2980000}"/>
    <cellStyle name="Comma 2 3 22 2" xfId="39250" xr:uid="{00000000-0005-0000-0000-0000C3980000}"/>
    <cellStyle name="Comma 2 3 23" xfId="39251" xr:uid="{00000000-0005-0000-0000-0000C4980000}"/>
    <cellStyle name="Comma 2 3 23 2" xfId="39252" xr:uid="{00000000-0005-0000-0000-0000C5980000}"/>
    <cellStyle name="Comma 2 3 24" xfId="39253" xr:uid="{00000000-0005-0000-0000-0000C6980000}"/>
    <cellStyle name="Comma 2 3 24 2" xfId="39254" xr:uid="{00000000-0005-0000-0000-0000C7980000}"/>
    <cellStyle name="Comma 2 3 25" xfId="39255" xr:uid="{00000000-0005-0000-0000-0000C8980000}"/>
    <cellStyle name="Comma 2 3 25 2" xfId="39256" xr:uid="{00000000-0005-0000-0000-0000C9980000}"/>
    <cellStyle name="Comma 2 3 26" xfId="39257" xr:uid="{00000000-0005-0000-0000-0000CA980000}"/>
    <cellStyle name="Comma 2 3 26 2" xfId="39258" xr:uid="{00000000-0005-0000-0000-0000CB980000}"/>
    <cellStyle name="Comma 2 3 27" xfId="39259" xr:uid="{00000000-0005-0000-0000-0000CC980000}"/>
    <cellStyle name="Comma 2 3 27 2" xfId="39260" xr:uid="{00000000-0005-0000-0000-0000CD980000}"/>
    <cellStyle name="Comma 2 3 28" xfId="39261" xr:uid="{00000000-0005-0000-0000-0000CE980000}"/>
    <cellStyle name="Comma 2 3 28 2" xfId="39262" xr:uid="{00000000-0005-0000-0000-0000CF980000}"/>
    <cellStyle name="Comma 2 3 29" xfId="39263" xr:uid="{00000000-0005-0000-0000-0000D0980000}"/>
    <cellStyle name="Comma 2 3 29 2" xfId="39264" xr:uid="{00000000-0005-0000-0000-0000D1980000}"/>
    <cellStyle name="Comma 2 3 3" xfId="39265" xr:uid="{00000000-0005-0000-0000-0000D2980000}"/>
    <cellStyle name="Comma 2 3 3 2" xfId="39266" xr:uid="{00000000-0005-0000-0000-0000D3980000}"/>
    <cellStyle name="Comma 2 3 3 2 2" xfId="39267" xr:uid="{00000000-0005-0000-0000-0000D4980000}"/>
    <cellStyle name="Comma 2 3 3 2 2 2" xfId="39268" xr:uid="{00000000-0005-0000-0000-0000D5980000}"/>
    <cellStyle name="Comma 2 3 3 2 3" xfId="39269" xr:uid="{00000000-0005-0000-0000-0000D6980000}"/>
    <cellStyle name="Comma 2 3 3 3" xfId="39270" xr:uid="{00000000-0005-0000-0000-0000D7980000}"/>
    <cellStyle name="Comma 2 3 3 3 2" xfId="39271" xr:uid="{00000000-0005-0000-0000-0000D8980000}"/>
    <cellStyle name="Comma 2 3 3 4" xfId="39272" xr:uid="{00000000-0005-0000-0000-0000D9980000}"/>
    <cellStyle name="Comma 2 3 30" xfId="39273" xr:uid="{00000000-0005-0000-0000-0000DA980000}"/>
    <cellStyle name="Comma 2 3 30 2" xfId="39274" xr:uid="{00000000-0005-0000-0000-0000DB980000}"/>
    <cellStyle name="Comma 2 3 31" xfId="39275" xr:uid="{00000000-0005-0000-0000-0000DC980000}"/>
    <cellStyle name="Comma 2 3 31 2" xfId="39276" xr:uid="{00000000-0005-0000-0000-0000DD980000}"/>
    <cellStyle name="Comma 2 3 32" xfId="39277" xr:uid="{00000000-0005-0000-0000-0000DE980000}"/>
    <cellStyle name="Comma 2 3 32 2" xfId="39278" xr:uid="{00000000-0005-0000-0000-0000DF980000}"/>
    <cellStyle name="Comma 2 3 33" xfId="39279" xr:uid="{00000000-0005-0000-0000-0000E0980000}"/>
    <cellStyle name="Comma 2 3 33 2" xfId="39280" xr:uid="{00000000-0005-0000-0000-0000E1980000}"/>
    <cellStyle name="Comma 2 3 34" xfId="39281" xr:uid="{00000000-0005-0000-0000-0000E2980000}"/>
    <cellStyle name="Comma 2 3 34 2" xfId="39282" xr:uid="{00000000-0005-0000-0000-0000E3980000}"/>
    <cellStyle name="Comma 2 3 35" xfId="39283" xr:uid="{00000000-0005-0000-0000-0000E4980000}"/>
    <cellStyle name="Comma 2 3 35 2" xfId="39284" xr:uid="{00000000-0005-0000-0000-0000E5980000}"/>
    <cellStyle name="Comma 2 3 36" xfId="39285" xr:uid="{00000000-0005-0000-0000-0000E6980000}"/>
    <cellStyle name="Comma 2 3 36 2" xfId="39286" xr:uid="{00000000-0005-0000-0000-0000E7980000}"/>
    <cellStyle name="Comma 2 3 37" xfId="39287" xr:uid="{00000000-0005-0000-0000-0000E8980000}"/>
    <cellStyle name="Comma 2 3 37 2" xfId="39288" xr:uid="{00000000-0005-0000-0000-0000E9980000}"/>
    <cellStyle name="Comma 2 3 38" xfId="39289" xr:uid="{00000000-0005-0000-0000-0000EA980000}"/>
    <cellStyle name="Comma 2 3 38 2" xfId="39290" xr:uid="{00000000-0005-0000-0000-0000EB980000}"/>
    <cellStyle name="Comma 2 3 39" xfId="39291" xr:uid="{00000000-0005-0000-0000-0000EC980000}"/>
    <cellStyle name="Comma 2 3 39 2" xfId="39292" xr:uid="{00000000-0005-0000-0000-0000ED980000}"/>
    <cellStyle name="Comma 2 3 4" xfId="39293" xr:uid="{00000000-0005-0000-0000-0000EE980000}"/>
    <cellStyle name="Comma 2 3 4 2" xfId="39294" xr:uid="{00000000-0005-0000-0000-0000EF980000}"/>
    <cellStyle name="Comma 2 3 4 2 2" xfId="39295" xr:uid="{00000000-0005-0000-0000-0000F0980000}"/>
    <cellStyle name="Comma 2 3 4 2 3" xfId="39296" xr:uid="{00000000-0005-0000-0000-0000F1980000}"/>
    <cellStyle name="Comma 2 3 4 3" xfId="39297" xr:uid="{00000000-0005-0000-0000-0000F2980000}"/>
    <cellStyle name="Comma 2 3 4 4" xfId="39298" xr:uid="{00000000-0005-0000-0000-0000F3980000}"/>
    <cellStyle name="Comma 2 3 40" xfId="39299" xr:uid="{00000000-0005-0000-0000-0000F4980000}"/>
    <cellStyle name="Comma 2 3 40 2" xfId="39300" xr:uid="{00000000-0005-0000-0000-0000F5980000}"/>
    <cellStyle name="Comma 2 3 41" xfId="39301" xr:uid="{00000000-0005-0000-0000-0000F6980000}"/>
    <cellStyle name="Comma 2 3 41 2" xfId="39302" xr:uid="{00000000-0005-0000-0000-0000F7980000}"/>
    <cellStyle name="Comma 2 3 42" xfId="39303" xr:uid="{00000000-0005-0000-0000-0000F8980000}"/>
    <cellStyle name="Comma 2 3 42 2" xfId="39304" xr:uid="{00000000-0005-0000-0000-0000F9980000}"/>
    <cellStyle name="Comma 2 3 43" xfId="39305" xr:uid="{00000000-0005-0000-0000-0000FA980000}"/>
    <cellStyle name="Comma 2 3 43 2" xfId="39306" xr:uid="{00000000-0005-0000-0000-0000FB980000}"/>
    <cellStyle name="Comma 2 3 44" xfId="39307" xr:uid="{00000000-0005-0000-0000-0000FC980000}"/>
    <cellStyle name="Comma 2 3 44 2" xfId="39308" xr:uid="{00000000-0005-0000-0000-0000FD980000}"/>
    <cellStyle name="Comma 2 3 45" xfId="39309" xr:uid="{00000000-0005-0000-0000-0000FE980000}"/>
    <cellStyle name="Comma 2 3 45 2" xfId="39310" xr:uid="{00000000-0005-0000-0000-0000FF980000}"/>
    <cellStyle name="Comma 2 3 46" xfId="39311" xr:uid="{00000000-0005-0000-0000-000000990000}"/>
    <cellStyle name="Comma 2 3 46 2" xfId="39312" xr:uid="{00000000-0005-0000-0000-000001990000}"/>
    <cellStyle name="Comma 2 3 47" xfId="39313" xr:uid="{00000000-0005-0000-0000-000002990000}"/>
    <cellStyle name="Comma 2 3 47 2" xfId="39314" xr:uid="{00000000-0005-0000-0000-000003990000}"/>
    <cellStyle name="Comma 2 3 48" xfId="39315" xr:uid="{00000000-0005-0000-0000-000004990000}"/>
    <cellStyle name="Comma 2 3 48 2" xfId="39316" xr:uid="{00000000-0005-0000-0000-000005990000}"/>
    <cellStyle name="Comma 2 3 49" xfId="39317" xr:uid="{00000000-0005-0000-0000-000006990000}"/>
    <cellStyle name="Comma 2 3 49 2" xfId="39318" xr:uid="{00000000-0005-0000-0000-000007990000}"/>
    <cellStyle name="Comma 2 3 5" xfId="39319" xr:uid="{00000000-0005-0000-0000-000008990000}"/>
    <cellStyle name="Comma 2 3 5 2" xfId="39320" xr:uid="{00000000-0005-0000-0000-000009990000}"/>
    <cellStyle name="Comma 2 3 5 2 2" xfId="39321" xr:uid="{00000000-0005-0000-0000-00000A990000}"/>
    <cellStyle name="Comma 2 3 5 2 3" xfId="39322" xr:uid="{00000000-0005-0000-0000-00000B990000}"/>
    <cellStyle name="Comma 2 3 5 3" xfId="39323" xr:uid="{00000000-0005-0000-0000-00000C990000}"/>
    <cellStyle name="Comma 2 3 5 4" xfId="39324" xr:uid="{00000000-0005-0000-0000-00000D990000}"/>
    <cellStyle name="Comma 2 3 50" xfId="39325" xr:uid="{00000000-0005-0000-0000-00000E990000}"/>
    <cellStyle name="Comma 2 3 50 2" xfId="39326" xr:uid="{00000000-0005-0000-0000-00000F990000}"/>
    <cellStyle name="Comma 2 3 51" xfId="39327" xr:uid="{00000000-0005-0000-0000-000010990000}"/>
    <cellStyle name="Comma 2 3 51 2" xfId="39328" xr:uid="{00000000-0005-0000-0000-000011990000}"/>
    <cellStyle name="Comma 2 3 52" xfId="39329" xr:uid="{00000000-0005-0000-0000-000012990000}"/>
    <cellStyle name="Comma 2 3 52 2" xfId="39330" xr:uid="{00000000-0005-0000-0000-000013990000}"/>
    <cellStyle name="Comma 2 3 53" xfId="39331" xr:uid="{00000000-0005-0000-0000-000014990000}"/>
    <cellStyle name="Comma 2 3 54" xfId="39332" xr:uid="{00000000-0005-0000-0000-000015990000}"/>
    <cellStyle name="Comma 2 3 6" xfId="39333" xr:uid="{00000000-0005-0000-0000-000016990000}"/>
    <cellStyle name="Comma 2 3 6 2" xfId="39334" xr:uid="{00000000-0005-0000-0000-000017990000}"/>
    <cellStyle name="Comma 2 3 6 3" xfId="39335" xr:uid="{00000000-0005-0000-0000-000018990000}"/>
    <cellStyle name="Comma 2 3 7" xfId="39336" xr:uid="{00000000-0005-0000-0000-000019990000}"/>
    <cellStyle name="Comma 2 3 7 2" xfId="39337" xr:uid="{00000000-0005-0000-0000-00001A990000}"/>
    <cellStyle name="Comma 2 3 8" xfId="39338" xr:uid="{00000000-0005-0000-0000-00001B990000}"/>
    <cellStyle name="Comma 2 3 8 2" xfId="39339" xr:uid="{00000000-0005-0000-0000-00001C990000}"/>
    <cellStyle name="Comma 2 3 9" xfId="39340" xr:uid="{00000000-0005-0000-0000-00001D990000}"/>
    <cellStyle name="Comma 2 3 9 2" xfId="39341" xr:uid="{00000000-0005-0000-0000-00001E990000}"/>
    <cellStyle name="Comma 2 30" xfId="39342" xr:uid="{00000000-0005-0000-0000-00001F990000}"/>
    <cellStyle name="Comma 2 30 10" xfId="39343" xr:uid="{00000000-0005-0000-0000-000020990000}"/>
    <cellStyle name="Comma 2 30 11" xfId="39344" xr:uid="{00000000-0005-0000-0000-000021990000}"/>
    <cellStyle name="Comma 2 30 12" xfId="39345" xr:uid="{00000000-0005-0000-0000-000022990000}"/>
    <cellStyle name="Comma 2 30 13" xfId="39346" xr:uid="{00000000-0005-0000-0000-000023990000}"/>
    <cellStyle name="Comma 2 30 14" xfId="39347" xr:uid="{00000000-0005-0000-0000-000024990000}"/>
    <cellStyle name="Comma 2 30 15" xfId="39348" xr:uid="{00000000-0005-0000-0000-000025990000}"/>
    <cellStyle name="Comma 2 30 16" xfId="39349" xr:uid="{00000000-0005-0000-0000-000026990000}"/>
    <cellStyle name="Comma 2 30 17" xfId="39350" xr:uid="{00000000-0005-0000-0000-000027990000}"/>
    <cellStyle name="Comma 2 30 18" xfId="39351" xr:uid="{00000000-0005-0000-0000-000028990000}"/>
    <cellStyle name="Comma 2 30 19" xfId="39352" xr:uid="{00000000-0005-0000-0000-000029990000}"/>
    <cellStyle name="Comma 2 30 2" xfId="39353" xr:uid="{00000000-0005-0000-0000-00002A990000}"/>
    <cellStyle name="Comma 2 30 20" xfId="39354" xr:uid="{00000000-0005-0000-0000-00002B990000}"/>
    <cellStyle name="Comma 2 30 21" xfId="39355" xr:uid="{00000000-0005-0000-0000-00002C990000}"/>
    <cellStyle name="Comma 2 30 22" xfId="39356" xr:uid="{00000000-0005-0000-0000-00002D990000}"/>
    <cellStyle name="Comma 2 30 23" xfId="39357" xr:uid="{00000000-0005-0000-0000-00002E990000}"/>
    <cellStyle name="Comma 2 30 24" xfId="39358" xr:uid="{00000000-0005-0000-0000-00002F990000}"/>
    <cellStyle name="Comma 2 30 25" xfId="39359" xr:uid="{00000000-0005-0000-0000-000030990000}"/>
    <cellStyle name="Comma 2 30 26" xfId="39360" xr:uid="{00000000-0005-0000-0000-000031990000}"/>
    <cellStyle name="Comma 2 30 3" xfId="39361" xr:uid="{00000000-0005-0000-0000-000032990000}"/>
    <cellStyle name="Comma 2 30 4" xfId="39362" xr:uid="{00000000-0005-0000-0000-000033990000}"/>
    <cellStyle name="Comma 2 30 5" xfId="39363" xr:uid="{00000000-0005-0000-0000-000034990000}"/>
    <cellStyle name="Comma 2 30 6" xfId="39364" xr:uid="{00000000-0005-0000-0000-000035990000}"/>
    <cellStyle name="Comma 2 30 7" xfId="39365" xr:uid="{00000000-0005-0000-0000-000036990000}"/>
    <cellStyle name="Comma 2 30 8" xfId="39366" xr:uid="{00000000-0005-0000-0000-000037990000}"/>
    <cellStyle name="Comma 2 30 9" xfId="39367" xr:uid="{00000000-0005-0000-0000-000038990000}"/>
    <cellStyle name="Comma 2 31" xfId="39368" xr:uid="{00000000-0005-0000-0000-000039990000}"/>
    <cellStyle name="Comma 2 31 10" xfId="39369" xr:uid="{00000000-0005-0000-0000-00003A990000}"/>
    <cellStyle name="Comma 2 31 11" xfId="39370" xr:uid="{00000000-0005-0000-0000-00003B990000}"/>
    <cellStyle name="Comma 2 31 12" xfId="39371" xr:uid="{00000000-0005-0000-0000-00003C990000}"/>
    <cellStyle name="Comma 2 31 13" xfId="39372" xr:uid="{00000000-0005-0000-0000-00003D990000}"/>
    <cellStyle name="Comma 2 31 14" xfId="39373" xr:uid="{00000000-0005-0000-0000-00003E990000}"/>
    <cellStyle name="Comma 2 31 15" xfId="39374" xr:uid="{00000000-0005-0000-0000-00003F990000}"/>
    <cellStyle name="Comma 2 31 16" xfId="39375" xr:uid="{00000000-0005-0000-0000-000040990000}"/>
    <cellStyle name="Comma 2 31 17" xfId="39376" xr:uid="{00000000-0005-0000-0000-000041990000}"/>
    <cellStyle name="Comma 2 31 18" xfId="39377" xr:uid="{00000000-0005-0000-0000-000042990000}"/>
    <cellStyle name="Comma 2 31 19" xfId="39378" xr:uid="{00000000-0005-0000-0000-000043990000}"/>
    <cellStyle name="Comma 2 31 2" xfId="39379" xr:uid="{00000000-0005-0000-0000-000044990000}"/>
    <cellStyle name="Comma 2 31 20" xfId="39380" xr:uid="{00000000-0005-0000-0000-000045990000}"/>
    <cellStyle name="Comma 2 31 21" xfId="39381" xr:uid="{00000000-0005-0000-0000-000046990000}"/>
    <cellStyle name="Comma 2 31 22" xfId="39382" xr:uid="{00000000-0005-0000-0000-000047990000}"/>
    <cellStyle name="Comma 2 31 23" xfId="39383" xr:uid="{00000000-0005-0000-0000-000048990000}"/>
    <cellStyle name="Comma 2 31 24" xfId="39384" xr:uid="{00000000-0005-0000-0000-000049990000}"/>
    <cellStyle name="Comma 2 31 25" xfId="39385" xr:uid="{00000000-0005-0000-0000-00004A990000}"/>
    <cellStyle name="Comma 2 31 26" xfId="39386" xr:uid="{00000000-0005-0000-0000-00004B990000}"/>
    <cellStyle name="Comma 2 31 3" xfId="39387" xr:uid="{00000000-0005-0000-0000-00004C990000}"/>
    <cellStyle name="Comma 2 31 4" xfId="39388" xr:uid="{00000000-0005-0000-0000-00004D990000}"/>
    <cellStyle name="Comma 2 31 5" xfId="39389" xr:uid="{00000000-0005-0000-0000-00004E990000}"/>
    <cellStyle name="Comma 2 31 6" xfId="39390" xr:uid="{00000000-0005-0000-0000-00004F990000}"/>
    <cellStyle name="Comma 2 31 7" xfId="39391" xr:uid="{00000000-0005-0000-0000-000050990000}"/>
    <cellStyle name="Comma 2 31 8" xfId="39392" xr:uid="{00000000-0005-0000-0000-000051990000}"/>
    <cellStyle name="Comma 2 31 9" xfId="39393" xr:uid="{00000000-0005-0000-0000-000052990000}"/>
    <cellStyle name="Comma 2 32" xfId="39394" xr:uid="{00000000-0005-0000-0000-000053990000}"/>
    <cellStyle name="Comma 2 32 10" xfId="39395" xr:uid="{00000000-0005-0000-0000-000054990000}"/>
    <cellStyle name="Comma 2 32 11" xfId="39396" xr:uid="{00000000-0005-0000-0000-000055990000}"/>
    <cellStyle name="Comma 2 32 12" xfId="39397" xr:uid="{00000000-0005-0000-0000-000056990000}"/>
    <cellStyle name="Comma 2 32 13" xfId="39398" xr:uid="{00000000-0005-0000-0000-000057990000}"/>
    <cellStyle name="Comma 2 32 14" xfId="39399" xr:uid="{00000000-0005-0000-0000-000058990000}"/>
    <cellStyle name="Comma 2 32 15" xfId="39400" xr:uid="{00000000-0005-0000-0000-000059990000}"/>
    <cellStyle name="Comma 2 32 16" xfId="39401" xr:uid="{00000000-0005-0000-0000-00005A990000}"/>
    <cellStyle name="Comma 2 32 17" xfId="39402" xr:uid="{00000000-0005-0000-0000-00005B990000}"/>
    <cellStyle name="Comma 2 32 18" xfId="39403" xr:uid="{00000000-0005-0000-0000-00005C990000}"/>
    <cellStyle name="Comma 2 32 19" xfId="39404" xr:uid="{00000000-0005-0000-0000-00005D990000}"/>
    <cellStyle name="Comma 2 32 2" xfId="39405" xr:uid="{00000000-0005-0000-0000-00005E990000}"/>
    <cellStyle name="Comma 2 32 20" xfId="39406" xr:uid="{00000000-0005-0000-0000-00005F990000}"/>
    <cellStyle name="Comma 2 32 21" xfId="39407" xr:uid="{00000000-0005-0000-0000-000060990000}"/>
    <cellStyle name="Comma 2 32 22" xfId="39408" xr:uid="{00000000-0005-0000-0000-000061990000}"/>
    <cellStyle name="Comma 2 32 23" xfId="39409" xr:uid="{00000000-0005-0000-0000-000062990000}"/>
    <cellStyle name="Comma 2 32 24" xfId="39410" xr:uid="{00000000-0005-0000-0000-000063990000}"/>
    <cellStyle name="Comma 2 32 25" xfId="39411" xr:uid="{00000000-0005-0000-0000-000064990000}"/>
    <cellStyle name="Comma 2 32 26" xfId="39412" xr:uid="{00000000-0005-0000-0000-000065990000}"/>
    <cellStyle name="Comma 2 32 3" xfId="39413" xr:uid="{00000000-0005-0000-0000-000066990000}"/>
    <cellStyle name="Comma 2 32 4" xfId="39414" xr:uid="{00000000-0005-0000-0000-000067990000}"/>
    <cellStyle name="Comma 2 32 5" xfId="39415" xr:uid="{00000000-0005-0000-0000-000068990000}"/>
    <cellStyle name="Comma 2 32 6" xfId="39416" xr:uid="{00000000-0005-0000-0000-000069990000}"/>
    <cellStyle name="Comma 2 32 7" xfId="39417" xr:uid="{00000000-0005-0000-0000-00006A990000}"/>
    <cellStyle name="Comma 2 32 8" xfId="39418" xr:uid="{00000000-0005-0000-0000-00006B990000}"/>
    <cellStyle name="Comma 2 32 9" xfId="39419" xr:uid="{00000000-0005-0000-0000-00006C990000}"/>
    <cellStyle name="Comma 2 33" xfId="39420" xr:uid="{00000000-0005-0000-0000-00006D990000}"/>
    <cellStyle name="Comma 2 33 10" xfId="39421" xr:uid="{00000000-0005-0000-0000-00006E990000}"/>
    <cellStyle name="Comma 2 33 11" xfId="39422" xr:uid="{00000000-0005-0000-0000-00006F990000}"/>
    <cellStyle name="Comma 2 33 12" xfId="39423" xr:uid="{00000000-0005-0000-0000-000070990000}"/>
    <cellStyle name="Comma 2 33 13" xfId="39424" xr:uid="{00000000-0005-0000-0000-000071990000}"/>
    <cellStyle name="Comma 2 33 14" xfId="39425" xr:uid="{00000000-0005-0000-0000-000072990000}"/>
    <cellStyle name="Comma 2 33 15" xfId="39426" xr:uid="{00000000-0005-0000-0000-000073990000}"/>
    <cellStyle name="Comma 2 33 16" xfId="39427" xr:uid="{00000000-0005-0000-0000-000074990000}"/>
    <cellStyle name="Comma 2 33 17" xfId="39428" xr:uid="{00000000-0005-0000-0000-000075990000}"/>
    <cellStyle name="Comma 2 33 18" xfId="39429" xr:uid="{00000000-0005-0000-0000-000076990000}"/>
    <cellStyle name="Comma 2 33 19" xfId="39430" xr:uid="{00000000-0005-0000-0000-000077990000}"/>
    <cellStyle name="Comma 2 33 2" xfId="39431" xr:uid="{00000000-0005-0000-0000-000078990000}"/>
    <cellStyle name="Comma 2 33 20" xfId="39432" xr:uid="{00000000-0005-0000-0000-000079990000}"/>
    <cellStyle name="Comma 2 33 21" xfId="39433" xr:uid="{00000000-0005-0000-0000-00007A990000}"/>
    <cellStyle name="Comma 2 33 22" xfId="39434" xr:uid="{00000000-0005-0000-0000-00007B990000}"/>
    <cellStyle name="Comma 2 33 23" xfId="39435" xr:uid="{00000000-0005-0000-0000-00007C990000}"/>
    <cellStyle name="Comma 2 33 24" xfId="39436" xr:uid="{00000000-0005-0000-0000-00007D990000}"/>
    <cellStyle name="Comma 2 33 25" xfId="39437" xr:uid="{00000000-0005-0000-0000-00007E990000}"/>
    <cellStyle name="Comma 2 33 26" xfId="39438" xr:uid="{00000000-0005-0000-0000-00007F990000}"/>
    <cellStyle name="Comma 2 33 3" xfId="39439" xr:uid="{00000000-0005-0000-0000-000080990000}"/>
    <cellStyle name="Comma 2 33 4" xfId="39440" xr:uid="{00000000-0005-0000-0000-000081990000}"/>
    <cellStyle name="Comma 2 33 5" xfId="39441" xr:uid="{00000000-0005-0000-0000-000082990000}"/>
    <cellStyle name="Comma 2 33 6" xfId="39442" xr:uid="{00000000-0005-0000-0000-000083990000}"/>
    <cellStyle name="Comma 2 33 7" xfId="39443" xr:uid="{00000000-0005-0000-0000-000084990000}"/>
    <cellStyle name="Comma 2 33 8" xfId="39444" xr:uid="{00000000-0005-0000-0000-000085990000}"/>
    <cellStyle name="Comma 2 33 9" xfId="39445" xr:uid="{00000000-0005-0000-0000-000086990000}"/>
    <cellStyle name="Comma 2 34" xfId="39446" xr:uid="{00000000-0005-0000-0000-000087990000}"/>
    <cellStyle name="Comma 2 34 10" xfId="39447" xr:uid="{00000000-0005-0000-0000-000088990000}"/>
    <cellStyle name="Comma 2 34 11" xfId="39448" xr:uid="{00000000-0005-0000-0000-000089990000}"/>
    <cellStyle name="Comma 2 34 12" xfId="39449" xr:uid="{00000000-0005-0000-0000-00008A990000}"/>
    <cellStyle name="Comma 2 34 13" xfId="39450" xr:uid="{00000000-0005-0000-0000-00008B990000}"/>
    <cellStyle name="Comma 2 34 14" xfId="39451" xr:uid="{00000000-0005-0000-0000-00008C990000}"/>
    <cellStyle name="Comma 2 34 15" xfId="39452" xr:uid="{00000000-0005-0000-0000-00008D990000}"/>
    <cellStyle name="Comma 2 34 16" xfId="39453" xr:uid="{00000000-0005-0000-0000-00008E990000}"/>
    <cellStyle name="Comma 2 34 17" xfId="39454" xr:uid="{00000000-0005-0000-0000-00008F990000}"/>
    <cellStyle name="Comma 2 34 18" xfId="39455" xr:uid="{00000000-0005-0000-0000-000090990000}"/>
    <cellStyle name="Comma 2 34 19" xfId="39456" xr:uid="{00000000-0005-0000-0000-000091990000}"/>
    <cellStyle name="Comma 2 34 2" xfId="39457" xr:uid="{00000000-0005-0000-0000-000092990000}"/>
    <cellStyle name="Comma 2 34 20" xfId="39458" xr:uid="{00000000-0005-0000-0000-000093990000}"/>
    <cellStyle name="Comma 2 34 21" xfId="39459" xr:uid="{00000000-0005-0000-0000-000094990000}"/>
    <cellStyle name="Comma 2 34 22" xfId="39460" xr:uid="{00000000-0005-0000-0000-000095990000}"/>
    <cellStyle name="Comma 2 34 23" xfId="39461" xr:uid="{00000000-0005-0000-0000-000096990000}"/>
    <cellStyle name="Comma 2 34 24" xfId="39462" xr:uid="{00000000-0005-0000-0000-000097990000}"/>
    <cellStyle name="Comma 2 34 25" xfId="39463" xr:uid="{00000000-0005-0000-0000-000098990000}"/>
    <cellStyle name="Comma 2 34 26" xfId="39464" xr:uid="{00000000-0005-0000-0000-000099990000}"/>
    <cellStyle name="Comma 2 34 3" xfId="39465" xr:uid="{00000000-0005-0000-0000-00009A990000}"/>
    <cellStyle name="Comma 2 34 4" xfId="39466" xr:uid="{00000000-0005-0000-0000-00009B990000}"/>
    <cellStyle name="Comma 2 34 5" xfId="39467" xr:uid="{00000000-0005-0000-0000-00009C990000}"/>
    <cellStyle name="Comma 2 34 6" xfId="39468" xr:uid="{00000000-0005-0000-0000-00009D990000}"/>
    <cellStyle name="Comma 2 34 7" xfId="39469" xr:uid="{00000000-0005-0000-0000-00009E990000}"/>
    <cellStyle name="Comma 2 34 8" xfId="39470" xr:uid="{00000000-0005-0000-0000-00009F990000}"/>
    <cellStyle name="Comma 2 34 9" xfId="39471" xr:uid="{00000000-0005-0000-0000-0000A0990000}"/>
    <cellStyle name="Comma 2 35" xfId="39472" xr:uid="{00000000-0005-0000-0000-0000A1990000}"/>
    <cellStyle name="Comma 2 35 10" xfId="39473" xr:uid="{00000000-0005-0000-0000-0000A2990000}"/>
    <cellStyle name="Comma 2 35 11" xfId="39474" xr:uid="{00000000-0005-0000-0000-0000A3990000}"/>
    <cellStyle name="Comma 2 35 12" xfId="39475" xr:uid="{00000000-0005-0000-0000-0000A4990000}"/>
    <cellStyle name="Comma 2 35 13" xfId="39476" xr:uid="{00000000-0005-0000-0000-0000A5990000}"/>
    <cellStyle name="Comma 2 35 14" xfId="39477" xr:uid="{00000000-0005-0000-0000-0000A6990000}"/>
    <cellStyle name="Comma 2 35 15" xfId="39478" xr:uid="{00000000-0005-0000-0000-0000A7990000}"/>
    <cellStyle name="Comma 2 35 16" xfId="39479" xr:uid="{00000000-0005-0000-0000-0000A8990000}"/>
    <cellStyle name="Comma 2 35 17" xfId="39480" xr:uid="{00000000-0005-0000-0000-0000A9990000}"/>
    <cellStyle name="Comma 2 35 18" xfId="39481" xr:uid="{00000000-0005-0000-0000-0000AA990000}"/>
    <cellStyle name="Comma 2 35 19" xfId="39482" xr:uid="{00000000-0005-0000-0000-0000AB990000}"/>
    <cellStyle name="Comma 2 35 2" xfId="39483" xr:uid="{00000000-0005-0000-0000-0000AC990000}"/>
    <cellStyle name="Comma 2 35 20" xfId="39484" xr:uid="{00000000-0005-0000-0000-0000AD990000}"/>
    <cellStyle name="Comma 2 35 21" xfId="39485" xr:uid="{00000000-0005-0000-0000-0000AE990000}"/>
    <cellStyle name="Comma 2 35 22" xfId="39486" xr:uid="{00000000-0005-0000-0000-0000AF990000}"/>
    <cellStyle name="Comma 2 35 23" xfId="39487" xr:uid="{00000000-0005-0000-0000-0000B0990000}"/>
    <cellStyle name="Comma 2 35 24" xfId="39488" xr:uid="{00000000-0005-0000-0000-0000B1990000}"/>
    <cellStyle name="Comma 2 35 25" xfId="39489" xr:uid="{00000000-0005-0000-0000-0000B2990000}"/>
    <cellStyle name="Comma 2 35 26" xfId="39490" xr:uid="{00000000-0005-0000-0000-0000B3990000}"/>
    <cellStyle name="Comma 2 35 3" xfId="39491" xr:uid="{00000000-0005-0000-0000-0000B4990000}"/>
    <cellStyle name="Comma 2 35 4" xfId="39492" xr:uid="{00000000-0005-0000-0000-0000B5990000}"/>
    <cellStyle name="Comma 2 35 5" xfId="39493" xr:uid="{00000000-0005-0000-0000-0000B6990000}"/>
    <cellStyle name="Comma 2 35 6" xfId="39494" xr:uid="{00000000-0005-0000-0000-0000B7990000}"/>
    <cellStyle name="Comma 2 35 7" xfId="39495" xr:uid="{00000000-0005-0000-0000-0000B8990000}"/>
    <cellStyle name="Comma 2 35 8" xfId="39496" xr:uid="{00000000-0005-0000-0000-0000B9990000}"/>
    <cellStyle name="Comma 2 35 9" xfId="39497" xr:uid="{00000000-0005-0000-0000-0000BA990000}"/>
    <cellStyle name="Comma 2 36" xfId="39498" xr:uid="{00000000-0005-0000-0000-0000BB990000}"/>
    <cellStyle name="Comma 2 36 10" xfId="39499" xr:uid="{00000000-0005-0000-0000-0000BC990000}"/>
    <cellStyle name="Comma 2 36 11" xfId="39500" xr:uid="{00000000-0005-0000-0000-0000BD990000}"/>
    <cellStyle name="Comma 2 36 12" xfId="39501" xr:uid="{00000000-0005-0000-0000-0000BE990000}"/>
    <cellStyle name="Comma 2 36 13" xfId="39502" xr:uid="{00000000-0005-0000-0000-0000BF990000}"/>
    <cellStyle name="Comma 2 36 14" xfId="39503" xr:uid="{00000000-0005-0000-0000-0000C0990000}"/>
    <cellStyle name="Comma 2 36 15" xfId="39504" xr:uid="{00000000-0005-0000-0000-0000C1990000}"/>
    <cellStyle name="Comma 2 36 16" xfId="39505" xr:uid="{00000000-0005-0000-0000-0000C2990000}"/>
    <cellStyle name="Comma 2 36 17" xfId="39506" xr:uid="{00000000-0005-0000-0000-0000C3990000}"/>
    <cellStyle name="Comma 2 36 18" xfId="39507" xr:uid="{00000000-0005-0000-0000-0000C4990000}"/>
    <cellStyle name="Comma 2 36 19" xfId="39508" xr:uid="{00000000-0005-0000-0000-0000C5990000}"/>
    <cellStyle name="Comma 2 36 2" xfId="39509" xr:uid="{00000000-0005-0000-0000-0000C6990000}"/>
    <cellStyle name="Comma 2 36 20" xfId="39510" xr:uid="{00000000-0005-0000-0000-0000C7990000}"/>
    <cellStyle name="Comma 2 36 21" xfId="39511" xr:uid="{00000000-0005-0000-0000-0000C8990000}"/>
    <cellStyle name="Comma 2 36 22" xfId="39512" xr:uid="{00000000-0005-0000-0000-0000C9990000}"/>
    <cellStyle name="Comma 2 36 23" xfId="39513" xr:uid="{00000000-0005-0000-0000-0000CA990000}"/>
    <cellStyle name="Comma 2 36 24" xfId="39514" xr:uid="{00000000-0005-0000-0000-0000CB990000}"/>
    <cellStyle name="Comma 2 36 25" xfId="39515" xr:uid="{00000000-0005-0000-0000-0000CC990000}"/>
    <cellStyle name="Comma 2 36 26" xfId="39516" xr:uid="{00000000-0005-0000-0000-0000CD990000}"/>
    <cellStyle name="Comma 2 36 3" xfId="39517" xr:uid="{00000000-0005-0000-0000-0000CE990000}"/>
    <cellStyle name="Comma 2 36 4" xfId="39518" xr:uid="{00000000-0005-0000-0000-0000CF990000}"/>
    <cellStyle name="Comma 2 36 5" xfId="39519" xr:uid="{00000000-0005-0000-0000-0000D0990000}"/>
    <cellStyle name="Comma 2 36 6" xfId="39520" xr:uid="{00000000-0005-0000-0000-0000D1990000}"/>
    <cellStyle name="Comma 2 36 7" xfId="39521" xr:uid="{00000000-0005-0000-0000-0000D2990000}"/>
    <cellStyle name="Comma 2 36 8" xfId="39522" xr:uid="{00000000-0005-0000-0000-0000D3990000}"/>
    <cellStyle name="Comma 2 36 9" xfId="39523" xr:uid="{00000000-0005-0000-0000-0000D4990000}"/>
    <cellStyle name="Comma 2 37" xfId="39524" xr:uid="{00000000-0005-0000-0000-0000D5990000}"/>
    <cellStyle name="Comma 2 37 10" xfId="39525" xr:uid="{00000000-0005-0000-0000-0000D6990000}"/>
    <cellStyle name="Comma 2 37 11" xfId="39526" xr:uid="{00000000-0005-0000-0000-0000D7990000}"/>
    <cellStyle name="Comma 2 37 12" xfId="39527" xr:uid="{00000000-0005-0000-0000-0000D8990000}"/>
    <cellStyle name="Comma 2 37 13" xfId="39528" xr:uid="{00000000-0005-0000-0000-0000D9990000}"/>
    <cellStyle name="Comma 2 37 14" xfId="39529" xr:uid="{00000000-0005-0000-0000-0000DA990000}"/>
    <cellStyle name="Comma 2 37 15" xfId="39530" xr:uid="{00000000-0005-0000-0000-0000DB990000}"/>
    <cellStyle name="Comma 2 37 16" xfId="39531" xr:uid="{00000000-0005-0000-0000-0000DC990000}"/>
    <cellStyle name="Comma 2 37 17" xfId="39532" xr:uid="{00000000-0005-0000-0000-0000DD990000}"/>
    <cellStyle name="Comma 2 37 18" xfId="39533" xr:uid="{00000000-0005-0000-0000-0000DE990000}"/>
    <cellStyle name="Comma 2 37 19" xfId="39534" xr:uid="{00000000-0005-0000-0000-0000DF990000}"/>
    <cellStyle name="Comma 2 37 2" xfId="39535" xr:uid="{00000000-0005-0000-0000-0000E0990000}"/>
    <cellStyle name="Comma 2 37 20" xfId="39536" xr:uid="{00000000-0005-0000-0000-0000E1990000}"/>
    <cellStyle name="Comma 2 37 21" xfId="39537" xr:uid="{00000000-0005-0000-0000-0000E2990000}"/>
    <cellStyle name="Comma 2 37 22" xfId="39538" xr:uid="{00000000-0005-0000-0000-0000E3990000}"/>
    <cellStyle name="Comma 2 37 23" xfId="39539" xr:uid="{00000000-0005-0000-0000-0000E4990000}"/>
    <cellStyle name="Comma 2 37 24" xfId="39540" xr:uid="{00000000-0005-0000-0000-0000E5990000}"/>
    <cellStyle name="Comma 2 37 25" xfId="39541" xr:uid="{00000000-0005-0000-0000-0000E6990000}"/>
    <cellStyle name="Comma 2 37 26" xfId="39542" xr:uid="{00000000-0005-0000-0000-0000E7990000}"/>
    <cellStyle name="Comma 2 37 3" xfId="39543" xr:uid="{00000000-0005-0000-0000-0000E8990000}"/>
    <cellStyle name="Comma 2 37 4" xfId="39544" xr:uid="{00000000-0005-0000-0000-0000E9990000}"/>
    <cellStyle name="Comma 2 37 5" xfId="39545" xr:uid="{00000000-0005-0000-0000-0000EA990000}"/>
    <cellStyle name="Comma 2 37 6" xfId="39546" xr:uid="{00000000-0005-0000-0000-0000EB990000}"/>
    <cellStyle name="Comma 2 37 7" xfId="39547" xr:uid="{00000000-0005-0000-0000-0000EC990000}"/>
    <cellStyle name="Comma 2 37 8" xfId="39548" xr:uid="{00000000-0005-0000-0000-0000ED990000}"/>
    <cellStyle name="Comma 2 37 9" xfId="39549" xr:uid="{00000000-0005-0000-0000-0000EE990000}"/>
    <cellStyle name="Comma 2 38" xfId="39550" xr:uid="{00000000-0005-0000-0000-0000EF990000}"/>
    <cellStyle name="Comma 2 38 10" xfId="39551" xr:uid="{00000000-0005-0000-0000-0000F0990000}"/>
    <cellStyle name="Comma 2 38 11" xfId="39552" xr:uid="{00000000-0005-0000-0000-0000F1990000}"/>
    <cellStyle name="Comma 2 38 12" xfId="39553" xr:uid="{00000000-0005-0000-0000-0000F2990000}"/>
    <cellStyle name="Comma 2 38 13" xfId="39554" xr:uid="{00000000-0005-0000-0000-0000F3990000}"/>
    <cellStyle name="Comma 2 38 14" xfId="39555" xr:uid="{00000000-0005-0000-0000-0000F4990000}"/>
    <cellStyle name="Comma 2 38 15" xfId="39556" xr:uid="{00000000-0005-0000-0000-0000F5990000}"/>
    <cellStyle name="Comma 2 38 16" xfId="39557" xr:uid="{00000000-0005-0000-0000-0000F6990000}"/>
    <cellStyle name="Comma 2 38 17" xfId="39558" xr:uid="{00000000-0005-0000-0000-0000F7990000}"/>
    <cellStyle name="Comma 2 38 18" xfId="39559" xr:uid="{00000000-0005-0000-0000-0000F8990000}"/>
    <cellStyle name="Comma 2 38 19" xfId="39560" xr:uid="{00000000-0005-0000-0000-0000F9990000}"/>
    <cellStyle name="Comma 2 38 2" xfId="39561" xr:uid="{00000000-0005-0000-0000-0000FA990000}"/>
    <cellStyle name="Comma 2 38 20" xfId="39562" xr:uid="{00000000-0005-0000-0000-0000FB990000}"/>
    <cellStyle name="Comma 2 38 21" xfId="39563" xr:uid="{00000000-0005-0000-0000-0000FC990000}"/>
    <cellStyle name="Comma 2 38 22" xfId="39564" xr:uid="{00000000-0005-0000-0000-0000FD990000}"/>
    <cellStyle name="Comma 2 38 23" xfId="39565" xr:uid="{00000000-0005-0000-0000-0000FE990000}"/>
    <cellStyle name="Comma 2 38 24" xfId="39566" xr:uid="{00000000-0005-0000-0000-0000FF990000}"/>
    <cellStyle name="Comma 2 38 25" xfId="39567" xr:uid="{00000000-0005-0000-0000-0000009A0000}"/>
    <cellStyle name="Comma 2 38 26" xfId="39568" xr:uid="{00000000-0005-0000-0000-0000019A0000}"/>
    <cellStyle name="Comma 2 38 3" xfId="39569" xr:uid="{00000000-0005-0000-0000-0000029A0000}"/>
    <cellStyle name="Comma 2 38 4" xfId="39570" xr:uid="{00000000-0005-0000-0000-0000039A0000}"/>
    <cellStyle name="Comma 2 38 5" xfId="39571" xr:uid="{00000000-0005-0000-0000-0000049A0000}"/>
    <cellStyle name="Comma 2 38 6" xfId="39572" xr:uid="{00000000-0005-0000-0000-0000059A0000}"/>
    <cellStyle name="Comma 2 38 7" xfId="39573" xr:uid="{00000000-0005-0000-0000-0000069A0000}"/>
    <cellStyle name="Comma 2 38 8" xfId="39574" xr:uid="{00000000-0005-0000-0000-0000079A0000}"/>
    <cellStyle name="Comma 2 38 9" xfId="39575" xr:uid="{00000000-0005-0000-0000-0000089A0000}"/>
    <cellStyle name="Comma 2 39" xfId="39576" xr:uid="{00000000-0005-0000-0000-0000099A0000}"/>
    <cellStyle name="Comma 2 39 10" xfId="39577" xr:uid="{00000000-0005-0000-0000-00000A9A0000}"/>
    <cellStyle name="Comma 2 39 11" xfId="39578" xr:uid="{00000000-0005-0000-0000-00000B9A0000}"/>
    <cellStyle name="Comma 2 39 12" xfId="39579" xr:uid="{00000000-0005-0000-0000-00000C9A0000}"/>
    <cellStyle name="Comma 2 39 13" xfId="39580" xr:uid="{00000000-0005-0000-0000-00000D9A0000}"/>
    <cellStyle name="Comma 2 39 14" xfId="39581" xr:uid="{00000000-0005-0000-0000-00000E9A0000}"/>
    <cellStyle name="Comma 2 39 15" xfId="39582" xr:uid="{00000000-0005-0000-0000-00000F9A0000}"/>
    <cellStyle name="Comma 2 39 16" xfId="39583" xr:uid="{00000000-0005-0000-0000-0000109A0000}"/>
    <cellStyle name="Comma 2 39 17" xfId="39584" xr:uid="{00000000-0005-0000-0000-0000119A0000}"/>
    <cellStyle name="Comma 2 39 18" xfId="39585" xr:uid="{00000000-0005-0000-0000-0000129A0000}"/>
    <cellStyle name="Comma 2 39 19" xfId="39586" xr:uid="{00000000-0005-0000-0000-0000139A0000}"/>
    <cellStyle name="Comma 2 39 2" xfId="39587" xr:uid="{00000000-0005-0000-0000-0000149A0000}"/>
    <cellStyle name="Comma 2 39 20" xfId="39588" xr:uid="{00000000-0005-0000-0000-0000159A0000}"/>
    <cellStyle name="Comma 2 39 21" xfId="39589" xr:uid="{00000000-0005-0000-0000-0000169A0000}"/>
    <cellStyle name="Comma 2 39 22" xfId="39590" xr:uid="{00000000-0005-0000-0000-0000179A0000}"/>
    <cellStyle name="Comma 2 39 23" xfId="39591" xr:uid="{00000000-0005-0000-0000-0000189A0000}"/>
    <cellStyle name="Comma 2 39 24" xfId="39592" xr:uid="{00000000-0005-0000-0000-0000199A0000}"/>
    <cellStyle name="Comma 2 39 25" xfId="39593" xr:uid="{00000000-0005-0000-0000-00001A9A0000}"/>
    <cellStyle name="Comma 2 39 26" xfId="39594" xr:uid="{00000000-0005-0000-0000-00001B9A0000}"/>
    <cellStyle name="Comma 2 39 3" xfId="39595" xr:uid="{00000000-0005-0000-0000-00001C9A0000}"/>
    <cellStyle name="Comma 2 39 4" xfId="39596" xr:uid="{00000000-0005-0000-0000-00001D9A0000}"/>
    <cellStyle name="Comma 2 39 5" xfId="39597" xr:uid="{00000000-0005-0000-0000-00001E9A0000}"/>
    <cellStyle name="Comma 2 39 6" xfId="39598" xr:uid="{00000000-0005-0000-0000-00001F9A0000}"/>
    <cellStyle name="Comma 2 39 7" xfId="39599" xr:uid="{00000000-0005-0000-0000-0000209A0000}"/>
    <cellStyle name="Comma 2 39 8" xfId="39600" xr:uid="{00000000-0005-0000-0000-0000219A0000}"/>
    <cellStyle name="Comma 2 39 9" xfId="39601" xr:uid="{00000000-0005-0000-0000-0000229A0000}"/>
    <cellStyle name="Comma 2 4" xfId="82" xr:uid="{00000000-0005-0000-0000-0000239A0000}"/>
    <cellStyle name="Comma 2 4 10" xfId="39602" xr:uid="{00000000-0005-0000-0000-0000249A0000}"/>
    <cellStyle name="Comma 2 4 10 2" xfId="39603" xr:uid="{00000000-0005-0000-0000-0000259A0000}"/>
    <cellStyle name="Comma 2 4 11" xfId="39604" xr:uid="{00000000-0005-0000-0000-0000269A0000}"/>
    <cellStyle name="Comma 2 4 11 2" xfId="39605" xr:uid="{00000000-0005-0000-0000-0000279A0000}"/>
    <cellStyle name="Comma 2 4 12" xfId="39606" xr:uid="{00000000-0005-0000-0000-0000289A0000}"/>
    <cellStyle name="Comma 2 4 12 2" xfId="39607" xr:uid="{00000000-0005-0000-0000-0000299A0000}"/>
    <cellStyle name="Comma 2 4 13" xfId="39608" xr:uid="{00000000-0005-0000-0000-00002A9A0000}"/>
    <cellStyle name="Comma 2 4 13 2" xfId="39609" xr:uid="{00000000-0005-0000-0000-00002B9A0000}"/>
    <cellStyle name="Comma 2 4 14" xfId="39610" xr:uid="{00000000-0005-0000-0000-00002C9A0000}"/>
    <cellStyle name="Comma 2 4 14 2" xfId="39611" xr:uid="{00000000-0005-0000-0000-00002D9A0000}"/>
    <cellStyle name="Comma 2 4 15" xfId="39612" xr:uid="{00000000-0005-0000-0000-00002E9A0000}"/>
    <cellStyle name="Comma 2 4 15 2" xfId="39613" xr:uid="{00000000-0005-0000-0000-00002F9A0000}"/>
    <cellStyle name="Comma 2 4 16" xfId="39614" xr:uid="{00000000-0005-0000-0000-0000309A0000}"/>
    <cellStyle name="Comma 2 4 16 2" xfId="39615" xr:uid="{00000000-0005-0000-0000-0000319A0000}"/>
    <cellStyle name="Comma 2 4 17" xfId="39616" xr:uid="{00000000-0005-0000-0000-0000329A0000}"/>
    <cellStyle name="Comma 2 4 17 2" xfId="39617" xr:uid="{00000000-0005-0000-0000-0000339A0000}"/>
    <cellStyle name="Comma 2 4 18" xfId="39618" xr:uid="{00000000-0005-0000-0000-0000349A0000}"/>
    <cellStyle name="Comma 2 4 18 2" xfId="39619" xr:uid="{00000000-0005-0000-0000-0000359A0000}"/>
    <cellStyle name="Comma 2 4 19" xfId="39620" xr:uid="{00000000-0005-0000-0000-0000369A0000}"/>
    <cellStyle name="Comma 2 4 19 2" xfId="39621" xr:uid="{00000000-0005-0000-0000-0000379A0000}"/>
    <cellStyle name="Comma 2 4 2" xfId="39622" xr:uid="{00000000-0005-0000-0000-0000389A0000}"/>
    <cellStyle name="Comma 2 4 2 2" xfId="39623" xr:uid="{00000000-0005-0000-0000-0000399A0000}"/>
    <cellStyle name="Comma 2 4 2 2 2" xfId="39624" xr:uid="{00000000-0005-0000-0000-00003A9A0000}"/>
    <cellStyle name="Comma 2 4 2 2 2 2" xfId="39625" xr:uid="{00000000-0005-0000-0000-00003B9A0000}"/>
    <cellStyle name="Comma 2 4 2 2 3" xfId="39626" xr:uid="{00000000-0005-0000-0000-00003C9A0000}"/>
    <cellStyle name="Comma 2 4 2 3" xfId="39627" xr:uid="{00000000-0005-0000-0000-00003D9A0000}"/>
    <cellStyle name="Comma 2 4 2 3 2" xfId="39628" xr:uid="{00000000-0005-0000-0000-00003E9A0000}"/>
    <cellStyle name="Comma 2 4 2 3 3" xfId="39629" xr:uid="{00000000-0005-0000-0000-00003F9A0000}"/>
    <cellStyle name="Comma 2 4 2 4" xfId="39630" xr:uid="{00000000-0005-0000-0000-0000409A0000}"/>
    <cellStyle name="Comma 2 4 2 4 2" xfId="39631" xr:uid="{00000000-0005-0000-0000-0000419A0000}"/>
    <cellStyle name="Comma 2 4 2 5" xfId="39632" xr:uid="{00000000-0005-0000-0000-0000429A0000}"/>
    <cellStyle name="Comma 2 4 2 6" xfId="39633" xr:uid="{00000000-0005-0000-0000-0000439A0000}"/>
    <cellStyle name="Comma 2 4 20" xfId="39634" xr:uid="{00000000-0005-0000-0000-0000449A0000}"/>
    <cellStyle name="Comma 2 4 20 2" xfId="39635" xr:uid="{00000000-0005-0000-0000-0000459A0000}"/>
    <cellStyle name="Comma 2 4 21" xfId="39636" xr:uid="{00000000-0005-0000-0000-0000469A0000}"/>
    <cellStyle name="Comma 2 4 21 2" xfId="39637" xr:uid="{00000000-0005-0000-0000-0000479A0000}"/>
    <cellStyle name="Comma 2 4 22" xfId="39638" xr:uid="{00000000-0005-0000-0000-0000489A0000}"/>
    <cellStyle name="Comma 2 4 22 2" xfId="39639" xr:uid="{00000000-0005-0000-0000-0000499A0000}"/>
    <cellStyle name="Comma 2 4 23" xfId="39640" xr:uid="{00000000-0005-0000-0000-00004A9A0000}"/>
    <cellStyle name="Comma 2 4 23 2" xfId="39641" xr:uid="{00000000-0005-0000-0000-00004B9A0000}"/>
    <cellStyle name="Comma 2 4 24" xfId="39642" xr:uid="{00000000-0005-0000-0000-00004C9A0000}"/>
    <cellStyle name="Comma 2 4 24 2" xfId="39643" xr:uid="{00000000-0005-0000-0000-00004D9A0000}"/>
    <cellStyle name="Comma 2 4 25" xfId="39644" xr:uid="{00000000-0005-0000-0000-00004E9A0000}"/>
    <cellStyle name="Comma 2 4 25 2" xfId="39645" xr:uid="{00000000-0005-0000-0000-00004F9A0000}"/>
    <cellStyle name="Comma 2 4 26" xfId="39646" xr:uid="{00000000-0005-0000-0000-0000509A0000}"/>
    <cellStyle name="Comma 2 4 26 2" xfId="39647" xr:uid="{00000000-0005-0000-0000-0000519A0000}"/>
    <cellStyle name="Comma 2 4 27" xfId="39648" xr:uid="{00000000-0005-0000-0000-0000529A0000}"/>
    <cellStyle name="Comma 2 4 27 2" xfId="39649" xr:uid="{00000000-0005-0000-0000-0000539A0000}"/>
    <cellStyle name="Comma 2 4 28" xfId="39650" xr:uid="{00000000-0005-0000-0000-0000549A0000}"/>
    <cellStyle name="Comma 2 4 28 2" xfId="39651" xr:uid="{00000000-0005-0000-0000-0000559A0000}"/>
    <cellStyle name="Comma 2 4 29" xfId="39652" xr:uid="{00000000-0005-0000-0000-0000569A0000}"/>
    <cellStyle name="Comma 2 4 29 2" xfId="39653" xr:uid="{00000000-0005-0000-0000-0000579A0000}"/>
    <cellStyle name="Comma 2 4 3" xfId="39654" xr:uid="{00000000-0005-0000-0000-0000589A0000}"/>
    <cellStyle name="Comma 2 4 3 2" xfId="39655" xr:uid="{00000000-0005-0000-0000-0000599A0000}"/>
    <cellStyle name="Comma 2 4 3 2 2" xfId="39656" xr:uid="{00000000-0005-0000-0000-00005A9A0000}"/>
    <cellStyle name="Comma 2 4 3 2 2 2" xfId="39657" xr:uid="{00000000-0005-0000-0000-00005B9A0000}"/>
    <cellStyle name="Comma 2 4 3 2 3" xfId="39658" xr:uid="{00000000-0005-0000-0000-00005C9A0000}"/>
    <cellStyle name="Comma 2 4 3 3" xfId="39659" xr:uid="{00000000-0005-0000-0000-00005D9A0000}"/>
    <cellStyle name="Comma 2 4 3 3 2" xfId="39660" xr:uid="{00000000-0005-0000-0000-00005E9A0000}"/>
    <cellStyle name="Comma 2 4 3 4" xfId="39661" xr:uid="{00000000-0005-0000-0000-00005F9A0000}"/>
    <cellStyle name="Comma 2 4 3 5" xfId="39662" xr:uid="{00000000-0005-0000-0000-0000609A0000}"/>
    <cellStyle name="Comma 2 4 30" xfId="39663" xr:uid="{00000000-0005-0000-0000-0000619A0000}"/>
    <cellStyle name="Comma 2 4 30 2" xfId="39664" xr:uid="{00000000-0005-0000-0000-0000629A0000}"/>
    <cellStyle name="Comma 2 4 31" xfId="39665" xr:uid="{00000000-0005-0000-0000-0000639A0000}"/>
    <cellStyle name="Comma 2 4 31 2" xfId="39666" xr:uid="{00000000-0005-0000-0000-0000649A0000}"/>
    <cellStyle name="Comma 2 4 32" xfId="39667" xr:uid="{00000000-0005-0000-0000-0000659A0000}"/>
    <cellStyle name="Comma 2 4 32 2" xfId="39668" xr:uid="{00000000-0005-0000-0000-0000669A0000}"/>
    <cellStyle name="Comma 2 4 33" xfId="39669" xr:uid="{00000000-0005-0000-0000-0000679A0000}"/>
    <cellStyle name="Comma 2 4 33 2" xfId="39670" xr:uid="{00000000-0005-0000-0000-0000689A0000}"/>
    <cellStyle name="Comma 2 4 34" xfId="39671" xr:uid="{00000000-0005-0000-0000-0000699A0000}"/>
    <cellStyle name="Comma 2 4 34 2" xfId="39672" xr:uid="{00000000-0005-0000-0000-00006A9A0000}"/>
    <cellStyle name="Comma 2 4 35" xfId="39673" xr:uid="{00000000-0005-0000-0000-00006B9A0000}"/>
    <cellStyle name="Comma 2 4 35 2" xfId="39674" xr:uid="{00000000-0005-0000-0000-00006C9A0000}"/>
    <cellStyle name="Comma 2 4 36" xfId="39675" xr:uid="{00000000-0005-0000-0000-00006D9A0000}"/>
    <cellStyle name="Comma 2 4 36 2" xfId="39676" xr:uid="{00000000-0005-0000-0000-00006E9A0000}"/>
    <cellStyle name="Comma 2 4 37" xfId="39677" xr:uid="{00000000-0005-0000-0000-00006F9A0000}"/>
    <cellStyle name="Comma 2 4 37 2" xfId="39678" xr:uid="{00000000-0005-0000-0000-0000709A0000}"/>
    <cellStyle name="Comma 2 4 38" xfId="39679" xr:uid="{00000000-0005-0000-0000-0000719A0000}"/>
    <cellStyle name="Comma 2 4 38 2" xfId="39680" xr:uid="{00000000-0005-0000-0000-0000729A0000}"/>
    <cellStyle name="Comma 2 4 39" xfId="39681" xr:uid="{00000000-0005-0000-0000-0000739A0000}"/>
    <cellStyle name="Comma 2 4 39 2" xfId="39682" xr:uid="{00000000-0005-0000-0000-0000749A0000}"/>
    <cellStyle name="Comma 2 4 4" xfId="39683" xr:uid="{00000000-0005-0000-0000-0000759A0000}"/>
    <cellStyle name="Comma 2 4 4 2" xfId="39684" xr:uid="{00000000-0005-0000-0000-0000769A0000}"/>
    <cellStyle name="Comma 2 4 4 2 2" xfId="39685" xr:uid="{00000000-0005-0000-0000-0000779A0000}"/>
    <cellStyle name="Comma 2 4 4 2 3" xfId="39686" xr:uid="{00000000-0005-0000-0000-0000789A0000}"/>
    <cellStyle name="Comma 2 4 4 3" xfId="39687" xr:uid="{00000000-0005-0000-0000-0000799A0000}"/>
    <cellStyle name="Comma 2 4 4 4" xfId="39688" xr:uid="{00000000-0005-0000-0000-00007A9A0000}"/>
    <cellStyle name="Comma 2 4 40" xfId="39689" xr:uid="{00000000-0005-0000-0000-00007B9A0000}"/>
    <cellStyle name="Comma 2 4 40 2" xfId="39690" xr:uid="{00000000-0005-0000-0000-00007C9A0000}"/>
    <cellStyle name="Comma 2 4 41" xfId="39691" xr:uid="{00000000-0005-0000-0000-00007D9A0000}"/>
    <cellStyle name="Comma 2 4 41 2" xfId="39692" xr:uid="{00000000-0005-0000-0000-00007E9A0000}"/>
    <cellStyle name="Comma 2 4 42" xfId="39693" xr:uid="{00000000-0005-0000-0000-00007F9A0000}"/>
    <cellStyle name="Comma 2 4 42 2" xfId="39694" xr:uid="{00000000-0005-0000-0000-0000809A0000}"/>
    <cellStyle name="Comma 2 4 43" xfId="39695" xr:uid="{00000000-0005-0000-0000-0000819A0000}"/>
    <cellStyle name="Comma 2 4 43 2" xfId="39696" xr:uid="{00000000-0005-0000-0000-0000829A0000}"/>
    <cellStyle name="Comma 2 4 44" xfId="39697" xr:uid="{00000000-0005-0000-0000-0000839A0000}"/>
    <cellStyle name="Comma 2 4 44 2" xfId="39698" xr:uid="{00000000-0005-0000-0000-0000849A0000}"/>
    <cellStyle name="Comma 2 4 45" xfId="39699" xr:uid="{00000000-0005-0000-0000-0000859A0000}"/>
    <cellStyle name="Comma 2 4 45 2" xfId="39700" xr:uid="{00000000-0005-0000-0000-0000869A0000}"/>
    <cellStyle name="Comma 2 4 46" xfId="39701" xr:uid="{00000000-0005-0000-0000-0000879A0000}"/>
    <cellStyle name="Comma 2 4 46 2" xfId="39702" xr:uid="{00000000-0005-0000-0000-0000889A0000}"/>
    <cellStyle name="Comma 2 4 47" xfId="39703" xr:uid="{00000000-0005-0000-0000-0000899A0000}"/>
    <cellStyle name="Comma 2 4 47 2" xfId="39704" xr:uid="{00000000-0005-0000-0000-00008A9A0000}"/>
    <cellStyle name="Comma 2 4 48" xfId="39705" xr:uid="{00000000-0005-0000-0000-00008B9A0000}"/>
    <cellStyle name="Comma 2 4 48 2" xfId="39706" xr:uid="{00000000-0005-0000-0000-00008C9A0000}"/>
    <cellStyle name="Comma 2 4 49" xfId="39707" xr:uid="{00000000-0005-0000-0000-00008D9A0000}"/>
    <cellStyle name="Comma 2 4 49 2" xfId="39708" xr:uid="{00000000-0005-0000-0000-00008E9A0000}"/>
    <cellStyle name="Comma 2 4 5" xfId="39709" xr:uid="{00000000-0005-0000-0000-00008F9A0000}"/>
    <cellStyle name="Comma 2 4 5 2" xfId="39710" xr:uid="{00000000-0005-0000-0000-0000909A0000}"/>
    <cellStyle name="Comma 2 4 5 2 2" xfId="39711" xr:uid="{00000000-0005-0000-0000-0000919A0000}"/>
    <cellStyle name="Comma 2 4 5 2 3" xfId="39712" xr:uid="{00000000-0005-0000-0000-0000929A0000}"/>
    <cellStyle name="Comma 2 4 5 3" xfId="39713" xr:uid="{00000000-0005-0000-0000-0000939A0000}"/>
    <cellStyle name="Comma 2 4 5 4" xfId="39714" xr:uid="{00000000-0005-0000-0000-0000949A0000}"/>
    <cellStyle name="Comma 2 4 50" xfId="39715" xr:uid="{00000000-0005-0000-0000-0000959A0000}"/>
    <cellStyle name="Comma 2 4 50 2" xfId="39716" xr:uid="{00000000-0005-0000-0000-0000969A0000}"/>
    <cellStyle name="Comma 2 4 51" xfId="39717" xr:uid="{00000000-0005-0000-0000-0000979A0000}"/>
    <cellStyle name="Comma 2 4 51 2" xfId="39718" xr:uid="{00000000-0005-0000-0000-0000989A0000}"/>
    <cellStyle name="Comma 2 4 52" xfId="39719" xr:uid="{00000000-0005-0000-0000-0000999A0000}"/>
    <cellStyle name="Comma 2 4 52 2" xfId="39720" xr:uid="{00000000-0005-0000-0000-00009A9A0000}"/>
    <cellStyle name="Comma 2 4 53" xfId="39721" xr:uid="{00000000-0005-0000-0000-00009B9A0000}"/>
    <cellStyle name="Comma 2 4 54" xfId="39722" xr:uid="{00000000-0005-0000-0000-00009C9A0000}"/>
    <cellStyle name="Comma 2 4 6" xfId="39723" xr:uid="{00000000-0005-0000-0000-00009D9A0000}"/>
    <cellStyle name="Comma 2 4 6 2" xfId="39724" xr:uid="{00000000-0005-0000-0000-00009E9A0000}"/>
    <cellStyle name="Comma 2 4 6 3" xfId="39725" xr:uid="{00000000-0005-0000-0000-00009F9A0000}"/>
    <cellStyle name="Comma 2 4 7" xfId="39726" xr:uid="{00000000-0005-0000-0000-0000A09A0000}"/>
    <cellStyle name="Comma 2 4 7 2" xfId="39727" xr:uid="{00000000-0005-0000-0000-0000A19A0000}"/>
    <cellStyle name="Comma 2 4 8" xfId="39728" xr:uid="{00000000-0005-0000-0000-0000A29A0000}"/>
    <cellStyle name="Comma 2 4 8 2" xfId="39729" xr:uid="{00000000-0005-0000-0000-0000A39A0000}"/>
    <cellStyle name="Comma 2 4 9" xfId="39730" xr:uid="{00000000-0005-0000-0000-0000A49A0000}"/>
    <cellStyle name="Comma 2 4 9 2" xfId="39731" xr:uid="{00000000-0005-0000-0000-0000A59A0000}"/>
    <cellStyle name="Comma 2 40" xfId="39732" xr:uid="{00000000-0005-0000-0000-0000A69A0000}"/>
    <cellStyle name="Comma 2 40 10" xfId="39733" xr:uid="{00000000-0005-0000-0000-0000A79A0000}"/>
    <cellStyle name="Comma 2 40 11" xfId="39734" xr:uid="{00000000-0005-0000-0000-0000A89A0000}"/>
    <cellStyle name="Comma 2 40 12" xfId="39735" xr:uid="{00000000-0005-0000-0000-0000A99A0000}"/>
    <cellStyle name="Comma 2 40 13" xfId="39736" xr:uid="{00000000-0005-0000-0000-0000AA9A0000}"/>
    <cellStyle name="Comma 2 40 14" xfId="39737" xr:uid="{00000000-0005-0000-0000-0000AB9A0000}"/>
    <cellStyle name="Comma 2 40 15" xfId="39738" xr:uid="{00000000-0005-0000-0000-0000AC9A0000}"/>
    <cellStyle name="Comma 2 40 16" xfId="39739" xr:uid="{00000000-0005-0000-0000-0000AD9A0000}"/>
    <cellStyle name="Comma 2 40 17" xfId="39740" xr:uid="{00000000-0005-0000-0000-0000AE9A0000}"/>
    <cellStyle name="Comma 2 40 18" xfId="39741" xr:uid="{00000000-0005-0000-0000-0000AF9A0000}"/>
    <cellStyle name="Comma 2 40 19" xfId="39742" xr:uid="{00000000-0005-0000-0000-0000B09A0000}"/>
    <cellStyle name="Comma 2 40 2" xfId="39743" xr:uid="{00000000-0005-0000-0000-0000B19A0000}"/>
    <cellStyle name="Comma 2 40 20" xfId="39744" xr:uid="{00000000-0005-0000-0000-0000B29A0000}"/>
    <cellStyle name="Comma 2 40 21" xfId="39745" xr:uid="{00000000-0005-0000-0000-0000B39A0000}"/>
    <cellStyle name="Comma 2 40 22" xfId="39746" xr:uid="{00000000-0005-0000-0000-0000B49A0000}"/>
    <cellStyle name="Comma 2 40 23" xfId="39747" xr:uid="{00000000-0005-0000-0000-0000B59A0000}"/>
    <cellStyle name="Comma 2 40 24" xfId="39748" xr:uid="{00000000-0005-0000-0000-0000B69A0000}"/>
    <cellStyle name="Comma 2 40 25" xfId="39749" xr:uid="{00000000-0005-0000-0000-0000B79A0000}"/>
    <cellStyle name="Comma 2 40 26" xfId="39750" xr:uid="{00000000-0005-0000-0000-0000B89A0000}"/>
    <cellStyle name="Comma 2 40 3" xfId="39751" xr:uid="{00000000-0005-0000-0000-0000B99A0000}"/>
    <cellStyle name="Comma 2 40 4" xfId="39752" xr:uid="{00000000-0005-0000-0000-0000BA9A0000}"/>
    <cellStyle name="Comma 2 40 5" xfId="39753" xr:uid="{00000000-0005-0000-0000-0000BB9A0000}"/>
    <cellStyle name="Comma 2 40 6" xfId="39754" xr:uid="{00000000-0005-0000-0000-0000BC9A0000}"/>
    <cellStyle name="Comma 2 40 7" xfId="39755" xr:uid="{00000000-0005-0000-0000-0000BD9A0000}"/>
    <cellStyle name="Comma 2 40 8" xfId="39756" xr:uid="{00000000-0005-0000-0000-0000BE9A0000}"/>
    <cellStyle name="Comma 2 40 9" xfId="39757" xr:uid="{00000000-0005-0000-0000-0000BF9A0000}"/>
    <cellStyle name="Comma 2 41" xfId="39758" xr:uid="{00000000-0005-0000-0000-0000C09A0000}"/>
    <cellStyle name="Comma 2 41 10" xfId="39759" xr:uid="{00000000-0005-0000-0000-0000C19A0000}"/>
    <cellStyle name="Comma 2 41 11" xfId="39760" xr:uid="{00000000-0005-0000-0000-0000C29A0000}"/>
    <cellStyle name="Comma 2 41 12" xfId="39761" xr:uid="{00000000-0005-0000-0000-0000C39A0000}"/>
    <cellStyle name="Comma 2 41 13" xfId="39762" xr:uid="{00000000-0005-0000-0000-0000C49A0000}"/>
    <cellStyle name="Comma 2 41 14" xfId="39763" xr:uid="{00000000-0005-0000-0000-0000C59A0000}"/>
    <cellStyle name="Comma 2 41 15" xfId="39764" xr:uid="{00000000-0005-0000-0000-0000C69A0000}"/>
    <cellStyle name="Comma 2 41 16" xfId="39765" xr:uid="{00000000-0005-0000-0000-0000C79A0000}"/>
    <cellStyle name="Comma 2 41 17" xfId="39766" xr:uid="{00000000-0005-0000-0000-0000C89A0000}"/>
    <cellStyle name="Comma 2 41 18" xfId="39767" xr:uid="{00000000-0005-0000-0000-0000C99A0000}"/>
    <cellStyle name="Comma 2 41 19" xfId="39768" xr:uid="{00000000-0005-0000-0000-0000CA9A0000}"/>
    <cellStyle name="Comma 2 41 2" xfId="39769" xr:uid="{00000000-0005-0000-0000-0000CB9A0000}"/>
    <cellStyle name="Comma 2 41 20" xfId="39770" xr:uid="{00000000-0005-0000-0000-0000CC9A0000}"/>
    <cellStyle name="Comma 2 41 21" xfId="39771" xr:uid="{00000000-0005-0000-0000-0000CD9A0000}"/>
    <cellStyle name="Comma 2 41 22" xfId="39772" xr:uid="{00000000-0005-0000-0000-0000CE9A0000}"/>
    <cellStyle name="Comma 2 41 23" xfId="39773" xr:uid="{00000000-0005-0000-0000-0000CF9A0000}"/>
    <cellStyle name="Comma 2 41 24" xfId="39774" xr:uid="{00000000-0005-0000-0000-0000D09A0000}"/>
    <cellStyle name="Comma 2 41 25" xfId="39775" xr:uid="{00000000-0005-0000-0000-0000D19A0000}"/>
    <cellStyle name="Comma 2 41 26" xfId="39776" xr:uid="{00000000-0005-0000-0000-0000D29A0000}"/>
    <cellStyle name="Comma 2 41 3" xfId="39777" xr:uid="{00000000-0005-0000-0000-0000D39A0000}"/>
    <cellStyle name="Comma 2 41 4" xfId="39778" xr:uid="{00000000-0005-0000-0000-0000D49A0000}"/>
    <cellStyle name="Comma 2 41 5" xfId="39779" xr:uid="{00000000-0005-0000-0000-0000D59A0000}"/>
    <cellStyle name="Comma 2 41 6" xfId="39780" xr:uid="{00000000-0005-0000-0000-0000D69A0000}"/>
    <cellStyle name="Comma 2 41 7" xfId="39781" xr:uid="{00000000-0005-0000-0000-0000D79A0000}"/>
    <cellStyle name="Comma 2 41 8" xfId="39782" xr:uid="{00000000-0005-0000-0000-0000D89A0000}"/>
    <cellStyle name="Comma 2 41 9" xfId="39783" xr:uid="{00000000-0005-0000-0000-0000D99A0000}"/>
    <cellStyle name="Comma 2 42" xfId="39784" xr:uid="{00000000-0005-0000-0000-0000DA9A0000}"/>
    <cellStyle name="Comma 2 42 10" xfId="39785" xr:uid="{00000000-0005-0000-0000-0000DB9A0000}"/>
    <cellStyle name="Comma 2 42 11" xfId="39786" xr:uid="{00000000-0005-0000-0000-0000DC9A0000}"/>
    <cellStyle name="Comma 2 42 12" xfId="39787" xr:uid="{00000000-0005-0000-0000-0000DD9A0000}"/>
    <cellStyle name="Comma 2 42 13" xfId="39788" xr:uid="{00000000-0005-0000-0000-0000DE9A0000}"/>
    <cellStyle name="Comma 2 42 14" xfId="39789" xr:uid="{00000000-0005-0000-0000-0000DF9A0000}"/>
    <cellStyle name="Comma 2 42 15" xfId="39790" xr:uid="{00000000-0005-0000-0000-0000E09A0000}"/>
    <cellStyle name="Comma 2 42 16" xfId="39791" xr:uid="{00000000-0005-0000-0000-0000E19A0000}"/>
    <cellStyle name="Comma 2 42 17" xfId="39792" xr:uid="{00000000-0005-0000-0000-0000E29A0000}"/>
    <cellStyle name="Comma 2 42 18" xfId="39793" xr:uid="{00000000-0005-0000-0000-0000E39A0000}"/>
    <cellStyle name="Comma 2 42 19" xfId="39794" xr:uid="{00000000-0005-0000-0000-0000E49A0000}"/>
    <cellStyle name="Comma 2 42 2" xfId="39795" xr:uid="{00000000-0005-0000-0000-0000E59A0000}"/>
    <cellStyle name="Comma 2 42 20" xfId="39796" xr:uid="{00000000-0005-0000-0000-0000E69A0000}"/>
    <cellStyle name="Comma 2 42 21" xfId="39797" xr:uid="{00000000-0005-0000-0000-0000E79A0000}"/>
    <cellStyle name="Comma 2 42 22" xfId="39798" xr:uid="{00000000-0005-0000-0000-0000E89A0000}"/>
    <cellStyle name="Comma 2 42 23" xfId="39799" xr:uid="{00000000-0005-0000-0000-0000E99A0000}"/>
    <cellStyle name="Comma 2 42 24" xfId="39800" xr:uid="{00000000-0005-0000-0000-0000EA9A0000}"/>
    <cellStyle name="Comma 2 42 25" xfId="39801" xr:uid="{00000000-0005-0000-0000-0000EB9A0000}"/>
    <cellStyle name="Comma 2 42 26" xfId="39802" xr:uid="{00000000-0005-0000-0000-0000EC9A0000}"/>
    <cellStyle name="Comma 2 42 3" xfId="39803" xr:uid="{00000000-0005-0000-0000-0000ED9A0000}"/>
    <cellStyle name="Comma 2 42 4" xfId="39804" xr:uid="{00000000-0005-0000-0000-0000EE9A0000}"/>
    <cellStyle name="Comma 2 42 5" xfId="39805" xr:uid="{00000000-0005-0000-0000-0000EF9A0000}"/>
    <cellStyle name="Comma 2 42 6" xfId="39806" xr:uid="{00000000-0005-0000-0000-0000F09A0000}"/>
    <cellStyle name="Comma 2 42 7" xfId="39807" xr:uid="{00000000-0005-0000-0000-0000F19A0000}"/>
    <cellStyle name="Comma 2 42 8" xfId="39808" xr:uid="{00000000-0005-0000-0000-0000F29A0000}"/>
    <cellStyle name="Comma 2 42 9" xfId="39809" xr:uid="{00000000-0005-0000-0000-0000F39A0000}"/>
    <cellStyle name="Comma 2 43" xfId="39810" xr:uid="{00000000-0005-0000-0000-0000F49A0000}"/>
    <cellStyle name="Comma 2 43 10" xfId="39811" xr:uid="{00000000-0005-0000-0000-0000F59A0000}"/>
    <cellStyle name="Comma 2 43 11" xfId="39812" xr:uid="{00000000-0005-0000-0000-0000F69A0000}"/>
    <cellStyle name="Comma 2 43 12" xfId="39813" xr:uid="{00000000-0005-0000-0000-0000F79A0000}"/>
    <cellStyle name="Comma 2 43 13" xfId="39814" xr:uid="{00000000-0005-0000-0000-0000F89A0000}"/>
    <cellStyle name="Comma 2 43 14" xfId="39815" xr:uid="{00000000-0005-0000-0000-0000F99A0000}"/>
    <cellStyle name="Comma 2 43 15" xfId="39816" xr:uid="{00000000-0005-0000-0000-0000FA9A0000}"/>
    <cellStyle name="Comma 2 43 16" xfId="39817" xr:uid="{00000000-0005-0000-0000-0000FB9A0000}"/>
    <cellStyle name="Comma 2 43 17" xfId="39818" xr:uid="{00000000-0005-0000-0000-0000FC9A0000}"/>
    <cellStyle name="Comma 2 43 18" xfId="39819" xr:uid="{00000000-0005-0000-0000-0000FD9A0000}"/>
    <cellStyle name="Comma 2 43 19" xfId="39820" xr:uid="{00000000-0005-0000-0000-0000FE9A0000}"/>
    <cellStyle name="Comma 2 43 2" xfId="39821" xr:uid="{00000000-0005-0000-0000-0000FF9A0000}"/>
    <cellStyle name="Comma 2 43 20" xfId="39822" xr:uid="{00000000-0005-0000-0000-0000009B0000}"/>
    <cellStyle name="Comma 2 43 21" xfId="39823" xr:uid="{00000000-0005-0000-0000-0000019B0000}"/>
    <cellStyle name="Comma 2 43 22" xfId="39824" xr:uid="{00000000-0005-0000-0000-0000029B0000}"/>
    <cellStyle name="Comma 2 43 23" xfId="39825" xr:uid="{00000000-0005-0000-0000-0000039B0000}"/>
    <cellStyle name="Comma 2 43 24" xfId="39826" xr:uid="{00000000-0005-0000-0000-0000049B0000}"/>
    <cellStyle name="Comma 2 43 25" xfId="39827" xr:uid="{00000000-0005-0000-0000-0000059B0000}"/>
    <cellStyle name="Comma 2 43 26" xfId="39828" xr:uid="{00000000-0005-0000-0000-0000069B0000}"/>
    <cellStyle name="Comma 2 43 3" xfId="39829" xr:uid="{00000000-0005-0000-0000-0000079B0000}"/>
    <cellStyle name="Comma 2 43 4" xfId="39830" xr:uid="{00000000-0005-0000-0000-0000089B0000}"/>
    <cellStyle name="Comma 2 43 5" xfId="39831" xr:uid="{00000000-0005-0000-0000-0000099B0000}"/>
    <cellStyle name="Comma 2 43 6" xfId="39832" xr:uid="{00000000-0005-0000-0000-00000A9B0000}"/>
    <cellStyle name="Comma 2 43 7" xfId="39833" xr:uid="{00000000-0005-0000-0000-00000B9B0000}"/>
    <cellStyle name="Comma 2 43 8" xfId="39834" xr:uid="{00000000-0005-0000-0000-00000C9B0000}"/>
    <cellStyle name="Comma 2 43 9" xfId="39835" xr:uid="{00000000-0005-0000-0000-00000D9B0000}"/>
    <cellStyle name="Comma 2 44" xfId="39836" xr:uid="{00000000-0005-0000-0000-00000E9B0000}"/>
    <cellStyle name="Comma 2 44 10" xfId="39837" xr:uid="{00000000-0005-0000-0000-00000F9B0000}"/>
    <cellStyle name="Comma 2 44 11" xfId="39838" xr:uid="{00000000-0005-0000-0000-0000109B0000}"/>
    <cellStyle name="Comma 2 44 12" xfId="39839" xr:uid="{00000000-0005-0000-0000-0000119B0000}"/>
    <cellStyle name="Comma 2 44 13" xfId="39840" xr:uid="{00000000-0005-0000-0000-0000129B0000}"/>
    <cellStyle name="Comma 2 44 14" xfId="39841" xr:uid="{00000000-0005-0000-0000-0000139B0000}"/>
    <cellStyle name="Comma 2 44 15" xfId="39842" xr:uid="{00000000-0005-0000-0000-0000149B0000}"/>
    <cellStyle name="Comma 2 44 16" xfId="39843" xr:uid="{00000000-0005-0000-0000-0000159B0000}"/>
    <cellStyle name="Comma 2 44 17" xfId="39844" xr:uid="{00000000-0005-0000-0000-0000169B0000}"/>
    <cellStyle name="Comma 2 44 18" xfId="39845" xr:uid="{00000000-0005-0000-0000-0000179B0000}"/>
    <cellStyle name="Comma 2 44 19" xfId="39846" xr:uid="{00000000-0005-0000-0000-0000189B0000}"/>
    <cellStyle name="Comma 2 44 2" xfId="39847" xr:uid="{00000000-0005-0000-0000-0000199B0000}"/>
    <cellStyle name="Comma 2 44 20" xfId="39848" xr:uid="{00000000-0005-0000-0000-00001A9B0000}"/>
    <cellStyle name="Comma 2 44 21" xfId="39849" xr:uid="{00000000-0005-0000-0000-00001B9B0000}"/>
    <cellStyle name="Comma 2 44 22" xfId="39850" xr:uid="{00000000-0005-0000-0000-00001C9B0000}"/>
    <cellStyle name="Comma 2 44 23" xfId="39851" xr:uid="{00000000-0005-0000-0000-00001D9B0000}"/>
    <cellStyle name="Comma 2 44 24" xfId="39852" xr:uid="{00000000-0005-0000-0000-00001E9B0000}"/>
    <cellStyle name="Comma 2 44 25" xfId="39853" xr:uid="{00000000-0005-0000-0000-00001F9B0000}"/>
    <cellStyle name="Comma 2 44 26" xfId="39854" xr:uid="{00000000-0005-0000-0000-0000209B0000}"/>
    <cellStyle name="Comma 2 44 3" xfId="39855" xr:uid="{00000000-0005-0000-0000-0000219B0000}"/>
    <cellStyle name="Comma 2 44 4" xfId="39856" xr:uid="{00000000-0005-0000-0000-0000229B0000}"/>
    <cellStyle name="Comma 2 44 5" xfId="39857" xr:uid="{00000000-0005-0000-0000-0000239B0000}"/>
    <cellStyle name="Comma 2 44 6" xfId="39858" xr:uid="{00000000-0005-0000-0000-0000249B0000}"/>
    <cellStyle name="Comma 2 44 7" xfId="39859" xr:uid="{00000000-0005-0000-0000-0000259B0000}"/>
    <cellStyle name="Comma 2 44 8" xfId="39860" xr:uid="{00000000-0005-0000-0000-0000269B0000}"/>
    <cellStyle name="Comma 2 44 9" xfId="39861" xr:uid="{00000000-0005-0000-0000-0000279B0000}"/>
    <cellStyle name="Comma 2 45" xfId="39862" xr:uid="{00000000-0005-0000-0000-0000289B0000}"/>
    <cellStyle name="Comma 2 45 10" xfId="39863" xr:uid="{00000000-0005-0000-0000-0000299B0000}"/>
    <cellStyle name="Comma 2 45 11" xfId="39864" xr:uid="{00000000-0005-0000-0000-00002A9B0000}"/>
    <cellStyle name="Comma 2 45 12" xfId="39865" xr:uid="{00000000-0005-0000-0000-00002B9B0000}"/>
    <cellStyle name="Comma 2 45 13" xfId="39866" xr:uid="{00000000-0005-0000-0000-00002C9B0000}"/>
    <cellStyle name="Comma 2 45 14" xfId="39867" xr:uid="{00000000-0005-0000-0000-00002D9B0000}"/>
    <cellStyle name="Comma 2 45 15" xfId="39868" xr:uid="{00000000-0005-0000-0000-00002E9B0000}"/>
    <cellStyle name="Comma 2 45 16" xfId="39869" xr:uid="{00000000-0005-0000-0000-00002F9B0000}"/>
    <cellStyle name="Comma 2 45 17" xfId="39870" xr:uid="{00000000-0005-0000-0000-0000309B0000}"/>
    <cellStyle name="Comma 2 45 18" xfId="39871" xr:uid="{00000000-0005-0000-0000-0000319B0000}"/>
    <cellStyle name="Comma 2 45 19" xfId="39872" xr:uid="{00000000-0005-0000-0000-0000329B0000}"/>
    <cellStyle name="Comma 2 45 2" xfId="39873" xr:uid="{00000000-0005-0000-0000-0000339B0000}"/>
    <cellStyle name="Comma 2 45 20" xfId="39874" xr:uid="{00000000-0005-0000-0000-0000349B0000}"/>
    <cellStyle name="Comma 2 45 21" xfId="39875" xr:uid="{00000000-0005-0000-0000-0000359B0000}"/>
    <cellStyle name="Comma 2 45 22" xfId="39876" xr:uid="{00000000-0005-0000-0000-0000369B0000}"/>
    <cellStyle name="Comma 2 45 23" xfId="39877" xr:uid="{00000000-0005-0000-0000-0000379B0000}"/>
    <cellStyle name="Comma 2 45 24" xfId="39878" xr:uid="{00000000-0005-0000-0000-0000389B0000}"/>
    <cellStyle name="Comma 2 45 25" xfId="39879" xr:uid="{00000000-0005-0000-0000-0000399B0000}"/>
    <cellStyle name="Comma 2 45 26" xfId="39880" xr:uid="{00000000-0005-0000-0000-00003A9B0000}"/>
    <cellStyle name="Comma 2 45 3" xfId="39881" xr:uid="{00000000-0005-0000-0000-00003B9B0000}"/>
    <cellStyle name="Comma 2 45 4" xfId="39882" xr:uid="{00000000-0005-0000-0000-00003C9B0000}"/>
    <cellStyle name="Comma 2 45 5" xfId="39883" xr:uid="{00000000-0005-0000-0000-00003D9B0000}"/>
    <cellStyle name="Comma 2 45 6" xfId="39884" xr:uid="{00000000-0005-0000-0000-00003E9B0000}"/>
    <cellStyle name="Comma 2 45 7" xfId="39885" xr:uid="{00000000-0005-0000-0000-00003F9B0000}"/>
    <cellStyle name="Comma 2 45 8" xfId="39886" xr:uid="{00000000-0005-0000-0000-0000409B0000}"/>
    <cellStyle name="Comma 2 45 9" xfId="39887" xr:uid="{00000000-0005-0000-0000-0000419B0000}"/>
    <cellStyle name="Comma 2 46" xfId="39888" xr:uid="{00000000-0005-0000-0000-0000429B0000}"/>
    <cellStyle name="Comma 2 46 10" xfId="39889" xr:uid="{00000000-0005-0000-0000-0000439B0000}"/>
    <cellStyle name="Comma 2 46 11" xfId="39890" xr:uid="{00000000-0005-0000-0000-0000449B0000}"/>
    <cellStyle name="Comma 2 46 12" xfId="39891" xr:uid="{00000000-0005-0000-0000-0000459B0000}"/>
    <cellStyle name="Comma 2 46 13" xfId="39892" xr:uid="{00000000-0005-0000-0000-0000469B0000}"/>
    <cellStyle name="Comma 2 46 14" xfId="39893" xr:uid="{00000000-0005-0000-0000-0000479B0000}"/>
    <cellStyle name="Comma 2 46 15" xfId="39894" xr:uid="{00000000-0005-0000-0000-0000489B0000}"/>
    <cellStyle name="Comma 2 46 16" xfId="39895" xr:uid="{00000000-0005-0000-0000-0000499B0000}"/>
    <cellStyle name="Comma 2 46 17" xfId="39896" xr:uid="{00000000-0005-0000-0000-00004A9B0000}"/>
    <cellStyle name="Comma 2 46 18" xfId="39897" xr:uid="{00000000-0005-0000-0000-00004B9B0000}"/>
    <cellStyle name="Comma 2 46 19" xfId="39898" xr:uid="{00000000-0005-0000-0000-00004C9B0000}"/>
    <cellStyle name="Comma 2 46 2" xfId="39899" xr:uid="{00000000-0005-0000-0000-00004D9B0000}"/>
    <cellStyle name="Comma 2 46 20" xfId="39900" xr:uid="{00000000-0005-0000-0000-00004E9B0000}"/>
    <cellStyle name="Comma 2 46 21" xfId="39901" xr:uid="{00000000-0005-0000-0000-00004F9B0000}"/>
    <cellStyle name="Comma 2 46 22" xfId="39902" xr:uid="{00000000-0005-0000-0000-0000509B0000}"/>
    <cellStyle name="Comma 2 46 23" xfId="39903" xr:uid="{00000000-0005-0000-0000-0000519B0000}"/>
    <cellStyle name="Comma 2 46 24" xfId="39904" xr:uid="{00000000-0005-0000-0000-0000529B0000}"/>
    <cellStyle name="Comma 2 46 25" xfId="39905" xr:uid="{00000000-0005-0000-0000-0000539B0000}"/>
    <cellStyle name="Comma 2 46 26" xfId="39906" xr:uid="{00000000-0005-0000-0000-0000549B0000}"/>
    <cellStyle name="Comma 2 46 3" xfId="39907" xr:uid="{00000000-0005-0000-0000-0000559B0000}"/>
    <cellStyle name="Comma 2 46 4" xfId="39908" xr:uid="{00000000-0005-0000-0000-0000569B0000}"/>
    <cellStyle name="Comma 2 46 5" xfId="39909" xr:uid="{00000000-0005-0000-0000-0000579B0000}"/>
    <cellStyle name="Comma 2 46 6" xfId="39910" xr:uid="{00000000-0005-0000-0000-0000589B0000}"/>
    <cellStyle name="Comma 2 46 7" xfId="39911" xr:uid="{00000000-0005-0000-0000-0000599B0000}"/>
    <cellStyle name="Comma 2 46 8" xfId="39912" xr:uid="{00000000-0005-0000-0000-00005A9B0000}"/>
    <cellStyle name="Comma 2 46 9" xfId="39913" xr:uid="{00000000-0005-0000-0000-00005B9B0000}"/>
    <cellStyle name="Comma 2 47" xfId="39914" xr:uid="{00000000-0005-0000-0000-00005C9B0000}"/>
    <cellStyle name="Comma 2 47 10" xfId="39915" xr:uid="{00000000-0005-0000-0000-00005D9B0000}"/>
    <cellStyle name="Comma 2 47 11" xfId="39916" xr:uid="{00000000-0005-0000-0000-00005E9B0000}"/>
    <cellStyle name="Comma 2 47 12" xfId="39917" xr:uid="{00000000-0005-0000-0000-00005F9B0000}"/>
    <cellStyle name="Comma 2 47 13" xfId="39918" xr:uid="{00000000-0005-0000-0000-0000609B0000}"/>
    <cellStyle name="Comma 2 47 14" xfId="39919" xr:uid="{00000000-0005-0000-0000-0000619B0000}"/>
    <cellStyle name="Comma 2 47 15" xfId="39920" xr:uid="{00000000-0005-0000-0000-0000629B0000}"/>
    <cellStyle name="Comma 2 47 16" xfId="39921" xr:uid="{00000000-0005-0000-0000-0000639B0000}"/>
    <cellStyle name="Comma 2 47 17" xfId="39922" xr:uid="{00000000-0005-0000-0000-0000649B0000}"/>
    <cellStyle name="Comma 2 47 18" xfId="39923" xr:uid="{00000000-0005-0000-0000-0000659B0000}"/>
    <cellStyle name="Comma 2 47 19" xfId="39924" xr:uid="{00000000-0005-0000-0000-0000669B0000}"/>
    <cellStyle name="Comma 2 47 2" xfId="39925" xr:uid="{00000000-0005-0000-0000-0000679B0000}"/>
    <cellStyle name="Comma 2 47 20" xfId="39926" xr:uid="{00000000-0005-0000-0000-0000689B0000}"/>
    <cellStyle name="Comma 2 47 21" xfId="39927" xr:uid="{00000000-0005-0000-0000-0000699B0000}"/>
    <cellStyle name="Comma 2 47 22" xfId="39928" xr:uid="{00000000-0005-0000-0000-00006A9B0000}"/>
    <cellStyle name="Comma 2 47 23" xfId="39929" xr:uid="{00000000-0005-0000-0000-00006B9B0000}"/>
    <cellStyle name="Comma 2 47 24" xfId="39930" xr:uid="{00000000-0005-0000-0000-00006C9B0000}"/>
    <cellStyle name="Comma 2 47 25" xfId="39931" xr:uid="{00000000-0005-0000-0000-00006D9B0000}"/>
    <cellStyle name="Comma 2 47 26" xfId="39932" xr:uid="{00000000-0005-0000-0000-00006E9B0000}"/>
    <cellStyle name="Comma 2 47 3" xfId="39933" xr:uid="{00000000-0005-0000-0000-00006F9B0000}"/>
    <cellStyle name="Comma 2 47 4" xfId="39934" xr:uid="{00000000-0005-0000-0000-0000709B0000}"/>
    <cellStyle name="Comma 2 47 5" xfId="39935" xr:uid="{00000000-0005-0000-0000-0000719B0000}"/>
    <cellStyle name="Comma 2 47 6" xfId="39936" xr:uid="{00000000-0005-0000-0000-0000729B0000}"/>
    <cellStyle name="Comma 2 47 7" xfId="39937" xr:uid="{00000000-0005-0000-0000-0000739B0000}"/>
    <cellStyle name="Comma 2 47 8" xfId="39938" xr:uid="{00000000-0005-0000-0000-0000749B0000}"/>
    <cellStyle name="Comma 2 47 9" xfId="39939" xr:uid="{00000000-0005-0000-0000-0000759B0000}"/>
    <cellStyle name="Comma 2 48" xfId="39940" xr:uid="{00000000-0005-0000-0000-0000769B0000}"/>
    <cellStyle name="Comma 2 48 10" xfId="39941" xr:uid="{00000000-0005-0000-0000-0000779B0000}"/>
    <cellStyle name="Comma 2 48 11" xfId="39942" xr:uid="{00000000-0005-0000-0000-0000789B0000}"/>
    <cellStyle name="Comma 2 48 12" xfId="39943" xr:uid="{00000000-0005-0000-0000-0000799B0000}"/>
    <cellStyle name="Comma 2 48 13" xfId="39944" xr:uid="{00000000-0005-0000-0000-00007A9B0000}"/>
    <cellStyle name="Comma 2 48 14" xfId="39945" xr:uid="{00000000-0005-0000-0000-00007B9B0000}"/>
    <cellStyle name="Comma 2 48 15" xfId="39946" xr:uid="{00000000-0005-0000-0000-00007C9B0000}"/>
    <cellStyle name="Comma 2 48 16" xfId="39947" xr:uid="{00000000-0005-0000-0000-00007D9B0000}"/>
    <cellStyle name="Comma 2 48 17" xfId="39948" xr:uid="{00000000-0005-0000-0000-00007E9B0000}"/>
    <cellStyle name="Comma 2 48 18" xfId="39949" xr:uid="{00000000-0005-0000-0000-00007F9B0000}"/>
    <cellStyle name="Comma 2 48 19" xfId="39950" xr:uid="{00000000-0005-0000-0000-0000809B0000}"/>
    <cellStyle name="Comma 2 48 2" xfId="39951" xr:uid="{00000000-0005-0000-0000-0000819B0000}"/>
    <cellStyle name="Comma 2 48 20" xfId="39952" xr:uid="{00000000-0005-0000-0000-0000829B0000}"/>
    <cellStyle name="Comma 2 48 21" xfId="39953" xr:uid="{00000000-0005-0000-0000-0000839B0000}"/>
    <cellStyle name="Comma 2 48 22" xfId="39954" xr:uid="{00000000-0005-0000-0000-0000849B0000}"/>
    <cellStyle name="Comma 2 48 23" xfId="39955" xr:uid="{00000000-0005-0000-0000-0000859B0000}"/>
    <cellStyle name="Comma 2 48 24" xfId="39956" xr:uid="{00000000-0005-0000-0000-0000869B0000}"/>
    <cellStyle name="Comma 2 48 25" xfId="39957" xr:uid="{00000000-0005-0000-0000-0000879B0000}"/>
    <cellStyle name="Comma 2 48 26" xfId="39958" xr:uid="{00000000-0005-0000-0000-0000889B0000}"/>
    <cellStyle name="Comma 2 48 3" xfId="39959" xr:uid="{00000000-0005-0000-0000-0000899B0000}"/>
    <cellStyle name="Comma 2 48 4" xfId="39960" xr:uid="{00000000-0005-0000-0000-00008A9B0000}"/>
    <cellStyle name="Comma 2 48 5" xfId="39961" xr:uid="{00000000-0005-0000-0000-00008B9B0000}"/>
    <cellStyle name="Comma 2 48 6" xfId="39962" xr:uid="{00000000-0005-0000-0000-00008C9B0000}"/>
    <cellStyle name="Comma 2 48 7" xfId="39963" xr:uid="{00000000-0005-0000-0000-00008D9B0000}"/>
    <cellStyle name="Comma 2 48 8" xfId="39964" xr:uid="{00000000-0005-0000-0000-00008E9B0000}"/>
    <cellStyle name="Comma 2 48 9" xfId="39965" xr:uid="{00000000-0005-0000-0000-00008F9B0000}"/>
    <cellStyle name="Comma 2 49" xfId="39966" xr:uid="{00000000-0005-0000-0000-0000909B0000}"/>
    <cellStyle name="Comma 2 49 10" xfId="39967" xr:uid="{00000000-0005-0000-0000-0000919B0000}"/>
    <cellStyle name="Comma 2 49 11" xfId="39968" xr:uid="{00000000-0005-0000-0000-0000929B0000}"/>
    <cellStyle name="Comma 2 49 12" xfId="39969" xr:uid="{00000000-0005-0000-0000-0000939B0000}"/>
    <cellStyle name="Comma 2 49 13" xfId="39970" xr:uid="{00000000-0005-0000-0000-0000949B0000}"/>
    <cellStyle name="Comma 2 49 14" xfId="39971" xr:uid="{00000000-0005-0000-0000-0000959B0000}"/>
    <cellStyle name="Comma 2 49 15" xfId="39972" xr:uid="{00000000-0005-0000-0000-0000969B0000}"/>
    <cellStyle name="Comma 2 49 16" xfId="39973" xr:uid="{00000000-0005-0000-0000-0000979B0000}"/>
    <cellStyle name="Comma 2 49 17" xfId="39974" xr:uid="{00000000-0005-0000-0000-0000989B0000}"/>
    <cellStyle name="Comma 2 49 18" xfId="39975" xr:uid="{00000000-0005-0000-0000-0000999B0000}"/>
    <cellStyle name="Comma 2 49 19" xfId="39976" xr:uid="{00000000-0005-0000-0000-00009A9B0000}"/>
    <cellStyle name="Comma 2 49 2" xfId="39977" xr:uid="{00000000-0005-0000-0000-00009B9B0000}"/>
    <cellStyle name="Comma 2 49 20" xfId="39978" xr:uid="{00000000-0005-0000-0000-00009C9B0000}"/>
    <cellStyle name="Comma 2 49 21" xfId="39979" xr:uid="{00000000-0005-0000-0000-00009D9B0000}"/>
    <cellStyle name="Comma 2 49 22" xfId="39980" xr:uid="{00000000-0005-0000-0000-00009E9B0000}"/>
    <cellStyle name="Comma 2 49 23" xfId="39981" xr:uid="{00000000-0005-0000-0000-00009F9B0000}"/>
    <cellStyle name="Comma 2 49 24" xfId="39982" xr:uid="{00000000-0005-0000-0000-0000A09B0000}"/>
    <cellStyle name="Comma 2 49 25" xfId="39983" xr:uid="{00000000-0005-0000-0000-0000A19B0000}"/>
    <cellStyle name="Comma 2 49 26" xfId="39984" xr:uid="{00000000-0005-0000-0000-0000A29B0000}"/>
    <cellStyle name="Comma 2 49 3" xfId="39985" xr:uid="{00000000-0005-0000-0000-0000A39B0000}"/>
    <cellStyle name="Comma 2 49 4" xfId="39986" xr:uid="{00000000-0005-0000-0000-0000A49B0000}"/>
    <cellStyle name="Comma 2 49 5" xfId="39987" xr:uid="{00000000-0005-0000-0000-0000A59B0000}"/>
    <cellStyle name="Comma 2 49 6" xfId="39988" xr:uid="{00000000-0005-0000-0000-0000A69B0000}"/>
    <cellStyle name="Comma 2 49 7" xfId="39989" xr:uid="{00000000-0005-0000-0000-0000A79B0000}"/>
    <cellStyle name="Comma 2 49 8" xfId="39990" xr:uid="{00000000-0005-0000-0000-0000A89B0000}"/>
    <cellStyle name="Comma 2 49 9" xfId="39991" xr:uid="{00000000-0005-0000-0000-0000A99B0000}"/>
    <cellStyle name="Comma 2 5" xfId="39992" xr:uid="{00000000-0005-0000-0000-0000AA9B0000}"/>
    <cellStyle name="Comma 2 5 10" xfId="39993" xr:uid="{00000000-0005-0000-0000-0000AB9B0000}"/>
    <cellStyle name="Comma 2 5 10 2" xfId="39994" xr:uid="{00000000-0005-0000-0000-0000AC9B0000}"/>
    <cellStyle name="Comma 2 5 11" xfId="39995" xr:uid="{00000000-0005-0000-0000-0000AD9B0000}"/>
    <cellStyle name="Comma 2 5 11 2" xfId="39996" xr:uid="{00000000-0005-0000-0000-0000AE9B0000}"/>
    <cellStyle name="Comma 2 5 12" xfId="39997" xr:uid="{00000000-0005-0000-0000-0000AF9B0000}"/>
    <cellStyle name="Comma 2 5 12 2" xfId="39998" xr:uid="{00000000-0005-0000-0000-0000B09B0000}"/>
    <cellStyle name="Comma 2 5 13" xfId="39999" xr:uid="{00000000-0005-0000-0000-0000B19B0000}"/>
    <cellStyle name="Comma 2 5 13 2" xfId="40000" xr:uid="{00000000-0005-0000-0000-0000B29B0000}"/>
    <cellStyle name="Comma 2 5 14" xfId="40001" xr:uid="{00000000-0005-0000-0000-0000B39B0000}"/>
    <cellStyle name="Comma 2 5 14 2" xfId="40002" xr:uid="{00000000-0005-0000-0000-0000B49B0000}"/>
    <cellStyle name="Comma 2 5 15" xfId="40003" xr:uid="{00000000-0005-0000-0000-0000B59B0000}"/>
    <cellStyle name="Comma 2 5 15 2" xfId="40004" xr:uid="{00000000-0005-0000-0000-0000B69B0000}"/>
    <cellStyle name="Comma 2 5 16" xfId="40005" xr:uid="{00000000-0005-0000-0000-0000B79B0000}"/>
    <cellStyle name="Comma 2 5 16 2" xfId="40006" xr:uid="{00000000-0005-0000-0000-0000B89B0000}"/>
    <cellStyle name="Comma 2 5 17" xfId="40007" xr:uid="{00000000-0005-0000-0000-0000B99B0000}"/>
    <cellStyle name="Comma 2 5 17 2" xfId="40008" xr:uid="{00000000-0005-0000-0000-0000BA9B0000}"/>
    <cellStyle name="Comma 2 5 18" xfId="40009" xr:uid="{00000000-0005-0000-0000-0000BB9B0000}"/>
    <cellStyle name="Comma 2 5 18 2" xfId="40010" xr:uid="{00000000-0005-0000-0000-0000BC9B0000}"/>
    <cellStyle name="Comma 2 5 19" xfId="40011" xr:uid="{00000000-0005-0000-0000-0000BD9B0000}"/>
    <cellStyle name="Comma 2 5 19 2" xfId="40012" xr:uid="{00000000-0005-0000-0000-0000BE9B0000}"/>
    <cellStyle name="Comma 2 5 2" xfId="40013" xr:uid="{00000000-0005-0000-0000-0000BF9B0000}"/>
    <cellStyle name="Comma 2 5 2 2" xfId="40014" xr:uid="{00000000-0005-0000-0000-0000C09B0000}"/>
    <cellStyle name="Comma 2 5 2 2 2" xfId="40015" xr:uid="{00000000-0005-0000-0000-0000C19B0000}"/>
    <cellStyle name="Comma 2 5 2 2 2 2" xfId="40016" xr:uid="{00000000-0005-0000-0000-0000C29B0000}"/>
    <cellStyle name="Comma 2 5 2 2 3" xfId="40017" xr:uid="{00000000-0005-0000-0000-0000C39B0000}"/>
    <cellStyle name="Comma 2 5 2 3" xfId="40018" xr:uid="{00000000-0005-0000-0000-0000C49B0000}"/>
    <cellStyle name="Comma 2 5 2 3 2" xfId="40019" xr:uid="{00000000-0005-0000-0000-0000C59B0000}"/>
    <cellStyle name="Comma 2 5 2 3 3" xfId="40020" xr:uid="{00000000-0005-0000-0000-0000C69B0000}"/>
    <cellStyle name="Comma 2 5 2 4" xfId="40021" xr:uid="{00000000-0005-0000-0000-0000C79B0000}"/>
    <cellStyle name="Comma 2 5 2 4 2" xfId="40022" xr:uid="{00000000-0005-0000-0000-0000C89B0000}"/>
    <cellStyle name="Comma 2 5 2 5" xfId="40023" xr:uid="{00000000-0005-0000-0000-0000C99B0000}"/>
    <cellStyle name="Comma 2 5 2 6" xfId="40024" xr:uid="{00000000-0005-0000-0000-0000CA9B0000}"/>
    <cellStyle name="Comma 2 5 20" xfId="40025" xr:uid="{00000000-0005-0000-0000-0000CB9B0000}"/>
    <cellStyle name="Comma 2 5 20 2" xfId="40026" xr:uid="{00000000-0005-0000-0000-0000CC9B0000}"/>
    <cellStyle name="Comma 2 5 21" xfId="40027" xr:uid="{00000000-0005-0000-0000-0000CD9B0000}"/>
    <cellStyle name="Comma 2 5 21 2" xfId="40028" xr:uid="{00000000-0005-0000-0000-0000CE9B0000}"/>
    <cellStyle name="Comma 2 5 22" xfId="40029" xr:uid="{00000000-0005-0000-0000-0000CF9B0000}"/>
    <cellStyle name="Comma 2 5 22 2" xfId="40030" xr:uid="{00000000-0005-0000-0000-0000D09B0000}"/>
    <cellStyle name="Comma 2 5 23" xfId="40031" xr:uid="{00000000-0005-0000-0000-0000D19B0000}"/>
    <cellStyle name="Comma 2 5 23 2" xfId="40032" xr:uid="{00000000-0005-0000-0000-0000D29B0000}"/>
    <cellStyle name="Comma 2 5 24" xfId="40033" xr:uid="{00000000-0005-0000-0000-0000D39B0000}"/>
    <cellStyle name="Comma 2 5 24 2" xfId="40034" xr:uid="{00000000-0005-0000-0000-0000D49B0000}"/>
    <cellStyle name="Comma 2 5 25" xfId="40035" xr:uid="{00000000-0005-0000-0000-0000D59B0000}"/>
    <cellStyle name="Comma 2 5 25 2" xfId="40036" xr:uid="{00000000-0005-0000-0000-0000D69B0000}"/>
    <cellStyle name="Comma 2 5 26" xfId="40037" xr:uid="{00000000-0005-0000-0000-0000D79B0000}"/>
    <cellStyle name="Comma 2 5 26 2" xfId="40038" xr:uid="{00000000-0005-0000-0000-0000D89B0000}"/>
    <cellStyle name="Comma 2 5 27" xfId="40039" xr:uid="{00000000-0005-0000-0000-0000D99B0000}"/>
    <cellStyle name="Comma 2 5 27 2" xfId="40040" xr:uid="{00000000-0005-0000-0000-0000DA9B0000}"/>
    <cellStyle name="Comma 2 5 28" xfId="40041" xr:uid="{00000000-0005-0000-0000-0000DB9B0000}"/>
    <cellStyle name="Comma 2 5 28 2" xfId="40042" xr:uid="{00000000-0005-0000-0000-0000DC9B0000}"/>
    <cellStyle name="Comma 2 5 29" xfId="40043" xr:uid="{00000000-0005-0000-0000-0000DD9B0000}"/>
    <cellStyle name="Comma 2 5 29 2" xfId="40044" xr:uid="{00000000-0005-0000-0000-0000DE9B0000}"/>
    <cellStyle name="Comma 2 5 3" xfId="40045" xr:uid="{00000000-0005-0000-0000-0000DF9B0000}"/>
    <cellStyle name="Comma 2 5 3 2" xfId="40046" xr:uid="{00000000-0005-0000-0000-0000E09B0000}"/>
    <cellStyle name="Comma 2 5 3 2 2" xfId="40047" xr:uid="{00000000-0005-0000-0000-0000E19B0000}"/>
    <cellStyle name="Comma 2 5 3 2 3" xfId="40048" xr:uid="{00000000-0005-0000-0000-0000E29B0000}"/>
    <cellStyle name="Comma 2 5 3 3" xfId="40049" xr:uid="{00000000-0005-0000-0000-0000E39B0000}"/>
    <cellStyle name="Comma 2 5 3 3 2" xfId="40050" xr:uid="{00000000-0005-0000-0000-0000E49B0000}"/>
    <cellStyle name="Comma 2 5 3 3 3" xfId="40051" xr:uid="{00000000-0005-0000-0000-0000E59B0000}"/>
    <cellStyle name="Comma 2 5 3 3 4" xfId="40052" xr:uid="{00000000-0005-0000-0000-0000E69B0000}"/>
    <cellStyle name="Comma 2 5 3 3 5" xfId="40053" xr:uid="{00000000-0005-0000-0000-0000E79B0000}"/>
    <cellStyle name="Comma 2 5 3 4" xfId="40054" xr:uid="{00000000-0005-0000-0000-0000E89B0000}"/>
    <cellStyle name="Comma 2 5 3 4 2" xfId="40055" xr:uid="{00000000-0005-0000-0000-0000E99B0000}"/>
    <cellStyle name="Comma 2 5 3 4 3" xfId="40056" xr:uid="{00000000-0005-0000-0000-0000EA9B0000}"/>
    <cellStyle name="Comma 2 5 3 4 4" xfId="40057" xr:uid="{00000000-0005-0000-0000-0000EB9B0000}"/>
    <cellStyle name="Comma 2 5 3 5" xfId="40058" xr:uid="{00000000-0005-0000-0000-0000EC9B0000}"/>
    <cellStyle name="Comma 2 5 3 5 2" xfId="40059" xr:uid="{00000000-0005-0000-0000-0000ED9B0000}"/>
    <cellStyle name="Comma 2 5 3 5 3" xfId="40060" xr:uid="{00000000-0005-0000-0000-0000EE9B0000}"/>
    <cellStyle name="Comma 2 5 3 5 3 2" xfId="40061" xr:uid="{00000000-0005-0000-0000-0000EF9B0000}"/>
    <cellStyle name="Comma 2 5 3 5 4" xfId="40062" xr:uid="{00000000-0005-0000-0000-0000F09B0000}"/>
    <cellStyle name="Comma 2 5 3 6" xfId="40063" xr:uid="{00000000-0005-0000-0000-0000F19B0000}"/>
    <cellStyle name="Comma 2 5 3 6 2" xfId="40064" xr:uid="{00000000-0005-0000-0000-0000F29B0000}"/>
    <cellStyle name="Comma 2 5 3 7" xfId="40065" xr:uid="{00000000-0005-0000-0000-0000F39B0000}"/>
    <cellStyle name="Comma 2 5 3 7 10" xfId="40066" xr:uid="{00000000-0005-0000-0000-0000F49B0000}"/>
    <cellStyle name="Comma 2 5 3 7 11" xfId="40067" xr:uid="{00000000-0005-0000-0000-0000F59B0000}"/>
    <cellStyle name="Comma 2 5 3 7 2" xfId="40068" xr:uid="{00000000-0005-0000-0000-0000F69B0000}"/>
    <cellStyle name="Comma 2 5 3 7 2 2" xfId="40069" xr:uid="{00000000-0005-0000-0000-0000F79B0000}"/>
    <cellStyle name="Comma 2 5 3 7 2 2 2" xfId="40070" xr:uid="{00000000-0005-0000-0000-0000F89B0000}"/>
    <cellStyle name="Comma 2 5 3 7 2 2 3" xfId="40071" xr:uid="{00000000-0005-0000-0000-0000F99B0000}"/>
    <cellStyle name="Comma 2 5 3 7 2 3" xfId="40072" xr:uid="{00000000-0005-0000-0000-0000FA9B0000}"/>
    <cellStyle name="Comma 2 5 3 7 2 4" xfId="40073" xr:uid="{00000000-0005-0000-0000-0000FB9B0000}"/>
    <cellStyle name="Comma 2 5 3 7 3" xfId="40074" xr:uid="{00000000-0005-0000-0000-0000FC9B0000}"/>
    <cellStyle name="Comma 2 5 3 7 3 2" xfId="40075" xr:uid="{00000000-0005-0000-0000-0000FD9B0000}"/>
    <cellStyle name="Comma 2 5 3 7 3 3" xfId="40076" xr:uid="{00000000-0005-0000-0000-0000FE9B0000}"/>
    <cellStyle name="Comma 2 5 3 7 4" xfId="40077" xr:uid="{00000000-0005-0000-0000-0000FF9B0000}"/>
    <cellStyle name="Comma 2 5 3 7 5" xfId="40078" xr:uid="{00000000-0005-0000-0000-0000009C0000}"/>
    <cellStyle name="Comma 2 5 3 7 6" xfId="40079" xr:uid="{00000000-0005-0000-0000-0000019C0000}"/>
    <cellStyle name="Comma 2 5 3 7 7" xfId="40080" xr:uid="{00000000-0005-0000-0000-0000029C0000}"/>
    <cellStyle name="Comma 2 5 3 7 8" xfId="40081" xr:uid="{00000000-0005-0000-0000-0000039C0000}"/>
    <cellStyle name="Comma 2 5 3 7 9" xfId="40082" xr:uid="{00000000-0005-0000-0000-0000049C0000}"/>
    <cellStyle name="Comma 2 5 3 8" xfId="40083" xr:uid="{00000000-0005-0000-0000-0000059C0000}"/>
    <cellStyle name="Comma 2 5 3 8 10" xfId="40084" xr:uid="{00000000-0005-0000-0000-0000069C0000}"/>
    <cellStyle name="Comma 2 5 3 8 11" xfId="40085" xr:uid="{00000000-0005-0000-0000-0000079C0000}"/>
    <cellStyle name="Comma 2 5 3 8 2" xfId="40086" xr:uid="{00000000-0005-0000-0000-0000089C0000}"/>
    <cellStyle name="Comma 2 5 3 8 2 2" xfId="40087" xr:uid="{00000000-0005-0000-0000-0000099C0000}"/>
    <cellStyle name="Comma 2 5 3 8 2 2 2" xfId="40088" xr:uid="{00000000-0005-0000-0000-00000A9C0000}"/>
    <cellStyle name="Comma 2 5 3 8 2 2 3" xfId="40089" xr:uid="{00000000-0005-0000-0000-00000B9C0000}"/>
    <cellStyle name="Comma 2 5 3 8 2 3" xfId="40090" xr:uid="{00000000-0005-0000-0000-00000C9C0000}"/>
    <cellStyle name="Comma 2 5 3 8 2 4" xfId="40091" xr:uid="{00000000-0005-0000-0000-00000D9C0000}"/>
    <cellStyle name="Comma 2 5 3 8 3" xfId="40092" xr:uid="{00000000-0005-0000-0000-00000E9C0000}"/>
    <cellStyle name="Comma 2 5 3 8 3 2" xfId="40093" xr:uid="{00000000-0005-0000-0000-00000F9C0000}"/>
    <cellStyle name="Comma 2 5 3 8 3 3" xfId="40094" xr:uid="{00000000-0005-0000-0000-0000109C0000}"/>
    <cellStyle name="Comma 2 5 3 8 4" xfId="40095" xr:uid="{00000000-0005-0000-0000-0000119C0000}"/>
    <cellStyle name="Comma 2 5 3 8 5" xfId="40096" xr:uid="{00000000-0005-0000-0000-0000129C0000}"/>
    <cellStyle name="Comma 2 5 3 8 6" xfId="40097" xr:uid="{00000000-0005-0000-0000-0000139C0000}"/>
    <cellStyle name="Comma 2 5 3 8 7" xfId="40098" xr:uid="{00000000-0005-0000-0000-0000149C0000}"/>
    <cellStyle name="Comma 2 5 3 8 8" xfId="40099" xr:uid="{00000000-0005-0000-0000-0000159C0000}"/>
    <cellStyle name="Comma 2 5 3 8 9" xfId="40100" xr:uid="{00000000-0005-0000-0000-0000169C0000}"/>
    <cellStyle name="Comma 2 5 3 9" xfId="40101" xr:uid="{00000000-0005-0000-0000-0000179C0000}"/>
    <cellStyle name="Comma 2 5 3 9 2" xfId="40102" xr:uid="{00000000-0005-0000-0000-0000189C0000}"/>
    <cellStyle name="Comma 2 5 3 9 3" xfId="40103" xr:uid="{00000000-0005-0000-0000-0000199C0000}"/>
    <cellStyle name="Comma 2 5 30" xfId="40104" xr:uid="{00000000-0005-0000-0000-00001A9C0000}"/>
    <cellStyle name="Comma 2 5 30 2" xfId="40105" xr:uid="{00000000-0005-0000-0000-00001B9C0000}"/>
    <cellStyle name="Comma 2 5 31" xfId="40106" xr:uid="{00000000-0005-0000-0000-00001C9C0000}"/>
    <cellStyle name="Comma 2 5 31 2" xfId="40107" xr:uid="{00000000-0005-0000-0000-00001D9C0000}"/>
    <cellStyle name="Comma 2 5 32" xfId="40108" xr:uid="{00000000-0005-0000-0000-00001E9C0000}"/>
    <cellStyle name="Comma 2 5 32 2" xfId="40109" xr:uid="{00000000-0005-0000-0000-00001F9C0000}"/>
    <cellStyle name="Comma 2 5 33" xfId="40110" xr:uid="{00000000-0005-0000-0000-0000209C0000}"/>
    <cellStyle name="Comma 2 5 33 2" xfId="40111" xr:uid="{00000000-0005-0000-0000-0000219C0000}"/>
    <cellStyle name="Comma 2 5 34" xfId="40112" xr:uid="{00000000-0005-0000-0000-0000229C0000}"/>
    <cellStyle name="Comma 2 5 34 2" xfId="40113" xr:uid="{00000000-0005-0000-0000-0000239C0000}"/>
    <cellStyle name="Comma 2 5 35" xfId="40114" xr:uid="{00000000-0005-0000-0000-0000249C0000}"/>
    <cellStyle name="Comma 2 5 35 2" xfId="40115" xr:uid="{00000000-0005-0000-0000-0000259C0000}"/>
    <cellStyle name="Comma 2 5 36" xfId="40116" xr:uid="{00000000-0005-0000-0000-0000269C0000}"/>
    <cellStyle name="Comma 2 5 36 2" xfId="40117" xr:uid="{00000000-0005-0000-0000-0000279C0000}"/>
    <cellStyle name="Comma 2 5 37" xfId="40118" xr:uid="{00000000-0005-0000-0000-0000289C0000}"/>
    <cellStyle name="Comma 2 5 37 2" xfId="40119" xr:uid="{00000000-0005-0000-0000-0000299C0000}"/>
    <cellStyle name="Comma 2 5 38" xfId="40120" xr:uid="{00000000-0005-0000-0000-00002A9C0000}"/>
    <cellStyle name="Comma 2 5 38 2" xfId="40121" xr:uid="{00000000-0005-0000-0000-00002B9C0000}"/>
    <cellStyle name="Comma 2 5 39" xfId="40122" xr:uid="{00000000-0005-0000-0000-00002C9C0000}"/>
    <cellStyle name="Comma 2 5 39 2" xfId="40123" xr:uid="{00000000-0005-0000-0000-00002D9C0000}"/>
    <cellStyle name="Comma 2 5 4" xfId="40124" xr:uid="{00000000-0005-0000-0000-00002E9C0000}"/>
    <cellStyle name="Comma 2 5 4 2" xfId="40125" xr:uid="{00000000-0005-0000-0000-00002F9C0000}"/>
    <cellStyle name="Comma 2 5 4 2 2" xfId="40126" xr:uid="{00000000-0005-0000-0000-0000309C0000}"/>
    <cellStyle name="Comma 2 5 4 3" xfId="40127" xr:uid="{00000000-0005-0000-0000-0000319C0000}"/>
    <cellStyle name="Comma 2 5 4 4" xfId="40128" xr:uid="{00000000-0005-0000-0000-0000329C0000}"/>
    <cellStyle name="Comma 2 5 40" xfId="40129" xr:uid="{00000000-0005-0000-0000-0000339C0000}"/>
    <cellStyle name="Comma 2 5 40 2" xfId="40130" xr:uid="{00000000-0005-0000-0000-0000349C0000}"/>
    <cellStyle name="Comma 2 5 41" xfId="40131" xr:uid="{00000000-0005-0000-0000-0000359C0000}"/>
    <cellStyle name="Comma 2 5 41 2" xfId="40132" xr:uid="{00000000-0005-0000-0000-0000369C0000}"/>
    <cellStyle name="Comma 2 5 42" xfId="40133" xr:uid="{00000000-0005-0000-0000-0000379C0000}"/>
    <cellStyle name="Comma 2 5 42 2" xfId="40134" xr:uid="{00000000-0005-0000-0000-0000389C0000}"/>
    <cellStyle name="Comma 2 5 43" xfId="40135" xr:uid="{00000000-0005-0000-0000-0000399C0000}"/>
    <cellStyle name="Comma 2 5 43 2" xfId="40136" xr:uid="{00000000-0005-0000-0000-00003A9C0000}"/>
    <cellStyle name="Comma 2 5 44" xfId="40137" xr:uid="{00000000-0005-0000-0000-00003B9C0000}"/>
    <cellStyle name="Comma 2 5 44 2" xfId="40138" xr:uid="{00000000-0005-0000-0000-00003C9C0000}"/>
    <cellStyle name="Comma 2 5 45" xfId="40139" xr:uid="{00000000-0005-0000-0000-00003D9C0000}"/>
    <cellStyle name="Comma 2 5 45 2" xfId="40140" xr:uid="{00000000-0005-0000-0000-00003E9C0000}"/>
    <cellStyle name="Comma 2 5 46" xfId="40141" xr:uid="{00000000-0005-0000-0000-00003F9C0000}"/>
    <cellStyle name="Comma 2 5 46 2" xfId="40142" xr:uid="{00000000-0005-0000-0000-0000409C0000}"/>
    <cellStyle name="Comma 2 5 47" xfId="40143" xr:uid="{00000000-0005-0000-0000-0000419C0000}"/>
    <cellStyle name="Comma 2 5 47 2" xfId="40144" xr:uid="{00000000-0005-0000-0000-0000429C0000}"/>
    <cellStyle name="Comma 2 5 48" xfId="40145" xr:uid="{00000000-0005-0000-0000-0000439C0000}"/>
    <cellStyle name="Comma 2 5 48 2" xfId="40146" xr:uid="{00000000-0005-0000-0000-0000449C0000}"/>
    <cellStyle name="Comma 2 5 49" xfId="40147" xr:uid="{00000000-0005-0000-0000-0000459C0000}"/>
    <cellStyle name="Comma 2 5 49 2" xfId="40148" xr:uid="{00000000-0005-0000-0000-0000469C0000}"/>
    <cellStyle name="Comma 2 5 5" xfId="40149" xr:uid="{00000000-0005-0000-0000-0000479C0000}"/>
    <cellStyle name="Comma 2 5 5 2" xfId="40150" xr:uid="{00000000-0005-0000-0000-0000489C0000}"/>
    <cellStyle name="Comma 2 5 5 2 2" xfId="40151" xr:uid="{00000000-0005-0000-0000-0000499C0000}"/>
    <cellStyle name="Comma 2 5 5 3" xfId="40152" xr:uid="{00000000-0005-0000-0000-00004A9C0000}"/>
    <cellStyle name="Comma 2 5 5 4" xfId="40153" xr:uid="{00000000-0005-0000-0000-00004B9C0000}"/>
    <cellStyle name="Comma 2 5 50" xfId="40154" xr:uid="{00000000-0005-0000-0000-00004C9C0000}"/>
    <cellStyle name="Comma 2 5 50 2" xfId="40155" xr:uid="{00000000-0005-0000-0000-00004D9C0000}"/>
    <cellStyle name="Comma 2 5 51" xfId="40156" xr:uid="{00000000-0005-0000-0000-00004E9C0000}"/>
    <cellStyle name="Comma 2 5 51 2" xfId="40157" xr:uid="{00000000-0005-0000-0000-00004F9C0000}"/>
    <cellStyle name="Comma 2 5 52" xfId="40158" xr:uid="{00000000-0005-0000-0000-0000509C0000}"/>
    <cellStyle name="Comma 2 5 52 2" xfId="40159" xr:uid="{00000000-0005-0000-0000-0000519C0000}"/>
    <cellStyle name="Comma 2 5 53" xfId="40160" xr:uid="{00000000-0005-0000-0000-0000529C0000}"/>
    <cellStyle name="Comma 2 5 6" xfId="40161" xr:uid="{00000000-0005-0000-0000-0000539C0000}"/>
    <cellStyle name="Comma 2 5 6 2" xfId="40162" xr:uid="{00000000-0005-0000-0000-0000549C0000}"/>
    <cellStyle name="Comma 2 5 6 2 2" xfId="40163" xr:uid="{00000000-0005-0000-0000-0000559C0000}"/>
    <cellStyle name="Comma 2 5 6 3" xfId="40164" xr:uid="{00000000-0005-0000-0000-0000569C0000}"/>
    <cellStyle name="Comma 2 5 7" xfId="40165" xr:uid="{00000000-0005-0000-0000-0000579C0000}"/>
    <cellStyle name="Comma 2 5 7 2" xfId="40166" xr:uid="{00000000-0005-0000-0000-0000589C0000}"/>
    <cellStyle name="Comma 2 5 8" xfId="40167" xr:uid="{00000000-0005-0000-0000-0000599C0000}"/>
    <cellStyle name="Comma 2 5 8 2" xfId="40168" xr:uid="{00000000-0005-0000-0000-00005A9C0000}"/>
    <cellStyle name="Comma 2 5 9" xfId="40169" xr:uid="{00000000-0005-0000-0000-00005B9C0000}"/>
    <cellStyle name="Comma 2 5 9 2" xfId="40170" xr:uid="{00000000-0005-0000-0000-00005C9C0000}"/>
    <cellStyle name="Comma 2 50" xfId="40171" xr:uid="{00000000-0005-0000-0000-00005D9C0000}"/>
    <cellStyle name="Comma 2 50 10" xfId="40172" xr:uid="{00000000-0005-0000-0000-00005E9C0000}"/>
    <cellStyle name="Comma 2 50 11" xfId="40173" xr:uid="{00000000-0005-0000-0000-00005F9C0000}"/>
    <cellStyle name="Comma 2 50 12" xfId="40174" xr:uid="{00000000-0005-0000-0000-0000609C0000}"/>
    <cellStyle name="Comma 2 50 13" xfId="40175" xr:uid="{00000000-0005-0000-0000-0000619C0000}"/>
    <cellStyle name="Comma 2 50 14" xfId="40176" xr:uid="{00000000-0005-0000-0000-0000629C0000}"/>
    <cellStyle name="Comma 2 50 15" xfId="40177" xr:uid="{00000000-0005-0000-0000-0000639C0000}"/>
    <cellStyle name="Comma 2 50 16" xfId="40178" xr:uid="{00000000-0005-0000-0000-0000649C0000}"/>
    <cellStyle name="Comma 2 50 17" xfId="40179" xr:uid="{00000000-0005-0000-0000-0000659C0000}"/>
    <cellStyle name="Comma 2 50 18" xfId="40180" xr:uid="{00000000-0005-0000-0000-0000669C0000}"/>
    <cellStyle name="Comma 2 50 19" xfId="40181" xr:uid="{00000000-0005-0000-0000-0000679C0000}"/>
    <cellStyle name="Comma 2 50 2" xfId="40182" xr:uid="{00000000-0005-0000-0000-0000689C0000}"/>
    <cellStyle name="Comma 2 50 20" xfId="40183" xr:uid="{00000000-0005-0000-0000-0000699C0000}"/>
    <cellStyle name="Comma 2 50 21" xfId="40184" xr:uid="{00000000-0005-0000-0000-00006A9C0000}"/>
    <cellStyle name="Comma 2 50 22" xfId="40185" xr:uid="{00000000-0005-0000-0000-00006B9C0000}"/>
    <cellStyle name="Comma 2 50 23" xfId="40186" xr:uid="{00000000-0005-0000-0000-00006C9C0000}"/>
    <cellStyle name="Comma 2 50 24" xfId="40187" xr:uid="{00000000-0005-0000-0000-00006D9C0000}"/>
    <cellStyle name="Comma 2 50 25" xfId="40188" xr:uid="{00000000-0005-0000-0000-00006E9C0000}"/>
    <cellStyle name="Comma 2 50 26" xfId="40189" xr:uid="{00000000-0005-0000-0000-00006F9C0000}"/>
    <cellStyle name="Comma 2 50 3" xfId="40190" xr:uid="{00000000-0005-0000-0000-0000709C0000}"/>
    <cellStyle name="Comma 2 50 4" xfId="40191" xr:uid="{00000000-0005-0000-0000-0000719C0000}"/>
    <cellStyle name="Comma 2 50 5" xfId="40192" xr:uid="{00000000-0005-0000-0000-0000729C0000}"/>
    <cellStyle name="Comma 2 50 6" xfId="40193" xr:uid="{00000000-0005-0000-0000-0000739C0000}"/>
    <cellStyle name="Comma 2 50 7" xfId="40194" xr:uid="{00000000-0005-0000-0000-0000749C0000}"/>
    <cellStyle name="Comma 2 50 8" xfId="40195" xr:uid="{00000000-0005-0000-0000-0000759C0000}"/>
    <cellStyle name="Comma 2 50 9" xfId="40196" xr:uid="{00000000-0005-0000-0000-0000769C0000}"/>
    <cellStyle name="Comma 2 51" xfId="40197" xr:uid="{00000000-0005-0000-0000-0000779C0000}"/>
    <cellStyle name="Comma 2 51 10" xfId="40198" xr:uid="{00000000-0005-0000-0000-0000789C0000}"/>
    <cellStyle name="Comma 2 51 11" xfId="40199" xr:uid="{00000000-0005-0000-0000-0000799C0000}"/>
    <cellStyle name="Comma 2 51 12" xfId="40200" xr:uid="{00000000-0005-0000-0000-00007A9C0000}"/>
    <cellStyle name="Comma 2 51 13" xfId="40201" xr:uid="{00000000-0005-0000-0000-00007B9C0000}"/>
    <cellStyle name="Comma 2 51 14" xfId="40202" xr:uid="{00000000-0005-0000-0000-00007C9C0000}"/>
    <cellStyle name="Comma 2 51 15" xfId="40203" xr:uid="{00000000-0005-0000-0000-00007D9C0000}"/>
    <cellStyle name="Comma 2 51 16" xfId="40204" xr:uid="{00000000-0005-0000-0000-00007E9C0000}"/>
    <cellStyle name="Comma 2 51 17" xfId="40205" xr:uid="{00000000-0005-0000-0000-00007F9C0000}"/>
    <cellStyle name="Comma 2 51 18" xfId="40206" xr:uid="{00000000-0005-0000-0000-0000809C0000}"/>
    <cellStyle name="Comma 2 51 19" xfId="40207" xr:uid="{00000000-0005-0000-0000-0000819C0000}"/>
    <cellStyle name="Comma 2 51 2" xfId="40208" xr:uid="{00000000-0005-0000-0000-0000829C0000}"/>
    <cellStyle name="Comma 2 51 20" xfId="40209" xr:uid="{00000000-0005-0000-0000-0000839C0000}"/>
    <cellStyle name="Comma 2 51 21" xfId="40210" xr:uid="{00000000-0005-0000-0000-0000849C0000}"/>
    <cellStyle name="Comma 2 51 22" xfId="40211" xr:uid="{00000000-0005-0000-0000-0000859C0000}"/>
    <cellStyle name="Comma 2 51 23" xfId="40212" xr:uid="{00000000-0005-0000-0000-0000869C0000}"/>
    <cellStyle name="Comma 2 51 24" xfId="40213" xr:uid="{00000000-0005-0000-0000-0000879C0000}"/>
    <cellStyle name="Comma 2 51 25" xfId="40214" xr:uid="{00000000-0005-0000-0000-0000889C0000}"/>
    <cellStyle name="Comma 2 51 26" xfId="40215" xr:uid="{00000000-0005-0000-0000-0000899C0000}"/>
    <cellStyle name="Comma 2 51 3" xfId="40216" xr:uid="{00000000-0005-0000-0000-00008A9C0000}"/>
    <cellStyle name="Comma 2 51 4" xfId="40217" xr:uid="{00000000-0005-0000-0000-00008B9C0000}"/>
    <cellStyle name="Comma 2 51 5" xfId="40218" xr:uid="{00000000-0005-0000-0000-00008C9C0000}"/>
    <cellStyle name="Comma 2 51 6" xfId="40219" xr:uid="{00000000-0005-0000-0000-00008D9C0000}"/>
    <cellStyle name="Comma 2 51 7" xfId="40220" xr:uid="{00000000-0005-0000-0000-00008E9C0000}"/>
    <cellStyle name="Comma 2 51 8" xfId="40221" xr:uid="{00000000-0005-0000-0000-00008F9C0000}"/>
    <cellStyle name="Comma 2 51 9" xfId="40222" xr:uid="{00000000-0005-0000-0000-0000909C0000}"/>
    <cellStyle name="Comma 2 52" xfId="40223" xr:uid="{00000000-0005-0000-0000-0000919C0000}"/>
    <cellStyle name="Comma 2 52 10" xfId="40224" xr:uid="{00000000-0005-0000-0000-0000929C0000}"/>
    <cellStyle name="Comma 2 52 11" xfId="40225" xr:uid="{00000000-0005-0000-0000-0000939C0000}"/>
    <cellStyle name="Comma 2 52 12" xfId="40226" xr:uid="{00000000-0005-0000-0000-0000949C0000}"/>
    <cellStyle name="Comma 2 52 13" xfId="40227" xr:uid="{00000000-0005-0000-0000-0000959C0000}"/>
    <cellStyle name="Comma 2 52 14" xfId="40228" xr:uid="{00000000-0005-0000-0000-0000969C0000}"/>
    <cellStyle name="Comma 2 52 15" xfId="40229" xr:uid="{00000000-0005-0000-0000-0000979C0000}"/>
    <cellStyle name="Comma 2 52 16" xfId="40230" xr:uid="{00000000-0005-0000-0000-0000989C0000}"/>
    <cellStyle name="Comma 2 52 17" xfId="40231" xr:uid="{00000000-0005-0000-0000-0000999C0000}"/>
    <cellStyle name="Comma 2 52 18" xfId="40232" xr:uid="{00000000-0005-0000-0000-00009A9C0000}"/>
    <cellStyle name="Comma 2 52 19" xfId="40233" xr:uid="{00000000-0005-0000-0000-00009B9C0000}"/>
    <cellStyle name="Comma 2 52 2" xfId="40234" xr:uid="{00000000-0005-0000-0000-00009C9C0000}"/>
    <cellStyle name="Comma 2 52 20" xfId="40235" xr:uid="{00000000-0005-0000-0000-00009D9C0000}"/>
    <cellStyle name="Comma 2 52 21" xfId="40236" xr:uid="{00000000-0005-0000-0000-00009E9C0000}"/>
    <cellStyle name="Comma 2 52 22" xfId="40237" xr:uid="{00000000-0005-0000-0000-00009F9C0000}"/>
    <cellStyle name="Comma 2 52 23" xfId="40238" xr:uid="{00000000-0005-0000-0000-0000A09C0000}"/>
    <cellStyle name="Comma 2 52 24" xfId="40239" xr:uid="{00000000-0005-0000-0000-0000A19C0000}"/>
    <cellStyle name="Comma 2 52 25" xfId="40240" xr:uid="{00000000-0005-0000-0000-0000A29C0000}"/>
    <cellStyle name="Comma 2 52 26" xfId="40241" xr:uid="{00000000-0005-0000-0000-0000A39C0000}"/>
    <cellStyle name="Comma 2 52 3" xfId="40242" xr:uid="{00000000-0005-0000-0000-0000A49C0000}"/>
    <cellStyle name="Comma 2 52 4" xfId="40243" xr:uid="{00000000-0005-0000-0000-0000A59C0000}"/>
    <cellStyle name="Comma 2 52 5" xfId="40244" xr:uid="{00000000-0005-0000-0000-0000A69C0000}"/>
    <cellStyle name="Comma 2 52 6" xfId="40245" xr:uid="{00000000-0005-0000-0000-0000A79C0000}"/>
    <cellStyle name="Comma 2 52 7" xfId="40246" xr:uid="{00000000-0005-0000-0000-0000A89C0000}"/>
    <cellStyle name="Comma 2 52 8" xfId="40247" xr:uid="{00000000-0005-0000-0000-0000A99C0000}"/>
    <cellStyle name="Comma 2 52 9" xfId="40248" xr:uid="{00000000-0005-0000-0000-0000AA9C0000}"/>
    <cellStyle name="Comma 2 53" xfId="40249" xr:uid="{00000000-0005-0000-0000-0000AB9C0000}"/>
    <cellStyle name="Comma 2 53 10" xfId="40250" xr:uid="{00000000-0005-0000-0000-0000AC9C0000}"/>
    <cellStyle name="Comma 2 53 11" xfId="40251" xr:uid="{00000000-0005-0000-0000-0000AD9C0000}"/>
    <cellStyle name="Comma 2 53 12" xfId="40252" xr:uid="{00000000-0005-0000-0000-0000AE9C0000}"/>
    <cellStyle name="Comma 2 53 13" xfId="40253" xr:uid="{00000000-0005-0000-0000-0000AF9C0000}"/>
    <cellStyle name="Comma 2 53 14" xfId="40254" xr:uid="{00000000-0005-0000-0000-0000B09C0000}"/>
    <cellStyle name="Comma 2 53 15" xfId="40255" xr:uid="{00000000-0005-0000-0000-0000B19C0000}"/>
    <cellStyle name="Comma 2 53 16" xfId="40256" xr:uid="{00000000-0005-0000-0000-0000B29C0000}"/>
    <cellStyle name="Comma 2 53 17" xfId="40257" xr:uid="{00000000-0005-0000-0000-0000B39C0000}"/>
    <cellStyle name="Comma 2 53 18" xfId="40258" xr:uid="{00000000-0005-0000-0000-0000B49C0000}"/>
    <cellStyle name="Comma 2 53 19" xfId="40259" xr:uid="{00000000-0005-0000-0000-0000B59C0000}"/>
    <cellStyle name="Comma 2 53 2" xfId="40260" xr:uid="{00000000-0005-0000-0000-0000B69C0000}"/>
    <cellStyle name="Comma 2 53 20" xfId="40261" xr:uid="{00000000-0005-0000-0000-0000B79C0000}"/>
    <cellStyle name="Comma 2 53 21" xfId="40262" xr:uid="{00000000-0005-0000-0000-0000B89C0000}"/>
    <cellStyle name="Comma 2 53 22" xfId="40263" xr:uid="{00000000-0005-0000-0000-0000B99C0000}"/>
    <cellStyle name="Comma 2 53 23" xfId="40264" xr:uid="{00000000-0005-0000-0000-0000BA9C0000}"/>
    <cellStyle name="Comma 2 53 24" xfId="40265" xr:uid="{00000000-0005-0000-0000-0000BB9C0000}"/>
    <cellStyle name="Comma 2 53 25" xfId="40266" xr:uid="{00000000-0005-0000-0000-0000BC9C0000}"/>
    <cellStyle name="Comma 2 53 26" xfId="40267" xr:uid="{00000000-0005-0000-0000-0000BD9C0000}"/>
    <cellStyle name="Comma 2 53 3" xfId="40268" xr:uid="{00000000-0005-0000-0000-0000BE9C0000}"/>
    <cellStyle name="Comma 2 53 4" xfId="40269" xr:uid="{00000000-0005-0000-0000-0000BF9C0000}"/>
    <cellStyle name="Comma 2 53 5" xfId="40270" xr:uid="{00000000-0005-0000-0000-0000C09C0000}"/>
    <cellStyle name="Comma 2 53 6" xfId="40271" xr:uid="{00000000-0005-0000-0000-0000C19C0000}"/>
    <cellStyle name="Comma 2 53 7" xfId="40272" xr:uid="{00000000-0005-0000-0000-0000C29C0000}"/>
    <cellStyle name="Comma 2 53 8" xfId="40273" xr:uid="{00000000-0005-0000-0000-0000C39C0000}"/>
    <cellStyle name="Comma 2 53 9" xfId="40274" xr:uid="{00000000-0005-0000-0000-0000C49C0000}"/>
    <cellStyle name="Comma 2 54" xfId="40275" xr:uid="{00000000-0005-0000-0000-0000C59C0000}"/>
    <cellStyle name="Comma 2 54 10" xfId="40276" xr:uid="{00000000-0005-0000-0000-0000C69C0000}"/>
    <cellStyle name="Comma 2 54 11" xfId="40277" xr:uid="{00000000-0005-0000-0000-0000C79C0000}"/>
    <cellStyle name="Comma 2 54 12" xfId="40278" xr:uid="{00000000-0005-0000-0000-0000C89C0000}"/>
    <cellStyle name="Comma 2 54 13" xfId="40279" xr:uid="{00000000-0005-0000-0000-0000C99C0000}"/>
    <cellStyle name="Comma 2 54 14" xfId="40280" xr:uid="{00000000-0005-0000-0000-0000CA9C0000}"/>
    <cellStyle name="Comma 2 54 15" xfId="40281" xr:uid="{00000000-0005-0000-0000-0000CB9C0000}"/>
    <cellStyle name="Comma 2 54 16" xfId="40282" xr:uid="{00000000-0005-0000-0000-0000CC9C0000}"/>
    <cellStyle name="Comma 2 54 17" xfId="40283" xr:uid="{00000000-0005-0000-0000-0000CD9C0000}"/>
    <cellStyle name="Comma 2 54 18" xfId="40284" xr:uid="{00000000-0005-0000-0000-0000CE9C0000}"/>
    <cellStyle name="Comma 2 54 19" xfId="40285" xr:uid="{00000000-0005-0000-0000-0000CF9C0000}"/>
    <cellStyle name="Comma 2 54 2" xfId="40286" xr:uid="{00000000-0005-0000-0000-0000D09C0000}"/>
    <cellStyle name="Comma 2 54 20" xfId="40287" xr:uid="{00000000-0005-0000-0000-0000D19C0000}"/>
    <cellStyle name="Comma 2 54 21" xfId="40288" xr:uid="{00000000-0005-0000-0000-0000D29C0000}"/>
    <cellStyle name="Comma 2 54 22" xfId="40289" xr:uid="{00000000-0005-0000-0000-0000D39C0000}"/>
    <cellStyle name="Comma 2 54 23" xfId="40290" xr:uid="{00000000-0005-0000-0000-0000D49C0000}"/>
    <cellStyle name="Comma 2 54 24" xfId="40291" xr:uid="{00000000-0005-0000-0000-0000D59C0000}"/>
    <cellStyle name="Comma 2 54 25" xfId="40292" xr:uid="{00000000-0005-0000-0000-0000D69C0000}"/>
    <cellStyle name="Comma 2 54 26" xfId="40293" xr:uid="{00000000-0005-0000-0000-0000D79C0000}"/>
    <cellStyle name="Comma 2 54 3" xfId="40294" xr:uid="{00000000-0005-0000-0000-0000D89C0000}"/>
    <cellStyle name="Comma 2 54 4" xfId="40295" xr:uid="{00000000-0005-0000-0000-0000D99C0000}"/>
    <cellStyle name="Comma 2 54 5" xfId="40296" xr:uid="{00000000-0005-0000-0000-0000DA9C0000}"/>
    <cellStyle name="Comma 2 54 6" xfId="40297" xr:uid="{00000000-0005-0000-0000-0000DB9C0000}"/>
    <cellStyle name="Comma 2 54 7" xfId="40298" xr:uid="{00000000-0005-0000-0000-0000DC9C0000}"/>
    <cellStyle name="Comma 2 54 8" xfId="40299" xr:uid="{00000000-0005-0000-0000-0000DD9C0000}"/>
    <cellStyle name="Comma 2 54 9" xfId="40300" xr:uid="{00000000-0005-0000-0000-0000DE9C0000}"/>
    <cellStyle name="Comma 2 55" xfId="40301" xr:uid="{00000000-0005-0000-0000-0000DF9C0000}"/>
    <cellStyle name="Comma 2 55 10" xfId="40302" xr:uid="{00000000-0005-0000-0000-0000E09C0000}"/>
    <cellStyle name="Comma 2 55 11" xfId="40303" xr:uid="{00000000-0005-0000-0000-0000E19C0000}"/>
    <cellStyle name="Comma 2 55 12" xfId="40304" xr:uid="{00000000-0005-0000-0000-0000E29C0000}"/>
    <cellStyle name="Comma 2 55 13" xfId="40305" xr:uid="{00000000-0005-0000-0000-0000E39C0000}"/>
    <cellStyle name="Comma 2 55 14" xfId="40306" xr:uid="{00000000-0005-0000-0000-0000E49C0000}"/>
    <cellStyle name="Comma 2 55 15" xfId="40307" xr:uid="{00000000-0005-0000-0000-0000E59C0000}"/>
    <cellStyle name="Comma 2 55 16" xfId="40308" xr:uid="{00000000-0005-0000-0000-0000E69C0000}"/>
    <cellStyle name="Comma 2 55 17" xfId="40309" xr:uid="{00000000-0005-0000-0000-0000E79C0000}"/>
    <cellStyle name="Comma 2 55 18" xfId="40310" xr:uid="{00000000-0005-0000-0000-0000E89C0000}"/>
    <cellStyle name="Comma 2 55 19" xfId="40311" xr:uid="{00000000-0005-0000-0000-0000E99C0000}"/>
    <cellStyle name="Comma 2 55 2" xfId="40312" xr:uid="{00000000-0005-0000-0000-0000EA9C0000}"/>
    <cellStyle name="Comma 2 55 20" xfId="40313" xr:uid="{00000000-0005-0000-0000-0000EB9C0000}"/>
    <cellStyle name="Comma 2 55 21" xfId="40314" xr:uid="{00000000-0005-0000-0000-0000EC9C0000}"/>
    <cellStyle name="Comma 2 55 22" xfId="40315" xr:uid="{00000000-0005-0000-0000-0000ED9C0000}"/>
    <cellStyle name="Comma 2 55 23" xfId="40316" xr:uid="{00000000-0005-0000-0000-0000EE9C0000}"/>
    <cellStyle name="Comma 2 55 24" xfId="40317" xr:uid="{00000000-0005-0000-0000-0000EF9C0000}"/>
    <cellStyle name="Comma 2 55 25" xfId="40318" xr:uid="{00000000-0005-0000-0000-0000F09C0000}"/>
    <cellStyle name="Comma 2 55 26" xfId="40319" xr:uid="{00000000-0005-0000-0000-0000F19C0000}"/>
    <cellStyle name="Comma 2 55 3" xfId="40320" xr:uid="{00000000-0005-0000-0000-0000F29C0000}"/>
    <cellStyle name="Comma 2 55 4" xfId="40321" xr:uid="{00000000-0005-0000-0000-0000F39C0000}"/>
    <cellStyle name="Comma 2 55 5" xfId="40322" xr:uid="{00000000-0005-0000-0000-0000F49C0000}"/>
    <cellStyle name="Comma 2 55 6" xfId="40323" xr:uid="{00000000-0005-0000-0000-0000F59C0000}"/>
    <cellStyle name="Comma 2 55 7" xfId="40324" xr:uid="{00000000-0005-0000-0000-0000F69C0000}"/>
    <cellStyle name="Comma 2 55 8" xfId="40325" xr:uid="{00000000-0005-0000-0000-0000F79C0000}"/>
    <cellStyle name="Comma 2 55 9" xfId="40326" xr:uid="{00000000-0005-0000-0000-0000F89C0000}"/>
    <cellStyle name="Comma 2 56" xfId="40327" xr:uid="{00000000-0005-0000-0000-0000F99C0000}"/>
    <cellStyle name="Comma 2 56 10" xfId="40328" xr:uid="{00000000-0005-0000-0000-0000FA9C0000}"/>
    <cellStyle name="Comma 2 56 11" xfId="40329" xr:uid="{00000000-0005-0000-0000-0000FB9C0000}"/>
    <cellStyle name="Comma 2 56 12" xfId="40330" xr:uid="{00000000-0005-0000-0000-0000FC9C0000}"/>
    <cellStyle name="Comma 2 56 13" xfId="40331" xr:uid="{00000000-0005-0000-0000-0000FD9C0000}"/>
    <cellStyle name="Comma 2 56 14" xfId="40332" xr:uid="{00000000-0005-0000-0000-0000FE9C0000}"/>
    <cellStyle name="Comma 2 56 15" xfId="40333" xr:uid="{00000000-0005-0000-0000-0000FF9C0000}"/>
    <cellStyle name="Comma 2 56 16" xfId="40334" xr:uid="{00000000-0005-0000-0000-0000009D0000}"/>
    <cellStyle name="Comma 2 56 17" xfId="40335" xr:uid="{00000000-0005-0000-0000-0000019D0000}"/>
    <cellStyle name="Comma 2 56 18" xfId="40336" xr:uid="{00000000-0005-0000-0000-0000029D0000}"/>
    <cellStyle name="Comma 2 56 19" xfId="40337" xr:uid="{00000000-0005-0000-0000-0000039D0000}"/>
    <cellStyle name="Comma 2 56 2" xfId="40338" xr:uid="{00000000-0005-0000-0000-0000049D0000}"/>
    <cellStyle name="Comma 2 56 20" xfId="40339" xr:uid="{00000000-0005-0000-0000-0000059D0000}"/>
    <cellStyle name="Comma 2 56 21" xfId="40340" xr:uid="{00000000-0005-0000-0000-0000069D0000}"/>
    <cellStyle name="Comma 2 56 22" xfId="40341" xr:uid="{00000000-0005-0000-0000-0000079D0000}"/>
    <cellStyle name="Comma 2 56 23" xfId="40342" xr:uid="{00000000-0005-0000-0000-0000089D0000}"/>
    <cellStyle name="Comma 2 56 24" xfId="40343" xr:uid="{00000000-0005-0000-0000-0000099D0000}"/>
    <cellStyle name="Comma 2 56 25" xfId="40344" xr:uid="{00000000-0005-0000-0000-00000A9D0000}"/>
    <cellStyle name="Comma 2 56 26" xfId="40345" xr:uid="{00000000-0005-0000-0000-00000B9D0000}"/>
    <cellStyle name="Comma 2 56 3" xfId="40346" xr:uid="{00000000-0005-0000-0000-00000C9D0000}"/>
    <cellStyle name="Comma 2 56 4" xfId="40347" xr:uid="{00000000-0005-0000-0000-00000D9D0000}"/>
    <cellStyle name="Comma 2 56 5" xfId="40348" xr:uid="{00000000-0005-0000-0000-00000E9D0000}"/>
    <cellStyle name="Comma 2 56 6" xfId="40349" xr:uid="{00000000-0005-0000-0000-00000F9D0000}"/>
    <cellStyle name="Comma 2 56 7" xfId="40350" xr:uid="{00000000-0005-0000-0000-0000109D0000}"/>
    <cellStyle name="Comma 2 56 8" xfId="40351" xr:uid="{00000000-0005-0000-0000-0000119D0000}"/>
    <cellStyle name="Comma 2 56 9" xfId="40352" xr:uid="{00000000-0005-0000-0000-0000129D0000}"/>
    <cellStyle name="Comma 2 57" xfId="40353" xr:uid="{00000000-0005-0000-0000-0000139D0000}"/>
    <cellStyle name="Comma 2 57 10" xfId="40354" xr:uid="{00000000-0005-0000-0000-0000149D0000}"/>
    <cellStyle name="Comma 2 57 11" xfId="40355" xr:uid="{00000000-0005-0000-0000-0000159D0000}"/>
    <cellStyle name="Comma 2 57 12" xfId="40356" xr:uid="{00000000-0005-0000-0000-0000169D0000}"/>
    <cellStyle name="Comma 2 57 13" xfId="40357" xr:uid="{00000000-0005-0000-0000-0000179D0000}"/>
    <cellStyle name="Comma 2 57 14" xfId="40358" xr:uid="{00000000-0005-0000-0000-0000189D0000}"/>
    <cellStyle name="Comma 2 57 15" xfId="40359" xr:uid="{00000000-0005-0000-0000-0000199D0000}"/>
    <cellStyle name="Comma 2 57 16" xfId="40360" xr:uid="{00000000-0005-0000-0000-00001A9D0000}"/>
    <cellStyle name="Comma 2 57 17" xfId="40361" xr:uid="{00000000-0005-0000-0000-00001B9D0000}"/>
    <cellStyle name="Comma 2 57 18" xfId="40362" xr:uid="{00000000-0005-0000-0000-00001C9D0000}"/>
    <cellStyle name="Comma 2 57 19" xfId="40363" xr:uid="{00000000-0005-0000-0000-00001D9D0000}"/>
    <cellStyle name="Comma 2 57 2" xfId="40364" xr:uid="{00000000-0005-0000-0000-00001E9D0000}"/>
    <cellStyle name="Comma 2 57 20" xfId="40365" xr:uid="{00000000-0005-0000-0000-00001F9D0000}"/>
    <cellStyle name="Comma 2 57 21" xfId="40366" xr:uid="{00000000-0005-0000-0000-0000209D0000}"/>
    <cellStyle name="Comma 2 57 22" xfId="40367" xr:uid="{00000000-0005-0000-0000-0000219D0000}"/>
    <cellStyle name="Comma 2 57 23" xfId="40368" xr:uid="{00000000-0005-0000-0000-0000229D0000}"/>
    <cellStyle name="Comma 2 57 24" xfId="40369" xr:uid="{00000000-0005-0000-0000-0000239D0000}"/>
    <cellStyle name="Comma 2 57 25" xfId="40370" xr:uid="{00000000-0005-0000-0000-0000249D0000}"/>
    <cellStyle name="Comma 2 57 26" xfId="40371" xr:uid="{00000000-0005-0000-0000-0000259D0000}"/>
    <cellStyle name="Comma 2 57 3" xfId="40372" xr:uid="{00000000-0005-0000-0000-0000269D0000}"/>
    <cellStyle name="Comma 2 57 4" xfId="40373" xr:uid="{00000000-0005-0000-0000-0000279D0000}"/>
    <cellStyle name="Comma 2 57 5" xfId="40374" xr:uid="{00000000-0005-0000-0000-0000289D0000}"/>
    <cellStyle name="Comma 2 57 6" xfId="40375" xr:uid="{00000000-0005-0000-0000-0000299D0000}"/>
    <cellStyle name="Comma 2 57 7" xfId="40376" xr:uid="{00000000-0005-0000-0000-00002A9D0000}"/>
    <cellStyle name="Comma 2 57 8" xfId="40377" xr:uid="{00000000-0005-0000-0000-00002B9D0000}"/>
    <cellStyle name="Comma 2 57 9" xfId="40378" xr:uid="{00000000-0005-0000-0000-00002C9D0000}"/>
    <cellStyle name="Comma 2 58" xfId="40379" xr:uid="{00000000-0005-0000-0000-00002D9D0000}"/>
    <cellStyle name="Comma 2 58 10" xfId="40380" xr:uid="{00000000-0005-0000-0000-00002E9D0000}"/>
    <cellStyle name="Comma 2 58 11" xfId="40381" xr:uid="{00000000-0005-0000-0000-00002F9D0000}"/>
    <cellStyle name="Comma 2 58 12" xfId="40382" xr:uid="{00000000-0005-0000-0000-0000309D0000}"/>
    <cellStyle name="Comma 2 58 13" xfId="40383" xr:uid="{00000000-0005-0000-0000-0000319D0000}"/>
    <cellStyle name="Comma 2 58 14" xfId="40384" xr:uid="{00000000-0005-0000-0000-0000329D0000}"/>
    <cellStyle name="Comma 2 58 15" xfId="40385" xr:uid="{00000000-0005-0000-0000-0000339D0000}"/>
    <cellStyle name="Comma 2 58 16" xfId="40386" xr:uid="{00000000-0005-0000-0000-0000349D0000}"/>
    <cellStyle name="Comma 2 58 17" xfId="40387" xr:uid="{00000000-0005-0000-0000-0000359D0000}"/>
    <cellStyle name="Comma 2 58 18" xfId="40388" xr:uid="{00000000-0005-0000-0000-0000369D0000}"/>
    <cellStyle name="Comma 2 58 19" xfId="40389" xr:uid="{00000000-0005-0000-0000-0000379D0000}"/>
    <cellStyle name="Comma 2 58 2" xfId="40390" xr:uid="{00000000-0005-0000-0000-0000389D0000}"/>
    <cellStyle name="Comma 2 58 20" xfId="40391" xr:uid="{00000000-0005-0000-0000-0000399D0000}"/>
    <cellStyle name="Comma 2 58 21" xfId="40392" xr:uid="{00000000-0005-0000-0000-00003A9D0000}"/>
    <cellStyle name="Comma 2 58 22" xfId="40393" xr:uid="{00000000-0005-0000-0000-00003B9D0000}"/>
    <cellStyle name="Comma 2 58 23" xfId="40394" xr:uid="{00000000-0005-0000-0000-00003C9D0000}"/>
    <cellStyle name="Comma 2 58 24" xfId="40395" xr:uid="{00000000-0005-0000-0000-00003D9D0000}"/>
    <cellStyle name="Comma 2 58 25" xfId="40396" xr:uid="{00000000-0005-0000-0000-00003E9D0000}"/>
    <cellStyle name="Comma 2 58 26" xfId="40397" xr:uid="{00000000-0005-0000-0000-00003F9D0000}"/>
    <cellStyle name="Comma 2 58 3" xfId="40398" xr:uid="{00000000-0005-0000-0000-0000409D0000}"/>
    <cellStyle name="Comma 2 58 4" xfId="40399" xr:uid="{00000000-0005-0000-0000-0000419D0000}"/>
    <cellStyle name="Comma 2 58 5" xfId="40400" xr:uid="{00000000-0005-0000-0000-0000429D0000}"/>
    <cellStyle name="Comma 2 58 6" xfId="40401" xr:uid="{00000000-0005-0000-0000-0000439D0000}"/>
    <cellStyle name="Comma 2 58 7" xfId="40402" xr:uid="{00000000-0005-0000-0000-0000449D0000}"/>
    <cellStyle name="Comma 2 58 8" xfId="40403" xr:uid="{00000000-0005-0000-0000-0000459D0000}"/>
    <cellStyle name="Comma 2 58 9" xfId="40404" xr:uid="{00000000-0005-0000-0000-0000469D0000}"/>
    <cellStyle name="Comma 2 59" xfId="40405" xr:uid="{00000000-0005-0000-0000-0000479D0000}"/>
    <cellStyle name="Comma 2 59 10" xfId="40406" xr:uid="{00000000-0005-0000-0000-0000489D0000}"/>
    <cellStyle name="Comma 2 59 11" xfId="40407" xr:uid="{00000000-0005-0000-0000-0000499D0000}"/>
    <cellStyle name="Comma 2 59 12" xfId="40408" xr:uid="{00000000-0005-0000-0000-00004A9D0000}"/>
    <cellStyle name="Comma 2 59 13" xfId="40409" xr:uid="{00000000-0005-0000-0000-00004B9D0000}"/>
    <cellStyle name="Comma 2 59 14" xfId="40410" xr:uid="{00000000-0005-0000-0000-00004C9D0000}"/>
    <cellStyle name="Comma 2 59 15" xfId="40411" xr:uid="{00000000-0005-0000-0000-00004D9D0000}"/>
    <cellStyle name="Comma 2 59 16" xfId="40412" xr:uid="{00000000-0005-0000-0000-00004E9D0000}"/>
    <cellStyle name="Comma 2 59 17" xfId="40413" xr:uid="{00000000-0005-0000-0000-00004F9D0000}"/>
    <cellStyle name="Comma 2 59 18" xfId="40414" xr:uid="{00000000-0005-0000-0000-0000509D0000}"/>
    <cellStyle name="Comma 2 59 19" xfId="40415" xr:uid="{00000000-0005-0000-0000-0000519D0000}"/>
    <cellStyle name="Comma 2 59 2" xfId="40416" xr:uid="{00000000-0005-0000-0000-0000529D0000}"/>
    <cellStyle name="Comma 2 59 20" xfId="40417" xr:uid="{00000000-0005-0000-0000-0000539D0000}"/>
    <cellStyle name="Comma 2 59 21" xfId="40418" xr:uid="{00000000-0005-0000-0000-0000549D0000}"/>
    <cellStyle name="Comma 2 59 22" xfId="40419" xr:uid="{00000000-0005-0000-0000-0000559D0000}"/>
    <cellStyle name="Comma 2 59 23" xfId="40420" xr:uid="{00000000-0005-0000-0000-0000569D0000}"/>
    <cellStyle name="Comma 2 59 24" xfId="40421" xr:uid="{00000000-0005-0000-0000-0000579D0000}"/>
    <cellStyle name="Comma 2 59 25" xfId="40422" xr:uid="{00000000-0005-0000-0000-0000589D0000}"/>
    <cellStyle name="Comma 2 59 26" xfId="40423" xr:uid="{00000000-0005-0000-0000-0000599D0000}"/>
    <cellStyle name="Comma 2 59 3" xfId="40424" xr:uid="{00000000-0005-0000-0000-00005A9D0000}"/>
    <cellStyle name="Comma 2 59 4" xfId="40425" xr:uid="{00000000-0005-0000-0000-00005B9D0000}"/>
    <cellStyle name="Comma 2 59 5" xfId="40426" xr:uid="{00000000-0005-0000-0000-00005C9D0000}"/>
    <cellStyle name="Comma 2 59 6" xfId="40427" xr:uid="{00000000-0005-0000-0000-00005D9D0000}"/>
    <cellStyle name="Comma 2 59 7" xfId="40428" xr:uid="{00000000-0005-0000-0000-00005E9D0000}"/>
    <cellStyle name="Comma 2 59 8" xfId="40429" xr:uid="{00000000-0005-0000-0000-00005F9D0000}"/>
    <cellStyle name="Comma 2 59 9" xfId="40430" xr:uid="{00000000-0005-0000-0000-0000609D0000}"/>
    <cellStyle name="Comma 2 6" xfId="40431" xr:uid="{00000000-0005-0000-0000-0000619D0000}"/>
    <cellStyle name="Comma 2 6 10" xfId="40432" xr:uid="{00000000-0005-0000-0000-0000629D0000}"/>
    <cellStyle name="Comma 2 6 10 2" xfId="40433" xr:uid="{00000000-0005-0000-0000-0000639D0000}"/>
    <cellStyle name="Comma 2 6 10 3" xfId="40434" xr:uid="{00000000-0005-0000-0000-0000649D0000}"/>
    <cellStyle name="Comma 2 6 11" xfId="40435" xr:uid="{00000000-0005-0000-0000-0000659D0000}"/>
    <cellStyle name="Comma 2 6 11 2" xfId="40436" xr:uid="{00000000-0005-0000-0000-0000669D0000}"/>
    <cellStyle name="Comma 2 6 12" xfId="40437" xr:uid="{00000000-0005-0000-0000-0000679D0000}"/>
    <cellStyle name="Comma 2 6 12 2" xfId="40438" xr:uid="{00000000-0005-0000-0000-0000689D0000}"/>
    <cellStyle name="Comma 2 6 13" xfId="40439" xr:uid="{00000000-0005-0000-0000-0000699D0000}"/>
    <cellStyle name="Comma 2 6 13 2" xfId="40440" xr:uid="{00000000-0005-0000-0000-00006A9D0000}"/>
    <cellStyle name="Comma 2 6 14" xfId="40441" xr:uid="{00000000-0005-0000-0000-00006B9D0000}"/>
    <cellStyle name="Comma 2 6 14 2" xfId="40442" xr:uid="{00000000-0005-0000-0000-00006C9D0000}"/>
    <cellStyle name="Comma 2 6 15" xfId="40443" xr:uid="{00000000-0005-0000-0000-00006D9D0000}"/>
    <cellStyle name="Comma 2 6 15 2" xfId="40444" xr:uid="{00000000-0005-0000-0000-00006E9D0000}"/>
    <cellStyle name="Comma 2 6 16" xfId="40445" xr:uid="{00000000-0005-0000-0000-00006F9D0000}"/>
    <cellStyle name="Comma 2 6 16 2" xfId="40446" xr:uid="{00000000-0005-0000-0000-0000709D0000}"/>
    <cellStyle name="Comma 2 6 17" xfId="40447" xr:uid="{00000000-0005-0000-0000-0000719D0000}"/>
    <cellStyle name="Comma 2 6 17 2" xfId="40448" xr:uid="{00000000-0005-0000-0000-0000729D0000}"/>
    <cellStyle name="Comma 2 6 18" xfId="40449" xr:uid="{00000000-0005-0000-0000-0000739D0000}"/>
    <cellStyle name="Comma 2 6 18 2" xfId="40450" xr:uid="{00000000-0005-0000-0000-0000749D0000}"/>
    <cellStyle name="Comma 2 6 19" xfId="40451" xr:uid="{00000000-0005-0000-0000-0000759D0000}"/>
    <cellStyle name="Comma 2 6 19 2" xfId="40452" xr:uid="{00000000-0005-0000-0000-0000769D0000}"/>
    <cellStyle name="Comma 2 6 2" xfId="40453" xr:uid="{00000000-0005-0000-0000-0000779D0000}"/>
    <cellStyle name="Comma 2 6 2 2" xfId="40454" xr:uid="{00000000-0005-0000-0000-0000789D0000}"/>
    <cellStyle name="Comma 2 6 2 2 2" xfId="40455" xr:uid="{00000000-0005-0000-0000-0000799D0000}"/>
    <cellStyle name="Comma 2 6 2 3" xfId="40456" xr:uid="{00000000-0005-0000-0000-00007A9D0000}"/>
    <cellStyle name="Comma 2 6 2 4" xfId="40457" xr:uid="{00000000-0005-0000-0000-00007B9D0000}"/>
    <cellStyle name="Comma 2 6 20" xfId="40458" xr:uid="{00000000-0005-0000-0000-00007C9D0000}"/>
    <cellStyle name="Comma 2 6 20 2" xfId="40459" xr:uid="{00000000-0005-0000-0000-00007D9D0000}"/>
    <cellStyle name="Comma 2 6 21" xfId="40460" xr:uid="{00000000-0005-0000-0000-00007E9D0000}"/>
    <cellStyle name="Comma 2 6 21 2" xfId="40461" xr:uid="{00000000-0005-0000-0000-00007F9D0000}"/>
    <cellStyle name="Comma 2 6 22" xfId="40462" xr:uid="{00000000-0005-0000-0000-0000809D0000}"/>
    <cellStyle name="Comma 2 6 22 2" xfId="40463" xr:uid="{00000000-0005-0000-0000-0000819D0000}"/>
    <cellStyle name="Comma 2 6 23" xfId="40464" xr:uid="{00000000-0005-0000-0000-0000829D0000}"/>
    <cellStyle name="Comma 2 6 23 2" xfId="40465" xr:uid="{00000000-0005-0000-0000-0000839D0000}"/>
    <cellStyle name="Comma 2 6 24" xfId="40466" xr:uid="{00000000-0005-0000-0000-0000849D0000}"/>
    <cellStyle name="Comma 2 6 24 2" xfId="40467" xr:uid="{00000000-0005-0000-0000-0000859D0000}"/>
    <cellStyle name="Comma 2 6 25" xfId="40468" xr:uid="{00000000-0005-0000-0000-0000869D0000}"/>
    <cellStyle name="Comma 2 6 25 2" xfId="40469" xr:uid="{00000000-0005-0000-0000-0000879D0000}"/>
    <cellStyle name="Comma 2 6 26" xfId="40470" xr:uid="{00000000-0005-0000-0000-0000889D0000}"/>
    <cellStyle name="Comma 2 6 26 2" xfId="40471" xr:uid="{00000000-0005-0000-0000-0000899D0000}"/>
    <cellStyle name="Comma 2 6 27" xfId="40472" xr:uid="{00000000-0005-0000-0000-00008A9D0000}"/>
    <cellStyle name="Comma 2 6 27 2" xfId="40473" xr:uid="{00000000-0005-0000-0000-00008B9D0000}"/>
    <cellStyle name="Comma 2 6 28" xfId="40474" xr:uid="{00000000-0005-0000-0000-00008C9D0000}"/>
    <cellStyle name="Comma 2 6 28 2" xfId="40475" xr:uid="{00000000-0005-0000-0000-00008D9D0000}"/>
    <cellStyle name="Comma 2 6 29" xfId="40476" xr:uid="{00000000-0005-0000-0000-00008E9D0000}"/>
    <cellStyle name="Comma 2 6 29 2" xfId="40477" xr:uid="{00000000-0005-0000-0000-00008F9D0000}"/>
    <cellStyle name="Comma 2 6 3" xfId="40478" xr:uid="{00000000-0005-0000-0000-0000909D0000}"/>
    <cellStyle name="Comma 2 6 3 2" xfId="40479" xr:uid="{00000000-0005-0000-0000-0000919D0000}"/>
    <cellStyle name="Comma 2 6 3 2 2" xfId="40480" xr:uid="{00000000-0005-0000-0000-0000929D0000}"/>
    <cellStyle name="Comma 2 6 3 2 3" xfId="40481" xr:uid="{00000000-0005-0000-0000-0000939D0000}"/>
    <cellStyle name="Comma 2 6 3 3" xfId="40482" xr:uid="{00000000-0005-0000-0000-0000949D0000}"/>
    <cellStyle name="Comma 2 6 3 3 2" xfId="40483" xr:uid="{00000000-0005-0000-0000-0000959D0000}"/>
    <cellStyle name="Comma 2 6 3 4" xfId="40484" xr:uid="{00000000-0005-0000-0000-0000969D0000}"/>
    <cellStyle name="Comma 2 6 3 5" xfId="40485" xr:uid="{00000000-0005-0000-0000-0000979D0000}"/>
    <cellStyle name="Comma 2 6 30" xfId="40486" xr:uid="{00000000-0005-0000-0000-0000989D0000}"/>
    <cellStyle name="Comma 2 6 30 2" xfId="40487" xr:uid="{00000000-0005-0000-0000-0000999D0000}"/>
    <cellStyle name="Comma 2 6 31" xfId="40488" xr:uid="{00000000-0005-0000-0000-00009A9D0000}"/>
    <cellStyle name="Comma 2 6 31 2" xfId="40489" xr:uid="{00000000-0005-0000-0000-00009B9D0000}"/>
    <cellStyle name="Comma 2 6 32" xfId="40490" xr:uid="{00000000-0005-0000-0000-00009C9D0000}"/>
    <cellStyle name="Comma 2 6 32 2" xfId="40491" xr:uid="{00000000-0005-0000-0000-00009D9D0000}"/>
    <cellStyle name="Comma 2 6 33" xfId="40492" xr:uid="{00000000-0005-0000-0000-00009E9D0000}"/>
    <cellStyle name="Comma 2 6 33 2" xfId="40493" xr:uid="{00000000-0005-0000-0000-00009F9D0000}"/>
    <cellStyle name="Comma 2 6 34" xfId="40494" xr:uid="{00000000-0005-0000-0000-0000A09D0000}"/>
    <cellStyle name="Comma 2 6 34 2" xfId="40495" xr:uid="{00000000-0005-0000-0000-0000A19D0000}"/>
    <cellStyle name="Comma 2 6 35" xfId="40496" xr:uid="{00000000-0005-0000-0000-0000A29D0000}"/>
    <cellStyle name="Comma 2 6 35 2" xfId="40497" xr:uid="{00000000-0005-0000-0000-0000A39D0000}"/>
    <cellStyle name="Comma 2 6 36" xfId="40498" xr:uid="{00000000-0005-0000-0000-0000A49D0000}"/>
    <cellStyle name="Comma 2 6 36 2" xfId="40499" xr:uid="{00000000-0005-0000-0000-0000A59D0000}"/>
    <cellStyle name="Comma 2 6 37" xfId="40500" xr:uid="{00000000-0005-0000-0000-0000A69D0000}"/>
    <cellStyle name="Comma 2 6 37 2" xfId="40501" xr:uid="{00000000-0005-0000-0000-0000A79D0000}"/>
    <cellStyle name="Comma 2 6 38" xfId="40502" xr:uid="{00000000-0005-0000-0000-0000A89D0000}"/>
    <cellStyle name="Comma 2 6 38 2" xfId="40503" xr:uid="{00000000-0005-0000-0000-0000A99D0000}"/>
    <cellStyle name="Comma 2 6 39" xfId="40504" xr:uid="{00000000-0005-0000-0000-0000AA9D0000}"/>
    <cellStyle name="Comma 2 6 39 2" xfId="40505" xr:uid="{00000000-0005-0000-0000-0000AB9D0000}"/>
    <cellStyle name="Comma 2 6 4" xfId="40506" xr:uid="{00000000-0005-0000-0000-0000AC9D0000}"/>
    <cellStyle name="Comma 2 6 4 2" xfId="40507" xr:uid="{00000000-0005-0000-0000-0000AD9D0000}"/>
    <cellStyle name="Comma 2 6 4 2 2" xfId="40508" xr:uid="{00000000-0005-0000-0000-0000AE9D0000}"/>
    <cellStyle name="Comma 2 6 4 2 3" xfId="40509" xr:uid="{00000000-0005-0000-0000-0000AF9D0000}"/>
    <cellStyle name="Comma 2 6 4 3" xfId="40510" xr:uid="{00000000-0005-0000-0000-0000B09D0000}"/>
    <cellStyle name="Comma 2 6 4 3 2" xfId="40511" xr:uid="{00000000-0005-0000-0000-0000B19D0000}"/>
    <cellStyle name="Comma 2 6 4 4" xfId="40512" xr:uid="{00000000-0005-0000-0000-0000B29D0000}"/>
    <cellStyle name="Comma 2 6 4 5" xfId="40513" xr:uid="{00000000-0005-0000-0000-0000B39D0000}"/>
    <cellStyle name="Comma 2 6 40" xfId="40514" xr:uid="{00000000-0005-0000-0000-0000B49D0000}"/>
    <cellStyle name="Comma 2 6 40 2" xfId="40515" xr:uid="{00000000-0005-0000-0000-0000B59D0000}"/>
    <cellStyle name="Comma 2 6 41" xfId="40516" xr:uid="{00000000-0005-0000-0000-0000B69D0000}"/>
    <cellStyle name="Comma 2 6 41 2" xfId="40517" xr:uid="{00000000-0005-0000-0000-0000B79D0000}"/>
    <cellStyle name="Comma 2 6 42" xfId="40518" xr:uid="{00000000-0005-0000-0000-0000B89D0000}"/>
    <cellStyle name="Comma 2 6 42 2" xfId="40519" xr:uid="{00000000-0005-0000-0000-0000B99D0000}"/>
    <cellStyle name="Comma 2 6 43" xfId="40520" xr:uid="{00000000-0005-0000-0000-0000BA9D0000}"/>
    <cellStyle name="Comma 2 6 43 2" xfId="40521" xr:uid="{00000000-0005-0000-0000-0000BB9D0000}"/>
    <cellStyle name="Comma 2 6 44" xfId="40522" xr:uid="{00000000-0005-0000-0000-0000BC9D0000}"/>
    <cellStyle name="Comma 2 6 44 2" xfId="40523" xr:uid="{00000000-0005-0000-0000-0000BD9D0000}"/>
    <cellStyle name="Comma 2 6 45" xfId="40524" xr:uid="{00000000-0005-0000-0000-0000BE9D0000}"/>
    <cellStyle name="Comma 2 6 45 2" xfId="40525" xr:uid="{00000000-0005-0000-0000-0000BF9D0000}"/>
    <cellStyle name="Comma 2 6 46" xfId="40526" xr:uid="{00000000-0005-0000-0000-0000C09D0000}"/>
    <cellStyle name="Comma 2 6 46 2" xfId="40527" xr:uid="{00000000-0005-0000-0000-0000C19D0000}"/>
    <cellStyle name="Comma 2 6 47" xfId="40528" xr:uid="{00000000-0005-0000-0000-0000C29D0000}"/>
    <cellStyle name="Comma 2 6 47 2" xfId="40529" xr:uid="{00000000-0005-0000-0000-0000C39D0000}"/>
    <cellStyle name="Comma 2 6 48" xfId="40530" xr:uid="{00000000-0005-0000-0000-0000C49D0000}"/>
    <cellStyle name="Comma 2 6 48 2" xfId="40531" xr:uid="{00000000-0005-0000-0000-0000C59D0000}"/>
    <cellStyle name="Comma 2 6 49" xfId="40532" xr:uid="{00000000-0005-0000-0000-0000C69D0000}"/>
    <cellStyle name="Comma 2 6 49 2" xfId="40533" xr:uid="{00000000-0005-0000-0000-0000C79D0000}"/>
    <cellStyle name="Comma 2 6 5" xfId="40534" xr:uid="{00000000-0005-0000-0000-0000C89D0000}"/>
    <cellStyle name="Comma 2 6 5 2" xfId="40535" xr:uid="{00000000-0005-0000-0000-0000C99D0000}"/>
    <cellStyle name="Comma 2 6 5 2 2" xfId="40536" xr:uid="{00000000-0005-0000-0000-0000CA9D0000}"/>
    <cellStyle name="Comma 2 6 5 2 3" xfId="40537" xr:uid="{00000000-0005-0000-0000-0000CB9D0000}"/>
    <cellStyle name="Comma 2 6 5 3" xfId="40538" xr:uid="{00000000-0005-0000-0000-0000CC9D0000}"/>
    <cellStyle name="Comma 2 6 5 3 2" xfId="40539" xr:uid="{00000000-0005-0000-0000-0000CD9D0000}"/>
    <cellStyle name="Comma 2 6 5 3 3" xfId="40540" xr:uid="{00000000-0005-0000-0000-0000CE9D0000}"/>
    <cellStyle name="Comma 2 6 5 4" xfId="40541" xr:uid="{00000000-0005-0000-0000-0000CF9D0000}"/>
    <cellStyle name="Comma 2 6 50" xfId="40542" xr:uid="{00000000-0005-0000-0000-0000D09D0000}"/>
    <cellStyle name="Comma 2 6 50 2" xfId="40543" xr:uid="{00000000-0005-0000-0000-0000D19D0000}"/>
    <cellStyle name="Comma 2 6 51" xfId="40544" xr:uid="{00000000-0005-0000-0000-0000D29D0000}"/>
    <cellStyle name="Comma 2 6 51 2" xfId="40545" xr:uid="{00000000-0005-0000-0000-0000D39D0000}"/>
    <cellStyle name="Comma 2 6 52" xfId="40546" xr:uid="{00000000-0005-0000-0000-0000D49D0000}"/>
    <cellStyle name="Comma 2 6 52 2" xfId="40547" xr:uid="{00000000-0005-0000-0000-0000D59D0000}"/>
    <cellStyle name="Comma 2 6 53" xfId="40548" xr:uid="{00000000-0005-0000-0000-0000D69D0000}"/>
    <cellStyle name="Comma 2 6 6" xfId="40549" xr:uid="{00000000-0005-0000-0000-0000D79D0000}"/>
    <cellStyle name="Comma 2 6 6 2" xfId="40550" xr:uid="{00000000-0005-0000-0000-0000D89D0000}"/>
    <cellStyle name="Comma 2 6 6 2 2" xfId="40551" xr:uid="{00000000-0005-0000-0000-0000D99D0000}"/>
    <cellStyle name="Comma 2 6 6 3" xfId="40552" xr:uid="{00000000-0005-0000-0000-0000DA9D0000}"/>
    <cellStyle name="Comma 2 6 7" xfId="40553" xr:uid="{00000000-0005-0000-0000-0000DB9D0000}"/>
    <cellStyle name="Comma 2 6 7 2" xfId="40554" xr:uid="{00000000-0005-0000-0000-0000DC9D0000}"/>
    <cellStyle name="Comma 2 6 7 2 2" xfId="40555" xr:uid="{00000000-0005-0000-0000-0000DD9D0000}"/>
    <cellStyle name="Comma 2 6 7 3" xfId="40556" xr:uid="{00000000-0005-0000-0000-0000DE9D0000}"/>
    <cellStyle name="Comma 2 6 8" xfId="40557" xr:uid="{00000000-0005-0000-0000-0000DF9D0000}"/>
    <cellStyle name="Comma 2 6 8 10" xfId="40558" xr:uid="{00000000-0005-0000-0000-0000E09D0000}"/>
    <cellStyle name="Comma 2 6 8 11" xfId="40559" xr:uid="{00000000-0005-0000-0000-0000E19D0000}"/>
    <cellStyle name="Comma 2 6 8 2" xfId="40560" xr:uid="{00000000-0005-0000-0000-0000E29D0000}"/>
    <cellStyle name="Comma 2 6 8 2 2" xfId="40561" xr:uid="{00000000-0005-0000-0000-0000E39D0000}"/>
    <cellStyle name="Comma 2 6 8 2 2 2" xfId="40562" xr:uid="{00000000-0005-0000-0000-0000E49D0000}"/>
    <cellStyle name="Comma 2 6 8 2 2 3" xfId="40563" xr:uid="{00000000-0005-0000-0000-0000E59D0000}"/>
    <cellStyle name="Comma 2 6 8 2 3" xfId="40564" xr:uid="{00000000-0005-0000-0000-0000E69D0000}"/>
    <cellStyle name="Comma 2 6 8 2 4" xfId="40565" xr:uid="{00000000-0005-0000-0000-0000E79D0000}"/>
    <cellStyle name="Comma 2 6 8 3" xfId="40566" xr:uid="{00000000-0005-0000-0000-0000E89D0000}"/>
    <cellStyle name="Comma 2 6 8 3 2" xfId="40567" xr:uid="{00000000-0005-0000-0000-0000E99D0000}"/>
    <cellStyle name="Comma 2 6 8 3 3" xfId="40568" xr:uid="{00000000-0005-0000-0000-0000EA9D0000}"/>
    <cellStyle name="Comma 2 6 8 4" xfId="40569" xr:uid="{00000000-0005-0000-0000-0000EB9D0000}"/>
    <cellStyle name="Comma 2 6 8 5" xfId="40570" xr:uid="{00000000-0005-0000-0000-0000EC9D0000}"/>
    <cellStyle name="Comma 2 6 8 6" xfId="40571" xr:uid="{00000000-0005-0000-0000-0000ED9D0000}"/>
    <cellStyle name="Comma 2 6 8 7" xfId="40572" xr:uid="{00000000-0005-0000-0000-0000EE9D0000}"/>
    <cellStyle name="Comma 2 6 8 8" xfId="40573" xr:uid="{00000000-0005-0000-0000-0000EF9D0000}"/>
    <cellStyle name="Comma 2 6 8 9" xfId="40574" xr:uid="{00000000-0005-0000-0000-0000F09D0000}"/>
    <cellStyle name="Comma 2 6 9" xfId="40575" xr:uid="{00000000-0005-0000-0000-0000F19D0000}"/>
    <cellStyle name="Comma 2 6 9 10" xfId="40576" xr:uid="{00000000-0005-0000-0000-0000F29D0000}"/>
    <cellStyle name="Comma 2 6 9 11" xfId="40577" xr:uid="{00000000-0005-0000-0000-0000F39D0000}"/>
    <cellStyle name="Comma 2 6 9 2" xfId="40578" xr:uid="{00000000-0005-0000-0000-0000F49D0000}"/>
    <cellStyle name="Comma 2 6 9 2 2" xfId="40579" xr:uid="{00000000-0005-0000-0000-0000F59D0000}"/>
    <cellStyle name="Comma 2 6 9 2 2 2" xfId="40580" xr:uid="{00000000-0005-0000-0000-0000F69D0000}"/>
    <cellStyle name="Comma 2 6 9 2 2 3" xfId="40581" xr:uid="{00000000-0005-0000-0000-0000F79D0000}"/>
    <cellStyle name="Comma 2 6 9 2 3" xfId="40582" xr:uid="{00000000-0005-0000-0000-0000F89D0000}"/>
    <cellStyle name="Comma 2 6 9 2 4" xfId="40583" xr:uid="{00000000-0005-0000-0000-0000F99D0000}"/>
    <cellStyle name="Comma 2 6 9 3" xfId="40584" xr:uid="{00000000-0005-0000-0000-0000FA9D0000}"/>
    <cellStyle name="Comma 2 6 9 3 2" xfId="40585" xr:uid="{00000000-0005-0000-0000-0000FB9D0000}"/>
    <cellStyle name="Comma 2 6 9 3 3" xfId="40586" xr:uid="{00000000-0005-0000-0000-0000FC9D0000}"/>
    <cellStyle name="Comma 2 6 9 4" xfId="40587" xr:uid="{00000000-0005-0000-0000-0000FD9D0000}"/>
    <cellStyle name="Comma 2 6 9 5" xfId="40588" xr:uid="{00000000-0005-0000-0000-0000FE9D0000}"/>
    <cellStyle name="Comma 2 6 9 6" xfId="40589" xr:uid="{00000000-0005-0000-0000-0000FF9D0000}"/>
    <cellStyle name="Comma 2 6 9 7" xfId="40590" xr:uid="{00000000-0005-0000-0000-0000009E0000}"/>
    <cellStyle name="Comma 2 6 9 8" xfId="40591" xr:uid="{00000000-0005-0000-0000-0000019E0000}"/>
    <cellStyle name="Comma 2 6 9 9" xfId="40592" xr:uid="{00000000-0005-0000-0000-0000029E0000}"/>
    <cellStyle name="Comma 2 60" xfId="40593" xr:uid="{00000000-0005-0000-0000-0000039E0000}"/>
    <cellStyle name="Comma 2 60 10" xfId="40594" xr:uid="{00000000-0005-0000-0000-0000049E0000}"/>
    <cellStyle name="Comma 2 60 11" xfId="40595" xr:uid="{00000000-0005-0000-0000-0000059E0000}"/>
    <cellStyle name="Comma 2 60 12" xfId="40596" xr:uid="{00000000-0005-0000-0000-0000069E0000}"/>
    <cellStyle name="Comma 2 60 13" xfId="40597" xr:uid="{00000000-0005-0000-0000-0000079E0000}"/>
    <cellStyle name="Comma 2 60 14" xfId="40598" xr:uid="{00000000-0005-0000-0000-0000089E0000}"/>
    <cellStyle name="Comma 2 60 15" xfId="40599" xr:uid="{00000000-0005-0000-0000-0000099E0000}"/>
    <cellStyle name="Comma 2 60 16" xfId="40600" xr:uid="{00000000-0005-0000-0000-00000A9E0000}"/>
    <cellStyle name="Comma 2 60 17" xfId="40601" xr:uid="{00000000-0005-0000-0000-00000B9E0000}"/>
    <cellStyle name="Comma 2 60 18" xfId="40602" xr:uid="{00000000-0005-0000-0000-00000C9E0000}"/>
    <cellStyle name="Comma 2 60 19" xfId="40603" xr:uid="{00000000-0005-0000-0000-00000D9E0000}"/>
    <cellStyle name="Comma 2 60 2" xfId="40604" xr:uid="{00000000-0005-0000-0000-00000E9E0000}"/>
    <cellStyle name="Comma 2 60 20" xfId="40605" xr:uid="{00000000-0005-0000-0000-00000F9E0000}"/>
    <cellStyle name="Comma 2 60 21" xfId="40606" xr:uid="{00000000-0005-0000-0000-0000109E0000}"/>
    <cellStyle name="Comma 2 60 22" xfId="40607" xr:uid="{00000000-0005-0000-0000-0000119E0000}"/>
    <cellStyle name="Comma 2 60 23" xfId="40608" xr:uid="{00000000-0005-0000-0000-0000129E0000}"/>
    <cellStyle name="Comma 2 60 24" xfId="40609" xr:uid="{00000000-0005-0000-0000-0000139E0000}"/>
    <cellStyle name="Comma 2 60 25" xfId="40610" xr:uid="{00000000-0005-0000-0000-0000149E0000}"/>
    <cellStyle name="Comma 2 60 26" xfId="40611" xr:uid="{00000000-0005-0000-0000-0000159E0000}"/>
    <cellStyle name="Comma 2 60 3" xfId="40612" xr:uid="{00000000-0005-0000-0000-0000169E0000}"/>
    <cellStyle name="Comma 2 60 4" xfId="40613" xr:uid="{00000000-0005-0000-0000-0000179E0000}"/>
    <cellStyle name="Comma 2 60 5" xfId="40614" xr:uid="{00000000-0005-0000-0000-0000189E0000}"/>
    <cellStyle name="Comma 2 60 6" xfId="40615" xr:uid="{00000000-0005-0000-0000-0000199E0000}"/>
    <cellStyle name="Comma 2 60 7" xfId="40616" xr:uid="{00000000-0005-0000-0000-00001A9E0000}"/>
    <cellStyle name="Comma 2 60 8" xfId="40617" xr:uid="{00000000-0005-0000-0000-00001B9E0000}"/>
    <cellStyle name="Comma 2 60 9" xfId="40618" xr:uid="{00000000-0005-0000-0000-00001C9E0000}"/>
    <cellStyle name="Comma 2 61" xfId="40619" xr:uid="{00000000-0005-0000-0000-00001D9E0000}"/>
    <cellStyle name="Comma 2 61 10" xfId="40620" xr:uid="{00000000-0005-0000-0000-00001E9E0000}"/>
    <cellStyle name="Comma 2 61 11" xfId="40621" xr:uid="{00000000-0005-0000-0000-00001F9E0000}"/>
    <cellStyle name="Comma 2 61 12" xfId="40622" xr:uid="{00000000-0005-0000-0000-0000209E0000}"/>
    <cellStyle name="Comma 2 61 13" xfId="40623" xr:uid="{00000000-0005-0000-0000-0000219E0000}"/>
    <cellStyle name="Comma 2 61 14" xfId="40624" xr:uid="{00000000-0005-0000-0000-0000229E0000}"/>
    <cellStyle name="Comma 2 61 15" xfId="40625" xr:uid="{00000000-0005-0000-0000-0000239E0000}"/>
    <cellStyle name="Comma 2 61 16" xfId="40626" xr:uid="{00000000-0005-0000-0000-0000249E0000}"/>
    <cellStyle name="Comma 2 61 17" xfId="40627" xr:uid="{00000000-0005-0000-0000-0000259E0000}"/>
    <cellStyle name="Comma 2 61 18" xfId="40628" xr:uid="{00000000-0005-0000-0000-0000269E0000}"/>
    <cellStyle name="Comma 2 61 19" xfId="40629" xr:uid="{00000000-0005-0000-0000-0000279E0000}"/>
    <cellStyle name="Comma 2 61 2" xfId="40630" xr:uid="{00000000-0005-0000-0000-0000289E0000}"/>
    <cellStyle name="Comma 2 61 20" xfId="40631" xr:uid="{00000000-0005-0000-0000-0000299E0000}"/>
    <cellStyle name="Comma 2 61 21" xfId="40632" xr:uid="{00000000-0005-0000-0000-00002A9E0000}"/>
    <cellStyle name="Comma 2 61 22" xfId="40633" xr:uid="{00000000-0005-0000-0000-00002B9E0000}"/>
    <cellStyle name="Comma 2 61 23" xfId="40634" xr:uid="{00000000-0005-0000-0000-00002C9E0000}"/>
    <cellStyle name="Comma 2 61 24" xfId="40635" xr:uid="{00000000-0005-0000-0000-00002D9E0000}"/>
    <cellStyle name="Comma 2 61 25" xfId="40636" xr:uid="{00000000-0005-0000-0000-00002E9E0000}"/>
    <cellStyle name="Comma 2 61 26" xfId="40637" xr:uid="{00000000-0005-0000-0000-00002F9E0000}"/>
    <cellStyle name="Comma 2 61 3" xfId="40638" xr:uid="{00000000-0005-0000-0000-0000309E0000}"/>
    <cellStyle name="Comma 2 61 4" xfId="40639" xr:uid="{00000000-0005-0000-0000-0000319E0000}"/>
    <cellStyle name="Comma 2 61 5" xfId="40640" xr:uid="{00000000-0005-0000-0000-0000329E0000}"/>
    <cellStyle name="Comma 2 61 6" xfId="40641" xr:uid="{00000000-0005-0000-0000-0000339E0000}"/>
    <cellStyle name="Comma 2 61 7" xfId="40642" xr:uid="{00000000-0005-0000-0000-0000349E0000}"/>
    <cellStyle name="Comma 2 61 8" xfId="40643" xr:uid="{00000000-0005-0000-0000-0000359E0000}"/>
    <cellStyle name="Comma 2 61 9" xfId="40644" xr:uid="{00000000-0005-0000-0000-0000369E0000}"/>
    <cellStyle name="Comma 2 62" xfId="40645" xr:uid="{00000000-0005-0000-0000-0000379E0000}"/>
    <cellStyle name="Comma 2 62 10" xfId="40646" xr:uid="{00000000-0005-0000-0000-0000389E0000}"/>
    <cellStyle name="Comma 2 62 11" xfId="40647" xr:uid="{00000000-0005-0000-0000-0000399E0000}"/>
    <cellStyle name="Comma 2 62 12" xfId="40648" xr:uid="{00000000-0005-0000-0000-00003A9E0000}"/>
    <cellStyle name="Comma 2 62 13" xfId="40649" xr:uid="{00000000-0005-0000-0000-00003B9E0000}"/>
    <cellStyle name="Comma 2 62 14" xfId="40650" xr:uid="{00000000-0005-0000-0000-00003C9E0000}"/>
    <cellStyle name="Comma 2 62 15" xfId="40651" xr:uid="{00000000-0005-0000-0000-00003D9E0000}"/>
    <cellStyle name="Comma 2 62 16" xfId="40652" xr:uid="{00000000-0005-0000-0000-00003E9E0000}"/>
    <cellStyle name="Comma 2 62 17" xfId="40653" xr:uid="{00000000-0005-0000-0000-00003F9E0000}"/>
    <cellStyle name="Comma 2 62 18" xfId="40654" xr:uid="{00000000-0005-0000-0000-0000409E0000}"/>
    <cellStyle name="Comma 2 62 19" xfId="40655" xr:uid="{00000000-0005-0000-0000-0000419E0000}"/>
    <cellStyle name="Comma 2 62 2" xfId="40656" xr:uid="{00000000-0005-0000-0000-0000429E0000}"/>
    <cellStyle name="Comma 2 62 20" xfId="40657" xr:uid="{00000000-0005-0000-0000-0000439E0000}"/>
    <cellStyle name="Comma 2 62 21" xfId="40658" xr:uid="{00000000-0005-0000-0000-0000449E0000}"/>
    <cellStyle name="Comma 2 62 22" xfId="40659" xr:uid="{00000000-0005-0000-0000-0000459E0000}"/>
    <cellStyle name="Comma 2 62 23" xfId="40660" xr:uid="{00000000-0005-0000-0000-0000469E0000}"/>
    <cellStyle name="Comma 2 62 24" xfId="40661" xr:uid="{00000000-0005-0000-0000-0000479E0000}"/>
    <cellStyle name="Comma 2 62 25" xfId="40662" xr:uid="{00000000-0005-0000-0000-0000489E0000}"/>
    <cellStyle name="Comma 2 62 26" xfId="40663" xr:uid="{00000000-0005-0000-0000-0000499E0000}"/>
    <cellStyle name="Comma 2 62 3" xfId="40664" xr:uid="{00000000-0005-0000-0000-00004A9E0000}"/>
    <cellStyle name="Comma 2 62 4" xfId="40665" xr:uid="{00000000-0005-0000-0000-00004B9E0000}"/>
    <cellStyle name="Comma 2 62 5" xfId="40666" xr:uid="{00000000-0005-0000-0000-00004C9E0000}"/>
    <cellStyle name="Comma 2 62 6" xfId="40667" xr:uid="{00000000-0005-0000-0000-00004D9E0000}"/>
    <cellStyle name="Comma 2 62 7" xfId="40668" xr:uid="{00000000-0005-0000-0000-00004E9E0000}"/>
    <cellStyle name="Comma 2 62 8" xfId="40669" xr:uid="{00000000-0005-0000-0000-00004F9E0000}"/>
    <cellStyle name="Comma 2 62 9" xfId="40670" xr:uid="{00000000-0005-0000-0000-0000509E0000}"/>
    <cellStyle name="Comma 2 63" xfId="40671" xr:uid="{00000000-0005-0000-0000-0000519E0000}"/>
    <cellStyle name="Comma 2 63 10" xfId="40672" xr:uid="{00000000-0005-0000-0000-0000529E0000}"/>
    <cellStyle name="Comma 2 63 11" xfId="40673" xr:uid="{00000000-0005-0000-0000-0000539E0000}"/>
    <cellStyle name="Comma 2 63 12" xfId="40674" xr:uid="{00000000-0005-0000-0000-0000549E0000}"/>
    <cellStyle name="Comma 2 63 13" xfId="40675" xr:uid="{00000000-0005-0000-0000-0000559E0000}"/>
    <cellStyle name="Comma 2 63 14" xfId="40676" xr:uid="{00000000-0005-0000-0000-0000569E0000}"/>
    <cellStyle name="Comma 2 63 15" xfId="40677" xr:uid="{00000000-0005-0000-0000-0000579E0000}"/>
    <cellStyle name="Comma 2 63 16" xfId="40678" xr:uid="{00000000-0005-0000-0000-0000589E0000}"/>
    <cellStyle name="Comma 2 63 17" xfId="40679" xr:uid="{00000000-0005-0000-0000-0000599E0000}"/>
    <cellStyle name="Comma 2 63 18" xfId="40680" xr:uid="{00000000-0005-0000-0000-00005A9E0000}"/>
    <cellStyle name="Comma 2 63 19" xfId="40681" xr:uid="{00000000-0005-0000-0000-00005B9E0000}"/>
    <cellStyle name="Comma 2 63 2" xfId="40682" xr:uid="{00000000-0005-0000-0000-00005C9E0000}"/>
    <cellStyle name="Comma 2 63 20" xfId="40683" xr:uid="{00000000-0005-0000-0000-00005D9E0000}"/>
    <cellStyle name="Comma 2 63 21" xfId="40684" xr:uid="{00000000-0005-0000-0000-00005E9E0000}"/>
    <cellStyle name="Comma 2 63 22" xfId="40685" xr:uid="{00000000-0005-0000-0000-00005F9E0000}"/>
    <cellStyle name="Comma 2 63 23" xfId="40686" xr:uid="{00000000-0005-0000-0000-0000609E0000}"/>
    <cellStyle name="Comma 2 63 24" xfId="40687" xr:uid="{00000000-0005-0000-0000-0000619E0000}"/>
    <cellStyle name="Comma 2 63 25" xfId="40688" xr:uid="{00000000-0005-0000-0000-0000629E0000}"/>
    <cellStyle name="Comma 2 63 26" xfId="40689" xr:uid="{00000000-0005-0000-0000-0000639E0000}"/>
    <cellStyle name="Comma 2 63 3" xfId="40690" xr:uid="{00000000-0005-0000-0000-0000649E0000}"/>
    <cellStyle name="Comma 2 63 4" xfId="40691" xr:uid="{00000000-0005-0000-0000-0000659E0000}"/>
    <cellStyle name="Comma 2 63 5" xfId="40692" xr:uid="{00000000-0005-0000-0000-0000669E0000}"/>
    <cellStyle name="Comma 2 63 6" xfId="40693" xr:uid="{00000000-0005-0000-0000-0000679E0000}"/>
    <cellStyle name="Comma 2 63 7" xfId="40694" xr:uid="{00000000-0005-0000-0000-0000689E0000}"/>
    <cellStyle name="Comma 2 63 8" xfId="40695" xr:uid="{00000000-0005-0000-0000-0000699E0000}"/>
    <cellStyle name="Comma 2 63 9" xfId="40696" xr:uid="{00000000-0005-0000-0000-00006A9E0000}"/>
    <cellStyle name="Comma 2 64" xfId="40697" xr:uid="{00000000-0005-0000-0000-00006B9E0000}"/>
    <cellStyle name="Comma 2 64 10" xfId="40698" xr:uid="{00000000-0005-0000-0000-00006C9E0000}"/>
    <cellStyle name="Comma 2 64 11" xfId="40699" xr:uid="{00000000-0005-0000-0000-00006D9E0000}"/>
    <cellStyle name="Comma 2 64 12" xfId="40700" xr:uid="{00000000-0005-0000-0000-00006E9E0000}"/>
    <cellStyle name="Comma 2 64 13" xfId="40701" xr:uid="{00000000-0005-0000-0000-00006F9E0000}"/>
    <cellStyle name="Comma 2 64 14" xfId="40702" xr:uid="{00000000-0005-0000-0000-0000709E0000}"/>
    <cellStyle name="Comma 2 64 15" xfId="40703" xr:uid="{00000000-0005-0000-0000-0000719E0000}"/>
    <cellStyle name="Comma 2 64 16" xfId="40704" xr:uid="{00000000-0005-0000-0000-0000729E0000}"/>
    <cellStyle name="Comma 2 64 17" xfId="40705" xr:uid="{00000000-0005-0000-0000-0000739E0000}"/>
    <cellStyle name="Comma 2 64 18" xfId="40706" xr:uid="{00000000-0005-0000-0000-0000749E0000}"/>
    <cellStyle name="Comma 2 64 19" xfId="40707" xr:uid="{00000000-0005-0000-0000-0000759E0000}"/>
    <cellStyle name="Comma 2 64 2" xfId="40708" xr:uid="{00000000-0005-0000-0000-0000769E0000}"/>
    <cellStyle name="Comma 2 64 20" xfId="40709" xr:uid="{00000000-0005-0000-0000-0000779E0000}"/>
    <cellStyle name="Comma 2 64 21" xfId="40710" xr:uid="{00000000-0005-0000-0000-0000789E0000}"/>
    <cellStyle name="Comma 2 64 22" xfId="40711" xr:uid="{00000000-0005-0000-0000-0000799E0000}"/>
    <cellStyle name="Comma 2 64 23" xfId="40712" xr:uid="{00000000-0005-0000-0000-00007A9E0000}"/>
    <cellStyle name="Comma 2 64 24" xfId="40713" xr:uid="{00000000-0005-0000-0000-00007B9E0000}"/>
    <cellStyle name="Comma 2 64 25" xfId="40714" xr:uid="{00000000-0005-0000-0000-00007C9E0000}"/>
    <cellStyle name="Comma 2 64 26" xfId="40715" xr:uid="{00000000-0005-0000-0000-00007D9E0000}"/>
    <cellStyle name="Comma 2 64 3" xfId="40716" xr:uid="{00000000-0005-0000-0000-00007E9E0000}"/>
    <cellStyle name="Comma 2 64 4" xfId="40717" xr:uid="{00000000-0005-0000-0000-00007F9E0000}"/>
    <cellStyle name="Comma 2 64 5" xfId="40718" xr:uid="{00000000-0005-0000-0000-0000809E0000}"/>
    <cellStyle name="Comma 2 64 6" xfId="40719" xr:uid="{00000000-0005-0000-0000-0000819E0000}"/>
    <cellStyle name="Comma 2 64 7" xfId="40720" xr:uid="{00000000-0005-0000-0000-0000829E0000}"/>
    <cellStyle name="Comma 2 64 8" xfId="40721" xr:uid="{00000000-0005-0000-0000-0000839E0000}"/>
    <cellStyle name="Comma 2 64 9" xfId="40722" xr:uid="{00000000-0005-0000-0000-0000849E0000}"/>
    <cellStyle name="Comma 2 65" xfId="40723" xr:uid="{00000000-0005-0000-0000-0000859E0000}"/>
    <cellStyle name="Comma 2 65 10" xfId="40724" xr:uid="{00000000-0005-0000-0000-0000869E0000}"/>
    <cellStyle name="Comma 2 65 11" xfId="40725" xr:uid="{00000000-0005-0000-0000-0000879E0000}"/>
    <cellStyle name="Comma 2 65 12" xfId="40726" xr:uid="{00000000-0005-0000-0000-0000889E0000}"/>
    <cellStyle name="Comma 2 65 13" xfId="40727" xr:uid="{00000000-0005-0000-0000-0000899E0000}"/>
    <cellStyle name="Comma 2 65 14" xfId="40728" xr:uid="{00000000-0005-0000-0000-00008A9E0000}"/>
    <cellStyle name="Comma 2 65 15" xfId="40729" xr:uid="{00000000-0005-0000-0000-00008B9E0000}"/>
    <cellStyle name="Comma 2 65 16" xfId="40730" xr:uid="{00000000-0005-0000-0000-00008C9E0000}"/>
    <cellStyle name="Comma 2 65 17" xfId="40731" xr:uid="{00000000-0005-0000-0000-00008D9E0000}"/>
    <cellStyle name="Comma 2 65 18" xfId="40732" xr:uid="{00000000-0005-0000-0000-00008E9E0000}"/>
    <cellStyle name="Comma 2 65 19" xfId="40733" xr:uid="{00000000-0005-0000-0000-00008F9E0000}"/>
    <cellStyle name="Comma 2 65 2" xfId="40734" xr:uid="{00000000-0005-0000-0000-0000909E0000}"/>
    <cellStyle name="Comma 2 65 20" xfId="40735" xr:uid="{00000000-0005-0000-0000-0000919E0000}"/>
    <cellStyle name="Comma 2 65 21" xfId="40736" xr:uid="{00000000-0005-0000-0000-0000929E0000}"/>
    <cellStyle name="Comma 2 65 22" xfId="40737" xr:uid="{00000000-0005-0000-0000-0000939E0000}"/>
    <cellStyle name="Comma 2 65 23" xfId="40738" xr:uid="{00000000-0005-0000-0000-0000949E0000}"/>
    <cellStyle name="Comma 2 65 24" xfId="40739" xr:uid="{00000000-0005-0000-0000-0000959E0000}"/>
    <cellStyle name="Comma 2 65 25" xfId="40740" xr:uid="{00000000-0005-0000-0000-0000969E0000}"/>
    <cellStyle name="Comma 2 65 26" xfId="40741" xr:uid="{00000000-0005-0000-0000-0000979E0000}"/>
    <cellStyle name="Comma 2 65 3" xfId="40742" xr:uid="{00000000-0005-0000-0000-0000989E0000}"/>
    <cellStyle name="Comma 2 65 4" xfId="40743" xr:uid="{00000000-0005-0000-0000-0000999E0000}"/>
    <cellStyle name="Comma 2 65 5" xfId="40744" xr:uid="{00000000-0005-0000-0000-00009A9E0000}"/>
    <cellStyle name="Comma 2 65 6" xfId="40745" xr:uid="{00000000-0005-0000-0000-00009B9E0000}"/>
    <cellStyle name="Comma 2 65 7" xfId="40746" xr:uid="{00000000-0005-0000-0000-00009C9E0000}"/>
    <cellStyle name="Comma 2 65 8" xfId="40747" xr:uid="{00000000-0005-0000-0000-00009D9E0000}"/>
    <cellStyle name="Comma 2 65 9" xfId="40748" xr:uid="{00000000-0005-0000-0000-00009E9E0000}"/>
    <cellStyle name="Comma 2 66" xfId="40749" xr:uid="{00000000-0005-0000-0000-00009F9E0000}"/>
    <cellStyle name="Comma 2 66 10" xfId="40750" xr:uid="{00000000-0005-0000-0000-0000A09E0000}"/>
    <cellStyle name="Comma 2 66 11" xfId="40751" xr:uid="{00000000-0005-0000-0000-0000A19E0000}"/>
    <cellStyle name="Comma 2 66 12" xfId="40752" xr:uid="{00000000-0005-0000-0000-0000A29E0000}"/>
    <cellStyle name="Comma 2 66 13" xfId="40753" xr:uid="{00000000-0005-0000-0000-0000A39E0000}"/>
    <cellStyle name="Comma 2 66 14" xfId="40754" xr:uid="{00000000-0005-0000-0000-0000A49E0000}"/>
    <cellStyle name="Comma 2 66 15" xfId="40755" xr:uid="{00000000-0005-0000-0000-0000A59E0000}"/>
    <cellStyle name="Comma 2 66 16" xfId="40756" xr:uid="{00000000-0005-0000-0000-0000A69E0000}"/>
    <cellStyle name="Comma 2 66 17" xfId="40757" xr:uid="{00000000-0005-0000-0000-0000A79E0000}"/>
    <cellStyle name="Comma 2 66 18" xfId="40758" xr:uid="{00000000-0005-0000-0000-0000A89E0000}"/>
    <cellStyle name="Comma 2 66 19" xfId="40759" xr:uid="{00000000-0005-0000-0000-0000A99E0000}"/>
    <cellStyle name="Comma 2 66 2" xfId="40760" xr:uid="{00000000-0005-0000-0000-0000AA9E0000}"/>
    <cellStyle name="Comma 2 66 20" xfId="40761" xr:uid="{00000000-0005-0000-0000-0000AB9E0000}"/>
    <cellStyle name="Comma 2 66 21" xfId="40762" xr:uid="{00000000-0005-0000-0000-0000AC9E0000}"/>
    <cellStyle name="Comma 2 66 22" xfId="40763" xr:uid="{00000000-0005-0000-0000-0000AD9E0000}"/>
    <cellStyle name="Comma 2 66 23" xfId="40764" xr:uid="{00000000-0005-0000-0000-0000AE9E0000}"/>
    <cellStyle name="Comma 2 66 24" xfId="40765" xr:uid="{00000000-0005-0000-0000-0000AF9E0000}"/>
    <cellStyle name="Comma 2 66 25" xfId="40766" xr:uid="{00000000-0005-0000-0000-0000B09E0000}"/>
    <cellStyle name="Comma 2 66 26" xfId="40767" xr:uid="{00000000-0005-0000-0000-0000B19E0000}"/>
    <cellStyle name="Comma 2 66 3" xfId="40768" xr:uid="{00000000-0005-0000-0000-0000B29E0000}"/>
    <cellStyle name="Comma 2 66 4" xfId="40769" xr:uid="{00000000-0005-0000-0000-0000B39E0000}"/>
    <cellStyle name="Comma 2 66 5" xfId="40770" xr:uid="{00000000-0005-0000-0000-0000B49E0000}"/>
    <cellStyle name="Comma 2 66 6" xfId="40771" xr:uid="{00000000-0005-0000-0000-0000B59E0000}"/>
    <cellStyle name="Comma 2 66 7" xfId="40772" xr:uid="{00000000-0005-0000-0000-0000B69E0000}"/>
    <cellStyle name="Comma 2 66 8" xfId="40773" xr:uid="{00000000-0005-0000-0000-0000B79E0000}"/>
    <cellStyle name="Comma 2 66 9" xfId="40774" xr:uid="{00000000-0005-0000-0000-0000B89E0000}"/>
    <cellStyle name="Comma 2 67" xfId="40775" xr:uid="{00000000-0005-0000-0000-0000B99E0000}"/>
    <cellStyle name="Comma 2 67 10" xfId="40776" xr:uid="{00000000-0005-0000-0000-0000BA9E0000}"/>
    <cellStyle name="Comma 2 67 11" xfId="40777" xr:uid="{00000000-0005-0000-0000-0000BB9E0000}"/>
    <cellStyle name="Comma 2 67 12" xfId="40778" xr:uid="{00000000-0005-0000-0000-0000BC9E0000}"/>
    <cellStyle name="Comma 2 67 13" xfId="40779" xr:uid="{00000000-0005-0000-0000-0000BD9E0000}"/>
    <cellStyle name="Comma 2 67 14" xfId="40780" xr:uid="{00000000-0005-0000-0000-0000BE9E0000}"/>
    <cellStyle name="Comma 2 67 15" xfId="40781" xr:uid="{00000000-0005-0000-0000-0000BF9E0000}"/>
    <cellStyle name="Comma 2 67 16" xfId="40782" xr:uid="{00000000-0005-0000-0000-0000C09E0000}"/>
    <cellStyle name="Comma 2 67 17" xfId="40783" xr:uid="{00000000-0005-0000-0000-0000C19E0000}"/>
    <cellStyle name="Comma 2 67 18" xfId="40784" xr:uid="{00000000-0005-0000-0000-0000C29E0000}"/>
    <cellStyle name="Comma 2 67 19" xfId="40785" xr:uid="{00000000-0005-0000-0000-0000C39E0000}"/>
    <cellStyle name="Comma 2 67 2" xfId="40786" xr:uid="{00000000-0005-0000-0000-0000C49E0000}"/>
    <cellStyle name="Comma 2 67 20" xfId="40787" xr:uid="{00000000-0005-0000-0000-0000C59E0000}"/>
    <cellStyle name="Comma 2 67 21" xfId="40788" xr:uid="{00000000-0005-0000-0000-0000C69E0000}"/>
    <cellStyle name="Comma 2 67 22" xfId="40789" xr:uid="{00000000-0005-0000-0000-0000C79E0000}"/>
    <cellStyle name="Comma 2 67 23" xfId="40790" xr:uid="{00000000-0005-0000-0000-0000C89E0000}"/>
    <cellStyle name="Comma 2 67 24" xfId="40791" xr:uid="{00000000-0005-0000-0000-0000C99E0000}"/>
    <cellStyle name="Comma 2 67 25" xfId="40792" xr:uid="{00000000-0005-0000-0000-0000CA9E0000}"/>
    <cellStyle name="Comma 2 67 26" xfId="40793" xr:uid="{00000000-0005-0000-0000-0000CB9E0000}"/>
    <cellStyle name="Comma 2 67 3" xfId="40794" xr:uid="{00000000-0005-0000-0000-0000CC9E0000}"/>
    <cellStyle name="Comma 2 67 4" xfId="40795" xr:uid="{00000000-0005-0000-0000-0000CD9E0000}"/>
    <cellStyle name="Comma 2 67 5" xfId="40796" xr:uid="{00000000-0005-0000-0000-0000CE9E0000}"/>
    <cellStyle name="Comma 2 67 6" xfId="40797" xr:uid="{00000000-0005-0000-0000-0000CF9E0000}"/>
    <cellStyle name="Comma 2 67 7" xfId="40798" xr:uid="{00000000-0005-0000-0000-0000D09E0000}"/>
    <cellStyle name="Comma 2 67 8" xfId="40799" xr:uid="{00000000-0005-0000-0000-0000D19E0000}"/>
    <cellStyle name="Comma 2 67 9" xfId="40800" xr:uid="{00000000-0005-0000-0000-0000D29E0000}"/>
    <cellStyle name="Comma 2 68" xfId="40801" xr:uid="{00000000-0005-0000-0000-0000D39E0000}"/>
    <cellStyle name="Comma 2 68 10" xfId="40802" xr:uid="{00000000-0005-0000-0000-0000D49E0000}"/>
    <cellStyle name="Comma 2 68 11" xfId="40803" xr:uid="{00000000-0005-0000-0000-0000D59E0000}"/>
    <cellStyle name="Comma 2 68 12" xfId="40804" xr:uid="{00000000-0005-0000-0000-0000D69E0000}"/>
    <cellStyle name="Comma 2 68 13" xfId="40805" xr:uid="{00000000-0005-0000-0000-0000D79E0000}"/>
    <cellStyle name="Comma 2 68 14" xfId="40806" xr:uid="{00000000-0005-0000-0000-0000D89E0000}"/>
    <cellStyle name="Comma 2 68 15" xfId="40807" xr:uid="{00000000-0005-0000-0000-0000D99E0000}"/>
    <cellStyle name="Comma 2 68 16" xfId="40808" xr:uid="{00000000-0005-0000-0000-0000DA9E0000}"/>
    <cellStyle name="Comma 2 68 17" xfId="40809" xr:uid="{00000000-0005-0000-0000-0000DB9E0000}"/>
    <cellStyle name="Comma 2 68 18" xfId="40810" xr:uid="{00000000-0005-0000-0000-0000DC9E0000}"/>
    <cellStyle name="Comma 2 68 19" xfId="40811" xr:uid="{00000000-0005-0000-0000-0000DD9E0000}"/>
    <cellStyle name="Comma 2 68 2" xfId="40812" xr:uid="{00000000-0005-0000-0000-0000DE9E0000}"/>
    <cellStyle name="Comma 2 68 20" xfId="40813" xr:uid="{00000000-0005-0000-0000-0000DF9E0000}"/>
    <cellStyle name="Comma 2 68 21" xfId="40814" xr:uid="{00000000-0005-0000-0000-0000E09E0000}"/>
    <cellStyle name="Comma 2 68 22" xfId="40815" xr:uid="{00000000-0005-0000-0000-0000E19E0000}"/>
    <cellStyle name="Comma 2 68 23" xfId="40816" xr:uid="{00000000-0005-0000-0000-0000E29E0000}"/>
    <cellStyle name="Comma 2 68 24" xfId="40817" xr:uid="{00000000-0005-0000-0000-0000E39E0000}"/>
    <cellStyle name="Comma 2 68 25" xfId="40818" xr:uid="{00000000-0005-0000-0000-0000E49E0000}"/>
    <cellStyle name="Comma 2 68 26" xfId="40819" xr:uid="{00000000-0005-0000-0000-0000E59E0000}"/>
    <cellStyle name="Comma 2 68 3" xfId="40820" xr:uid="{00000000-0005-0000-0000-0000E69E0000}"/>
    <cellStyle name="Comma 2 68 4" xfId="40821" xr:uid="{00000000-0005-0000-0000-0000E79E0000}"/>
    <cellStyle name="Comma 2 68 5" xfId="40822" xr:uid="{00000000-0005-0000-0000-0000E89E0000}"/>
    <cellStyle name="Comma 2 68 6" xfId="40823" xr:uid="{00000000-0005-0000-0000-0000E99E0000}"/>
    <cellStyle name="Comma 2 68 7" xfId="40824" xr:uid="{00000000-0005-0000-0000-0000EA9E0000}"/>
    <cellStyle name="Comma 2 68 8" xfId="40825" xr:uid="{00000000-0005-0000-0000-0000EB9E0000}"/>
    <cellStyle name="Comma 2 68 9" xfId="40826" xr:uid="{00000000-0005-0000-0000-0000EC9E0000}"/>
    <cellStyle name="Comma 2 69" xfId="40827" xr:uid="{00000000-0005-0000-0000-0000ED9E0000}"/>
    <cellStyle name="Comma 2 69 10" xfId="40828" xr:uid="{00000000-0005-0000-0000-0000EE9E0000}"/>
    <cellStyle name="Comma 2 69 11" xfId="40829" xr:uid="{00000000-0005-0000-0000-0000EF9E0000}"/>
    <cellStyle name="Comma 2 69 12" xfId="40830" xr:uid="{00000000-0005-0000-0000-0000F09E0000}"/>
    <cellStyle name="Comma 2 69 13" xfId="40831" xr:uid="{00000000-0005-0000-0000-0000F19E0000}"/>
    <cellStyle name="Comma 2 69 14" xfId="40832" xr:uid="{00000000-0005-0000-0000-0000F29E0000}"/>
    <cellStyle name="Comma 2 69 15" xfId="40833" xr:uid="{00000000-0005-0000-0000-0000F39E0000}"/>
    <cellStyle name="Comma 2 69 16" xfId="40834" xr:uid="{00000000-0005-0000-0000-0000F49E0000}"/>
    <cellStyle name="Comma 2 69 17" xfId="40835" xr:uid="{00000000-0005-0000-0000-0000F59E0000}"/>
    <cellStyle name="Comma 2 69 18" xfId="40836" xr:uid="{00000000-0005-0000-0000-0000F69E0000}"/>
    <cellStyle name="Comma 2 69 19" xfId="40837" xr:uid="{00000000-0005-0000-0000-0000F79E0000}"/>
    <cellStyle name="Comma 2 69 2" xfId="40838" xr:uid="{00000000-0005-0000-0000-0000F89E0000}"/>
    <cellStyle name="Comma 2 69 20" xfId="40839" xr:uid="{00000000-0005-0000-0000-0000F99E0000}"/>
    <cellStyle name="Comma 2 69 21" xfId="40840" xr:uid="{00000000-0005-0000-0000-0000FA9E0000}"/>
    <cellStyle name="Comma 2 69 22" xfId="40841" xr:uid="{00000000-0005-0000-0000-0000FB9E0000}"/>
    <cellStyle name="Comma 2 69 23" xfId="40842" xr:uid="{00000000-0005-0000-0000-0000FC9E0000}"/>
    <cellStyle name="Comma 2 69 24" xfId="40843" xr:uid="{00000000-0005-0000-0000-0000FD9E0000}"/>
    <cellStyle name="Comma 2 69 25" xfId="40844" xr:uid="{00000000-0005-0000-0000-0000FE9E0000}"/>
    <cellStyle name="Comma 2 69 26" xfId="40845" xr:uid="{00000000-0005-0000-0000-0000FF9E0000}"/>
    <cellStyle name="Comma 2 69 3" xfId="40846" xr:uid="{00000000-0005-0000-0000-0000009F0000}"/>
    <cellStyle name="Comma 2 69 4" xfId="40847" xr:uid="{00000000-0005-0000-0000-0000019F0000}"/>
    <cellStyle name="Comma 2 69 5" xfId="40848" xr:uid="{00000000-0005-0000-0000-0000029F0000}"/>
    <cellStyle name="Comma 2 69 6" xfId="40849" xr:uid="{00000000-0005-0000-0000-0000039F0000}"/>
    <cellStyle name="Comma 2 69 7" xfId="40850" xr:uid="{00000000-0005-0000-0000-0000049F0000}"/>
    <cellStyle name="Comma 2 69 8" xfId="40851" xr:uid="{00000000-0005-0000-0000-0000059F0000}"/>
    <cellStyle name="Comma 2 69 9" xfId="40852" xr:uid="{00000000-0005-0000-0000-0000069F0000}"/>
    <cellStyle name="Comma 2 7" xfId="40853" xr:uid="{00000000-0005-0000-0000-0000079F0000}"/>
    <cellStyle name="Comma 2 7 10" xfId="40854" xr:uid="{00000000-0005-0000-0000-0000089F0000}"/>
    <cellStyle name="Comma 2 7 10 2" xfId="40855" xr:uid="{00000000-0005-0000-0000-0000099F0000}"/>
    <cellStyle name="Comma 2 7 11" xfId="40856" xr:uid="{00000000-0005-0000-0000-00000A9F0000}"/>
    <cellStyle name="Comma 2 7 11 2" xfId="40857" xr:uid="{00000000-0005-0000-0000-00000B9F0000}"/>
    <cellStyle name="Comma 2 7 12" xfId="40858" xr:uid="{00000000-0005-0000-0000-00000C9F0000}"/>
    <cellStyle name="Comma 2 7 12 2" xfId="40859" xr:uid="{00000000-0005-0000-0000-00000D9F0000}"/>
    <cellStyle name="Comma 2 7 13" xfId="40860" xr:uid="{00000000-0005-0000-0000-00000E9F0000}"/>
    <cellStyle name="Comma 2 7 13 2" xfId="40861" xr:uid="{00000000-0005-0000-0000-00000F9F0000}"/>
    <cellStyle name="Comma 2 7 14" xfId="40862" xr:uid="{00000000-0005-0000-0000-0000109F0000}"/>
    <cellStyle name="Comma 2 7 14 2" xfId="40863" xr:uid="{00000000-0005-0000-0000-0000119F0000}"/>
    <cellStyle name="Comma 2 7 15" xfId="40864" xr:uid="{00000000-0005-0000-0000-0000129F0000}"/>
    <cellStyle name="Comma 2 7 15 2" xfId="40865" xr:uid="{00000000-0005-0000-0000-0000139F0000}"/>
    <cellStyle name="Comma 2 7 16" xfId="40866" xr:uid="{00000000-0005-0000-0000-0000149F0000}"/>
    <cellStyle name="Comma 2 7 16 2" xfId="40867" xr:uid="{00000000-0005-0000-0000-0000159F0000}"/>
    <cellStyle name="Comma 2 7 17" xfId="40868" xr:uid="{00000000-0005-0000-0000-0000169F0000}"/>
    <cellStyle name="Comma 2 7 17 2" xfId="40869" xr:uid="{00000000-0005-0000-0000-0000179F0000}"/>
    <cellStyle name="Comma 2 7 18" xfId="40870" xr:uid="{00000000-0005-0000-0000-0000189F0000}"/>
    <cellStyle name="Comma 2 7 18 2" xfId="40871" xr:uid="{00000000-0005-0000-0000-0000199F0000}"/>
    <cellStyle name="Comma 2 7 19" xfId="40872" xr:uid="{00000000-0005-0000-0000-00001A9F0000}"/>
    <cellStyle name="Comma 2 7 19 2" xfId="40873" xr:uid="{00000000-0005-0000-0000-00001B9F0000}"/>
    <cellStyle name="Comma 2 7 2" xfId="40874" xr:uid="{00000000-0005-0000-0000-00001C9F0000}"/>
    <cellStyle name="Comma 2 7 2 2" xfId="40875" xr:uid="{00000000-0005-0000-0000-00001D9F0000}"/>
    <cellStyle name="Comma 2 7 2 3" xfId="40876" xr:uid="{00000000-0005-0000-0000-00001E9F0000}"/>
    <cellStyle name="Comma 2 7 20" xfId="40877" xr:uid="{00000000-0005-0000-0000-00001F9F0000}"/>
    <cellStyle name="Comma 2 7 20 2" xfId="40878" xr:uid="{00000000-0005-0000-0000-0000209F0000}"/>
    <cellStyle name="Comma 2 7 21" xfId="40879" xr:uid="{00000000-0005-0000-0000-0000219F0000}"/>
    <cellStyle name="Comma 2 7 21 2" xfId="40880" xr:uid="{00000000-0005-0000-0000-0000229F0000}"/>
    <cellStyle name="Comma 2 7 22" xfId="40881" xr:uid="{00000000-0005-0000-0000-0000239F0000}"/>
    <cellStyle name="Comma 2 7 22 2" xfId="40882" xr:uid="{00000000-0005-0000-0000-0000249F0000}"/>
    <cellStyle name="Comma 2 7 23" xfId="40883" xr:uid="{00000000-0005-0000-0000-0000259F0000}"/>
    <cellStyle name="Comma 2 7 23 2" xfId="40884" xr:uid="{00000000-0005-0000-0000-0000269F0000}"/>
    <cellStyle name="Comma 2 7 24" xfId="40885" xr:uid="{00000000-0005-0000-0000-0000279F0000}"/>
    <cellStyle name="Comma 2 7 24 2" xfId="40886" xr:uid="{00000000-0005-0000-0000-0000289F0000}"/>
    <cellStyle name="Comma 2 7 25" xfId="40887" xr:uid="{00000000-0005-0000-0000-0000299F0000}"/>
    <cellStyle name="Comma 2 7 25 2" xfId="40888" xr:uid="{00000000-0005-0000-0000-00002A9F0000}"/>
    <cellStyle name="Comma 2 7 26" xfId="40889" xr:uid="{00000000-0005-0000-0000-00002B9F0000}"/>
    <cellStyle name="Comma 2 7 26 2" xfId="40890" xr:uid="{00000000-0005-0000-0000-00002C9F0000}"/>
    <cellStyle name="Comma 2 7 27" xfId="40891" xr:uid="{00000000-0005-0000-0000-00002D9F0000}"/>
    <cellStyle name="Comma 2 7 27 2" xfId="40892" xr:uid="{00000000-0005-0000-0000-00002E9F0000}"/>
    <cellStyle name="Comma 2 7 28" xfId="40893" xr:uid="{00000000-0005-0000-0000-00002F9F0000}"/>
    <cellStyle name="Comma 2 7 28 2" xfId="40894" xr:uid="{00000000-0005-0000-0000-0000309F0000}"/>
    <cellStyle name="Comma 2 7 29" xfId="40895" xr:uid="{00000000-0005-0000-0000-0000319F0000}"/>
    <cellStyle name="Comma 2 7 29 2" xfId="40896" xr:uid="{00000000-0005-0000-0000-0000329F0000}"/>
    <cellStyle name="Comma 2 7 3" xfId="40897" xr:uid="{00000000-0005-0000-0000-0000339F0000}"/>
    <cellStyle name="Comma 2 7 3 2" xfId="40898" xr:uid="{00000000-0005-0000-0000-0000349F0000}"/>
    <cellStyle name="Comma 2 7 3 3" xfId="40899" xr:uid="{00000000-0005-0000-0000-0000359F0000}"/>
    <cellStyle name="Comma 2 7 30" xfId="40900" xr:uid="{00000000-0005-0000-0000-0000369F0000}"/>
    <cellStyle name="Comma 2 7 30 2" xfId="40901" xr:uid="{00000000-0005-0000-0000-0000379F0000}"/>
    <cellStyle name="Comma 2 7 31" xfId="40902" xr:uid="{00000000-0005-0000-0000-0000389F0000}"/>
    <cellStyle name="Comma 2 7 31 2" xfId="40903" xr:uid="{00000000-0005-0000-0000-0000399F0000}"/>
    <cellStyle name="Comma 2 7 32" xfId="40904" xr:uid="{00000000-0005-0000-0000-00003A9F0000}"/>
    <cellStyle name="Comma 2 7 32 2" xfId="40905" xr:uid="{00000000-0005-0000-0000-00003B9F0000}"/>
    <cellStyle name="Comma 2 7 33" xfId="40906" xr:uid="{00000000-0005-0000-0000-00003C9F0000}"/>
    <cellStyle name="Comma 2 7 33 2" xfId="40907" xr:uid="{00000000-0005-0000-0000-00003D9F0000}"/>
    <cellStyle name="Comma 2 7 34" xfId="40908" xr:uid="{00000000-0005-0000-0000-00003E9F0000}"/>
    <cellStyle name="Comma 2 7 34 2" xfId="40909" xr:uid="{00000000-0005-0000-0000-00003F9F0000}"/>
    <cellStyle name="Comma 2 7 35" xfId="40910" xr:uid="{00000000-0005-0000-0000-0000409F0000}"/>
    <cellStyle name="Comma 2 7 35 2" xfId="40911" xr:uid="{00000000-0005-0000-0000-0000419F0000}"/>
    <cellStyle name="Comma 2 7 36" xfId="40912" xr:uid="{00000000-0005-0000-0000-0000429F0000}"/>
    <cellStyle name="Comma 2 7 36 2" xfId="40913" xr:uid="{00000000-0005-0000-0000-0000439F0000}"/>
    <cellStyle name="Comma 2 7 37" xfId="40914" xr:uid="{00000000-0005-0000-0000-0000449F0000}"/>
    <cellStyle name="Comma 2 7 37 2" xfId="40915" xr:uid="{00000000-0005-0000-0000-0000459F0000}"/>
    <cellStyle name="Comma 2 7 38" xfId="40916" xr:uid="{00000000-0005-0000-0000-0000469F0000}"/>
    <cellStyle name="Comma 2 7 38 2" xfId="40917" xr:uid="{00000000-0005-0000-0000-0000479F0000}"/>
    <cellStyle name="Comma 2 7 39" xfId="40918" xr:uid="{00000000-0005-0000-0000-0000489F0000}"/>
    <cellStyle name="Comma 2 7 39 2" xfId="40919" xr:uid="{00000000-0005-0000-0000-0000499F0000}"/>
    <cellStyle name="Comma 2 7 4" xfId="40920" xr:uid="{00000000-0005-0000-0000-00004A9F0000}"/>
    <cellStyle name="Comma 2 7 4 2" xfId="40921" xr:uid="{00000000-0005-0000-0000-00004B9F0000}"/>
    <cellStyle name="Comma 2 7 4 3" xfId="40922" xr:uid="{00000000-0005-0000-0000-00004C9F0000}"/>
    <cellStyle name="Comma 2 7 40" xfId="40923" xr:uid="{00000000-0005-0000-0000-00004D9F0000}"/>
    <cellStyle name="Comma 2 7 40 2" xfId="40924" xr:uid="{00000000-0005-0000-0000-00004E9F0000}"/>
    <cellStyle name="Comma 2 7 41" xfId="40925" xr:uid="{00000000-0005-0000-0000-00004F9F0000}"/>
    <cellStyle name="Comma 2 7 41 2" xfId="40926" xr:uid="{00000000-0005-0000-0000-0000509F0000}"/>
    <cellStyle name="Comma 2 7 42" xfId="40927" xr:uid="{00000000-0005-0000-0000-0000519F0000}"/>
    <cellStyle name="Comma 2 7 42 2" xfId="40928" xr:uid="{00000000-0005-0000-0000-0000529F0000}"/>
    <cellStyle name="Comma 2 7 43" xfId="40929" xr:uid="{00000000-0005-0000-0000-0000539F0000}"/>
    <cellStyle name="Comma 2 7 43 2" xfId="40930" xr:uid="{00000000-0005-0000-0000-0000549F0000}"/>
    <cellStyle name="Comma 2 7 44" xfId="40931" xr:uid="{00000000-0005-0000-0000-0000559F0000}"/>
    <cellStyle name="Comma 2 7 44 2" xfId="40932" xr:uid="{00000000-0005-0000-0000-0000569F0000}"/>
    <cellStyle name="Comma 2 7 45" xfId="40933" xr:uid="{00000000-0005-0000-0000-0000579F0000}"/>
    <cellStyle name="Comma 2 7 45 2" xfId="40934" xr:uid="{00000000-0005-0000-0000-0000589F0000}"/>
    <cellStyle name="Comma 2 7 46" xfId="40935" xr:uid="{00000000-0005-0000-0000-0000599F0000}"/>
    <cellStyle name="Comma 2 7 46 2" xfId="40936" xr:uid="{00000000-0005-0000-0000-00005A9F0000}"/>
    <cellStyle name="Comma 2 7 47" xfId="40937" xr:uid="{00000000-0005-0000-0000-00005B9F0000}"/>
    <cellStyle name="Comma 2 7 47 2" xfId="40938" xr:uid="{00000000-0005-0000-0000-00005C9F0000}"/>
    <cellStyle name="Comma 2 7 48" xfId="40939" xr:uid="{00000000-0005-0000-0000-00005D9F0000}"/>
    <cellStyle name="Comma 2 7 48 2" xfId="40940" xr:uid="{00000000-0005-0000-0000-00005E9F0000}"/>
    <cellStyle name="Comma 2 7 49" xfId="40941" xr:uid="{00000000-0005-0000-0000-00005F9F0000}"/>
    <cellStyle name="Comma 2 7 49 2" xfId="40942" xr:uid="{00000000-0005-0000-0000-0000609F0000}"/>
    <cellStyle name="Comma 2 7 5" xfId="40943" xr:uid="{00000000-0005-0000-0000-0000619F0000}"/>
    <cellStyle name="Comma 2 7 5 2" xfId="40944" xr:uid="{00000000-0005-0000-0000-0000629F0000}"/>
    <cellStyle name="Comma 2 7 50" xfId="40945" xr:uid="{00000000-0005-0000-0000-0000639F0000}"/>
    <cellStyle name="Comma 2 7 50 2" xfId="40946" xr:uid="{00000000-0005-0000-0000-0000649F0000}"/>
    <cellStyle name="Comma 2 7 51" xfId="40947" xr:uid="{00000000-0005-0000-0000-0000659F0000}"/>
    <cellStyle name="Comma 2 7 51 2" xfId="40948" xr:uid="{00000000-0005-0000-0000-0000669F0000}"/>
    <cellStyle name="Comma 2 7 52" xfId="40949" xr:uid="{00000000-0005-0000-0000-0000679F0000}"/>
    <cellStyle name="Comma 2 7 52 2" xfId="40950" xr:uid="{00000000-0005-0000-0000-0000689F0000}"/>
    <cellStyle name="Comma 2 7 53" xfId="40951" xr:uid="{00000000-0005-0000-0000-0000699F0000}"/>
    <cellStyle name="Comma 2 7 54" xfId="40952" xr:uid="{00000000-0005-0000-0000-00006A9F0000}"/>
    <cellStyle name="Comma 2 7 6" xfId="40953" xr:uid="{00000000-0005-0000-0000-00006B9F0000}"/>
    <cellStyle name="Comma 2 7 6 2" xfId="40954" xr:uid="{00000000-0005-0000-0000-00006C9F0000}"/>
    <cellStyle name="Comma 2 7 7" xfId="40955" xr:uid="{00000000-0005-0000-0000-00006D9F0000}"/>
    <cellStyle name="Comma 2 7 7 2" xfId="40956" xr:uid="{00000000-0005-0000-0000-00006E9F0000}"/>
    <cellStyle name="Comma 2 7 8" xfId="40957" xr:uid="{00000000-0005-0000-0000-00006F9F0000}"/>
    <cellStyle name="Comma 2 7 8 2" xfId="40958" xr:uid="{00000000-0005-0000-0000-0000709F0000}"/>
    <cellStyle name="Comma 2 7 9" xfId="40959" xr:uid="{00000000-0005-0000-0000-0000719F0000}"/>
    <cellStyle name="Comma 2 7 9 2" xfId="40960" xr:uid="{00000000-0005-0000-0000-0000729F0000}"/>
    <cellStyle name="Comma 2 70" xfId="40961" xr:uid="{00000000-0005-0000-0000-0000739F0000}"/>
    <cellStyle name="Comma 2 70 10" xfId="40962" xr:uid="{00000000-0005-0000-0000-0000749F0000}"/>
    <cellStyle name="Comma 2 70 11" xfId="40963" xr:uid="{00000000-0005-0000-0000-0000759F0000}"/>
    <cellStyle name="Comma 2 70 12" xfId="40964" xr:uid="{00000000-0005-0000-0000-0000769F0000}"/>
    <cellStyle name="Comma 2 70 13" xfId="40965" xr:uid="{00000000-0005-0000-0000-0000779F0000}"/>
    <cellStyle name="Comma 2 70 14" xfId="40966" xr:uid="{00000000-0005-0000-0000-0000789F0000}"/>
    <cellStyle name="Comma 2 70 15" xfId="40967" xr:uid="{00000000-0005-0000-0000-0000799F0000}"/>
    <cellStyle name="Comma 2 70 16" xfId="40968" xr:uid="{00000000-0005-0000-0000-00007A9F0000}"/>
    <cellStyle name="Comma 2 70 17" xfId="40969" xr:uid="{00000000-0005-0000-0000-00007B9F0000}"/>
    <cellStyle name="Comma 2 70 18" xfId="40970" xr:uid="{00000000-0005-0000-0000-00007C9F0000}"/>
    <cellStyle name="Comma 2 70 19" xfId="40971" xr:uid="{00000000-0005-0000-0000-00007D9F0000}"/>
    <cellStyle name="Comma 2 70 2" xfId="40972" xr:uid="{00000000-0005-0000-0000-00007E9F0000}"/>
    <cellStyle name="Comma 2 70 20" xfId="40973" xr:uid="{00000000-0005-0000-0000-00007F9F0000}"/>
    <cellStyle name="Comma 2 70 21" xfId="40974" xr:uid="{00000000-0005-0000-0000-0000809F0000}"/>
    <cellStyle name="Comma 2 70 22" xfId="40975" xr:uid="{00000000-0005-0000-0000-0000819F0000}"/>
    <cellStyle name="Comma 2 70 23" xfId="40976" xr:uid="{00000000-0005-0000-0000-0000829F0000}"/>
    <cellStyle name="Comma 2 70 24" xfId="40977" xr:uid="{00000000-0005-0000-0000-0000839F0000}"/>
    <cellStyle name="Comma 2 70 25" xfId="40978" xr:uid="{00000000-0005-0000-0000-0000849F0000}"/>
    <cellStyle name="Comma 2 70 26" xfId="40979" xr:uid="{00000000-0005-0000-0000-0000859F0000}"/>
    <cellStyle name="Comma 2 70 3" xfId="40980" xr:uid="{00000000-0005-0000-0000-0000869F0000}"/>
    <cellStyle name="Comma 2 70 4" xfId="40981" xr:uid="{00000000-0005-0000-0000-0000879F0000}"/>
    <cellStyle name="Comma 2 70 5" xfId="40982" xr:uid="{00000000-0005-0000-0000-0000889F0000}"/>
    <cellStyle name="Comma 2 70 6" xfId="40983" xr:uid="{00000000-0005-0000-0000-0000899F0000}"/>
    <cellStyle name="Comma 2 70 7" xfId="40984" xr:uid="{00000000-0005-0000-0000-00008A9F0000}"/>
    <cellStyle name="Comma 2 70 8" xfId="40985" xr:uid="{00000000-0005-0000-0000-00008B9F0000}"/>
    <cellStyle name="Comma 2 70 9" xfId="40986" xr:uid="{00000000-0005-0000-0000-00008C9F0000}"/>
    <cellStyle name="Comma 2 71" xfId="40987" xr:uid="{00000000-0005-0000-0000-00008D9F0000}"/>
    <cellStyle name="Comma 2 71 10" xfId="40988" xr:uid="{00000000-0005-0000-0000-00008E9F0000}"/>
    <cellStyle name="Comma 2 71 11" xfId="40989" xr:uid="{00000000-0005-0000-0000-00008F9F0000}"/>
    <cellStyle name="Comma 2 71 12" xfId="40990" xr:uid="{00000000-0005-0000-0000-0000909F0000}"/>
    <cellStyle name="Comma 2 71 13" xfId="40991" xr:uid="{00000000-0005-0000-0000-0000919F0000}"/>
    <cellStyle name="Comma 2 71 14" xfId="40992" xr:uid="{00000000-0005-0000-0000-0000929F0000}"/>
    <cellStyle name="Comma 2 71 15" xfId="40993" xr:uid="{00000000-0005-0000-0000-0000939F0000}"/>
    <cellStyle name="Comma 2 71 16" xfId="40994" xr:uid="{00000000-0005-0000-0000-0000949F0000}"/>
    <cellStyle name="Comma 2 71 17" xfId="40995" xr:uid="{00000000-0005-0000-0000-0000959F0000}"/>
    <cellStyle name="Comma 2 71 18" xfId="40996" xr:uid="{00000000-0005-0000-0000-0000969F0000}"/>
    <cellStyle name="Comma 2 71 19" xfId="40997" xr:uid="{00000000-0005-0000-0000-0000979F0000}"/>
    <cellStyle name="Comma 2 71 2" xfId="40998" xr:uid="{00000000-0005-0000-0000-0000989F0000}"/>
    <cellStyle name="Comma 2 71 20" xfId="40999" xr:uid="{00000000-0005-0000-0000-0000999F0000}"/>
    <cellStyle name="Comma 2 71 21" xfId="41000" xr:uid="{00000000-0005-0000-0000-00009A9F0000}"/>
    <cellStyle name="Comma 2 71 22" xfId="41001" xr:uid="{00000000-0005-0000-0000-00009B9F0000}"/>
    <cellStyle name="Comma 2 71 23" xfId="41002" xr:uid="{00000000-0005-0000-0000-00009C9F0000}"/>
    <cellStyle name="Comma 2 71 24" xfId="41003" xr:uid="{00000000-0005-0000-0000-00009D9F0000}"/>
    <cellStyle name="Comma 2 71 25" xfId="41004" xr:uid="{00000000-0005-0000-0000-00009E9F0000}"/>
    <cellStyle name="Comma 2 71 26" xfId="41005" xr:uid="{00000000-0005-0000-0000-00009F9F0000}"/>
    <cellStyle name="Comma 2 71 3" xfId="41006" xr:uid="{00000000-0005-0000-0000-0000A09F0000}"/>
    <cellStyle name="Comma 2 71 4" xfId="41007" xr:uid="{00000000-0005-0000-0000-0000A19F0000}"/>
    <cellStyle name="Comma 2 71 5" xfId="41008" xr:uid="{00000000-0005-0000-0000-0000A29F0000}"/>
    <cellStyle name="Comma 2 71 6" xfId="41009" xr:uid="{00000000-0005-0000-0000-0000A39F0000}"/>
    <cellStyle name="Comma 2 71 7" xfId="41010" xr:uid="{00000000-0005-0000-0000-0000A49F0000}"/>
    <cellStyle name="Comma 2 71 8" xfId="41011" xr:uid="{00000000-0005-0000-0000-0000A59F0000}"/>
    <cellStyle name="Comma 2 71 9" xfId="41012" xr:uid="{00000000-0005-0000-0000-0000A69F0000}"/>
    <cellStyle name="Comma 2 72" xfId="41013" xr:uid="{00000000-0005-0000-0000-0000A79F0000}"/>
    <cellStyle name="Comma 2 72 10" xfId="41014" xr:uid="{00000000-0005-0000-0000-0000A89F0000}"/>
    <cellStyle name="Comma 2 72 11" xfId="41015" xr:uid="{00000000-0005-0000-0000-0000A99F0000}"/>
    <cellStyle name="Comma 2 72 12" xfId="41016" xr:uid="{00000000-0005-0000-0000-0000AA9F0000}"/>
    <cellStyle name="Comma 2 72 13" xfId="41017" xr:uid="{00000000-0005-0000-0000-0000AB9F0000}"/>
    <cellStyle name="Comma 2 72 14" xfId="41018" xr:uid="{00000000-0005-0000-0000-0000AC9F0000}"/>
    <cellStyle name="Comma 2 72 15" xfId="41019" xr:uid="{00000000-0005-0000-0000-0000AD9F0000}"/>
    <cellStyle name="Comma 2 72 16" xfId="41020" xr:uid="{00000000-0005-0000-0000-0000AE9F0000}"/>
    <cellStyle name="Comma 2 72 17" xfId="41021" xr:uid="{00000000-0005-0000-0000-0000AF9F0000}"/>
    <cellStyle name="Comma 2 72 18" xfId="41022" xr:uid="{00000000-0005-0000-0000-0000B09F0000}"/>
    <cellStyle name="Comma 2 72 19" xfId="41023" xr:uid="{00000000-0005-0000-0000-0000B19F0000}"/>
    <cellStyle name="Comma 2 72 2" xfId="41024" xr:uid="{00000000-0005-0000-0000-0000B29F0000}"/>
    <cellStyle name="Comma 2 72 20" xfId="41025" xr:uid="{00000000-0005-0000-0000-0000B39F0000}"/>
    <cellStyle name="Comma 2 72 21" xfId="41026" xr:uid="{00000000-0005-0000-0000-0000B49F0000}"/>
    <cellStyle name="Comma 2 72 22" xfId="41027" xr:uid="{00000000-0005-0000-0000-0000B59F0000}"/>
    <cellStyle name="Comma 2 72 23" xfId="41028" xr:uid="{00000000-0005-0000-0000-0000B69F0000}"/>
    <cellStyle name="Comma 2 72 24" xfId="41029" xr:uid="{00000000-0005-0000-0000-0000B79F0000}"/>
    <cellStyle name="Comma 2 72 25" xfId="41030" xr:uid="{00000000-0005-0000-0000-0000B89F0000}"/>
    <cellStyle name="Comma 2 72 26" xfId="41031" xr:uid="{00000000-0005-0000-0000-0000B99F0000}"/>
    <cellStyle name="Comma 2 72 3" xfId="41032" xr:uid="{00000000-0005-0000-0000-0000BA9F0000}"/>
    <cellStyle name="Comma 2 72 4" xfId="41033" xr:uid="{00000000-0005-0000-0000-0000BB9F0000}"/>
    <cellStyle name="Comma 2 72 5" xfId="41034" xr:uid="{00000000-0005-0000-0000-0000BC9F0000}"/>
    <cellStyle name="Comma 2 72 6" xfId="41035" xr:uid="{00000000-0005-0000-0000-0000BD9F0000}"/>
    <cellStyle name="Comma 2 72 7" xfId="41036" xr:uid="{00000000-0005-0000-0000-0000BE9F0000}"/>
    <cellStyle name="Comma 2 72 8" xfId="41037" xr:uid="{00000000-0005-0000-0000-0000BF9F0000}"/>
    <cellStyle name="Comma 2 72 9" xfId="41038" xr:uid="{00000000-0005-0000-0000-0000C09F0000}"/>
    <cellStyle name="Comma 2 73" xfId="41039" xr:uid="{00000000-0005-0000-0000-0000C19F0000}"/>
    <cellStyle name="Comma 2 73 10" xfId="41040" xr:uid="{00000000-0005-0000-0000-0000C29F0000}"/>
    <cellStyle name="Comma 2 73 11" xfId="41041" xr:uid="{00000000-0005-0000-0000-0000C39F0000}"/>
    <cellStyle name="Comma 2 73 12" xfId="41042" xr:uid="{00000000-0005-0000-0000-0000C49F0000}"/>
    <cellStyle name="Comma 2 73 13" xfId="41043" xr:uid="{00000000-0005-0000-0000-0000C59F0000}"/>
    <cellStyle name="Comma 2 73 14" xfId="41044" xr:uid="{00000000-0005-0000-0000-0000C69F0000}"/>
    <cellStyle name="Comma 2 73 15" xfId="41045" xr:uid="{00000000-0005-0000-0000-0000C79F0000}"/>
    <cellStyle name="Comma 2 73 16" xfId="41046" xr:uid="{00000000-0005-0000-0000-0000C89F0000}"/>
    <cellStyle name="Comma 2 73 17" xfId="41047" xr:uid="{00000000-0005-0000-0000-0000C99F0000}"/>
    <cellStyle name="Comma 2 73 18" xfId="41048" xr:uid="{00000000-0005-0000-0000-0000CA9F0000}"/>
    <cellStyle name="Comma 2 73 19" xfId="41049" xr:uid="{00000000-0005-0000-0000-0000CB9F0000}"/>
    <cellStyle name="Comma 2 73 2" xfId="41050" xr:uid="{00000000-0005-0000-0000-0000CC9F0000}"/>
    <cellStyle name="Comma 2 73 20" xfId="41051" xr:uid="{00000000-0005-0000-0000-0000CD9F0000}"/>
    <cellStyle name="Comma 2 73 21" xfId="41052" xr:uid="{00000000-0005-0000-0000-0000CE9F0000}"/>
    <cellStyle name="Comma 2 73 22" xfId="41053" xr:uid="{00000000-0005-0000-0000-0000CF9F0000}"/>
    <cellStyle name="Comma 2 73 23" xfId="41054" xr:uid="{00000000-0005-0000-0000-0000D09F0000}"/>
    <cellStyle name="Comma 2 73 24" xfId="41055" xr:uid="{00000000-0005-0000-0000-0000D19F0000}"/>
    <cellStyle name="Comma 2 73 25" xfId="41056" xr:uid="{00000000-0005-0000-0000-0000D29F0000}"/>
    <cellStyle name="Comma 2 73 26" xfId="41057" xr:uid="{00000000-0005-0000-0000-0000D39F0000}"/>
    <cellStyle name="Comma 2 73 3" xfId="41058" xr:uid="{00000000-0005-0000-0000-0000D49F0000}"/>
    <cellStyle name="Comma 2 73 4" xfId="41059" xr:uid="{00000000-0005-0000-0000-0000D59F0000}"/>
    <cellStyle name="Comma 2 73 5" xfId="41060" xr:uid="{00000000-0005-0000-0000-0000D69F0000}"/>
    <cellStyle name="Comma 2 73 6" xfId="41061" xr:uid="{00000000-0005-0000-0000-0000D79F0000}"/>
    <cellStyle name="Comma 2 73 7" xfId="41062" xr:uid="{00000000-0005-0000-0000-0000D89F0000}"/>
    <cellStyle name="Comma 2 73 8" xfId="41063" xr:uid="{00000000-0005-0000-0000-0000D99F0000}"/>
    <cellStyle name="Comma 2 73 9" xfId="41064" xr:uid="{00000000-0005-0000-0000-0000DA9F0000}"/>
    <cellStyle name="Comma 2 74" xfId="41065" xr:uid="{00000000-0005-0000-0000-0000DB9F0000}"/>
    <cellStyle name="Comma 2 74 10" xfId="41066" xr:uid="{00000000-0005-0000-0000-0000DC9F0000}"/>
    <cellStyle name="Comma 2 74 11" xfId="41067" xr:uid="{00000000-0005-0000-0000-0000DD9F0000}"/>
    <cellStyle name="Comma 2 74 12" xfId="41068" xr:uid="{00000000-0005-0000-0000-0000DE9F0000}"/>
    <cellStyle name="Comma 2 74 13" xfId="41069" xr:uid="{00000000-0005-0000-0000-0000DF9F0000}"/>
    <cellStyle name="Comma 2 74 14" xfId="41070" xr:uid="{00000000-0005-0000-0000-0000E09F0000}"/>
    <cellStyle name="Comma 2 74 15" xfId="41071" xr:uid="{00000000-0005-0000-0000-0000E19F0000}"/>
    <cellStyle name="Comma 2 74 16" xfId="41072" xr:uid="{00000000-0005-0000-0000-0000E29F0000}"/>
    <cellStyle name="Comma 2 74 17" xfId="41073" xr:uid="{00000000-0005-0000-0000-0000E39F0000}"/>
    <cellStyle name="Comma 2 74 18" xfId="41074" xr:uid="{00000000-0005-0000-0000-0000E49F0000}"/>
    <cellStyle name="Comma 2 74 19" xfId="41075" xr:uid="{00000000-0005-0000-0000-0000E59F0000}"/>
    <cellStyle name="Comma 2 74 2" xfId="41076" xr:uid="{00000000-0005-0000-0000-0000E69F0000}"/>
    <cellStyle name="Comma 2 74 20" xfId="41077" xr:uid="{00000000-0005-0000-0000-0000E79F0000}"/>
    <cellStyle name="Comma 2 74 21" xfId="41078" xr:uid="{00000000-0005-0000-0000-0000E89F0000}"/>
    <cellStyle name="Comma 2 74 22" xfId="41079" xr:uid="{00000000-0005-0000-0000-0000E99F0000}"/>
    <cellStyle name="Comma 2 74 23" xfId="41080" xr:uid="{00000000-0005-0000-0000-0000EA9F0000}"/>
    <cellStyle name="Comma 2 74 24" xfId="41081" xr:uid="{00000000-0005-0000-0000-0000EB9F0000}"/>
    <cellStyle name="Comma 2 74 25" xfId="41082" xr:uid="{00000000-0005-0000-0000-0000EC9F0000}"/>
    <cellStyle name="Comma 2 74 26" xfId="41083" xr:uid="{00000000-0005-0000-0000-0000ED9F0000}"/>
    <cellStyle name="Comma 2 74 3" xfId="41084" xr:uid="{00000000-0005-0000-0000-0000EE9F0000}"/>
    <cellStyle name="Comma 2 74 4" xfId="41085" xr:uid="{00000000-0005-0000-0000-0000EF9F0000}"/>
    <cellStyle name="Comma 2 74 5" xfId="41086" xr:uid="{00000000-0005-0000-0000-0000F09F0000}"/>
    <cellStyle name="Comma 2 74 6" xfId="41087" xr:uid="{00000000-0005-0000-0000-0000F19F0000}"/>
    <cellStyle name="Comma 2 74 7" xfId="41088" xr:uid="{00000000-0005-0000-0000-0000F29F0000}"/>
    <cellStyle name="Comma 2 74 8" xfId="41089" xr:uid="{00000000-0005-0000-0000-0000F39F0000}"/>
    <cellStyle name="Comma 2 74 9" xfId="41090" xr:uid="{00000000-0005-0000-0000-0000F49F0000}"/>
    <cellStyle name="Comma 2 75" xfId="41091" xr:uid="{00000000-0005-0000-0000-0000F59F0000}"/>
    <cellStyle name="Comma 2 75 10" xfId="41092" xr:uid="{00000000-0005-0000-0000-0000F69F0000}"/>
    <cellStyle name="Comma 2 75 11" xfId="41093" xr:uid="{00000000-0005-0000-0000-0000F79F0000}"/>
    <cellStyle name="Comma 2 75 12" xfId="41094" xr:uid="{00000000-0005-0000-0000-0000F89F0000}"/>
    <cellStyle name="Comma 2 75 13" xfId="41095" xr:uid="{00000000-0005-0000-0000-0000F99F0000}"/>
    <cellStyle name="Comma 2 75 14" xfId="41096" xr:uid="{00000000-0005-0000-0000-0000FA9F0000}"/>
    <cellStyle name="Comma 2 75 15" xfId="41097" xr:uid="{00000000-0005-0000-0000-0000FB9F0000}"/>
    <cellStyle name="Comma 2 75 16" xfId="41098" xr:uid="{00000000-0005-0000-0000-0000FC9F0000}"/>
    <cellStyle name="Comma 2 75 17" xfId="41099" xr:uid="{00000000-0005-0000-0000-0000FD9F0000}"/>
    <cellStyle name="Comma 2 75 18" xfId="41100" xr:uid="{00000000-0005-0000-0000-0000FE9F0000}"/>
    <cellStyle name="Comma 2 75 19" xfId="41101" xr:uid="{00000000-0005-0000-0000-0000FF9F0000}"/>
    <cellStyle name="Comma 2 75 2" xfId="41102" xr:uid="{00000000-0005-0000-0000-000000A00000}"/>
    <cellStyle name="Comma 2 75 20" xfId="41103" xr:uid="{00000000-0005-0000-0000-000001A00000}"/>
    <cellStyle name="Comma 2 75 21" xfId="41104" xr:uid="{00000000-0005-0000-0000-000002A00000}"/>
    <cellStyle name="Comma 2 75 22" xfId="41105" xr:uid="{00000000-0005-0000-0000-000003A00000}"/>
    <cellStyle name="Comma 2 75 23" xfId="41106" xr:uid="{00000000-0005-0000-0000-000004A00000}"/>
    <cellStyle name="Comma 2 75 24" xfId="41107" xr:uid="{00000000-0005-0000-0000-000005A00000}"/>
    <cellStyle name="Comma 2 75 25" xfId="41108" xr:uid="{00000000-0005-0000-0000-000006A00000}"/>
    <cellStyle name="Comma 2 75 26" xfId="41109" xr:uid="{00000000-0005-0000-0000-000007A00000}"/>
    <cellStyle name="Comma 2 75 3" xfId="41110" xr:uid="{00000000-0005-0000-0000-000008A00000}"/>
    <cellStyle name="Comma 2 75 4" xfId="41111" xr:uid="{00000000-0005-0000-0000-000009A00000}"/>
    <cellStyle name="Comma 2 75 5" xfId="41112" xr:uid="{00000000-0005-0000-0000-00000AA00000}"/>
    <cellStyle name="Comma 2 75 6" xfId="41113" xr:uid="{00000000-0005-0000-0000-00000BA00000}"/>
    <cellStyle name="Comma 2 75 7" xfId="41114" xr:uid="{00000000-0005-0000-0000-00000CA00000}"/>
    <cellStyle name="Comma 2 75 8" xfId="41115" xr:uid="{00000000-0005-0000-0000-00000DA00000}"/>
    <cellStyle name="Comma 2 75 9" xfId="41116" xr:uid="{00000000-0005-0000-0000-00000EA00000}"/>
    <cellStyle name="Comma 2 76" xfId="41117" xr:uid="{00000000-0005-0000-0000-00000FA00000}"/>
    <cellStyle name="Comma 2 76 10" xfId="41118" xr:uid="{00000000-0005-0000-0000-000010A00000}"/>
    <cellStyle name="Comma 2 76 11" xfId="41119" xr:uid="{00000000-0005-0000-0000-000011A00000}"/>
    <cellStyle name="Comma 2 76 12" xfId="41120" xr:uid="{00000000-0005-0000-0000-000012A00000}"/>
    <cellStyle name="Comma 2 76 13" xfId="41121" xr:uid="{00000000-0005-0000-0000-000013A00000}"/>
    <cellStyle name="Comma 2 76 14" xfId="41122" xr:uid="{00000000-0005-0000-0000-000014A00000}"/>
    <cellStyle name="Comma 2 76 15" xfId="41123" xr:uid="{00000000-0005-0000-0000-000015A00000}"/>
    <cellStyle name="Comma 2 76 16" xfId="41124" xr:uid="{00000000-0005-0000-0000-000016A00000}"/>
    <cellStyle name="Comma 2 76 17" xfId="41125" xr:uid="{00000000-0005-0000-0000-000017A00000}"/>
    <cellStyle name="Comma 2 76 18" xfId="41126" xr:uid="{00000000-0005-0000-0000-000018A00000}"/>
    <cellStyle name="Comma 2 76 19" xfId="41127" xr:uid="{00000000-0005-0000-0000-000019A00000}"/>
    <cellStyle name="Comma 2 76 2" xfId="41128" xr:uid="{00000000-0005-0000-0000-00001AA00000}"/>
    <cellStyle name="Comma 2 76 20" xfId="41129" xr:uid="{00000000-0005-0000-0000-00001BA00000}"/>
    <cellStyle name="Comma 2 76 21" xfId="41130" xr:uid="{00000000-0005-0000-0000-00001CA00000}"/>
    <cellStyle name="Comma 2 76 22" xfId="41131" xr:uid="{00000000-0005-0000-0000-00001DA00000}"/>
    <cellStyle name="Comma 2 76 23" xfId="41132" xr:uid="{00000000-0005-0000-0000-00001EA00000}"/>
    <cellStyle name="Comma 2 76 24" xfId="41133" xr:uid="{00000000-0005-0000-0000-00001FA00000}"/>
    <cellStyle name="Comma 2 76 25" xfId="41134" xr:uid="{00000000-0005-0000-0000-000020A00000}"/>
    <cellStyle name="Comma 2 76 26" xfId="41135" xr:uid="{00000000-0005-0000-0000-000021A00000}"/>
    <cellStyle name="Comma 2 76 3" xfId="41136" xr:uid="{00000000-0005-0000-0000-000022A00000}"/>
    <cellStyle name="Comma 2 76 4" xfId="41137" xr:uid="{00000000-0005-0000-0000-000023A00000}"/>
    <cellStyle name="Comma 2 76 5" xfId="41138" xr:uid="{00000000-0005-0000-0000-000024A00000}"/>
    <cellStyle name="Comma 2 76 6" xfId="41139" xr:uid="{00000000-0005-0000-0000-000025A00000}"/>
    <cellStyle name="Comma 2 76 7" xfId="41140" xr:uid="{00000000-0005-0000-0000-000026A00000}"/>
    <cellStyle name="Comma 2 76 8" xfId="41141" xr:uid="{00000000-0005-0000-0000-000027A00000}"/>
    <cellStyle name="Comma 2 76 9" xfId="41142" xr:uid="{00000000-0005-0000-0000-000028A00000}"/>
    <cellStyle name="Comma 2 77" xfId="41143" xr:uid="{00000000-0005-0000-0000-000029A00000}"/>
    <cellStyle name="Comma 2 77 10" xfId="41144" xr:uid="{00000000-0005-0000-0000-00002AA00000}"/>
    <cellStyle name="Comma 2 77 11" xfId="41145" xr:uid="{00000000-0005-0000-0000-00002BA00000}"/>
    <cellStyle name="Comma 2 77 12" xfId="41146" xr:uid="{00000000-0005-0000-0000-00002CA00000}"/>
    <cellStyle name="Comma 2 77 13" xfId="41147" xr:uid="{00000000-0005-0000-0000-00002DA00000}"/>
    <cellStyle name="Comma 2 77 14" xfId="41148" xr:uid="{00000000-0005-0000-0000-00002EA00000}"/>
    <cellStyle name="Comma 2 77 15" xfId="41149" xr:uid="{00000000-0005-0000-0000-00002FA00000}"/>
    <cellStyle name="Comma 2 77 16" xfId="41150" xr:uid="{00000000-0005-0000-0000-000030A00000}"/>
    <cellStyle name="Comma 2 77 17" xfId="41151" xr:uid="{00000000-0005-0000-0000-000031A00000}"/>
    <cellStyle name="Comma 2 77 18" xfId="41152" xr:uid="{00000000-0005-0000-0000-000032A00000}"/>
    <cellStyle name="Comma 2 77 19" xfId="41153" xr:uid="{00000000-0005-0000-0000-000033A00000}"/>
    <cellStyle name="Comma 2 77 2" xfId="41154" xr:uid="{00000000-0005-0000-0000-000034A00000}"/>
    <cellStyle name="Comma 2 77 20" xfId="41155" xr:uid="{00000000-0005-0000-0000-000035A00000}"/>
    <cellStyle name="Comma 2 77 21" xfId="41156" xr:uid="{00000000-0005-0000-0000-000036A00000}"/>
    <cellStyle name="Comma 2 77 22" xfId="41157" xr:uid="{00000000-0005-0000-0000-000037A00000}"/>
    <cellStyle name="Comma 2 77 23" xfId="41158" xr:uid="{00000000-0005-0000-0000-000038A00000}"/>
    <cellStyle name="Comma 2 77 24" xfId="41159" xr:uid="{00000000-0005-0000-0000-000039A00000}"/>
    <cellStyle name="Comma 2 77 25" xfId="41160" xr:uid="{00000000-0005-0000-0000-00003AA00000}"/>
    <cellStyle name="Comma 2 77 26" xfId="41161" xr:uid="{00000000-0005-0000-0000-00003BA00000}"/>
    <cellStyle name="Comma 2 77 3" xfId="41162" xr:uid="{00000000-0005-0000-0000-00003CA00000}"/>
    <cellStyle name="Comma 2 77 4" xfId="41163" xr:uid="{00000000-0005-0000-0000-00003DA00000}"/>
    <cellStyle name="Comma 2 77 5" xfId="41164" xr:uid="{00000000-0005-0000-0000-00003EA00000}"/>
    <cellStyle name="Comma 2 77 6" xfId="41165" xr:uid="{00000000-0005-0000-0000-00003FA00000}"/>
    <cellStyle name="Comma 2 77 7" xfId="41166" xr:uid="{00000000-0005-0000-0000-000040A00000}"/>
    <cellStyle name="Comma 2 77 8" xfId="41167" xr:uid="{00000000-0005-0000-0000-000041A00000}"/>
    <cellStyle name="Comma 2 77 9" xfId="41168" xr:uid="{00000000-0005-0000-0000-000042A00000}"/>
    <cellStyle name="Comma 2 78" xfId="41169" xr:uid="{00000000-0005-0000-0000-000043A00000}"/>
    <cellStyle name="Comma 2 78 10" xfId="41170" xr:uid="{00000000-0005-0000-0000-000044A00000}"/>
    <cellStyle name="Comma 2 78 11" xfId="41171" xr:uid="{00000000-0005-0000-0000-000045A00000}"/>
    <cellStyle name="Comma 2 78 12" xfId="41172" xr:uid="{00000000-0005-0000-0000-000046A00000}"/>
    <cellStyle name="Comma 2 78 13" xfId="41173" xr:uid="{00000000-0005-0000-0000-000047A00000}"/>
    <cellStyle name="Comma 2 78 14" xfId="41174" xr:uid="{00000000-0005-0000-0000-000048A00000}"/>
    <cellStyle name="Comma 2 78 15" xfId="41175" xr:uid="{00000000-0005-0000-0000-000049A00000}"/>
    <cellStyle name="Comma 2 78 16" xfId="41176" xr:uid="{00000000-0005-0000-0000-00004AA00000}"/>
    <cellStyle name="Comma 2 78 17" xfId="41177" xr:uid="{00000000-0005-0000-0000-00004BA00000}"/>
    <cellStyle name="Comma 2 78 18" xfId="41178" xr:uid="{00000000-0005-0000-0000-00004CA00000}"/>
    <cellStyle name="Comma 2 78 19" xfId="41179" xr:uid="{00000000-0005-0000-0000-00004DA00000}"/>
    <cellStyle name="Comma 2 78 2" xfId="41180" xr:uid="{00000000-0005-0000-0000-00004EA00000}"/>
    <cellStyle name="Comma 2 78 20" xfId="41181" xr:uid="{00000000-0005-0000-0000-00004FA00000}"/>
    <cellStyle name="Comma 2 78 21" xfId="41182" xr:uid="{00000000-0005-0000-0000-000050A00000}"/>
    <cellStyle name="Comma 2 78 22" xfId="41183" xr:uid="{00000000-0005-0000-0000-000051A00000}"/>
    <cellStyle name="Comma 2 78 23" xfId="41184" xr:uid="{00000000-0005-0000-0000-000052A00000}"/>
    <cellStyle name="Comma 2 78 24" xfId="41185" xr:uid="{00000000-0005-0000-0000-000053A00000}"/>
    <cellStyle name="Comma 2 78 25" xfId="41186" xr:uid="{00000000-0005-0000-0000-000054A00000}"/>
    <cellStyle name="Comma 2 78 26" xfId="41187" xr:uid="{00000000-0005-0000-0000-000055A00000}"/>
    <cellStyle name="Comma 2 78 3" xfId="41188" xr:uid="{00000000-0005-0000-0000-000056A00000}"/>
    <cellStyle name="Comma 2 78 4" xfId="41189" xr:uid="{00000000-0005-0000-0000-000057A00000}"/>
    <cellStyle name="Comma 2 78 5" xfId="41190" xr:uid="{00000000-0005-0000-0000-000058A00000}"/>
    <cellStyle name="Comma 2 78 6" xfId="41191" xr:uid="{00000000-0005-0000-0000-000059A00000}"/>
    <cellStyle name="Comma 2 78 7" xfId="41192" xr:uid="{00000000-0005-0000-0000-00005AA00000}"/>
    <cellStyle name="Comma 2 78 8" xfId="41193" xr:uid="{00000000-0005-0000-0000-00005BA00000}"/>
    <cellStyle name="Comma 2 78 9" xfId="41194" xr:uid="{00000000-0005-0000-0000-00005CA00000}"/>
    <cellStyle name="Comma 2 79" xfId="41195" xr:uid="{00000000-0005-0000-0000-00005DA00000}"/>
    <cellStyle name="Comma 2 79 10" xfId="41196" xr:uid="{00000000-0005-0000-0000-00005EA00000}"/>
    <cellStyle name="Comma 2 79 11" xfId="41197" xr:uid="{00000000-0005-0000-0000-00005FA00000}"/>
    <cellStyle name="Comma 2 79 12" xfId="41198" xr:uid="{00000000-0005-0000-0000-000060A00000}"/>
    <cellStyle name="Comma 2 79 13" xfId="41199" xr:uid="{00000000-0005-0000-0000-000061A00000}"/>
    <cellStyle name="Comma 2 79 14" xfId="41200" xr:uid="{00000000-0005-0000-0000-000062A00000}"/>
    <cellStyle name="Comma 2 79 15" xfId="41201" xr:uid="{00000000-0005-0000-0000-000063A00000}"/>
    <cellStyle name="Comma 2 79 16" xfId="41202" xr:uid="{00000000-0005-0000-0000-000064A00000}"/>
    <cellStyle name="Comma 2 79 17" xfId="41203" xr:uid="{00000000-0005-0000-0000-000065A00000}"/>
    <cellStyle name="Comma 2 79 18" xfId="41204" xr:uid="{00000000-0005-0000-0000-000066A00000}"/>
    <cellStyle name="Comma 2 79 19" xfId="41205" xr:uid="{00000000-0005-0000-0000-000067A00000}"/>
    <cellStyle name="Comma 2 79 2" xfId="41206" xr:uid="{00000000-0005-0000-0000-000068A00000}"/>
    <cellStyle name="Comma 2 79 20" xfId="41207" xr:uid="{00000000-0005-0000-0000-000069A00000}"/>
    <cellStyle name="Comma 2 79 21" xfId="41208" xr:uid="{00000000-0005-0000-0000-00006AA00000}"/>
    <cellStyle name="Comma 2 79 22" xfId="41209" xr:uid="{00000000-0005-0000-0000-00006BA00000}"/>
    <cellStyle name="Comma 2 79 23" xfId="41210" xr:uid="{00000000-0005-0000-0000-00006CA00000}"/>
    <cellStyle name="Comma 2 79 24" xfId="41211" xr:uid="{00000000-0005-0000-0000-00006DA00000}"/>
    <cellStyle name="Comma 2 79 25" xfId="41212" xr:uid="{00000000-0005-0000-0000-00006EA00000}"/>
    <cellStyle name="Comma 2 79 26" xfId="41213" xr:uid="{00000000-0005-0000-0000-00006FA00000}"/>
    <cellStyle name="Comma 2 79 3" xfId="41214" xr:uid="{00000000-0005-0000-0000-000070A00000}"/>
    <cellStyle name="Comma 2 79 4" xfId="41215" xr:uid="{00000000-0005-0000-0000-000071A00000}"/>
    <cellStyle name="Comma 2 79 5" xfId="41216" xr:uid="{00000000-0005-0000-0000-000072A00000}"/>
    <cellStyle name="Comma 2 79 6" xfId="41217" xr:uid="{00000000-0005-0000-0000-000073A00000}"/>
    <cellStyle name="Comma 2 79 7" xfId="41218" xr:uid="{00000000-0005-0000-0000-000074A00000}"/>
    <cellStyle name="Comma 2 79 8" xfId="41219" xr:uid="{00000000-0005-0000-0000-000075A00000}"/>
    <cellStyle name="Comma 2 79 9" xfId="41220" xr:uid="{00000000-0005-0000-0000-000076A00000}"/>
    <cellStyle name="Comma 2 8" xfId="41221" xr:uid="{00000000-0005-0000-0000-000077A00000}"/>
    <cellStyle name="Comma 2 8 10" xfId="41222" xr:uid="{00000000-0005-0000-0000-000078A00000}"/>
    <cellStyle name="Comma 2 8 11" xfId="41223" xr:uid="{00000000-0005-0000-0000-000079A00000}"/>
    <cellStyle name="Comma 2 8 12" xfId="41224" xr:uid="{00000000-0005-0000-0000-00007AA00000}"/>
    <cellStyle name="Comma 2 8 13" xfId="41225" xr:uid="{00000000-0005-0000-0000-00007BA00000}"/>
    <cellStyle name="Comma 2 8 14" xfId="41226" xr:uid="{00000000-0005-0000-0000-00007CA00000}"/>
    <cellStyle name="Comma 2 8 15" xfId="41227" xr:uid="{00000000-0005-0000-0000-00007DA00000}"/>
    <cellStyle name="Comma 2 8 16" xfId="41228" xr:uid="{00000000-0005-0000-0000-00007EA00000}"/>
    <cellStyle name="Comma 2 8 17" xfId="41229" xr:uid="{00000000-0005-0000-0000-00007FA00000}"/>
    <cellStyle name="Comma 2 8 18" xfId="41230" xr:uid="{00000000-0005-0000-0000-000080A00000}"/>
    <cellStyle name="Comma 2 8 19" xfId="41231" xr:uid="{00000000-0005-0000-0000-000081A00000}"/>
    <cellStyle name="Comma 2 8 2" xfId="41232" xr:uid="{00000000-0005-0000-0000-000082A00000}"/>
    <cellStyle name="Comma 2 8 2 2" xfId="41233" xr:uid="{00000000-0005-0000-0000-000083A00000}"/>
    <cellStyle name="Comma 2 8 2 3" xfId="41234" xr:uid="{00000000-0005-0000-0000-000084A00000}"/>
    <cellStyle name="Comma 2 8 20" xfId="41235" xr:uid="{00000000-0005-0000-0000-000085A00000}"/>
    <cellStyle name="Comma 2 8 21" xfId="41236" xr:uid="{00000000-0005-0000-0000-000086A00000}"/>
    <cellStyle name="Comma 2 8 22" xfId="41237" xr:uid="{00000000-0005-0000-0000-000087A00000}"/>
    <cellStyle name="Comma 2 8 23" xfId="41238" xr:uid="{00000000-0005-0000-0000-000088A00000}"/>
    <cellStyle name="Comma 2 8 24" xfId="41239" xr:uid="{00000000-0005-0000-0000-000089A00000}"/>
    <cellStyle name="Comma 2 8 25" xfId="41240" xr:uid="{00000000-0005-0000-0000-00008AA00000}"/>
    <cellStyle name="Comma 2 8 26" xfId="41241" xr:uid="{00000000-0005-0000-0000-00008BA00000}"/>
    <cellStyle name="Comma 2 8 3" xfId="41242" xr:uid="{00000000-0005-0000-0000-00008CA00000}"/>
    <cellStyle name="Comma 2 8 4" xfId="41243" xr:uid="{00000000-0005-0000-0000-00008DA00000}"/>
    <cellStyle name="Comma 2 8 5" xfId="41244" xr:uid="{00000000-0005-0000-0000-00008EA00000}"/>
    <cellStyle name="Comma 2 8 6" xfId="41245" xr:uid="{00000000-0005-0000-0000-00008FA00000}"/>
    <cellStyle name="Comma 2 8 7" xfId="41246" xr:uid="{00000000-0005-0000-0000-000090A00000}"/>
    <cellStyle name="Comma 2 8 8" xfId="41247" xr:uid="{00000000-0005-0000-0000-000091A00000}"/>
    <cellStyle name="Comma 2 8 9" xfId="41248" xr:uid="{00000000-0005-0000-0000-000092A00000}"/>
    <cellStyle name="Comma 2 80" xfId="41249" xr:uid="{00000000-0005-0000-0000-000093A00000}"/>
    <cellStyle name="Comma 2 80 10" xfId="41250" xr:uid="{00000000-0005-0000-0000-000094A00000}"/>
    <cellStyle name="Comma 2 80 11" xfId="41251" xr:uid="{00000000-0005-0000-0000-000095A00000}"/>
    <cellStyle name="Comma 2 80 12" xfId="41252" xr:uid="{00000000-0005-0000-0000-000096A00000}"/>
    <cellStyle name="Comma 2 80 13" xfId="41253" xr:uid="{00000000-0005-0000-0000-000097A00000}"/>
    <cellStyle name="Comma 2 80 14" xfId="41254" xr:uid="{00000000-0005-0000-0000-000098A00000}"/>
    <cellStyle name="Comma 2 80 15" xfId="41255" xr:uid="{00000000-0005-0000-0000-000099A00000}"/>
    <cellStyle name="Comma 2 80 16" xfId="41256" xr:uid="{00000000-0005-0000-0000-00009AA00000}"/>
    <cellStyle name="Comma 2 80 17" xfId="41257" xr:uid="{00000000-0005-0000-0000-00009BA00000}"/>
    <cellStyle name="Comma 2 80 18" xfId="41258" xr:uid="{00000000-0005-0000-0000-00009CA00000}"/>
    <cellStyle name="Comma 2 80 19" xfId="41259" xr:uid="{00000000-0005-0000-0000-00009DA00000}"/>
    <cellStyle name="Comma 2 80 2" xfId="41260" xr:uid="{00000000-0005-0000-0000-00009EA00000}"/>
    <cellStyle name="Comma 2 80 20" xfId="41261" xr:uid="{00000000-0005-0000-0000-00009FA00000}"/>
    <cellStyle name="Comma 2 80 21" xfId="41262" xr:uid="{00000000-0005-0000-0000-0000A0A00000}"/>
    <cellStyle name="Comma 2 80 22" xfId="41263" xr:uid="{00000000-0005-0000-0000-0000A1A00000}"/>
    <cellStyle name="Comma 2 80 23" xfId="41264" xr:uid="{00000000-0005-0000-0000-0000A2A00000}"/>
    <cellStyle name="Comma 2 80 24" xfId="41265" xr:uid="{00000000-0005-0000-0000-0000A3A00000}"/>
    <cellStyle name="Comma 2 80 25" xfId="41266" xr:uid="{00000000-0005-0000-0000-0000A4A00000}"/>
    <cellStyle name="Comma 2 80 26" xfId="41267" xr:uid="{00000000-0005-0000-0000-0000A5A00000}"/>
    <cellStyle name="Comma 2 80 3" xfId="41268" xr:uid="{00000000-0005-0000-0000-0000A6A00000}"/>
    <cellStyle name="Comma 2 80 4" xfId="41269" xr:uid="{00000000-0005-0000-0000-0000A7A00000}"/>
    <cellStyle name="Comma 2 80 5" xfId="41270" xr:uid="{00000000-0005-0000-0000-0000A8A00000}"/>
    <cellStyle name="Comma 2 80 6" xfId="41271" xr:uid="{00000000-0005-0000-0000-0000A9A00000}"/>
    <cellStyle name="Comma 2 80 7" xfId="41272" xr:uid="{00000000-0005-0000-0000-0000AAA00000}"/>
    <cellStyle name="Comma 2 80 8" xfId="41273" xr:uid="{00000000-0005-0000-0000-0000ABA00000}"/>
    <cellStyle name="Comma 2 80 9" xfId="41274" xr:uid="{00000000-0005-0000-0000-0000ACA00000}"/>
    <cellStyle name="Comma 2 81" xfId="41275" xr:uid="{00000000-0005-0000-0000-0000ADA00000}"/>
    <cellStyle name="Comma 2 81 10" xfId="41276" xr:uid="{00000000-0005-0000-0000-0000AEA00000}"/>
    <cellStyle name="Comma 2 81 11" xfId="41277" xr:uid="{00000000-0005-0000-0000-0000AFA00000}"/>
    <cellStyle name="Comma 2 81 12" xfId="41278" xr:uid="{00000000-0005-0000-0000-0000B0A00000}"/>
    <cellStyle name="Comma 2 81 13" xfId="41279" xr:uid="{00000000-0005-0000-0000-0000B1A00000}"/>
    <cellStyle name="Comma 2 81 14" xfId="41280" xr:uid="{00000000-0005-0000-0000-0000B2A00000}"/>
    <cellStyle name="Comma 2 81 15" xfId="41281" xr:uid="{00000000-0005-0000-0000-0000B3A00000}"/>
    <cellStyle name="Comma 2 81 16" xfId="41282" xr:uid="{00000000-0005-0000-0000-0000B4A00000}"/>
    <cellStyle name="Comma 2 81 17" xfId="41283" xr:uid="{00000000-0005-0000-0000-0000B5A00000}"/>
    <cellStyle name="Comma 2 81 18" xfId="41284" xr:uid="{00000000-0005-0000-0000-0000B6A00000}"/>
    <cellStyle name="Comma 2 81 19" xfId="41285" xr:uid="{00000000-0005-0000-0000-0000B7A00000}"/>
    <cellStyle name="Comma 2 81 2" xfId="41286" xr:uid="{00000000-0005-0000-0000-0000B8A00000}"/>
    <cellStyle name="Comma 2 81 20" xfId="41287" xr:uid="{00000000-0005-0000-0000-0000B9A00000}"/>
    <cellStyle name="Comma 2 81 21" xfId="41288" xr:uid="{00000000-0005-0000-0000-0000BAA00000}"/>
    <cellStyle name="Comma 2 81 22" xfId="41289" xr:uid="{00000000-0005-0000-0000-0000BBA00000}"/>
    <cellStyle name="Comma 2 81 23" xfId="41290" xr:uid="{00000000-0005-0000-0000-0000BCA00000}"/>
    <cellStyle name="Comma 2 81 24" xfId="41291" xr:uid="{00000000-0005-0000-0000-0000BDA00000}"/>
    <cellStyle name="Comma 2 81 25" xfId="41292" xr:uid="{00000000-0005-0000-0000-0000BEA00000}"/>
    <cellStyle name="Comma 2 81 26" xfId="41293" xr:uid="{00000000-0005-0000-0000-0000BFA00000}"/>
    <cellStyle name="Comma 2 81 3" xfId="41294" xr:uid="{00000000-0005-0000-0000-0000C0A00000}"/>
    <cellStyle name="Comma 2 81 4" xfId="41295" xr:uid="{00000000-0005-0000-0000-0000C1A00000}"/>
    <cellStyle name="Comma 2 81 5" xfId="41296" xr:uid="{00000000-0005-0000-0000-0000C2A00000}"/>
    <cellStyle name="Comma 2 81 6" xfId="41297" xr:uid="{00000000-0005-0000-0000-0000C3A00000}"/>
    <cellStyle name="Comma 2 81 7" xfId="41298" xr:uid="{00000000-0005-0000-0000-0000C4A00000}"/>
    <cellStyle name="Comma 2 81 8" xfId="41299" xr:uid="{00000000-0005-0000-0000-0000C5A00000}"/>
    <cellStyle name="Comma 2 81 9" xfId="41300" xr:uid="{00000000-0005-0000-0000-0000C6A00000}"/>
    <cellStyle name="Comma 2 82" xfId="41301" xr:uid="{00000000-0005-0000-0000-0000C7A00000}"/>
    <cellStyle name="Comma 2 82 10" xfId="41302" xr:uid="{00000000-0005-0000-0000-0000C8A00000}"/>
    <cellStyle name="Comma 2 82 11" xfId="41303" xr:uid="{00000000-0005-0000-0000-0000C9A00000}"/>
    <cellStyle name="Comma 2 82 12" xfId="41304" xr:uid="{00000000-0005-0000-0000-0000CAA00000}"/>
    <cellStyle name="Comma 2 82 13" xfId="41305" xr:uid="{00000000-0005-0000-0000-0000CBA00000}"/>
    <cellStyle name="Comma 2 82 14" xfId="41306" xr:uid="{00000000-0005-0000-0000-0000CCA00000}"/>
    <cellStyle name="Comma 2 82 15" xfId="41307" xr:uid="{00000000-0005-0000-0000-0000CDA00000}"/>
    <cellStyle name="Comma 2 82 16" xfId="41308" xr:uid="{00000000-0005-0000-0000-0000CEA00000}"/>
    <cellStyle name="Comma 2 82 17" xfId="41309" xr:uid="{00000000-0005-0000-0000-0000CFA00000}"/>
    <cellStyle name="Comma 2 82 18" xfId="41310" xr:uid="{00000000-0005-0000-0000-0000D0A00000}"/>
    <cellStyle name="Comma 2 82 19" xfId="41311" xr:uid="{00000000-0005-0000-0000-0000D1A00000}"/>
    <cellStyle name="Comma 2 82 2" xfId="41312" xr:uid="{00000000-0005-0000-0000-0000D2A00000}"/>
    <cellStyle name="Comma 2 82 20" xfId="41313" xr:uid="{00000000-0005-0000-0000-0000D3A00000}"/>
    <cellStyle name="Comma 2 82 21" xfId="41314" xr:uid="{00000000-0005-0000-0000-0000D4A00000}"/>
    <cellStyle name="Comma 2 82 22" xfId="41315" xr:uid="{00000000-0005-0000-0000-0000D5A00000}"/>
    <cellStyle name="Comma 2 82 23" xfId="41316" xr:uid="{00000000-0005-0000-0000-0000D6A00000}"/>
    <cellStyle name="Comma 2 82 24" xfId="41317" xr:uid="{00000000-0005-0000-0000-0000D7A00000}"/>
    <cellStyle name="Comma 2 82 25" xfId="41318" xr:uid="{00000000-0005-0000-0000-0000D8A00000}"/>
    <cellStyle name="Comma 2 82 26" xfId="41319" xr:uid="{00000000-0005-0000-0000-0000D9A00000}"/>
    <cellStyle name="Comma 2 82 3" xfId="41320" xr:uid="{00000000-0005-0000-0000-0000DAA00000}"/>
    <cellStyle name="Comma 2 82 4" xfId="41321" xr:uid="{00000000-0005-0000-0000-0000DBA00000}"/>
    <cellStyle name="Comma 2 82 5" xfId="41322" xr:uid="{00000000-0005-0000-0000-0000DCA00000}"/>
    <cellStyle name="Comma 2 82 6" xfId="41323" xr:uid="{00000000-0005-0000-0000-0000DDA00000}"/>
    <cellStyle name="Comma 2 82 7" xfId="41324" xr:uid="{00000000-0005-0000-0000-0000DEA00000}"/>
    <cellStyle name="Comma 2 82 8" xfId="41325" xr:uid="{00000000-0005-0000-0000-0000DFA00000}"/>
    <cellStyle name="Comma 2 82 9" xfId="41326" xr:uid="{00000000-0005-0000-0000-0000E0A00000}"/>
    <cellStyle name="Comma 2 83" xfId="41327" xr:uid="{00000000-0005-0000-0000-0000E1A00000}"/>
    <cellStyle name="Comma 2 83 10" xfId="41328" xr:uid="{00000000-0005-0000-0000-0000E2A00000}"/>
    <cellStyle name="Comma 2 83 11" xfId="41329" xr:uid="{00000000-0005-0000-0000-0000E3A00000}"/>
    <cellStyle name="Comma 2 83 12" xfId="41330" xr:uid="{00000000-0005-0000-0000-0000E4A00000}"/>
    <cellStyle name="Comma 2 83 13" xfId="41331" xr:uid="{00000000-0005-0000-0000-0000E5A00000}"/>
    <cellStyle name="Comma 2 83 14" xfId="41332" xr:uid="{00000000-0005-0000-0000-0000E6A00000}"/>
    <cellStyle name="Comma 2 83 15" xfId="41333" xr:uid="{00000000-0005-0000-0000-0000E7A00000}"/>
    <cellStyle name="Comma 2 83 16" xfId="41334" xr:uid="{00000000-0005-0000-0000-0000E8A00000}"/>
    <cellStyle name="Comma 2 83 17" xfId="41335" xr:uid="{00000000-0005-0000-0000-0000E9A00000}"/>
    <cellStyle name="Comma 2 83 18" xfId="41336" xr:uid="{00000000-0005-0000-0000-0000EAA00000}"/>
    <cellStyle name="Comma 2 83 19" xfId="41337" xr:uid="{00000000-0005-0000-0000-0000EBA00000}"/>
    <cellStyle name="Comma 2 83 2" xfId="41338" xr:uid="{00000000-0005-0000-0000-0000ECA00000}"/>
    <cellStyle name="Comma 2 83 20" xfId="41339" xr:uid="{00000000-0005-0000-0000-0000EDA00000}"/>
    <cellStyle name="Comma 2 83 21" xfId="41340" xr:uid="{00000000-0005-0000-0000-0000EEA00000}"/>
    <cellStyle name="Comma 2 83 22" xfId="41341" xr:uid="{00000000-0005-0000-0000-0000EFA00000}"/>
    <cellStyle name="Comma 2 83 23" xfId="41342" xr:uid="{00000000-0005-0000-0000-0000F0A00000}"/>
    <cellStyle name="Comma 2 83 24" xfId="41343" xr:uid="{00000000-0005-0000-0000-0000F1A00000}"/>
    <cellStyle name="Comma 2 83 25" xfId="41344" xr:uid="{00000000-0005-0000-0000-0000F2A00000}"/>
    <cellStyle name="Comma 2 83 26" xfId="41345" xr:uid="{00000000-0005-0000-0000-0000F3A00000}"/>
    <cellStyle name="Comma 2 83 3" xfId="41346" xr:uid="{00000000-0005-0000-0000-0000F4A00000}"/>
    <cellStyle name="Comma 2 83 4" xfId="41347" xr:uid="{00000000-0005-0000-0000-0000F5A00000}"/>
    <cellStyle name="Comma 2 83 5" xfId="41348" xr:uid="{00000000-0005-0000-0000-0000F6A00000}"/>
    <cellStyle name="Comma 2 83 6" xfId="41349" xr:uid="{00000000-0005-0000-0000-0000F7A00000}"/>
    <cellStyle name="Comma 2 83 7" xfId="41350" xr:uid="{00000000-0005-0000-0000-0000F8A00000}"/>
    <cellStyle name="Comma 2 83 8" xfId="41351" xr:uid="{00000000-0005-0000-0000-0000F9A00000}"/>
    <cellStyle name="Comma 2 83 9" xfId="41352" xr:uid="{00000000-0005-0000-0000-0000FAA00000}"/>
    <cellStyle name="Comma 2 84" xfId="41353" xr:uid="{00000000-0005-0000-0000-0000FBA00000}"/>
    <cellStyle name="Comma 2 84 10" xfId="41354" xr:uid="{00000000-0005-0000-0000-0000FCA00000}"/>
    <cellStyle name="Comma 2 84 11" xfId="41355" xr:uid="{00000000-0005-0000-0000-0000FDA00000}"/>
    <cellStyle name="Comma 2 84 12" xfId="41356" xr:uid="{00000000-0005-0000-0000-0000FEA00000}"/>
    <cellStyle name="Comma 2 84 13" xfId="41357" xr:uid="{00000000-0005-0000-0000-0000FFA00000}"/>
    <cellStyle name="Comma 2 84 14" xfId="41358" xr:uid="{00000000-0005-0000-0000-000000A10000}"/>
    <cellStyle name="Comma 2 84 15" xfId="41359" xr:uid="{00000000-0005-0000-0000-000001A10000}"/>
    <cellStyle name="Comma 2 84 16" xfId="41360" xr:uid="{00000000-0005-0000-0000-000002A10000}"/>
    <cellStyle name="Comma 2 84 17" xfId="41361" xr:uid="{00000000-0005-0000-0000-000003A10000}"/>
    <cellStyle name="Comma 2 84 18" xfId="41362" xr:uid="{00000000-0005-0000-0000-000004A10000}"/>
    <cellStyle name="Comma 2 84 19" xfId="41363" xr:uid="{00000000-0005-0000-0000-000005A10000}"/>
    <cellStyle name="Comma 2 84 2" xfId="41364" xr:uid="{00000000-0005-0000-0000-000006A10000}"/>
    <cellStyle name="Comma 2 84 20" xfId="41365" xr:uid="{00000000-0005-0000-0000-000007A10000}"/>
    <cellStyle name="Comma 2 84 21" xfId="41366" xr:uid="{00000000-0005-0000-0000-000008A10000}"/>
    <cellStyle name="Comma 2 84 22" xfId="41367" xr:uid="{00000000-0005-0000-0000-000009A10000}"/>
    <cellStyle name="Comma 2 84 23" xfId="41368" xr:uid="{00000000-0005-0000-0000-00000AA10000}"/>
    <cellStyle name="Comma 2 84 24" xfId="41369" xr:uid="{00000000-0005-0000-0000-00000BA10000}"/>
    <cellStyle name="Comma 2 84 25" xfId="41370" xr:uid="{00000000-0005-0000-0000-00000CA10000}"/>
    <cellStyle name="Comma 2 84 26" xfId="41371" xr:uid="{00000000-0005-0000-0000-00000DA10000}"/>
    <cellStyle name="Comma 2 84 3" xfId="41372" xr:uid="{00000000-0005-0000-0000-00000EA10000}"/>
    <cellStyle name="Comma 2 84 4" xfId="41373" xr:uid="{00000000-0005-0000-0000-00000FA10000}"/>
    <cellStyle name="Comma 2 84 5" xfId="41374" xr:uid="{00000000-0005-0000-0000-000010A10000}"/>
    <cellStyle name="Comma 2 84 6" xfId="41375" xr:uid="{00000000-0005-0000-0000-000011A10000}"/>
    <cellStyle name="Comma 2 84 7" xfId="41376" xr:uid="{00000000-0005-0000-0000-000012A10000}"/>
    <cellStyle name="Comma 2 84 8" xfId="41377" xr:uid="{00000000-0005-0000-0000-000013A10000}"/>
    <cellStyle name="Comma 2 84 9" xfId="41378" xr:uid="{00000000-0005-0000-0000-000014A10000}"/>
    <cellStyle name="Comma 2 85" xfId="41379" xr:uid="{00000000-0005-0000-0000-000015A10000}"/>
    <cellStyle name="Comma 2 85 10" xfId="41380" xr:uid="{00000000-0005-0000-0000-000016A10000}"/>
    <cellStyle name="Comma 2 85 11" xfId="41381" xr:uid="{00000000-0005-0000-0000-000017A10000}"/>
    <cellStyle name="Comma 2 85 12" xfId="41382" xr:uid="{00000000-0005-0000-0000-000018A10000}"/>
    <cellStyle name="Comma 2 85 13" xfId="41383" xr:uid="{00000000-0005-0000-0000-000019A10000}"/>
    <cellStyle name="Comma 2 85 14" xfId="41384" xr:uid="{00000000-0005-0000-0000-00001AA10000}"/>
    <cellStyle name="Comma 2 85 15" xfId="41385" xr:uid="{00000000-0005-0000-0000-00001BA10000}"/>
    <cellStyle name="Comma 2 85 16" xfId="41386" xr:uid="{00000000-0005-0000-0000-00001CA10000}"/>
    <cellStyle name="Comma 2 85 17" xfId="41387" xr:uid="{00000000-0005-0000-0000-00001DA10000}"/>
    <cellStyle name="Comma 2 85 18" xfId="41388" xr:uid="{00000000-0005-0000-0000-00001EA10000}"/>
    <cellStyle name="Comma 2 85 19" xfId="41389" xr:uid="{00000000-0005-0000-0000-00001FA10000}"/>
    <cellStyle name="Comma 2 85 2" xfId="41390" xr:uid="{00000000-0005-0000-0000-000020A10000}"/>
    <cellStyle name="Comma 2 85 20" xfId="41391" xr:uid="{00000000-0005-0000-0000-000021A10000}"/>
    <cellStyle name="Comma 2 85 21" xfId="41392" xr:uid="{00000000-0005-0000-0000-000022A10000}"/>
    <cellStyle name="Comma 2 85 22" xfId="41393" xr:uid="{00000000-0005-0000-0000-000023A10000}"/>
    <cellStyle name="Comma 2 85 23" xfId="41394" xr:uid="{00000000-0005-0000-0000-000024A10000}"/>
    <cellStyle name="Comma 2 85 24" xfId="41395" xr:uid="{00000000-0005-0000-0000-000025A10000}"/>
    <cellStyle name="Comma 2 85 25" xfId="41396" xr:uid="{00000000-0005-0000-0000-000026A10000}"/>
    <cellStyle name="Comma 2 85 26" xfId="41397" xr:uid="{00000000-0005-0000-0000-000027A10000}"/>
    <cellStyle name="Comma 2 85 3" xfId="41398" xr:uid="{00000000-0005-0000-0000-000028A10000}"/>
    <cellStyle name="Comma 2 85 4" xfId="41399" xr:uid="{00000000-0005-0000-0000-000029A10000}"/>
    <cellStyle name="Comma 2 85 5" xfId="41400" xr:uid="{00000000-0005-0000-0000-00002AA10000}"/>
    <cellStyle name="Comma 2 85 6" xfId="41401" xr:uid="{00000000-0005-0000-0000-00002BA10000}"/>
    <cellStyle name="Comma 2 85 7" xfId="41402" xr:uid="{00000000-0005-0000-0000-00002CA10000}"/>
    <cellStyle name="Comma 2 85 8" xfId="41403" xr:uid="{00000000-0005-0000-0000-00002DA10000}"/>
    <cellStyle name="Comma 2 85 9" xfId="41404" xr:uid="{00000000-0005-0000-0000-00002EA10000}"/>
    <cellStyle name="Comma 2 86" xfId="41405" xr:uid="{00000000-0005-0000-0000-00002FA10000}"/>
    <cellStyle name="Comma 2 86 10" xfId="41406" xr:uid="{00000000-0005-0000-0000-000030A10000}"/>
    <cellStyle name="Comma 2 86 11" xfId="41407" xr:uid="{00000000-0005-0000-0000-000031A10000}"/>
    <cellStyle name="Comma 2 86 12" xfId="41408" xr:uid="{00000000-0005-0000-0000-000032A10000}"/>
    <cellStyle name="Comma 2 86 13" xfId="41409" xr:uid="{00000000-0005-0000-0000-000033A10000}"/>
    <cellStyle name="Comma 2 86 14" xfId="41410" xr:uid="{00000000-0005-0000-0000-000034A10000}"/>
    <cellStyle name="Comma 2 86 15" xfId="41411" xr:uid="{00000000-0005-0000-0000-000035A10000}"/>
    <cellStyle name="Comma 2 86 16" xfId="41412" xr:uid="{00000000-0005-0000-0000-000036A10000}"/>
    <cellStyle name="Comma 2 86 17" xfId="41413" xr:uid="{00000000-0005-0000-0000-000037A10000}"/>
    <cellStyle name="Comma 2 86 18" xfId="41414" xr:uid="{00000000-0005-0000-0000-000038A10000}"/>
    <cellStyle name="Comma 2 86 19" xfId="41415" xr:uid="{00000000-0005-0000-0000-000039A10000}"/>
    <cellStyle name="Comma 2 86 2" xfId="41416" xr:uid="{00000000-0005-0000-0000-00003AA10000}"/>
    <cellStyle name="Comma 2 86 20" xfId="41417" xr:uid="{00000000-0005-0000-0000-00003BA10000}"/>
    <cellStyle name="Comma 2 86 21" xfId="41418" xr:uid="{00000000-0005-0000-0000-00003CA10000}"/>
    <cellStyle name="Comma 2 86 22" xfId="41419" xr:uid="{00000000-0005-0000-0000-00003DA10000}"/>
    <cellStyle name="Comma 2 86 23" xfId="41420" xr:uid="{00000000-0005-0000-0000-00003EA10000}"/>
    <cellStyle name="Comma 2 86 24" xfId="41421" xr:uid="{00000000-0005-0000-0000-00003FA10000}"/>
    <cellStyle name="Comma 2 86 25" xfId="41422" xr:uid="{00000000-0005-0000-0000-000040A10000}"/>
    <cellStyle name="Comma 2 86 26" xfId="41423" xr:uid="{00000000-0005-0000-0000-000041A10000}"/>
    <cellStyle name="Comma 2 86 3" xfId="41424" xr:uid="{00000000-0005-0000-0000-000042A10000}"/>
    <cellStyle name="Comma 2 86 4" xfId="41425" xr:uid="{00000000-0005-0000-0000-000043A10000}"/>
    <cellStyle name="Comma 2 86 5" xfId="41426" xr:uid="{00000000-0005-0000-0000-000044A10000}"/>
    <cellStyle name="Comma 2 86 6" xfId="41427" xr:uid="{00000000-0005-0000-0000-000045A10000}"/>
    <cellStyle name="Comma 2 86 7" xfId="41428" xr:uid="{00000000-0005-0000-0000-000046A10000}"/>
    <cellStyle name="Comma 2 86 8" xfId="41429" xr:uid="{00000000-0005-0000-0000-000047A10000}"/>
    <cellStyle name="Comma 2 86 9" xfId="41430" xr:uid="{00000000-0005-0000-0000-000048A10000}"/>
    <cellStyle name="Comma 2 87" xfId="41431" xr:uid="{00000000-0005-0000-0000-000049A10000}"/>
    <cellStyle name="Comma 2 87 10" xfId="41432" xr:uid="{00000000-0005-0000-0000-00004AA10000}"/>
    <cellStyle name="Comma 2 87 11" xfId="41433" xr:uid="{00000000-0005-0000-0000-00004BA10000}"/>
    <cellStyle name="Comma 2 87 12" xfId="41434" xr:uid="{00000000-0005-0000-0000-00004CA10000}"/>
    <cellStyle name="Comma 2 87 13" xfId="41435" xr:uid="{00000000-0005-0000-0000-00004DA10000}"/>
    <cellStyle name="Comma 2 87 14" xfId="41436" xr:uid="{00000000-0005-0000-0000-00004EA10000}"/>
    <cellStyle name="Comma 2 87 15" xfId="41437" xr:uid="{00000000-0005-0000-0000-00004FA10000}"/>
    <cellStyle name="Comma 2 87 16" xfId="41438" xr:uid="{00000000-0005-0000-0000-000050A10000}"/>
    <cellStyle name="Comma 2 87 17" xfId="41439" xr:uid="{00000000-0005-0000-0000-000051A10000}"/>
    <cellStyle name="Comma 2 87 18" xfId="41440" xr:uid="{00000000-0005-0000-0000-000052A10000}"/>
    <cellStyle name="Comma 2 87 19" xfId="41441" xr:uid="{00000000-0005-0000-0000-000053A10000}"/>
    <cellStyle name="Comma 2 87 2" xfId="41442" xr:uid="{00000000-0005-0000-0000-000054A10000}"/>
    <cellStyle name="Comma 2 87 20" xfId="41443" xr:uid="{00000000-0005-0000-0000-000055A10000}"/>
    <cellStyle name="Comma 2 87 21" xfId="41444" xr:uid="{00000000-0005-0000-0000-000056A10000}"/>
    <cellStyle name="Comma 2 87 22" xfId="41445" xr:uid="{00000000-0005-0000-0000-000057A10000}"/>
    <cellStyle name="Comma 2 87 23" xfId="41446" xr:uid="{00000000-0005-0000-0000-000058A10000}"/>
    <cellStyle name="Comma 2 87 24" xfId="41447" xr:uid="{00000000-0005-0000-0000-000059A10000}"/>
    <cellStyle name="Comma 2 87 25" xfId="41448" xr:uid="{00000000-0005-0000-0000-00005AA10000}"/>
    <cellStyle name="Comma 2 87 26" xfId="41449" xr:uid="{00000000-0005-0000-0000-00005BA10000}"/>
    <cellStyle name="Comma 2 87 3" xfId="41450" xr:uid="{00000000-0005-0000-0000-00005CA10000}"/>
    <cellStyle name="Comma 2 87 4" xfId="41451" xr:uid="{00000000-0005-0000-0000-00005DA10000}"/>
    <cellStyle name="Comma 2 87 5" xfId="41452" xr:uid="{00000000-0005-0000-0000-00005EA10000}"/>
    <cellStyle name="Comma 2 87 6" xfId="41453" xr:uid="{00000000-0005-0000-0000-00005FA10000}"/>
    <cellStyle name="Comma 2 87 7" xfId="41454" xr:uid="{00000000-0005-0000-0000-000060A10000}"/>
    <cellStyle name="Comma 2 87 8" xfId="41455" xr:uid="{00000000-0005-0000-0000-000061A10000}"/>
    <cellStyle name="Comma 2 87 9" xfId="41456" xr:uid="{00000000-0005-0000-0000-000062A10000}"/>
    <cellStyle name="Comma 2 88" xfId="41457" xr:uid="{00000000-0005-0000-0000-000063A10000}"/>
    <cellStyle name="Comma 2 88 10" xfId="41458" xr:uid="{00000000-0005-0000-0000-000064A10000}"/>
    <cellStyle name="Comma 2 88 11" xfId="41459" xr:uid="{00000000-0005-0000-0000-000065A10000}"/>
    <cellStyle name="Comma 2 88 12" xfId="41460" xr:uid="{00000000-0005-0000-0000-000066A10000}"/>
    <cellStyle name="Comma 2 88 13" xfId="41461" xr:uid="{00000000-0005-0000-0000-000067A10000}"/>
    <cellStyle name="Comma 2 88 14" xfId="41462" xr:uid="{00000000-0005-0000-0000-000068A10000}"/>
    <cellStyle name="Comma 2 88 15" xfId="41463" xr:uid="{00000000-0005-0000-0000-000069A10000}"/>
    <cellStyle name="Comma 2 88 16" xfId="41464" xr:uid="{00000000-0005-0000-0000-00006AA10000}"/>
    <cellStyle name="Comma 2 88 17" xfId="41465" xr:uid="{00000000-0005-0000-0000-00006BA10000}"/>
    <cellStyle name="Comma 2 88 18" xfId="41466" xr:uid="{00000000-0005-0000-0000-00006CA10000}"/>
    <cellStyle name="Comma 2 88 19" xfId="41467" xr:uid="{00000000-0005-0000-0000-00006DA10000}"/>
    <cellStyle name="Comma 2 88 2" xfId="41468" xr:uid="{00000000-0005-0000-0000-00006EA10000}"/>
    <cellStyle name="Comma 2 88 20" xfId="41469" xr:uid="{00000000-0005-0000-0000-00006FA10000}"/>
    <cellStyle name="Comma 2 88 21" xfId="41470" xr:uid="{00000000-0005-0000-0000-000070A10000}"/>
    <cellStyle name="Comma 2 88 22" xfId="41471" xr:uid="{00000000-0005-0000-0000-000071A10000}"/>
    <cellStyle name="Comma 2 88 23" xfId="41472" xr:uid="{00000000-0005-0000-0000-000072A10000}"/>
    <cellStyle name="Comma 2 88 24" xfId="41473" xr:uid="{00000000-0005-0000-0000-000073A10000}"/>
    <cellStyle name="Comma 2 88 25" xfId="41474" xr:uid="{00000000-0005-0000-0000-000074A10000}"/>
    <cellStyle name="Comma 2 88 26" xfId="41475" xr:uid="{00000000-0005-0000-0000-000075A10000}"/>
    <cellStyle name="Comma 2 88 3" xfId="41476" xr:uid="{00000000-0005-0000-0000-000076A10000}"/>
    <cellStyle name="Comma 2 88 4" xfId="41477" xr:uid="{00000000-0005-0000-0000-000077A10000}"/>
    <cellStyle name="Comma 2 88 5" xfId="41478" xr:uid="{00000000-0005-0000-0000-000078A10000}"/>
    <cellStyle name="Comma 2 88 6" xfId="41479" xr:uid="{00000000-0005-0000-0000-000079A10000}"/>
    <cellStyle name="Comma 2 88 7" xfId="41480" xr:uid="{00000000-0005-0000-0000-00007AA10000}"/>
    <cellStyle name="Comma 2 88 8" xfId="41481" xr:uid="{00000000-0005-0000-0000-00007BA10000}"/>
    <cellStyle name="Comma 2 88 9" xfId="41482" xr:uid="{00000000-0005-0000-0000-00007CA10000}"/>
    <cellStyle name="Comma 2 89" xfId="41483" xr:uid="{00000000-0005-0000-0000-00007DA10000}"/>
    <cellStyle name="Comma 2 89 10" xfId="41484" xr:uid="{00000000-0005-0000-0000-00007EA10000}"/>
    <cellStyle name="Comma 2 89 11" xfId="41485" xr:uid="{00000000-0005-0000-0000-00007FA10000}"/>
    <cellStyle name="Comma 2 89 12" xfId="41486" xr:uid="{00000000-0005-0000-0000-000080A10000}"/>
    <cellStyle name="Comma 2 89 13" xfId="41487" xr:uid="{00000000-0005-0000-0000-000081A10000}"/>
    <cellStyle name="Comma 2 89 14" xfId="41488" xr:uid="{00000000-0005-0000-0000-000082A10000}"/>
    <cellStyle name="Comma 2 89 15" xfId="41489" xr:uid="{00000000-0005-0000-0000-000083A10000}"/>
    <cellStyle name="Comma 2 89 16" xfId="41490" xr:uid="{00000000-0005-0000-0000-000084A10000}"/>
    <cellStyle name="Comma 2 89 17" xfId="41491" xr:uid="{00000000-0005-0000-0000-000085A10000}"/>
    <cellStyle name="Comma 2 89 18" xfId="41492" xr:uid="{00000000-0005-0000-0000-000086A10000}"/>
    <cellStyle name="Comma 2 89 19" xfId="41493" xr:uid="{00000000-0005-0000-0000-000087A10000}"/>
    <cellStyle name="Comma 2 89 2" xfId="41494" xr:uid="{00000000-0005-0000-0000-000088A10000}"/>
    <cellStyle name="Comma 2 89 20" xfId="41495" xr:uid="{00000000-0005-0000-0000-000089A10000}"/>
    <cellStyle name="Comma 2 89 21" xfId="41496" xr:uid="{00000000-0005-0000-0000-00008AA10000}"/>
    <cellStyle name="Comma 2 89 22" xfId="41497" xr:uid="{00000000-0005-0000-0000-00008BA10000}"/>
    <cellStyle name="Comma 2 89 23" xfId="41498" xr:uid="{00000000-0005-0000-0000-00008CA10000}"/>
    <cellStyle name="Comma 2 89 24" xfId="41499" xr:uid="{00000000-0005-0000-0000-00008DA10000}"/>
    <cellStyle name="Comma 2 89 25" xfId="41500" xr:uid="{00000000-0005-0000-0000-00008EA10000}"/>
    <cellStyle name="Comma 2 89 26" xfId="41501" xr:uid="{00000000-0005-0000-0000-00008FA10000}"/>
    <cellStyle name="Comma 2 89 3" xfId="41502" xr:uid="{00000000-0005-0000-0000-000090A10000}"/>
    <cellStyle name="Comma 2 89 4" xfId="41503" xr:uid="{00000000-0005-0000-0000-000091A10000}"/>
    <cellStyle name="Comma 2 89 5" xfId="41504" xr:uid="{00000000-0005-0000-0000-000092A10000}"/>
    <cellStyle name="Comma 2 89 6" xfId="41505" xr:uid="{00000000-0005-0000-0000-000093A10000}"/>
    <cellStyle name="Comma 2 89 7" xfId="41506" xr:uid="{00000000-0005-0000-0000-000094A10000}"/>
    <cellStyle name="Comma 2 89 8" xfId="41507" xr:uid="{00000000-0005-0000-0000-000095A10000}"/>
    <cellStyle name="Comma 2 89 9" xfId="41508" xr:uid="{00000000-0005-0000-0000-000096A10000}"/>
    <cellStyle name="Comma 2 9" xfId="41509" xr:uid="{00000000-0005-0000-0000-000097A10000}"/>
    <cellStyle name="Comma 2 9 10" xfId="41510" xr:uid="{00000000-0005-0000-0000-000098A10000}"/>
    <cellStyle name="Comma 2 9 11" xfId="41511" xr:uid="{00000000-0005-0000-0000-000099A10000}"/>
    <cellStyle name="Comma 2 9 12" xfId="41512" xr:uid="{00000000-0005-0000-0000-00009AA10000}"/>
    <cellStyle name="Comma 2 9 13" xfId="41513" xr:uid="{00000000-0005-0000-0000-00009BA10000}"/>
    <cellStyle name="Comma 2 9 14" xfId="41514" xr:uid="{00000000-0005-0000-0000-00009CA10000}"/>
    <cellStyle name="Comma 2 9 15" xfId="41515" xr:uid="{00000000-0005-0000-0000-00009DA10000}"/>
    <cellStyle name="Comma 2 9 16" xfId="41516" xr:uid="{00000000-0005-0000-0000-00009EA10000}"/>
    <cellStyle name="Comma 2 9 17" xfId="41517" xr:uid="{00000000-0005-0000-0000-00009FA10000}"/>
    <cellStyle name="Comma 2 9 18" xfId="41518" xr:uid="{00000000-0005-0000-0000-0000A0A10000}"/>
    <cellStyle name="Comma 2 9 19" xfId="41519" xr:uid="{00000000-0005-0000-0000-0000A1A10000}"/>
    <cellStyle name="Comma 2 9 2" xfId="41520" xr:uid="{00000000-0005-0000-0000-0000A2A10000}"/>
    <cellStyle name="Comma 2 9 2 2" xfId="41521" xr:uid="{00000000-0005-0000-0000-0000A3A10000}"/>
    <cellStyle name="Comma 2 9 2 3" xfId="41522" xr:uid="{00000000-0005-0000-0000-0000A4A10000}"/>
    <cellStyle name="Comma 2 9 20" xfId="41523" xr:uid="{00000000-0005-0000-0000-0000A5A10000}"/>
    <cellStyle name="Comma 2 9 21" xfId="41524" xr:uid="{00000000-0005-0000-0000-0000A6A10000}"/>
    <cellStyle name="Comma 2 9 22" xfId="41525" xr:uid="{00000000-0005-0000-0000-0000A7A10000}"/>
    <cellStyle name="Comma 2 9 23" xfId="41526" xr:uid="{00000000-0005-0000-0000-0000A8A10000}"/>
    <cellStyle name="Comma 2 9 24" xfId="41527" xr:uid="{00000000-0005-0000-0000-0000A9A10000}"/>
    <cellStyle name="Comma 2 9 25" xfId="41528" xr:uid="{00000000-0005-0000-0000-0000AAA10000}"/>
    <cellStyle name="Comma 2 9 26" xfId="41529" xr:uid="{00000000-0005-0000-0000-0000ABA10000}"/>
    <cellStyle name="Comma 2 9 3" xfId="41530" xr:uid="{00000000-0005-0000-0000-0000ACA10000}"/>
    <cellStyle name="Comma 2 9 4" xfId="41531" xr:uid="{00000000-0005-0000-0000-0000ADA10000}"/>
    <cellStyle name="Comma 2 9 5" xfId="41532" xr:uid="{00000000-0005-0000-0000-0000AEA10000}"/>
    <cellStyle name="Comma 2 9 6" xfId="41533" xr:uid="{00000000-0005-0000-0000-0000AFA10000}"/>
    <cellStyle name="Comma 2 9 7" xfId="41534" xr:uid="{00000000-0005-0000-0000-0000B0A10000}"/>
    <cellStyle name="Comma 2 9 8" xfId="41535" xr:uid="{00000000-0005-0000-0000-0000B1A10000}"/>
    <cellStyle name="Comma 2 9 9" xfId="41536" xr:uid="{00000000-0005-0000-0000-0000B2A10000}"/>
    <cellStyle name="Comma 2 90" xfId="41537" xr:uid="{00000000-0005-0000-0000-0000B3A10000}"/>
    <cellStyle name="Comma 2 90 10" xfId="41538" xr:uid="{00000000-0005-0000-0000-0000B4A10000}"/>
    <cellStyle name="Comma 2 90 11" xfId="41539" xr:uid="{00000000-0005-0000-0000-0000B5A10000}"/>
    <cellStyle name="Comma 2 90 12" xfId="41540" xr:uid="{00000000-0005-0000-0000-0000B6A10000}"/>
    <cellStyle name="Comma 2 90 13" xfId="41541" xr:uid="{00000000-0005-0000-0000-0000B7A10000}"/>
    <cellStyle name="Comma 2 90 14" xfId="41542" xr:uid="{00000000-0005-0000-0000-0000B8A10000}"/>
    <cellStyle name="Comma 2 90 15" xfId="41543" xr:uid="{00000000-0005-0000-0000-0000B9A10000}"/>
    <cellStyle name="Comma 2 90 16" xfId="41544" xr:uid="{00000000-0005-0000-0000-0000BAA10000}"/>
    <cellStyle name="Comma 2 90 17" xfId="41545" xr:uid="{00000000-0005-0000-0000-0000BBA10000}"/>
    <cellStyle name="Comma 2 90 18" xfId="41546" xr:uid="{00000000-0005-0000-0000-0000BCA10000}"/>
    <cellStyle name="Comma 2 90 19" xfId="41547" xr:uid="{00000000-0005-0000-0000-0000BDA10000}"/>
    <cellStyle name="Comma 2 90 2" xfId="41548" xr:uid="{00000000-0005-0000-0000-0000BEA10000}"/>
    <cellStyle name="Comma 2 90 20" xfId="41549" xr:uid="{00000000-0005-0000-0000-0000BFA10000}"/>
    <cellStyle name="Comma 2 90 21" xfId="41550" xr:uid="{00000000-0005-0000-0000-0000C0A10000}"/>
    <cellStyle name="Comma 2 90 22" xfId="41551" xr:uid="{00000000-0005-0000-0000-0000C1A10000}"/>
    <cellStyle name="Comma 2 90 23" xfId="41552" xr:uid="{00000000-0005-0000-0000-0000C2A10000}"/>
    <cellStyle name="Comma 2 90 24" xfId="41553" xr:uid="{00000000-0005-0000-0000-0000C3A10000}"/>
    <cellStyle name="Comma 2 90 25" xfId="41554" xr:uid="{00000000-0005-0000-0000-0000C4A10000}"/>
    <cellStyle name="Comma 2 90 26" xfId="41555" xr:uid="{00000000-0005-0000-0000-0000C5A10000}"/>
    <cellStyle name="Comma 2 90 3" xfId="41556" xr:uid="{00000000-0005-0000-0000-0000C6A10000}"/>
    <cellStyle name="Comma 2 90 4" xfId="41557" xr:uid="{00000000-0005-0000-0000-0000C7A10000}"/>
    <cellStyle name="Comma 2 90 5" xfId="41558" xr:uid="{00000000-0005-0000-0000-0000C8A10000}"/>
    <cellStyle name="Comma 2 90 6" xfId="41559" xr:uid="{00000000-0005-0000-0000-0000C9A10000}"/>
    <cellStyle name="Comma 2 90 7" xfId="41560" xr:uid="{00000000-0005-0000-0000-0000CAA10000}"/>
    <cellStyle name="Comma 2 90 8" xfId="41561" xr:uid="{00000000-0005-0000-0000-0000CBA10000}"/>
    <cellStyle name="Comma 2 90 9" xfId="41562" xr:uid="{00000000-0005-0000-0000-0000CCA10000}"/>
    <cellStyle name="Comma 2 91" xfId="41563" xr:uid="{00000000-0005-0000-0000-0000CDA10000}"/>
    <cellStyle name="Comma 2 91 10" xfId="41564" xr:uid="{00000000-0005-0000-0000-0000CEA10000}"/>
    <cellStyle name="Comma 2 91 11" xfId="41565" xr:uid="{00000000-0005-0000-0000-0000CFA10000}"/>
    <cellStyle name="Comma 2 91 12" xfId="41566" xr:uid="{00000000-0005-0000-0000-0000D0A10000}"/>
    <cellStyle name="Comma 2 91 13" xfId="41567" xr:uid="{00000000-0005-0000-0000-0000D1A10000}"/>
    <cellStyle name="Comma 2 91 14" xfId="41568" xr:uid="{00000000-0005-0000-0000-0000D2A10000}"/>
    <cellStyle name="Comma 2 91 15" xfId="41569" xr:uid="{00000000-0005-0000-0000-0000D3A10000}"/>
    <cellStyle name="Comma 2 91 16" xfId="41570" xr:uid="{00000000-0005-0000-0000-0000D4A10000}"/>
    <cellStyle name="Comma 2 91 17" xfId="41571" xr:uid="{00000000-0005-0000-0000-0000D5A10000}"/>
    <cellStyle name="Comma 2 91 18" xfId="41572" xr:uid="{00000000-0005-0000-0000-0000D6A10000}"/>
    <cellStyle name="Comma 2 91 19" xfId="41573" xr:uid="{00000000-0005-0000-0000-0000D7A10000}"/>
    <cellStyle name="Comma 2 91 2" xfId="41574" xr:uid="{00000000-0005-0000-0000-0000D8A10000}"/>
    <cellStyle name="Comma 2 91 20" xfId="41575" xr:uid="{00000000-0005-0000-0000-0000D9A10000}"/>
    <cellStyle name="Comma 2 91 21" xfId="41576" xr:uid="{00000000-0005-0000-0000-0000DAA10000}"/>
    <cellStyle name="Comma 2 91 22" xfId="41577" xr:uid="{00000000-0005-0000-0000-0000DBA10000}"/>
    <cellStyle name="Comma 2 91 23" xfId="41578" xr:uid="{00000000-0005-0000-0000-0000DCA10000}"/>
    <cellStyle name="Comma 2 91 24" xfId="41579" xr:uid="{00000000-0005-0000-0000-0000DDA10000}"/>
    <cellStyle name="Comma 2 91 25" xfId="41580" xr:uid="{00000000-0005-0000-0000-0000DEA10000}"/>
    <cellStyle name="Comma 2 91 26" xfId="41581" xr:uid="{00000000-0005-0000-0000-0000DFA10000}"/>
    <cellStyle name="Comma 2 91 3" xfId="41582" xr:uid="{00000000-0005-0000-0000-0000E0A10000}"/>
    <cellStyle name="Comma 2 91 4" xfId="41583" xr:uid="{00000000-0005-0000-0000-0000E1A10000}"/>
    <cellStyle name="Comma 2 91 5" xfId="41584" xr:uid="{00000000-0005-0000-0000-0000E2A10000}"/>
    <cellStyle name="Comma 2 91 6" xfId="41585" xr:uid="{00000000-0005-0000-0000-0000E3A10000}"/>
    <cellStyle name="Comma 2 91 7" xfId="41586" xr:uid="{00000000-0005-0000-0000-0000E4A10000}"/>
    <cellStyle name="Comma 2 91 8" xfId="41587" xr:uid="{00000000-0005-0000-0000-0000E5A10000}"/>
    <cellStyle name="Comma 2 91 9" xfId="41588" xr:uid="{00000000-0005-0000-0000-0000E6A10000}"/>
    <cellStyle name="Comma 2 92" xfId="41589" xr:uid="{00000000-0005-0000-0000-0000E7A10000}"/>
    <cellStyle name="Comma 2 92 10" xfId="41590" xr:uid="{00000000-0005-0000-0000-0000E8A10000}"/>
    <cellStyle name="Comma 2 92 11" xfId="41591" xr:uid="{00000000-0005-0000-0000-0000E9A10000}"/>
    <cellStyle name="Comma 2 92 12" xfId="41592" xr:uid="{00000000-0005-0000-0000-0000EAA10000}"/>
    <cellStyle name="Comma 2 92 13" xfId="41593" xr:uid="{00000000-0005-0000-0000-0000EBA10000}"/>
    <cellStyle name="Comma 2 92 14" xfId="41594" xr:uid="{00000000-0005-0000-0000-0000ECA10000}"/>
    <cellStyle name="Comma 2 92 15" xfId="41595" xr:uid="{00000000-0005-0000-0000-0000EDA10000}"/>
    <cellStyle name="Comma 2 92 16" xfId="41596" xr:uid="{00000000-0005-0000-0000-0000EEA10000}"/>
    <cellStyle name="Comma 2 92 17" xfId="41597" xr:uid="{00000000-0005-0000-0000-0000EFA10000}"/>
    <cellStyle name="Comma 2 92 18" xfId="41598" xr:uid="{00000000-0005-0000-0000-0000F0A10000}"/>
    <cellStyle name="Comma 2 92 19" xfId="41599" xr:uid="{00000000-0005-0000-0000-0000F1A10000}"/>
    <cellStyle name="Comma 2 92 2" xfId="41600" xr:uid="{00000000-0005-0000-0000-0000F2A10000}"/>
    <cellStyle name="Comma 2 92 20" xfId="41601" xr:uid="{00000000-0005-0000-0000-0000F3A10000}"/>
    <cellStyle name="Comma 2 92 21" xfId="41602" xr:uid="{00000000-0005-0000-0000-0000F4A10000}"/>
    <cellStyle name="Comma 2 92 22" xfId="41603" xr:uid="{00000000-0005-0000-0000-0000F5A10000}"/>
    <cellStyle name="Comma 2 92 23" xfId="41604" xr:uid="{00000000-0005-0000-0000-0000F6A10000}"/>
    <cellStyle name="Comma 2 92 24" xfId="41605" xr:uid="{00000000-0005-0000-0000-0000F7A10000}"/>
    <cellStyle name="Comma 2 92 25" xfId="41606" xr:uid="{00000000-0005-0000-0000-0000F8A10000}"/>
    <cellStyle name="Comma 2 92 26" xfId="41607" xr:uid="{00000000-0005-0000-0000-0000F9A10000}"/>
    <cellStyle name="Comma 2 92 3" xfId="41608" xr:uid="{00000000-0005-0000-0000-0000FAA10000}"/>
    <cellStyle name="Comma 2 92 4" xfId="41609" xr:uid="{00000000-0005-0000-0000-0000FBA10000}"/>
    <cellStyle name="Comma 2 92 5" xfId="41610" xr:uid="{00000000-0005-0000-0000-0000FCA10000}"/>
    <cellStyle name="Comma 2 92 6" xfId="41611" xr:uid="{00000000-0005-0000-0000-0000FDA10000}"/>
    <cellStyle name="Comma 2 92 7" xfId="41612" xr:uid="{00000000-0005-0000-0000-0000FEA10000}"/>
    <cellStyle name="Comma 2 92 8" xfId="41613" xr:uid="{00000000-0005-0000-0000-0000FFA10000}"/>
    <cellStyle name="Comma 2 92 9" xfId="41614" xr:uid="{00000000-0005-0000-0000-000000A20000}"/>
    <cellStyle name="Comma 2 93" xfId="41615" xr:uid="{00000000-0005-0000-0000-000001A20000}"/>
    <cellStyle name="Comma 2 93 10" xfId="41616" xr:uid="{00000000-0005-0000-0000-000002A20000}"/>
    <cellStyle name="Comma 2 93 11" xfId="41617" xr:uid="{00000000-0005-0000-0000-000003A20000}"/>
    <cellStyle name="Comma 2 93 12" xfId="41618" xr:uid="{00000000-0005-0000-0000-000004A20000}"/>
    <cellStyle name="Comma 2 93 13" xfId="41619" xr:uid="{00000000-0005-0000-0000-000005A20000}"/>
    <cellStyle name="Comma 2 93 14" xfId="41620" xr:uid="{00000000-0005-0000-0000-000006A20000}"/>
    <cellStyle name="Comma 2 93 15" xfId="41621" xr:uid="{00000000-0005-0000-0000-000007A20000}"/>
    <cellStyle name="Comma 2 93 16" xfId="41622" xr:uid="{00000000-0005-0000-0000-000008A20000}"/>
    <cellStyle name="Comma 2 93 17" xfId="41623" xr:uid="{00000000-0005-0000-0000-000009A20000}"/>
    <cellStyle name="Comma 2 93 18" xfId="41624" xr:uid="{00000000-0005-0000-0000-00000AA20000}"/>
    <cellStyle name="Comma 2 93 19" xfId="41625" xr:uid="{00000000-0005-0000-0000-00000BA20000}"/>
    <cellStyle name="Comma 2 93 2" xfId="41626" xr:uid="{00000000-0005-0000-0000-00000CA20000}"/>
    <cellStyle name="Comma 2 93 20" xfId="41627" xr:uid="{00000000-0005-0000-0000-00000DA20000}"/>
    <cellStyle name="Comma 2 93 21" xfId="41628" xr:uid="{00000000-0005-0000-0000-00000EA20000}"/>
    <cellStyle name="Comma 2 93 22" xfId="41629" xr:uid="{00000000-0005-0000-0000-00000FA20000}"/>
    <cellStyle name="Comma 2 93 23" xfId="41630" xr:uid="{00000000-0005-0000-0000-000010A20000}"/>
    <cellStyle name="Comma 2 93 24" xfId="41631" xr:uid="{00000000-0005-0000-0000-000011A20000}"/>
    <cellStyle name="Comma 2 93 25" xfId="41632" xr:uid="{00000000-0005-0000-0000-000012A20000}"/>
    <cellStyle name="Comma 2 93 26" xfId="41633" xr:uid="{00000000-0005-0000-0000-000013A20000}"/>
    <cellStyle name="Comma 2 93 3" xfId="41634" xr:uid="{00000000-0005-0000-0000-000014A20000}"/>
    <cellStyle name="Comma 2 93 4" xfId="41635" xr:uid="{00000000-0005-0000-0000-000015A20000}"/>
    <cellStyle name="Comma 2 93 5" xfId="41636" xr:uid="{00000000-0005-0000-0000-000016A20000}"/>
    <cellStyle name="Comma 2 93 6" xfId="41637" xr:uid="{00000000-0005-0000-0000-000017A20000}"/>
    <cellStyle name="Comma 2 93 7" xfId="41638" xr:uid="{00000000-0005-0000-0000-000018A20000}"/>
    <cellStyle name="Comma 2 93 8" xfId="41639" xr:uid="{00000000-0005-0000-0000-000019A20000}"/>
    <cellStyle name="Comma 2 93 9" xfId="41640" xr:uid="{00000000-0005-0000-0000-00001AA20000}"/>
    <cellStyle name="Comma 2 94" xfId="41641" xr:uid="{00000000-0005-0000-0000-00001BA20000}"/>
    <cellStyle name="Comma 2 94 10" xfId="41642" xr:uid="{00000000-0005-0000-0000-00001CA20000}"/>
    <cellStyle name="Comma 2 94 11" xfId="41643" xr:uid="{00000000-0005-0000-0000-00001DA20000}"/>
    <cellStyle name="Comma 2 94 12" xfId="41644" xr:uid="{00000000-0005-0000-0000-00001EA20000}"/>
    <cellStyle name="Comma 2 94 13" xfId="41645" xr:uid="{00000000-0005-0000-0000-00001FA20000}"/>
    <cellStyle name="Comma 2 94 14" xfId="41646" xr:uid="{00000000-0005-0000-0000-000020A20000}"/>
    <cellStyle name="Comma 2 94 15" xfId="41647" xr:uid="{00000000-0005-0000-0000-000021A20000}"/>
    <cellStyle name="Comma 2 94 16" xfId="41648" xr:uid="{00000000-0005-0000-0000-000022A20000}"/>
    <cellStyle name="Comma 2 94 17" xfId="41649" xr:uid="{00000000-0005-0000-0000-000023A20000}"/>
    <cellStyle name="Comma 2 94 18" xfId="41650" xr:uid="{00000000-0005-0000-0000-000024A20000}"/>
    <cellStyle name="Comma 2 94 19" xfId="41651" xr:uid="{00000000-0005-0000-0000-000025A20000}"/>
    <cellStyle name="Comma 2 94 2" xfId="41652" xr:uid="{00000000-0005-0000-0000-000026A20000}"/>
    <cellStyle name="Comma 2 94 20" xfId="41653" xr:uid="{00000000-0005-0000-0000-000027A20000}"/>
    <cellStyle name="Comma 2 94 21" xfId="41654" xr:uid="{00000000-0005-0000-0000-000028A20000}"/>
    <cellStyle name="Comma 2 94 22" xfId="41655" xr:uid="{00000000-0005-0000-0000-000029A20000}"/>
    <cellStyle name="Comma 2 94 23" xfId="41656" xr:uid="{00000000-0005-0000-0000-00002AA20000}"/>
    <cellStyle name="Comma 2 94 24" xfId="41657" xr:uid="{00000000-0005-0000-0000-00002BA20000}"/>
    <cellStyle name="Comma 2 94 25" xfId="41658" xr:uid="{00000000-0005-0000-0000-00002CA20000}"/>
    <cellStyle name="Comma 2 94 26" xfId="41659" xr:uid="{00000000-0005-0000-0000-00002DA20000}"/>
    <cellStyle name="Comma 2 94 3" xfId="41660" xr:uid="{00000000-0005-0000-0000-00002EA20000}"/>
    <cellStyle name="Comma 2 94 4" xfId="41661" xr:uid="{00000000-0005-0000-0000-00002FA20000}"/>
    <cellStyle name="Comma 2 94 5" xfId="41662" xr:uid="{00000000-0005-0000-0000-000030A20000}"/>
    <cellStyle name="Comma 2 94 6" xfId="41663" xr:uid="{00000000-0005-0000-0000-000031A20000}"/>
    <cellStyle name="Comma 2 94 7" xfId="41664" xr:uid="{00000000-0005-0000-0000-000032A20000}"/>
    <cellStyle name="Comma 2 94 8" xfId="41665" xr:uid="{00000000-0005-0000-0000-000033A20000}"/>
    <cellStyle name="Comma 2 94 9" xfId="41666" xr:uid="{00000000-0005-0000-0000-000034A20000}"/>
    <cellStyle name="Comma 2 95" xfId="41667" xr:uid="{00000000-0005-0000-0000-000035A20000}"/>
    <cellStyle name="Comma 2 95 10" xfId="41668" xr:uid="{00000000-0005-0000-0000-000036A20000}"/>
    <cellStyle name="Comma 2 95 11" xfId="41669" xr:uid="{00000000-0005-0000-0000-000037A20000}"/>
    <cellStyle name="Comma 2 95 12" xfId="41670" xr:uid="{00000000-0005-0000-0000-000038A20000}"/>
    <cellStyle name="Comma 2 95 13" xfId="41671" xr:uid="{00000000-0005-0000-0000-000039A20000}"/>
    <cellStyle name="Comma 2 95 14" xfId="41672" xr:uid="{00000000-0005-0000-0000-00003AA20000}"/>
    <cellStyle name="Comma 2 95 15" xfId="41673" xr:uid="{00000000-0005-0000-0000-00003BA20000}"/>
    <cellStyle name="Comma 2 95 16" xfId="41674" xr:uid="{00000000-0005-0000-0000-00003CA20000}"/>
    <cellStyle name="Comma 2 95 17" xfId="41675" xr:uid="{00000000-0005-0000-0000-00003DA20000}"/>
    <cellStyle name="Comma 2 95 18" xfId="41676" xr:uid="{00000000-0005-0000-0000-00003EA20000}"/>
    <cellStyle name="Comma 2 95 19" xfId="41677" xr:uid="{00000000-0005-0000-0000-00003FA20000}"/>
    <cellStyle name="Comma 2 95 2" xfId="41678" xr:uid="{00000000-0005-0000-0000-000040A20000}"/>
    <cellStyle name="Comma 2 95 20" xfId="41679" xr:uid="{00000000-0005-0000-0000-000041A20000}"/>
    <cellStyle name="Comma 2 95 21" xfId="41680" xr:uid="{00000000-0005-0000-0000-000042A20000}"/>
    <cellStyle name="Comma 2 95 22" xfId="41681" xr:uid="{00000000-0005-0000-0000-000043A20000}"/>
    <cellStyle name="Comma 2 95 23" xfId="41682" xr:uid="{00000000-0005-0000-0000-000044A20000}"/>
    <cellStyle name="Comma 2 95 24" xfId="41683" xr:uid="{00000000-0005-0000-0000-000045A20000}"/>
    <cellStyle name="Comma 2 95 25" xfId="41684" xr:uid="{00000000-0005-0000-0000-000046A20000}"/>
    <cellStyle name="Comma 2 95 26" xfId="41685" xr:uid="{00000000-0005-0000-0000-000047A20000}"/>
    <cellStyle name="Comma 2 95 3" xfId="41686" xr:uid="{00000000-0005-0000-0000-000048A20000}"/>
    <cellStyle name="Comma 2 95 4" xfId="41687" xr:uid="{00000000-0005-0000-0000-000049A20000}"/>
    <cellStyle name="Comma 2 95 5" xfId="41688" xr:uid="{00000000-0005-0000-0000-00004AA20000}"/>
    <cellStyle name="Comma 2 95 6" xfId="41689" xr:uid="{00000000-0005-0000-0000-00004BA20000}"/>
    <cellStyle name="Comma 2 95 7" xfId="41690" xr:uid="{00000000-0005-0000-0000-00004CA20000}"/>
    <cellStyle name="Comma 2 95 8" xfId="41691" xr:uid="{00000000-0005-0000-0000-00004DA20000}"/>
    <cellStyle name="Comma 2 95 9" xfId="41692" xr:uid="{00000000-0005-0000-0000-00004EA20000}"/>
    <cellStyle name="Comma 2 96" xfId="41693" xr:uid="{00000000-0005-0000-0000-00004FA20000}"/>
    <cellStyle name="Comma 2 96 10" xfId="41694" xr:uid="{00000000-0005-0000-0000-000050A20000}"/>
    <cellStyle name="Comma 2 96 11" xfId="41695" xr:uid="{00000000-0005-0000-0000-000051A20000}"/>
    <cellStyle name="Comma 2 96 12" xfId="41696" xr:uid="{00000000-0005-0000-0000-000052A20000}"/>
    <cellStyle name="Comma 2 96 13" xfId="41697" xr:uid="{00000000-0005-0000-0000-000053A20000}"/>
    <cellStyle name="Comma 2 96 14" xfId="41698" xr:uid="{00000000-0005-0000-0000-000054A20000}"/>
    <cellStyle name="Comma 2 96 15" xfId="41699" xr:uid="{00000000-0005-0000-0000-000055A20000}"/>
    <cellStyle name="Comma 2 96 16" xfId="41700" xr:uid="{00000000-0005-0000-0000-000056A20000}"/>
    <cellStyle name="Comma 2 96 17" xfId="41701" xr:uid="{00000000-0005-0000-0000-000057A20000}"/>
    <cellStyle name="Comma 2 96 18" xfId="41702" xr:uid="{00000000-0005-0000-0000-000058A20000}"/>
    <cellStyle name="Comma 2 96 19" xfId="41703" xr:uid="{00000000-0005-0000-0000-000059A20000}"/>
    <cellStyle name="Comma 2 96 2" xfId="41704" xr:uid="{00000000-0005-0000-0000-00005AA20000}"/>
    <cellStyle name="Comma 2 96 20" xfId="41705" xr:uid="{00000000-0005-0000-0000-00005BA20000}"/>
    <cellStyle name="Comma 2 96 21" xfId="41706" xr:uid="{00000000-0005-0000-0000-00005CA20000}"/>
    <cellStyle name="Comma 2 96 22" xfId="41707" xr:uid="{00000000-0005-0000-0000-00005DA20000}"/>
    <cellStyle name="Comma 2 96 23" xfId="41708" xr:uid="{00000000-0005-0000-0000-00005EA20000}"/>
    <cellStyle name="Comma 2 96 24" xfId="41709" xr:uid="{00000000-0005-0000-0000-00005FA20000}"/>
    <cellStyle name="Comma 2 96 25" xfId="41710" xr:uid="{00000000-0005-0000-0000-000060A20000}"/>
    <cellStyle name="Comma 2 96 26" xfId="41711" xr:uid="{00000000-0005-0000-0000-000061A20000}"/>
    <cellStyle name="Comma 2 96 3" xfId="41712" xr:uid="{00000000-0005-0000-0000-000062A20000}"/>
    <cellStyle name="Comma 2 96 4" xfId="41713" xr:uid="{00000000-0005-0000-0000-000063A20000}"/>
    <cellStyle name="Comma 2 96 5" xfId="41714" xr:uid="{00000000-0005-0000-0000-000064A20000}"/>
    <cellStyle name="Comma 2 96 6" xfId="41715" xr:uid="{00000000-0005-0000-0000-000065A20000}"/>
    <cellStyle name="Comma 2 96 7" xfId="41716" xr:uid="{00000000-0005-0000-0000-000066A20000}"/>
    <cellStyle name="Comma 2 96 8" xfId="41717" xr:uid="{00000000-0005-0000-0000-000067A20000}"/>
    <cellStyle name="Comma 2 96 9" xfId="41718" xr:uid="{00000000-0005-0000-0000-000068A20000}"/>
    <cellStyle name="Comma 2 97" xfId="41719" xr:uid="{00000000-0005-0000-0000-000069A20000}"/>
    <cellStyle name="Comma 2 97 10" xfId="41720" xr:uid="{00000000-0005-0000-0000-00006AA20000}"/>
    <cellStyle name="Comma 2 97 11" xfId="41721" xr:uid="{00000000-0005-0000-0000-00006BA20000}"/>
    <cellStyle name="Comma 2 97 12" xfId="41722" xr:uid="{00000000-0005-0000-0000-00006CA20000}"/>
    <cellStyle name="Comma 2 97 13" xfId="41723" xr:uid="{00000000-0005-0000-0000-00006DA20000}"/>
    <cellStyle name="Comma 2 97 14" xfId="41724" xr:uid="{00000000-0005-0000-0000-00006EA20000}"/>
    <cellStyle name="Comma 2 97 15" xfId="41725" xr:uid="{00000000-0005-0000-0000-00006FA20000}"/>
    <cellStyle name="Comma 2 97 16" xfId="41726" xr:uid="{00000000-0005-0000-0000-000070A20000}"/>
    <cellStyle name="Comma 2 97 17" xfId="41727" xr:uid="{00000000-0005-0000-0000-000071A20000}"/>
    <cellStyle name="Comma 2 97 18" xfId="41728" xr:uid="{00000000-0005-0000-0000-000072A20000}"/>
    <cellStyle name="Comma 2 97 19" xfId="41729" xr:uid="{00000000-0005-0000-0000-000073A20000}"/>
    <cellStyle name="Comma 2 97 2" xfId="41730" xr:uid="{00000000-0005-0000-0000-000074A20000}"/>
    <cellStyle name="Comma 2 97 20" xfId="41731" xr:uid="{00000000-0005-0000-0000-000075A20000}"/>
    <cellStyle name="Comma 2 97 21" xfId="41732" xr:uid="{00000000-0005-0000-0000-000076A20000}"/>
    <cellStyle name="Comma 2 97 22" xfId="41733" xr:uid="{00000000-0005-0000-0000-000077A20000}"/>
    <cellStyle name="Comma 2 97 23" xfId="41734" xr:uid="{00000000-0005-0000-0000-000078A20000}"/>
    <cellStyle name="Comma 2 97 24" xfId="41735" xr:uid="{00000000-0005-0000-0000-000079A20000}"/>
    <cellStyle name="Comma 2 97 25" xfId="41736" xr:uid="{00000000-0005-0000-0000-00007AA20000}"/>
    <cellStyle name="Comma 2 97 26" xfId="41737" xr:uid="{00000000-0005-0000-0000-00007BA20000}"/>
    <cellStyle name="Comma 2 97 3" xfId="41738" xr:uid="{00000000-0005-0000-0000-00007CA20000}"/>
    <cellStyle name="Comma 2 97 4" xfId="41739" xr:uid="{00000000-0005-0000-0000-00007DA20000}"/>
    <cellStyle name="Comma 2 97 5" xfId="41740" xr:uid="{00000000-0005-0000-0000-00007EA20000}"/>
    <cellStyle name="Comma 2 97 6" xfId="41741" xr:uid="{00000000-0005-0000-0000-00007FA20000}"/>
    <cellStyle name="Comma 2 97 7" xfId="41742" xr:uid="{00000000-0005-0000-0000-000080A20000}"/>
    <cellStyle name="Comma 2 97 8" xfId="41743" xr:uid="{00000000-0005-0000-0000-000081A20000}"/>
    <cellStyle name="Comma 2 97 9" xfId="41744" xr:uid="{00000000-0005-0000-0000-000082A20000}"/>
    <cellStyle name="Comma 2 98" xfId="41745" xr:uid="{00000000-0005-0000-0000-000083A20000}"/>
    <cellStyle name="Comma 2 98 10" xfId="41746" xr:uid="{00000000-0005-0000-0000-000084A20000}"/>
    <cellStyle name="Comma 2 98 11" xfId="41747" xr:uid="{00000000-0005-0000-0000-000085A20000}"/>
    <cellStyle name="Comma 2 98 12" xfId="41748" xr:uid="{00000000-0005-0000-0000-000086A20000}"/>
    <cellStyle name="Comma 2 98 13" xfId="41749" xr:uid="{00000000-0005-0000-0000-000087A20000}"/>
    <cellStyle name="Comma 2 98 14" xfId="41750" xr:uid="{00000000-0005-0000-0000-000088A20000}"/>
    <cellStyle name="Comma 2 98 15" xfId="41751" xr:uid="{00000000-0005-0000-0000-000089A20000}"/>
    <cellStyle name="Comma 2 98 16" xfId="41752" xr:uid="{00000000-0005-0000-0000-00008AA20000}"/>
    <cellStyle name="Comma 2 98 17" xfId="41753" xr:uid="{00000000-0005-0000-0000-00008BA20000}"/>
    <cellStyle name="Comma 2 98 18" xfId="41754" xr:uid="{00000000-0005-0000-0000-00008CA20000}"/>
    <cellStyle name="Comma 2 98 19" xfId="41755" xr:uid="{00000000-0005-0000-0000-00008DA20000}"/>
    <cellStyle name="Comma 2 98 2" xfId="41756" xr:uid="{00000000-0005-0000-0000-00008EA20000}"/>
    <cellStyle name="Comma 2 98 20" xfId="41757" xr:uid="{00000000-0005-0000-0000-00008FA20000}"/>
    <cellStyle name="Comma 2 98 21" xfId="41758" xr:uid="{00000000-0005-0000-0000-000090A20000}"/>
    <cellStyle name="Comma 2 98 22" xfId="41759" xr:uid="{00000000-0005-0000-0000-000091A20000}"/>
    <cellStyle name="Comma 2 98 23" xfId="41760" xr:uid="{00000000-0005-0000-0000-000092A20000}"/>
    <cellStyle name="Comma 2 98 24" xfId="41761" xr:uid="{00000000-0005-0000-0000-000093A20000}"/>
    <cellStyle name="Comma 2 98 25" xfId="41762" xr:uid="{00000000-0005-0000-0000-000094A20000}"/>
    <cellStyle name="Comma 2 98 26" xfId="41763" xr:uid="{00000000-0005-0000-0000-000095A20000}"/>
    <cellStyle name="Comma 2 98 3" xfId="41764" xr:uid="{00000000-0005-0000-0000-000096A20000}"/>
    <cellStyle name="Comma 2 98 4" xfId="41765" xr:uid="{00000000-0005-0000-0000-000097A20000}"/>
    <cellStyle name="Comma 2 98 5" xfId="41766" xr:uid="{00000000-0005-0000-0000-000098A20000}"/>
    <cellStyle name="Comma 2 98 6" xfId="41767" xr:uid="{00000000-0005-0000-0000-000099A20000}"/>
    <cellStyle name="Comma 2 98 7" xfId="41768" xr:uid="{00000000-0005-0000-0000-00009AA20000}"/>
    <cellStyle name="Comma 2 98 8" xfId="41769" xr:uid="{00000000-0005-0000-0000-00009BA20000}"/>
    <cellStyle name="Comma 2 98 9" xfId="41770" xr:uid="{00000000-0005-0000-0000-00009CA20000}"/>
    <cellStyle name="Comma 2 99" xfId="41771" xr:uid="{00000000-0005-0000-0000-00009DA20000}"/>
    <cellStyle name="Comma 2 99 10" xfId="41772" xr:uid="{00000000-0005-0000-0000-00009EA20000}"/>
    <cellStyle name="Comma 2 99 11" xfId="41773" xr:uid="{00000000-0005-0000-0000-00009FA20000}"/>
    <cellStyle name="Comma 2 99 12" xfId="41774" xr:uid="{00000000-0005-0000-0000-0000A0A20000}"/>
    <cellStyle name="Comma 2 99 13" xfId="41775" xr:uid="{00000000-0005-0000-0000-0000A1A20000}"/>
    <cellStyle name="Comma 2 99 14" xfId="41776" xr:uid="{00000000-0005-0000-0000-0000A2A20000}"/>
    <cellStyle name="Comma 2 99 15" xfId="41777" xr:uid="{00000000-0005-0000-0000-0000A3A20000}"/>
    <cellStyle name="Comma 2 99 16" xfId="41778" xr:uid="{00000000-0005-0000-0000-0000A4A20000}"/>
    <cellStyle name="Comma 2 99 17" xfId="41779" xr:uid="{00000000-0005-0000-0000-0000A5A20000}"/>
    <cellStyle name="Comma 2 99 18" xfId="41780" xr:uid="{00000000-0005-0000-0000-0000A6A20000}"/>
    <cellStyle name="Comma 2 99 19" xfId="41781" xr:uid="{00000000-0005-0000-0000-0000A7A20000}"/>
    <cellStyle name="Comma 2 99 2" xfId="41782" xr:uid="{00000000-0005-0000-0000-0000A8A20000}"/>
    <cellStyle name="Comma 2 99 20" xfId="41783" xr:uid="{00000000-0005-0000-0000-0000A9A20000}"/>
    <cellStyle name="Comma 2 99 21" xfId="41784" xr:uid="{00000000-0005-0000-0000-0000AAA20000}"/>
    <cellStyle name="Comma 2 99 22" xfId="41785" xr:uid="{00000000-0005-0000-0000-0000ABA20000}"/>
    <cellStyle name="Comma 2 99 23" xfId="41786" xr:uid="{00000000-0005-0000-0000-0000ACA20000}"/>
    <cellStyle name="Comma 2 99 24" xfId="41787" xr:uid="{00000000-0005-0000-0000-0000ADA20000}"/>
    <cellStyle name="Comma 2 99 25" xfId="41788" xr:uid="{00000000-0005-0000-0000-0000AEA20000}"/>
    <cellStyle name="Comma 2 99 26" xfId="41789" xr:uid="{00000000-0005-0000-0000-0000AFA20000}"/>
    <cellStyle name="Comma 2 99 3" xfId="41790" xr:uid="{00000000-0005-0000-0000-0000B0A20000}"/>
    <cellStyle name="Comma 2 99 4" xfId="41791" xr:uid="{00000000-0005-0000-0000-0000B1A20000}"/>
    <cellStyle name="Comma 2 99 5" xfId="41792" xr:uid="{00000000-0005-0000-0000-0000B2A20000}"/>
    <cellStyle name="Comma 2 99 6" xfId="41793" xr:uid="{00000000-0005-0000-0000-0000B3A20000}"/>
    <cellStyle name="Comma 2 99 7" xfId="41794" xr:uid="{00000000-0005-0000-0000-0000B4A20000}"/>
    <cellStyle name="Comma 2 99 8" xfId="41795" xr:uid="{00000000-0005-0000-0000-0000B5A20000}"/>
    <cellStyle name="Comma 2 99 9" xfId="41796" xr:uid="{00000000-0005-0000-0000-0000B6A20000}"/>
    <cellStyle name="Comma 20" xfId="41797" xr:uid="{00000000-0005-0000-0000-0000B7A20000}"/>
    <cellStyle name="Comma 20 2" xfId="41798" xr:uid="{00000000-0005-0000-0000-0000B8A20000}"/>
    <cellStyle name="Comma 20 2 2" xfId="41799" xr:uid="{00000000-0005-0000-0000-0000B9A20000}"/>
    <cellStyle name="Comma 20 2 2 2" xfId="41800" xr:uid="{00000000-0005-0000-0000-0000BAA20000}"/>
    <cellStyle name="Comma 20 2 3" xfId="41801" xr:uid="{00000000-0005-0000-0000-0000BBA20000}"/>
    <cellStyle name="Comma 20 2 3 2" xfId="41802" xr:uid="{00000000-0005-0000-0000-0000BCA20000}"/>
    <cellStyle name="Comma 20 2 4" xfId="41803" xr:uid="{00000000-0005-0000-0000-0000BDA20000}"/>
    <cellStyle name="Comma 20 2 4 2" xfId="41804" xr:uid="{00000000-0005-0000-0000-0000BEA20000}"/>
    <cellStyle name="Comma 20 2 5" xfId="41805" xr:uid="{00000000-0005-0000-0000-0000BFA20000}"/>
    <cellStyle name="Comma 20 3" xfId="41806" xr:uid="{00000000-0005-0000-0000-0000C0A20000}"/>
    <cellStyle name="Comma 20 3 2" xfId="41807" xr:uid="{00000000-0005-0000-0000-0000C1A20000}"/>
    <cellStyle name="Comma 20 3 2 2" xfId="41808" xr:uid="{00000000-0005-0000-0000-0000C2A20000}"/>
    <cellStyle name="Comma 20 3 3" xfId="41809" xr:uid="{00000000-0005-0000-0000-0000C3A20000}"/>
    <cellStyle name="Comma 20 3 3 2" xfId="41810" xr:uid="{00000000-0005-0000-0000-0000C4A20000}"/>
    <cellStyle name="Comma 20 3 4" xfId="41811" xr:uid="{00000000-0005-0000-0000-0000C5A20000}"/>
    <cellStyle name="Comma 20 3 4 2" xfId="41812" xr:uid="{00000000-0005-0000-0000-0000C6A20000}"/>
    <cellStyle name="Comma 20 3 5" xfId="41813" xr:uid="{00000000-0005-0000-0000-0000C7A20000}"/>
    <cellStyle name="Comma 20 4" xfId="41814" xr:uid="{00000000-0005-0000-0000-0000C8A20000}"/>
    <cellStyle name="Comma 20 4 2" xfId="41815" xr:uid="{00000000-0005-0000-0000-0000C9A20000}"/>
    <cellStyle name="Comma 20 5" xfId="41816" xr:uid="{00000000-0005-0000-0000-0000CAA20000}"/>
    <cellStyle name="Comma 20 5 2" xfId="41817" xr:uid="{00000000-0005-0000-0000-0000CBA20000}"/>
    <cellStyle name="Comma 20 6" xfId="41818" xr:uid="{00000000-0005-0000-0000-0000CCA20000}"/>
    <cellStyle name="Comma 20 6 2" xfId="41819" xr:uid="{00000000-0005-0000-0000-0000CDA20000}"/>
    <cellStyle name="Comma 20 7" xfId="41820" xr:uid="{00000000-0005-0000-0000-0000CEA20000}"/>
    <cellStyle name="Comma 21" xfId="41821" xr:uid="{00000000-0005-0000-0000-0000CFA20000}"/>
    <cellStyle name="Comma 21 10" xfId="41822" xr:uid="{00000000-0005-0000-0000-0000D0A20000}"/>
    <cellStyle name="Comma 21 10 2" xfId="41823" xr:uid="{00000000-0005-0000-0000-0000D1A20000}"/>
    <cellStyle name="Comma 21 10 3" xfId="41824" xr:uid="{00000000-0005-0000-0000-0000D2A20000}"/>
    <cellStyle name="Comma 21 2" xfId="41825" xr:uid="{00000000-0005-0000-0000-0000D3A20000}"/>
    <cellStyle name="Comma 21 3" xfId="41826" xr:uid="{00000000-0005-0000-0000-0000D4A20000}"/>
    <cellStyle name="Comma 21 3 2" xfId="41827" xr:uid="{00000000-0005-0000-0000-0000D5A20000}"/>
    <cellStyle name="Comma 21 3 3" xfId="41828" xr:uid="{00000000-0005-0000-0000-0000D6A20000}"/>
    <cellStyle name="Comma 21 3 4" xfId="41829" xr:uid="{00000000-0005-0000-0000-0000D7A20000}"/>
    <cellStyle name="Comma 21 4" xfId="41830" xr:uid="{00000000-0005-0000-0000-0000D8A20000}"/>
    <cellStyle name="Comma 21 4 2" xfId="41831" xr:uid="{00000000-0005-0000-0000-0000D9A20000}"/>
    <cellStyle name="Comma 21 4 3" xfId="41832" xr:uid="{00000000-0005-0000-0000-0000DAA20000}"/>
    <cellStyle name="Comma 21 4 4" xfId="41833" xr:uid="{00000000-0005-0000-0000-0000DBA20000}"/>
    <cellStyle name="Comma 21 5" xfId="41834" xr:uid="{00000000-0005-0000-0000-0000DCA20000}"/>
    <cellStyle name="Comma 21 5 2" xfId="41835" xr:uid="{00000000-0005-0000-0000-0000DDA20000}"/>
    <cellStyle name="Comma 21 5 3" xfId="41836" xr:uid="{00000000-0005-0000-0000-0000DEA20000}"/>
    <cellStyle name="Comma 21 5 3 2" xfId="41837" xr:uid="{00000000-0005-0000-0000-0000DFA20000}"/>
    <cellStyle name="Comma 21 5 4" xfId="41838" xr:uid="{00000000-0005-0000-0000-0000E0A20000}"/>
    <cellStyle name="Comma 21 6" xfId="41839" xr:uid="{00000000-0005-0000-0000-0000E1A20000}"/>
    <cellStyle name="Comma 21 6 2" xfId="41840" xr:uid="{00000000-0005-0000-0000-0000E2A20000}"/>
    <cellStyle name="Comma 21 7" xfId="41841" xr:uid="{00000000-0005-0000-0000-0000E3A20000}"/>
    <cellStyle name="Comma 21 7 2" xfId="41842" xr:uid="{00000000-0005-0000-0000-0000E4A20000}"/>
    <cellStyle name="Comma 21 8" xfId="41843" xr:uid="{00000000-0005-0000-0000-0000E5A20000}"/>
    <cellStyle name="Comma 21 8 10" xfId="41844" xr:uid="{00000000-0005-0000-0000-0000E6A20000}"/>
    <cellStyle name="Comma 21 8 11" xfId="41845" xr:uid="{00000000-0005-0000-0000-0000E7A20000}"/>
    <cellStyle name="Comma 21 8 2" xfId="41846" xr:uid="{00000000-0005-0000-0000-0000E8A20000}"/>
    <cellStyle name="Comma 21 8 2 2" xfId="41847" xr:uid="{00000000-0005-0000-0000-0000E9A20000}"/>
    <cellStyle name="Comma 21 8 2 2 2" xfId="41848" xr:uid="{00000000-0005-0000-0000-0000EAA20000}"/>
    <cellStyle name="Comma 21 8 2 2 3" xfId="41849" xr:uid="{00000000-0005-0000-0000-0000EBA20000}"/>
    <cellStyle name="Comma 21 8 2 3" xfId="41850" xr:uid="{00000000-0005-0000-0000-0000ECA20000}"/>
    <cellStyle name="Comma 21 8 2 4" xfId="41851" xr:uid="{00000000-0005-0000-0000-0000EDA20000}"/>
    <cellStyle name="Comma 21 8 3" xfId="41852" xr:uid="{00000000-0005-0000-0000-0000EEA20000}"/>
    <cellStyle name="Comma 21 8 3 2" xfId="41853" xr:uid="{00000000-0005-0000-0000-0000EFA20000}"/>
    <cellStyle name="Comma 21 8 3 3" xfId="41854" xr:uid="{00000000-0005-0000-0000-0000F0A20000}"/>
    <cellStyle name="Comma 21 8 4" xfId="41855" xr:uid="{00000000-0005-0000-0000-0000F1A20000}"/>
    <cellStyle name="Comma 21 8 5" xfId="41856" xr:uid="{00000000-0005-0000-0000-0000F2A20000}"/>
    <cellStyle name="Comma 21 8 6" xfId="41857" xr:uid="{00000000-0005-0000-0000-0000F3A20000}"/>
    <cellStyle name="Comma 21 8 7" xfId="41858" xr:uid="{00000000-0005-0000-0000-0000F4A20000}"/>
    <cellStyle name="Comma 21 8 8" xfId="41859" xr:uid="{00000000-0005-0000-0000-0000F5A20000}"/>
    <cellStyle name="Comma 21 8 9" xfId="41860" xr:uid="{00000000-0005-0000-0000-0000F6A20000}"/>
    <cellStyle name="Comma 21 9" xfId="41861" xr:uid="{00000000-0005-0000-0000-0000F7A20000}"/>
    <cellStyle name="Comma 21 9 10" xfId="41862" xr:uid="{00000000-0005-0000-0000-0000F8A20000}"/>
    <cellStyle name="Comma 21 9 11" xfId="41863" xr:uid="{00000000-0005-0000-0000-0000F9A20000}"/>
    <cellStyle name="Comma 21 9 2" xfId="41864" xr:uid="{00000000-0005-0000-0000-0000FAA20000}"/>
    <cellStyle name="Comma 21 9 2 2" xfId="41865" xr:uid="{00000000-0005-0000-0000-0000FBA20000}"/>
    <cellStyle name="Comma 21 9 2 2 2" xfId="41866" xr:uid="{00000000-0005-0000-0000-0000FCA20000}"/>
    <cellStyle name="Comma 21 9 2 2 3" xfId="41867" xr:uid="{00000000-0005-0000-0000-0000FDA20000}"/>
    <cellStyle name="Comma 21 9 2 3" xfId="41868" xr:uid="{00000000-0005-0000-0000-0000FEA20000}"/>
    <cellStyle name="Comma 21 9 2 4" xfId="41869" xr:uid="{00000000-0005-0000-0000-0000FFA20000}"/>
    <cellStyle name="Comma 21 9 3" xfId="41870" xr:uid="{00000000-0005-0000-0000-000000A30000}"/>
    <cellStyle name="Comma 21 9 3 2" xfId="41871" xr:uid="{00000000-0005-0000-0000-000001A30000}"/>
    <cellStyle name="Comma 21 9 3 3" xfId="41872" xr:uid="{00000000-0005-0000-0000-000002A30000}"/>
    <cellStyle name="Comma 21 9 4" xfId="41873" xr:uid="{00000000-0005-0000-0000-000003A30000}"/>
    <cellStyle name="Comma 21 9 5" xfId="41874" xr:uid="{00000000-0005-0000-0000-000004A30000}"/>
    <cellStyle name="Comma 21 9 6" xfId="41875" xr:uid="{00000000-0005-0000-0000-000005A30000}"/>
    <cellStyle name="Comma 21 9 7" xfId="41876" xr:uid="{00000000-0005-0000-0000-000006A30000}"/>
    <cellStyle name="Comma 21 9 8" xfId="41877" xr:uid="{00000000-0005-0000-0000-000007A30000}"/>
    <cellStyle name="Comma 21 9 9" xfId="41878" xr:uid="{00000000-0005-0000-0000-000008A30000}"/>
    <cellStyle name="Comma 22" xfId="41879" xr:uid="{00000000-0005-0000-0000-000009A30000}"/>
    <cellStyle name="Comma 22 2" xfId="41880" xr:uid="{00000000-0005-0000-0000-00000AA30000}"/>
    <cellStyle name="Comma 22 2 2" xfId="41881" xr:uid="{00000000-0005-0000-0000-00000BA30000}"/>
    <cellStyle name="Comma 22 2 3" xfId="41882" xr:uid="{00000000-0005-0000-0000-00000CA30000}"/>
    <cellStyle name="Comma 22 2 4" xfId="41883" xr:uid="{00000000-0005-0000-0000-00000DA30000}"/>
    <cellStyle name="Comma 22 3" xfId="41884" xr:uid="{00000000-0005-0000-0000-00000EA30000}"/>
    <cellStyle name="Comma 22 3 2" xfId="41885" xr:uid="{00000000-0005-0000-0000-00000FA30000}"/>
    <cellStyle name="Comma 22 3 3" xfId="41886" xr:uid="{00000000-0005-0000-0000-000010A30000}"/>
    <cellStyle name="Comma 22 3 4" xfId="41887" xr:uid="{00000000-0005-0000-0000-000011A30000}"/>
    <cellStyle name="Comma 22 4" xfId="41888" xr:uid="{00000000-0005-0000-0000-000012A30000}"/>
    <cellStyle name="Comma 22 4 2" xfId="41889" xr:uid="{00000000-0005-0000-0000-000013A30000}"/>
    <cellStyle name="Comma 22 4 3" xfId="41890" xr:uid="{00000000-0005-0000-0000-000014A30000}"/>
    <cellStyle name="Comma 22 4 3 2" xfId="41891" xr:uid="{00000000-0005-0000-0000-000015A30000}"/>
    <cellStyle name="Comma 22 4 4" xfId="41892" xr:uid="{00000000-0005-0000-0000-000016A30000}"/>
    <cellStyle name="Comma 22 5" xfId="41893" xr:uid="{00000000-0005-0000-0000-000017A30000}"/>
    <cellStyle name="Comma 22 5 2" xfId="41894" xr:uid="{00000000-0005-0000-0000-000018A30000}"/>
    <cellStyle name="Comma 22 6" xfId="41895" xr:uid="{00000000-0005-0000-0000-000019A30000}"/>
    <cellStyle name="Comma 22 6 2" xfId="41896" xr:uid="{00000000-0005-0000-0000-00001AA30000}"/>
    <cellStyle name="Comma 22 7" xfId="41897" xr:uid="{00000000-0005-0000-0000-00001BA30000}"/>
    <cellStyle name="Comma 22 8" xfId="41898" xr:uid="{00000000-0005-0000-0000-00001CA30000}"/>
    <cellStyle name="Comma 22 9" xfId="41899" xr:uid="{00000000-0005-0000-0000-00001DA30000}"/>
    <cellStyle name="Comma 23" xfId="41900" xr:uid="{00000000-0005-0000-0000-00001EA30000}"/>
    <cellStyle name="Comma 23 2" xfId="41901" xr:uid="{00000000-0005-0000-0000-00001FA30000}"/>
    <cellStyle name="Comma 23 2 2" xfId="41902" xr:uid="{00000000-0005-0000-0000-000020A30000}"/>
    <cellStyle name="Comma 23 2 2 2" xfId="41903" xr:uid="{00000000-0005-0000-0000-000021A30000}"/>
    <cellStyle name="Comma 23 2 3" xfId="41904" xr:uid="{00000000-0005-0000-0000-000022A30000}"/>
    <cellStyle name="Comma 23 2 3 2" xfId="41905" xr:uid="{00000000-0005-0000-0000-000023A30000}"/>
    <cellStyle name="Comma 23 2 4" xfId="41906" xr:uid="{00000000-0005-0000-0000-000024A30000}"/>
    <cellStyle name="Comma 23 2 4 2" xfId="41907" xr:uid="{00000000-0005-0000-0000-000025A30000}"/>
    <cellStyle name="Comma 23 2 5" xfId="41908" xr:uid="{00000000-0005-0000-0000-000026A30000}"/>
    <cellStyle name="Comma 23 3" xfId="41909" xr:uid="{00000000-0005-0000-0000-000027A30000}"/>
    <cellStyle name="Comma 23 3 2" xfId="41910" xr:uid="{00000000-0005-0000-0000-000028A30000}"/>
    <cellStyle name="Comma 23 4" xfId="41911" xr:uid="{00000000-0005-0000-0000-000029A30000}"/>
    <cellStyle name="Comma 23 4 2" xfId="41912" xr:uid="{00000000-0005-0000-0000-00002AA30000}"/>
    <cellStyle name="Comma 23 5" xfId="41913" xr:uid="{00000000-0005-0000-0000-00002BA30000}"/>
    <cellStyle name="Comma 23 5 2" xfId="41914" xr:uid="{00000000-0005-0000-0000-00002CA30000}"/>
    <cellStyle name="Comma 23 6" xfId="41915" xr:uid="{00000000-0005-0000-0000-00002DA30000}"/>
    <cellStyle name="Comma 24" xfId="41916" xr:uid="{00000000-0005-0000-0000-00002EA30000}"/>
    <cellStyle name="Comma 24 2" xfId="41917" xr:uid="{00000000-0005-0000-0000-00002FA30000}"/>
    <cellStyle name="Comma 24 2 2" xfId="41918" xr:uid="{00000000-0005-0000-0000-000030A30000}"/>
    <cellStyle name="Comma 24 2 2 2" xfId="41919" xr:uid="{00000000-0005-0000-0000-000031A30000}"/>
    <cellStyle name="Comma 24 2 3" xfId="41920" xr:uid="{00000000-0005-0000-0000-000032A30000}"/>
    <cellStyle name="Comma 24 2 3 2" xfId="41921" xr:uid="{00000000-0005-0000-0000-000033A30000}"/>
    <cellStyle name="Comma 24 2 4" xfId="41922" xr:uid="{00000000-0005-0000-0000-000034A30000}"/>
    <cellStyle name="Comma 24 2 4 2" xfId="41923" xr:uid="{00000000-0005-0000-0000-000035A30000}"/>
    <cellStyle name="Comma 24 2 5" xfId="41924" xr:uid="{00000000-0005-0000-0000-000036A30000}"/>
    <cellStyle name="Comma 24 3" xfId="41925" xr:uid="{00000000-0005-0000-0000-000037A30000}"/>
    <cellStyle name="Comma 24 3 2" xfId="41926" xr:uid="{00000000-0005-0000-0000-000038A30000}"/>
    <cellStyle name="Comma 24 4" xfId="41927" xr:uid="{00000000-0005-0000-0000-000039A30000}"/>
    <cellStyle name="Comma 24 4 2" xfId="41928" xr:uid="{00000000-0005-0000-0000-00003AA30000}"/>
    <cellStyle name="Comma 24 5" xfId="41929" xr:uid="{00000000-0005-0000-0000-00003BA30000}"/>
    <cellStyle name="Comma 24 5 2" xfId="41930" xr:uid="{00000000-0005-0000-0000-00003CA30000}"/>
    <cellStyle name="Comma 24 6" xfId="41931" xr:uid="{00000000-0005-0000-0000-00003DA30000}"/>
    <cellStyle name="Comma 24 6 2" xfId="41932" xr:uid="{00000000-0005-0000-0000-00003EA30000}"/>
    <cellStyle name="Comma 24 7" xfId="41933" xr:uid="{00000000-0005-0000-0000-00003FA30000}"/>
    <cellStyle name="Comma 25" xfId="41934" xr:uid="{00000000-0005-0000-0000-000040A30000}"/>
    <cellStyle name="Comma 25 2" xfId="41935" xr:uid="{00000000-0005-0000-0000-000041A30000}"/>
    <cellStyle name="Comma 25 2 2" xfId="41936" xr:uid="{00000000-0005-0000-0000-000042A30000}"/>
    <cellStyle name="Comma 25 2 2 2" xfId="41937" xr:uid="{00000000-0005-0000-0000-000043A30000}"/>
    <cellStyle name="Comma 25 2 3" xfId="41938" xr:uid="{00000000-0005-0000-0000-000044A30000}"/>
    <cellStyle name="Comma 25 2 3 2" xfId="41939" xr:uid="{00000000-0005-0000-0000-000045A30000}"/>
    <cellStyle name="Comma 25 2 4" xfId="41940" xr:uid="{00000000-0005-0000-0000-000046A30000}"/>
    <cellStyle name="Comma 25 2 4 2" xfId="41941" xr:uid="{00000000-0005-0000-0000-000047A30000}"/>
    <cellStyle name="Comma 25 2 5" xfId="41942" xr:uid="{00000000-0005-0000-0000-000048A30000}"/>
    <cellStyle name="Comma 25 3" xfId="41943" xr:uid="{00000000-0005-0000-0000-000049A30000}"/>
    <cellStyle name="Comma 25 3 2" xfId="41944" xr:uid="{00000000-0005-0000-0000-00004AA30000}"/>
    <cellStyle name="Comma 25 3 2 2" xfId="41945" xr:uid="{00000000-0005-0000-0000-00004BA30000}"/>
    <cellStyle name="Comma 25 3 3" xfId="41946" xr:uid="{00000000-0005-0000-0000-00004CA30000}"/>
    <cellStyle name="Comma 25 3 4" xfId="41947" xr:uid="{00000000-0005-0000-0000-00004DA30000}"/>
    <cellStyle name="Comma 25 3 5" xfId="41948" xr:uid="{00000000-0005-0000-0000-00004EA30000}"/>
    <cellStyle name="Comma 25 4" xfId="41949" xr:uid="{00000000-0005-0000-0000-00004FA30000}"/>
    <cellStyle name="Comma 25 4 2" xfId="41950" xr:uid="{00000000-0005-0000-0000-000050A30000}"/>
    <cellStyle name="Comma 25 5" xfId="41951" xr:uid="{00000000-0005-0000-0000-000051A30000}"/>
    <cellStyle name="Comma 25 5 2" xfId="41952" xr:uid="{00000000-0005-0000-0000-000052A30000}"/>
    <cellStyle name="Comma 25 5 2 2" xfId="41953" xr:uid="{00000000-0005-0000-0000-000053A30000}"/>
    <cellStyle name="Comma 25 5 3" xfId="41954" xr:uid="{00000000-0005-0000-0000-000054A30000}"/>
    <cellStyle name="Comma 25 6" xfId="41955" xr:uid="{00000000-0005-0000-0000-000055A30000}"/>
    <cellStyle name="Comma 25 6 2" xfId="41956" xr:uid="{00000000-0005-0000-0000-000056A30000}"/>
    <cellStyle name="Comma 25 7" xfId="41957" xr:uid="{00000000-0005-0000-0000-000057A30000}"/>
    <cellStyle name="Comma 25 7 2" xfId="41958" xr:uid="{00000000-0005-0000-0000-000058A30000}"/>
    <cellStyle name="Comma 25 8" xfId="41959" xr:uid="{00000000-0005-0000-0000-000059A30000}"/>
    <cellStyle name="Comma 25 8 2" xfId="41960" xr:uid="{00000000-0005-0000-0000-00005AA30000}"/>
    <cellStyle name="Comma 25 9" xfId="41961" xr:uid="{00000000-0005-0000-0000-00005BA30000}"/>
    <cellStyle name="Comma 26" xfId="41962" xr:uid="{00000000-0005-0000-0000-00005CA30000}"/>
    <cellStyle name="Comma 26 2" xfId="41963" xr:uid="{00000000-0005-0000-0000-00005DA30000}"/>
    <cellStyle name="Comma 26 3" xfId="41964" xr:uid="{00000000-0005-0000-0000-00005EA30000}"/>
    <cellStyle name="Comma 26 4" xfId="41965" xr:uid="{00000000-0005-0000-0000-00005FA30000}"/>
    <cellStyle name="Comma 27" xfId="41966" xr:uid="{00000000-0005-0000-0000-000060A30000}"/>
    <cellStyle name="Comma 27 2" xfId="41967" xr:uid="{00000000-0005-0000-0000-000061A30000}"/>
    <cellStyle name="Comma 27 3" xfId="41968" xr:uid="{00000000-0005-0000-0000-000062A30000}"/>
    <cellStyle name="Comma 27 3 2" xfId="41969" xr:uid="{00000000-0005-0000-0000-000063A30000}"/>
    <cellStyle name="Comma 27 3 3" xfId="41970" xr:uid="{00000000-0005-0000-0000-000064A30000}"/>
    <cellStyle name="Comma 27 3 4" xfId="41971" xr:uid="{00000000-0005-0000-0000-000065A30000}"/>
    <cellStyle name="Comma 27 4" xfId="41972" xr:uid="{00000000-0005-0000-0000-000066A30000}"/>
    <cellStyle name="Comma 27 4 2" xfId="41973" xr:uid="{00000000-0005-0000-0000-000067A30000}"/>
    <cellStyle name="Comma 27 5" xfId="41974" xr:uid="{00000000-0005-0000-0000-000068A30000}"/>
    <cellStyle name="Comma 27 5 2" xfId="41975" xr:uid="{00000000-0005-0000-0000-000069A30000}"/>
    <cellStyle name="Comma 27 6" xfId="41976" xr:uid="{00000000-0005-0000-0000-00006AA30000}"/>
    <cellStyle name="Comma 28" xfId="41977" xr:uid="{00000000-0005-0000-0000-00006BA30000}"/>
    <cellStyle name="Comma 28 2" xfId="41978" xr:uid="{00000000-0005-0000-0000-00006CA30000}"/>
    <cellStyle name="Comma 28 2 2" xfId="41979" xr:uid="{00000000-0005-0000-0000-00006DA30000}"/>
    <cellStyle name="Comma 28 2 2 2" xfId="41980" xr:uid="{00000000-0005-0000-0000-00006EA30000}"/>
    <cellStyle name="Comma 28 2 3" xfId="41981" xr:uid="{00000000-0005-0000-0000-00006FA30000}"/>
    <cellStyle name="Comma 28 2 3 2" xfId="41982" xr:uid="{00000000-0005-0000-0000-000070A30000}"/>
    <cellStyle name="Comma 28 2 4" xfId="41983" xr:uid="{00000000-0005-0000-0000-000071A30000}"/>
    <cellStyle name="Comma 28 2 4 2" xfId="41984" xr:uid="{00000000-0005-0000-0000-000072A30000}"/>
    <cellStyle name="Comma 28 2 5" xfId="41985" xr:uid="{00000000-0005-0000-0000-000073A30000}"/>
    <cellStyle name="Comma 28 3" xfId="41986" xr:uid="{00000000-0005-0000-0000-000074A30000}"/>
    <cellStyle name="Comma 28 3 2" xfId="41987" xr:uid="{00000000-0005-0000-0000-000075A30000}"/>
    <cellStyle name="Comma 28 3 2 2" xfId="41988" xr:uid="{00000000-0005-0000-0000-000076A30000}"/>
    <cellStyle name="Comma 28 3 3" xfId="41989" xr:uid="{00000000-0005-0000-0000-000077A30000}"/>
    <cellStyle name="Comma 28 3 3 2" xfId="41990" xr:uid="{00000000-0005-0000-0000-000078A30000}"/>
    <cellStyle name="Comma 28 3 4" xfId="41991" xr:uid="{00000000-0005-0000-0000-000079A30000}"/>
    <cellStyle name="Comma 28 4" xfId="41992" xr:uid="{00000000-0005-0000-0000-00007AA30000}"/>
    <cellStyle name="Comma 28 4 2" xfId="41993" xr:uid="{00000000-0005-0000-0000-00007BA30000}"/>
    <cellStyle name="Comma 28 5" xfId="41994" xr:uid="{00000000-0005-0000-0000-00007CA30000}"/>
    <cellStyle name="Comma 28 5 2" xfId="41995" xr:uid="{00000000-0005-0000-0000-00007DA30000}"/>
    <cellStyle name="Comma 28 6" xfId="41996" xr:uid="{00000000-0005-0000-0000-00007EA30000}"/>
    <cellStyle name="Comma 29" xfId="41997" xr:uid="{00000000-0005-0000-0000-00007FA30000}"/>
    <cellStyle name="Comma 29 2" xfId="41998" xr:uid="{00000000-0005-0000-0000-000080A30000}"/>
    <cellStyle name="Comma 29 2 2" xfId="41999" xr:uid="{00000000-0005-0000-0000-000081A30000}"/>
    <cellStyle name="Comma 29 2 2 2" xfId="42000" xr:uid="{00000000-0005-0000-0000-000082A30000}"/>
    <cellStyle name="Comma 29 3" xfId="42001" xr:uid="{00000000-0005-0000-0000-000083A30000}"/>
    <cellStyle name="Comma 29 3 2" xfId="42002" xr:uid="{00000000-0005-0000-0000-000084A30000}"/>
    <cellStyle name="Comma 3" xfId="83" xr:uid="{00000000-0005-0000-0000-000085A30000}"/>
    <cellStyle name="Comma 3 10" xfId="42003" xr:uid="{00000000-0005-0000-0000-000086A30000}"/>
    <cellStyle name="Comma 3 10 2" xfId="42004" xr:uid="{00000000-0005-0000-0000-000087A30000}"/>
    <cellStyle name="Comma 3 10 3" xfId="42005" xr:uid="{00000000-0005-0000-0000-000088A30000}"/>
    <cellStyle name="Comma 3 11" xfId="42006" xr:uid="{00000000-0005-0000-0000-000089A30000}"/>
    <cellStyle name="Comma 3 11 2" xfId="42007" xr:uid="{00000000-0005-0000-0000-00008AA30000}"/>
    <cellStyle name="Comma 3 11 3" xfId="42008" xr:uid="{00000000-0005-0000-0000-00008BA30000}"/>
    <cellStyle name="Comma 3 11 3 2" xfId="42009" xr:uid="{00000000-0005-0000-0000-00008CA30000}"/>
    <cellStyle name="Comma 3 11 4" xfId="42010" xr:uid="{00000000-0005-0000-0000-00008DA30000}"/>
    <cellStyle name="Comma 3 12" xfId="42011" xr:uid="{00000000-0005-0000-0000-00008EA30000}"/>
    <cellStyle name="Comma 3 12 2" xfId="42012" xr:uid="{00000000-0005-0000-0000-00008FA30000}"/>
    <cellStyle name="Comma 3 12 3" xfId="42013" xr:uid="{00000000-0005-0000-0000-000090A30000}"/>
    <cellStyle name="Comma 3 12 4" xfId="42014" xr:uid="{00000000-0005-0000-0000-000091A30000}"/>
    <cellStyle name="Comma 3 13" xfId="42015" xr:uid="{00000000-0005-0000-0000-000092A30000}"/>
    <cellStyle name="Comma 3 13 2" xfId="42016" xr:uid="{00000000-0005-0000-0000-000093A30000}"/>
    <cellStyle name="Comma 3 14" xfId="42017" xr:uid="{00000000-0005-0000-0000-000094A30000}"/>
    <cellStyle name="Comma 3 14 2" xfId="42018" xr:uid="{00000000-0005-0000-0000-000095A30000}"/>
    <cellStyle name="Comma 3 14 3" xfId="42019" xr:uid="{00000000-0005-0000-0000-000096A30000}"/>
    <cellStyle name="Comma 3 14 4" xfId="42020" xr:uid="{00000000-0005-0000-0000-000097A30000}"/>
    <cellStyle name="Comma 3 14 5" xfId="42021" xr:uid="{00000000-0005-0000-0000-000098A30000}"/>
    <cellStyle name="Comma 3 15" xfId="42022" xr:uid="{00000000-0005-0000-0000-000099A30000}"/>
    <cellStyle name="Comma 3 16" xfId="42023" xr:uid="{00000000-0005-0000-0000-00009AA30000}"/>
    <cellStyle name="Comma 3 16 10" xfId="42024" xr:uid="{00000000-0005-0000-0000-00009BA30000}"/>
    <cellStyle name="Comma 3 16 11" xfId="42025" xr:uid="{00000000-0005-0000-0000-00009CA30000}"/>
    <cellStyle name="Comma 3 16 12" xfId="42026" xr:uid="{00000000-0005-0000-0000-00009DA30000}"/>
    <cellStyle name="Comma 3 16 2" xfId="42027" xr:uid="{00000000-0005-0000-0000-00009EA30000}"/>
    <cellStyle name="Comma 3 16 3" xfId="42028" xr:uid="{00000000-0005-0000-0000-00009FA30000}"/>
    <cellStyle name="Comma 3 16 3 2" xfId="42029" xr:uid="{00000000-0005-0000-0000-0000A0A30000}"/>
    <cellStyle name="Comma 3 16 3 2 2" xfId="42030" xr:uid="{00000000-0005-0000-0000-0000A1A30000}"/>
    <cellStyle name="Comma 3 16 3 2 3" xfId="42031" xr:uid="{00000000-0005-0000-0000-0000A2A30000}"/>
    <cellStyle name="Comma 3 16 3 3" xfId="42032" xr:uid="{00000000-0005-0000-0000-0000A3A30000}"/>
    <cellStyle name="Comma 3 16 3 4" xfId="42033" xr:uid="{00000000-0005-0000-0000-0000A4A30000}"/>
    <cellStyle name="Comma 3 16 4" xfId="42034" xr:uid="{00000000-0005-0000-0000-0000A5A30000}"/>
    <cellStyle name="Comma 3 16 4 2" xfId="42035" xr:uid="{00000000-0005-0000-0000-0000A6A30000}"/>
    <cellStyle name="Comma 3 16 4 3" xfId="42036" xr:uid="{00000000-0005-0000-0000-0000A7A30000}"/>
    <cellStyle name="Comma 3 16 5" xfId="42037" xr:uid="{00000000-0005-0000-0000-0000A8A30000}"/>
    <cellStyle name="Comma 3 16 6" xfId="42038" xr:uid="{00000000-0005-0000-0000-0000A9A30000}"/>
    <cellStyle name="Comma 3 16 7" xfId="42039" xr:uid="{00000000-0005-0000-0000-0000AAA30000}"/>
    <cellStyle name="Comma 3 16 8" xfId="42040" xr:uid="{00000000-0005-0000-0000-0000ABA30000}"/>
    <cellStyle name="Comma 3 16 9" xfId="42041" xr:uid="{00000000-0005-0000-0000-0000ACA30000}"/>
    <cellStyle name="Comma 3 17" xfId="42042" xr:uid="{00000000-0005-0000-0000-0000ADA30000}"/>
    <cellStyle name="Comma 3 17 10" xfId="42043" xr:uid="{00000000-0005-0000-0000-0000AEA30000}"/>
    <cellStyle name="Comma 3 17 11" xfId="42044" xr:uid="{00000000-0005-0000-0000-0000AFA30000}"/>
    <cellStyle name="Comma 3 17 2" xfId="42045" xr:uid="{00000000-0005-0000-0000-0000B0A30000}"/>
    <cellStyle name="Comma 3 17 2 2" xfId="42046" xr:uid="{00000000-0005-0000-0000-0000B1A30000}"/>
    <cellStyle name="Comma 3 17 2 2 2" xfId="42047" xr:uid="{00000000-0005-0000-0000-0000B2A30000}"/>
    <cellStyle name="Comma 3 17 2 2 3" xfId="42048" xr:uid="{00000000-0005-0000-0000-0000B3A30000}"/>
    <cellStyle name="Comma 3 17 2 3" xfId="42049" xr:uid="{00000000-0005-0000-0000-0000B4A30000}"/>
    <cellStyle name="Comma 3 17 2 4" xfId="42050" xr:uid="{00000000-0005-0000-0000-0000B5A30000}"/>
    <cellStyle name="Comma 3 17 3" xfId="42051" xr:uid="{00000000-0005-0000-0000-0000B6A30000}"/>
    <cellStyle name="Comma 3 17 3 2" xfId="42052" xr:uid="{00000000-0005-0000-0000-0000B7A30000}"/>
    <cellStyle name="Comma 3 17 3 3" xfId="42053" xr:uid="{00000000-0005-0000-0000-0000B8A30000}"/>
    <cellStyle name="Comma 3 17 4" xfId="42054" xr:uid="{00000000-0005-0000-0000-0000B9A30000}"/>
    <cellStyle name="Comma 3 17 5" xfId="42055" xr:uid="{00000000-0005-0000-0000-0000BAA30000}"/>
    <cellStyle name="Comma 3 17 6" xfId="42056" xr:uid="{00000000-0005-0000-0000-0000BBA30000}"/>
    <cellStyle name="Comma 3 17 7" xfId="42057" xr:uid="{00000000-0005-0000-0000-0000BCA30000}"/>
    <cellStyle name="Comma 3 17 8" xfId="42058" xr:uid="{00000000-0005-0000-0000-0000BDA30000}"/>
    <cellStyle name="Comma 3 17 9" xfId="42059" xr:uid="{00000000-0005-0000-0000-0000BEA30000}"/>
    <cellStyle name="Comma 3 18" xfId="42060" xr:uid="{00000000-0005-0000-0000-0000BFA30000}"/>
    <cellStyle name="Comma 3 19" xfId="42061" xr:uid="{00000000-0005-0000-0000-0000C0A30000}"/>
    <cellStyle name="Comma 3 2" xfId="42062" xr:uid="{00000000-0005-0000-0000-0000C1A30000}"/>
    <cellStyle name="Comma 3 2 10" xfId="42063" xr:uid="{00000000-0005-0000-0000-0000C2A30000}"/>
    <cellStyle name="Comma 3 2 10 2" xfId="42064" xr:uid="{00000000-0005-0000-0000-0000C3A30000}"/>
    <cellStyle name="Comma 3 2 11" xfId="42065" xr:uid="{00000000-0005-0000-0000-0000C4A30000}"/>
    <cellStyle name="Comma 3 2 2" xfId="42066" xr:uid="{00000000-0005-0000-0000-0000C5A30000}"/>
    <cellStyle name="Comma 3 2 2 10" xfId="42067" xr:uid="{00000000-0005-0000-0000-0000C6A30000}"/>
    <cellStyle name="Comma 3 2 2 11" xfId="42068" xr:uid="{00000000-0005-0000-0000-0000C7A30000}"/>
    <cellStyle name="Comma 3 2 2 12" xfId="42069" xr:uid="{00000000-0005-0000-0000-0000C8A30000}"/>
    <cellStyle name="Comma 3 2 2 2" xfId="42070" xr:uid="{00000000-0005-0000-0000-0000C9A30000}"/>
    <cellStyle name="Comma 3 2 2 2 10" xfId="42071" xr:uid="{00000000-0005-0000-0000-0000CAA30000}"/>
    <cellStyle name="Comma 3 2 2 2 11" xfId="42072" xr:uid="{00000000-0005-0000-0000-0000CBA30000}"/>
    <cellStyle name="Comma 3 2 2 2 2" xfId="42073" xr:uid="{00000000-0005-0000-0000-0000CCA30000}"/>
    <cellStyle name="Comma 3 2 2 2 2 10" xfId="42074" xr:uid="{00000000-0005-0000-0000-0000CDA30000}"/>
    <cellStyle name="Comma 3 2 2 2 2 2" xfId="42075" xr:uid="{00000000-0005-0000-0000-0000CEA30000}"/>
    <cellStyle name="Comma 3 2 2 2 2 2 2" xfId="42076" xr:uid="{00000000-0005-0000-0000-0000CFA30000}"/>
    <cellStyle name="Comma 3 2 2 2 2 2 2 2" xfId="42077" xr:uid="{00000000-0005-0000-0000-0000D0A30000}"/>
    <cellStyle name="Comma 3 2 2 2 2 2 3" xfId="42078" xr:uid="{00000000-0005-0000-0000-0000D1A30000}"/>
    <cellStyle name="Comma 3 2 2 2 2 2 3 2" xfId="42079" xr:uid="{00000000-0005-0000-0000-0000D2A30000}"/>
    <cellStyle name="Comma 3 2 2 2 2 2 4" xfId="42080" xr:uid="{00000000-0005-0000-0000-0000D3A30000}"/>
    <cellStyle name="Comma 3 2 2 2 2 3" xfId="42081" xr:uid="{00000000-0005-0000-0000-0000D4A30000}"/>
    <cellStyle name="Comma 3 2 2 2 2 3 2" xfId="42082" xr:uid="{00000000-0005-0000-0000-0000D5A30000}"/>
    <cellStyle name="Comma 3 2 2 2 2 3 2 2" xfId="42083" xr:uid="{00000000-0005-0000-0000-0000D6A30000}"/>
    <cellStyle name="Comma 3 2 2 2 2 3 3" xfId="42084" xr:uid="{00000000-0005-0000-0000-0000D7A30000}"/>
    <cellStyle name="Comma 3 2 2 2 2 3 3 2" xfId="42085" xr:uid="{00000000-0005-0000-0000-0000D8A30000}"/>
    <cellStyle name="Comma 3 2 2 2 2 3 4" xfId="42086" xr:uid="{00000000-0005-0000-0000-0000D9A30000}"/>
    <cellStyle name="Comma 3 2 2 2 2 4" xfId="42087" xr:uid="{00000000-0005-0000-0000-0000DAA30000}"/>
    <cellStyle name="Comma 3 2 2 2 2 4 2" xfId="42088" xr:uid="{00000000-0005-0000-0000-0000DBA30000}"/>
    <cellStyle name="Comma 3 2 2 2 2 5" xfId="42089" xr:uid="{00000000-0005-0000-0000-0000DCA30000}"/>
    <cellStyle name="Comma 3 2 2 2 2 5 2" xfId="42090" xr:uid="{00000000-0005-0000-0000-0000DDA30000}"/>
    <cellStyle name="Comma 3 2 2 2 2 6" xfId="42091" xr:uid="{00000000-0005-0000-0000-0000DEA30000}"/>
    <cellStyle name="Comma 3 2 2 2 2 7" xfId="42092" xr:uid="{00000000-0005-0000-0000-0000DFA30000}"/>
    <cellStyle name="Comma 3 2 2 2 2 8" xfId="42093" xr:uid="{00000000-0005-0000-0000-0000E0A30000}"/>
    <cellStyle name="Comma 3 2 2 2 2 9" xfId="42094" xr:uid="{00000000-0005-0000-0000-0000E1A30000}"/>
    <cellStyle name="Comma 3 2 2 2 3" xfId="42095" xr:uid="{00000000-0005-0000-0000-0000E2A30000}"/>
    <cellStyle name="Comma 3 2 2 2 3 2" xfId="42096" xr:uid="{00000000-0005-0000-0000-0000E3A30000}"/>
    <cellStyle name="Comma 3 2 2 2 3 2 2" xfId="42097" xr:uid="{00000000-0005-0000-0000-0000E4A30000}"/>
    <cellStyle name="Comma 3 2 2 2 3 3" xfId="42098" xr:uid="{00000000-0005-0000-0000-0000E5A30000}"/>
    <cellStyle name="Comma 3 2 2 2 3 3 2" xfId="42099" xr:uid="{00000000-0005-0000-0000-0000E6A30000}"/>
    <cellStyle name="Comma 3 2 2 2 3 4" xfId="42100" xr:uid="{00000000-0005-0000-0000-0000E7A30000}"/>
    <cellStyle name="Comma 3 2 2 2 4" xfId="42101" xr:uid="{00000000-0005-0000-0000-0000E8A30000}"/>
    <cellStyle name="Comma 3 2 2 2 4 2" xfId="42102" xr:uid="{00000000-0005-0000-0000-0000E9A30000}"/>
    <cellStyle name="Comma 3 2 2 2 4 2 2" xfId="42103" xr:uid="{00000000-0005-0000-0000-0000EAA30000}"/>
    <cellStyle name="Comma 3 2 2 2 4 3" xfId="42104" xr:uid="{00000000-0005-0000-0000-0000EBA30000}"/>
    <cellStyle name="Comma 3 2 2 2 4 3 2" xfId="42105" xr:uid="{00000000-0005-0000-0000-0000ECA30000}"/>
    <cellStyle name="Comma 3 2 2 2 4 4" xfId="42106" xr:uid="{00000000-0005-0000-0000-0000EDA30000}"/>
    <cellStyle name="Comma 3 2 2 2 5" xfId="42107" xr:uid="{00000000-0005-0000-0000-0000EEA30000}"/>
    <cellStyle name="Comma 3 2 2 2 5 2" xfId="42108" xr:uid="{00000000-0005-0000-0000-0000EFA30000}"/>
    <cellStyle name="Comma 3 2 2 2 5 3" xfId="42109" xr:uid="{00000000-0005-0000-0000-0000F0A30000}"/>
    <cellStyle name="Comma 3 2 2 2 6" xfId="42110" xr:uid="{00000000-0005-0000-0000-0000F1A30000}"/>
    <cellStyle name="Comma 3 2 2 2 6 2" xfId="42111" xr:uid="{00000000-0005-0000-0000-0000F2A30000}"/>
    <cellStyle name="Comma 3 2 2 2 7" xfId="42112" xr:uid="{00000000-0005-0000-0000-0000F3A30000}"/>
    <cellStyle name="Comma 3 2 2 2 8" xfId="42113" xr:uid="{00000000-0005-0000-0000-0000F4A30000}"/>
    <cellStyle name="Comma 3 2 2 2 9" xfId="42114" xr:uid="{00000000-0005-0000-0000-0000F5A30000}"/>
    <cellStyle name="Comma 3 2 2 3" xfId="42115" xr:uid="{00000000-0005-0000-0000-0000F6A30000}"/>
    <cellStyle name="Comma 3 2 2 3 10" xfId="42116" xr:uid="{00000000-0005-0000-0000-0000F7A30000}"/>
    <cellStyle name="Comma 3 2 2 3 2" xfId="42117" xr:uid="{00000000-0005-0000-0000-0000F8A30000}"/>
    <cellStyle name="Comma 3 2 2 3 2 2" xfId="42118" xr:uid="{00000000-0005-0000-0000-0000F9A30000}"/>
    <cellStyle name="Comma 3 2 2 3 2 2 2" xfId="42119" xr:uid="{00000000-0005-0000-0000-0000FAA30000}"/>
    <cellStyle name="Comma 3 2 2 3 2 3" xfId="42120" xr:uid="{00000000-0005-0000-0000-0000FBA30000}"/>
    <cellStyle name="Comma 3 2 2 3 2 3 2" xfId="42121" xr:uid="{00000000-0005-0000-0000-0000FCA30000}"/>
    <cellStyle name="Comma 3 2 2 3 2 4" xfId="42122" xr:uid="{00000000-0005-0000-0000-0000FDA30000}"/>
    <cellStyle name="Comma 3 2 2 3 3" xfId="42123" xr:uid="{00000000-0005-0000-0000-0000FEA30000}"/>
    <cellStyle name="Comma 3 2 2 3 3 2" xfId="42124" xr:uid="{00000000-0005-0000-0000-0000FFA30000}"/>
    <cellStyle name="Comma 3 2 2 3 3 2 2" xfId="42125" xr:uid="{00000000-0005-0000-0000-000000A40000}"/>
    <cellStyle name="Comma 3 2 2 3 3 3" xfId="42126" xr:uid="{00000000-0005-0000-0000-000001A40000}"/>
    <cellStyle name="Comma 3 2 2 3 3 3 2" xfId="42127" xr:uid="{00000000-0005-0000-0000-000002A40000}"/>
    <cellStyle name="Comma 3 2 2 3 3 4" xfId="42128" xr:uid="{00000000-0005-0000-0000-000003A40000}"/>
    <cellStyle name="Comma 3 2 2 3 4" xfId="42129" xr:uid="{00000000-0005-0000-0000-000004A40000}"/>
    <cellStyle name="Comma 3 2 2 3 4 2" xfId="42130" xr:uid="{00000000-0005-0000-0000-000005A40000}"/>
    <cellStyle name="Comma 3 2 2 3 5" xfId="42131" xr:uid="{00000000-0005-0000-0000-000006A40000}"/>
    <cellStyle name="Comma 3 2 2 3 5 2" xfId="42132" xr:uid="{00000000-0005-0000-0000-000007A40000}"/>
    <cellStyle name="Comma 3 2 2 3 6" xfId="42133" xr:uid="{00000000-0005-0000-0000-000008A40000}"/>
    <cellStyle name="Comma 3 2 2 3 7" xfId="42134" xr:uid="{00000000-0005-0000-0000-000009A40000}"/>
    <cellStyle name="Comma 3 2 2 3 8" xfId="42135" xr:uid="{00000000-0005-0000-0000-00000AA40000}"/>
    <cellStyle name="Comma 3 2 2 3 9" xfId="42136" xr:uid="{00000000-0005-0000-0000-00000BA40000}"/>
    <cellStyle name="Comma 3 2 2 4" xfId="42137" xr:uid="{00000000-0005-0000-0000-00000CA40000}"/>
    <cellStyle name="Comma 3 2 2 4 2" xfId="42138" xr:uid="{00000000-0005-0000-0000-00000DA40000}"/>
    <cellStyle name="Comma 3 2 2 4 2 2" xfId="42139" xr:uid="{00000000-0005-0000-0000-00000EA40000}"/>
    <cellStyle name="Comma 3 2 2 4 3" xfId="42140" xr:uid="{00000000-0005-0000-0000-00000FA40000}"/>
    <cellStyle name="Comma 3 2 2 4 3 2" xfId="42141" xr:uid="{00000000-0005-0000-0000-000010A40000}"/>
    <cellStyle name="Comma 3 2 2 4 4" xfId="42142" xr:uid="{00000000-0005-0000-0000-000011A40000}"/>
    <cellStyle name="Comma 3 2 2 5" xfId="42143" xr:uid="{00000000-0005-0000-0000-000012A40000}"/>
    <cellStyle name="Comma 3 2 2 5 2" xfId="42144" xr:uid="{00000000-0005-0000-0000-000013A40000}"/>
    <cellStyle name="Comma 3 2 2 5 2 2" xfId="42145" xr:uid="{00000000-0005-0000-0000-000014A40000}"/>
    <cellStyle name="Comma 3 2 2 5 3" xfId="42146" xr:uid="{00000000-0005-0000-0000-000015A40000}"/>
    <cellStyle name="Comma 3 2 2 5 3 2" xfId="42147" xr:uid="{00000000-0005-0000-0000-000016A40000}"/>
    <cellStyle name="Comma 3 2 2 5 4" xfId="42148" xr:uid="{00000000-0005-0000-0000-000017A40000}"/>
    <cellStyle name="Comma 3 2 2 6" xfId="42149" xr:uid="{00000000-0005-0000-0000-000018A40000}"/>
    <cellStyle name="Comma 3 2 2 6 2" xfId="42150" xr:uid="{00000000-0005-0000-0000-000019A40000}"/>
    <cellStyle name="Comma 3 2 2 6 3" xfId="42151" xr:uid="{00000000-0005-0000-0000-00001AA40000}"/>
    <cellStyle name="Comma 3 2 2 7" xfId="42152" xr:uid="{00000000-0005-0000-0000-00001BA40000}"/>
    <cellStyle name="Comma 3 2 2 7 2" xfId="42153" xr:uid="{00000000-0005-0000-0000-00001CA40000}"/>
    <cellStyle name="Comma 3 2 2 8" xfId="42154" xr:uid="{00000000-0005-0000-0000-00001DA40000}"/>
    <cellStyle name="Comma 3 2 2 8 2" xfId="42155" xr:uid="{00000000-0005-0000-0000-00001EA40000}"/>
    <cellStyle name="Comma 3 2 2 9" xfId="42156" xr:uid="{00000000-0005-0000-0000-00001FA40000}"/>
    <cellStyle name="Comma 3 2 3" xfId="42157" xr:uid="{00000000-0005-0000-0000-000020A40000}"/>
    <cellStyle name="Comma 3 2 3 10" xfId="42158" xr:uid="{00000000-0005-0000-0000-000021A40000}"/>
    <cellStyle name="Comma 3 2 3 11" xfId="42159" xr:uid="{00000000-0005-0000-0000-000022A40000}"/>
    <cellStyle name="Comma 3 2 3 2" xfId="42160" xr:uid="{00000000-0005-0000-0000-000023A40000}"/>
    <cellStyle name="Comma 3 2 3 2 10" xfId="42161" xr:uid="{00000000-0005-0000-0000-000024A40000}"/>
    <cellStyle name="Comma 3 2 3 2 2" xfId="42162" xr:uid="{00000000-0005-0000-0000-000025A40000}"/>
    <cellStyle name="Comma 3 2 3 2 2 2" xfId="42163" xr:uid="{00000000-0005-0000-0000-000026A40000}"/>
    <cellStyle name="Comma 3 2 3 2 2 2 2" xfId="42164" xr:uid="{00000000-0005-0000-0000-000027A40000}"/>
    <cellStyle name="Comma 3 2 3 2 2 3" xfId="42165" xr:uid="{00000000-0005-0000-0000-000028A40000}"/>
    <cellStyle name="Comma 3 2 3 2 2 3 2" xfId="42166" xr:uid="{00000000-0005-0000-0000-000029A40000}"/>
    <cellStyle name="Comma 3 2 3 2 2 4" xfId="42167" xr:uid="{00000000-0005-0000-0000-00002AA40000}"/>
    <cellStyle name="Comma 3 2 3 2 3" xfId="42168" xr:uid="{00000000-0005-0000-0000-00002BA40000}"/>
    <cellStyle name="Comma 3 2 3 2 3 2" xfId="42169" xr:uid="{00000000-0005-0000-0000-00002CA40000}"/>
    <cellStyle name="Comma 3 2 3 2 3 2 2" xfId="42170" xr:uid="{00000000-0005-0000-0000-00002DA40000}"/>
    <cellStyle name="Comma 3 2 3 2 3 3" xfId="42171" xr:uid="{00000000-0005-0000-0000-00002EA40000}"/>
    <cellStyle name="Comma 3 2 3 2 3 3 2" xfId="42172" xr:uid="{00000000-0005-0000-0000-00002FA40000}"/>
    <cellStyle name="Comma 3 2 3 2 3 4" xfId="42173" xr:uid="{00000000-0005-0000-0000-000030A40000}"/>
    <cellStyle name="Comma 3 2 3 2 4" xfId="42174" xr:uid="{00000000-0005-0000-0000-000031A40000}"/>
    <cellStyle name="Comma 3 2 3 2 4 2" xfId="42175" xr:uid="{00000000-0005-0000-0000-000032A40000}"/>
    <cellStyle name="Comma 3 2 3 2 5" xfId="42176" xr:uid="{00000000-0005-0000-0000-000033A40000}"/>
    <cellStyle name="Comma 3 2 3 2 5 2" xfId="42177" xr:uid="{00000000-0005-0000-0000-000034A40000}"/>
    <cellStyle name="Comma 3 2 3 2 6" xfId="42178" xr:uid="{00000000-0005-0000-0000-000035A40000}"/>
    <cellStyle name="Comma 3 2 3 2 7" xfId="42179" xr:uid="{00000000-0005-0000-0000-000036A40000}"/>
    <cellStyle name="Comma 3 2 3 2 8" xfId="42180" xr:uid="{00000000-0005-0000-0000-000037A40000}"/>
    <cellStyle name="Comma 3 2 3 2 9" xfId="42181" xr:uid="{00000000-0005-0000-0000-000038A40000}"/>
    <cellStyle name="Comma 3 2 3 3" xfId="42182" xr:uid="{00000000-0005-0000-0000-000039A40000}"/>
    <cellStyle name="Comma 3 2 3 3 2" xfId="42183" xr:uid="{00000000-0005-0000-0000-00003AA40000}"/>
    <cellStyle name="Comma 3 2 3 3 2 2" xfId="42184" xr:uid="{00000000-0005-0000-0000-00003BA40000}"/>
    <cellStyle name="Comma 3 2 3 3 3" xfId="42185" xr:uid="{00000000-0005-0000-0000-00003CA40000}"/>
    <cellStyle name="Comma 3 2 3 3 3 2" xfId="42186" xr:uid="{00000000-0005-0000-0000-00003DA40000}"/>
    <cellStyle name="Comma 3 2 3 3 4" xfId="42187" xr:uid="{00000000-0005-0000-0000-00003EA40000}"/>
    <cellStyle name="Comma 3 2 3 4" xfId="42188" xr:uid="{00000000-0005-0000-0000-00003FA40000}"/>
    <cellStyle name="Comma 3 2 3 4 2" xfId="42189" xr:uid="{00000000-0005-0000-0000-000040A40000}"/>
    <cellStyle name="Comma 3 2 3 4 2 2" xfId="42190" xr:uid="{00000000-0005-0000-0000-000041A40000}"/>
    <cellStyle name="Comma 3 2 3 4 3" xfId="42191" xr:uid="{00000000-0005-0000-0000-000042A40000}"/>
    <cellStyle name="Comma 3 2 3 4 3 2" xfId="42192" xr:uid="{00000000-0005-0000-0000-000043A40000}"/>
    <cellStyle name="Comma 3 2 3 4 4" xfId="42193" xr:uid="{00000000-0005-0000-0000-000044A40000}"/>
    <cellStyle name="Comma 3 2 3 5" xfId="42194" xr:uid="{00000000-0005-0000-0000-000045A40000}"/>
    <cellStyle name="Comma 3 2 3 5 2" xfId="42195" xr:uid="{00000000-0005-0000-0000-000046A40000}"/>
    <cellStyle name="Comma 3 2 3 5 3" xfId="42196" xr:uid="{00000000-0005-0000-0000-000047A40000}"/>
    <cellStyle name="Comma 3 2 3 5 3 2" xfId="42197" xr:uid="{00000000-0005-0000-0000-000048A40000}"/>
    <cellStyle name="Comma 3 2 3 5 4" xfId="42198" xr:uid="{00000000-0005-0000-0000-000049A40000}"/>
    <cellStyle name="Comma 3 2 3 6" xfId="42199" xr:uid="{00000000-0005-0000-0000-00004AA40000}"/>
    <cellStyle name="Comma 3 2 3 6 2" xfId="42200" xr:uid="{00000000-0005-0000-0000-00004BA40000}"/>
    <cellStyle name="Comma 3 2 3 7" xfId="42201" xr:uid="{00000000-0005-0000-0000-00004CA40000}"/>
    <cellStyle name="Comma 3 2 3 8" xfId="42202" xr:uid="{00000000-0005-0000-0000-00004DA40000}"/>
    <cellStyle name="Comma 3 2 3 9" xfId="42203" xr:uid="{00000000-0005-0000-0000-00004EA40000}"/>
    <cellStyle name="Comma 3 2 4" xfId="42204" xr:uid="{00000000-0005-0000-0000-00004FA40000}"/>
    <cellStyle name="Comma 3 2 4 10" xfId="42205" xr:uid="{00000000-0005-0000-0000-000050A40000}"/>
    <cellStyle name="Comma 3 2 4 2" xfId="42206" xr:uid="{00000000-0005-0000-0000-000051A40000}"/>
    <cellStyle name="Comma 3 2 4 2 2" xfId="42207" xr:uid="{00000000-0005-0000-0000-000052A40000}"/>
    <cellStyle name="Comma 3 2 4 2 2 2" xfId="42208" xr:uid="{00000000-0005-0000-0000-000053A40000}"/>
    <cellStyle name="Comma 3 2 4 2 3" xfId="42209" xr:uid="{00000000-0005-0000-0000-000054A40000}"/>
    <cellStyle name="Comma 3 2 4 2 3 2" xfId="42210" xr:uid="{00000000-0005-0000-0000-000055A40000}"/>
    <cellStyle name="Comma 3 2 4 2 4" xfId="42211" xr:uid="{00000000-0005-0000-0000-000056A40000}"/>
    <cellStyle name="Comma 3 2 4 3" xfId="42212" xr:uid="{00000000-0005-0000-0000-000057A40000}"/>
    <cellStyle name="Comma 3 2 4 3 2" xfId="42213" xr:uid="{00000000-0005-0000-0000-000058A40000}"/>
    <cellStyle name="Comma 3 2 4 3 2 2" xfId="42214" xr:uid="{00000000-0005-0000-0000-000059A40000}"/>
    <cellStyle name="Comma 3 2 4 3 3" xfId="42215" xr:uid="{00000000-0005-0000-0000-00005AA40000}"/>
    <cellStyle name="Comma 3 2 4 3 3 2" xfId="42216" xr:uid="{00000000-0005-0000-0000-00005BA40000}"/>
    <cellStyle name="Comma 3 2 4 3 4" xfId="42217" xr:uid="{00000000-0005-0000-0000-00005CA40000}"/>
    <cellStyle name="Comma 3 2 4 4" xfId="42218" xr:uid="{00000000-0005-0000-0000-00005DA40000}"/>
    <cellStyle name="Comma 3 2 4 4 2" xfId="42219" xr:uid="{00000000-0005-0000-0000-00005EA40000}"/>
    <cellStyle name="Comma 3 2 4 5" xfId="42220" xr:uid="{00000000-0005-0000-0000-00005FA40000}"/>
    <cellStyle name="Comma 3 2 4 5 2" xfId="42221" xr:uid="{00000000-0005-0000-0000-000060A40000}"/>
    <cellStyle name="Comma 3 2 4 6" xfId="42222" xr:uid="{00000000-0005-0000-0000-000061A40000}"/>
    <cellStyle name="Comma 3 2 4 7" xfId="42223" xr:uid="{00000000-0005-0000-0000-000062A40000}"/>
    <cellStyle name="Comma 3 2 4 8" xfId="42224" xr:uid="{00000000-0005-0000-0000-000063A40000}"/>
    <cellStyle name="Comma 3 2 4 9" xfId="42225" xr:uid="{00000000-0005-0000-0000-000064A40000}"/>
    <cellStyle name="Comma 3 2 5" xfId="42226" xr:uid="{00000000-0005-0000-0000-000065A40000}"/>
    <cellStyle name="Comma 3 2 5 2" xfId="42227" xr:uid="{00000000-0005-0000-0000-000066A40000}"/>
    <cellStyle name="Comma 3 2 5 3" xfId="42228" xr:uid="{00000000-0005-0000-0000-000067A40000}"/>
    <cellStyle name="Comma 3 2 6" xfId="42229" xr:uid="{00000000-0005-0000-0000-000068A40000}"/>
    <cellStyle name="Comma 3 2 6 2" xfId="42230" xr:uid="{00000000-0005-0000-0000-000069A40000}"/>
    <cellStyle name="Comma 3 2 7" xfId="42231" xr:uid="{00000000-0005-0000-0000-00006AA40000}"/>
    <cellStyle name="Comma 3 2 7 2" xfId="42232" xr:uid="{00000000-0005-0000-0000-00006BA40000}"/>
    <cellStyle name="Comma 3 2 7 2 2" xfId="42233" xr:uid="{00000000-0005-0000-0000-00006CA40000}"/>
    <cellStyle name="Comma 3 2 7 3" xfId="42234" xr:uid="{00000000-0005-0000-0000-00006DA40000}"/>
    <cellStyle name="Comma 3 2 7 3 2" xfId="42235" xr:uid="{00000000-0005-0000-0000-00006EA40000}"/>
    <cellStyle name="Comma 3 2 7 4" xfId="42236" xr:uid="{00000000-0005-0000-0000-00006FA40000}"/>
    <cellStyle name="Comma 3 2 8" xfId="42237" xr:uid="{00000000-0005-0000-0000-000070A40000}"/>
    <cellStyle name="Comma 3 2 8 2" xfId="42238" xr:uid="{00000000-0005-0000-0000-000071A40000}"/>
    <cellStyle name="Comma 3 2 8 3" xfId="42239" xr:uid="{00000000-0005-0000-0000-000072A40000}"/>
    <cellStyle name="Comma 3 2 9" xfId="42240" xr:uid="{00000000-0005-0000-0000-000073A40000}"/>
    <cellStyle name="Comma 3 2 9 2" xfId="42241" xr:uid="{00000000-0005-0000-0000-000074A40000}"/>
    <cellStyle name="Comma 3 3" xfId="42242" xr:uid="{00000000-0005-0000-0000-000075A40000}"/>
    <cellStyle name="Comma 3 3 2" xfId="42243" xr:uid="{00000000-0005-0000-0000-000076A40000}"/>
    <cellStyle name="Comma 3 3 2 2" xfId="42244" xr:uid="{00000000-0005-0000-0000-000077A40000}"/>
    <cellStyle name="Comma 3 3 2 2 2" xfId="42245" xr:uid="{00000000-0005-0000-0000-000078A40000}"/>
    <cellStyle name="Comma 3 3 2 3" xfId="42246" xr:uid="{00000000-0005-0000-0000-000079A40000}"/>
    <cellStyle name="Comma 3 3 2 3 2" xfId="42247" xr:uid="{00000000-0005-0000-0000-00007AA40000}"/>
    <cellStyle name="Comma 3 3 2 4" xfId="42248" xr:uid="{00000000-0005-0000-0000-00007BA40000}"/>
    <cellStyle name="Comma 3 3 2 4 2" xfId="42249" xr:uid="{00000000-0005-0000-0000-00007CA40000}"/>
    <cellStyle name="Comma 3 3 2 5" xfId="42250" xr:uid="{00000000-0005-0000-0000-00007DA40000}"/>
    <cellStyle name="Comma 3 3 3" xfId="42251" xr:uid="{00000000-0005-0000-0000-00007EA40000}"/>
    <cellStyle name="Comma 3 3 3 2" xfId="42252" xr:uid="{00000000-0005-0000-0000-00007FA40000}"/>
    <cellStyle name="Comma 3 3 3 2 2" xfId="42253" xr:uid="{00000000-0005-0000-0000-000080A40000}"/>
    <cellStyle name="Comma 3 3 3 3" xfId="42254" xr:uid="{00000000-0005-0000-0000-000081A40000}"/>
    <cellStyle name="Comma 3 3 3 4" xfId="42255" xr:uid="{00000000-0005-0000-0000-000082A40000}"/>
    <cellStyle name="Comma 3 3 4" xfId="42256" xr:uid="{00000000-0005-0000-0000-000083A40000}"/>
    <cellStyle name="Comma 3 3 4 2" xfId="42257" xr:uid="{00000000-0005-0000-0000-000084A40000}"/>
    <cellStyle name="Comma 3 3 4 3" xfId="42258" xr:uid="{00000000-0005-0000-0000-000085A40000}"/>
    <cellStyle name="Comma 3 3 4 3 2" xfId="42259" xr:uid="{00000000-0005-0000-0000-000086A40000}"/>
    <cellStyle name="Comma 3 3 4 4" xfId="42260" xr:uid="{00000000-0005-0000-0000-000087A40000}"/>
    <cellStyle name="Comma 3 3 4 4 2" xfId="42261" xr:uid="{00000000-0005-0000-0000-000088A40000}"/>
    <cellStyle name="Comma 3 3 4 5" xfId="42262" xr:uid="{00000000-0005-0000-0000-000089A40000}"/>
    <cellStyle name="Comma 3 3 5" xfId="42263" xr:uid="{00000000-0005-0000-0000-00008AA40000}"/>
    <cellStyle name="Comma 3 3 5 2" xfId="42264" xr:uid="{00000000-0005-0000-0000-00008BA40000}"/>
    <cellStyle name="Comma 3 3 5 3" xfId="42265" xr:uid="{00000000-0005-0000-0000-00008CA40000}"/>
    <cellStyle name="Comma 3 3 5 3 2" xfId="42266" xr:uid="{00000000-0005-0000-0000-00008DA40000}"/>
    <cellStyle name="Comma 3 3 5 3 3" xfId="42267" xr:uid="{00000000-0005-0000-0000-00008EA40000}"/>
    <cellStyle name="Comma 3 3 5 3 4" xfId="42268" xr:uid="{00000000-0005-0000-0000-00008FA40000}"/>
    <cellStyle name="Comma 3 3 5 4" xfId="42269" xr:uid="{00000000-0005-0000-0000-000090A40000}"/>
    <cellStyle name="Comma 3 3 6" xfId="42270" xr:uid="{00000000-0005-0000-0000-000091A40000}"/>
    <cellStyle name="Comma 3 3 7" xfId="42271" xr:uid="{00000000-0005-0000-0000-000092A40000}"/>
    <cellStyle name="Comma 3 4" xfId="42272" xr:uid="{00000000-0005-0000-0000-000093A40000}"/>
    <cellStyle name="Comma 3 4 10" xfId="42273" xr:uid="{00000000-0005-0000-0000-000094A40000}"/>
    <cellStyle name="Comma 3 4 10 10" xfId="42274" xr:uid="{00000000-0005-0000-0000-000095A40000}"/>
    <cellStyle name="Comma 3 4 10 11" xfId="42275" xr:uid="{00000000-0005-0000-0000-000096A40000}"/>
    <cellStyle name="Comma 3 4 10 2" xfId="42276" xr:uid="{00000000-0005-0000-0000-000097A40000}"/>
    <cellStyle name="Comma 3 4 10 2 2" xfId="42277" xr:uid="{00000000-0005-0000-0000-000098A40000}"/>
    <cellStyle name="Comma 3 4 10 2 2 2" xfId="42278" xr:uid="{00000000-0005-0000-0000-000099A40000}"/>
    <cellStyle name="Comma 3 4 10 2 2 3" xfId="42279" xr:uid="{00000000-0005-0000-0000-00009AA40000}"/>
    <cellStyle name="Comma 3 4 10 2 3" xfId="42280" xr:uid="{00000000-0005-0000-0000-00009BA40000}"/>
    <cellStyle name="Comma 3 4 10 2 4" xfId="42281" xr:uid="{00000000-0005-0000-0000-00009CA40000}"/>
    <cellStyle name="Comma 3 4 10 3" xfId="42282" xr:uid="{00000000-0005-0000-0000-00009DA40000}"/>
    <cellStyle name="Comma 3 4 10 3 2" xfId="42283" xr:uid="{00000000-0005-0000-0000-00009EA40000}"/>
    <cellStyle name="Comma 3 4 10 3 3" xfId="42284" xr:uid="{00000000-0005-0000-0000-00009FA40000}"/>
    <cellStyle name="Comma 3 4 10 4" xfId="42285" xr:uid="{00000000-0005-0000-0000-0000A0A40000}"/>
    <cellStyle name="Comma 3 4 10 5" xfId="42286" xr:uid="{00000000-0005-0000-0000-0000A1A40000}"/>
    <cellStyle name="Comma 3 4 10 6" xfId="42287" xr:uid="{00000000-0005-0000-0000-0000A2A40000}"/>
    <cellStyle name="Comma 3 4 10 7" xfId="42288" xr:uid="{00000000-0005-0000-0000-0000A3A40000}"/>
    <cellStyle name="Comma 3 4 10 8" xfId="42289" xr:uid="{00000000-0005-0000-0000-0000A4A40000}"/>
    <cellStyle name="Comma 3 4 10 9" xfId="42290" xr:uid="{00000000-0005-0000-0000-0000A5A40000}"/>
    <cellStyle name="Comma 3 4 11" xfId="42291" xr:uid="{00000000-0005-0000-0000-0000A6A40000}"/>
    <cellStyle name="Comma 3 4 11 2" xfId="42292" xr:uid="{00000000-0005-0000-0000-0000A7A40000}"/>
    <cellStyle name="Comma 3 4 11 3" xfId="42293" xr:uid="{00000000-0005-0000-0000-0000A8A40000}"/>
    <cellStyle name="Comma 3 4 2" xfId="42294" xr:uid="{00000000-0005-0000-0000-0000A9A40000}"/>
    <cellStyle name="Comma 3 4 2 2" xfId="42295" xr:uid="{00000000-0005-0000-0000-0000AAA40000}"/>
    <cellStyle name="Comma 3 4 2 3" xfId="42296" xr:uid="{00000000-0005-0000-0000-0000ABA40000}"/>
    <cellStyle name="Comma 3 4 3" xfId="42297" xr:uid="{00000000-0005-0000-0000-0000ACA40000}"/>
    <cellStyle name="Comma 3 4 3 2" xfId="42298" xr:uid="{00000000-0005-0000-0000-0000ADA40000}"/>
    <cellStyle name="Comma 3 4 3 3" xfId="42299" xr:uid="{00000000-0005-0000-0000-0000AEA40000}"/>
    <cellStyle name="Comma 3 4 3 3 2" xfId="42300" xr:uid="{00000000-0005-0000-0000-0000AFA40000}"/>
    <cellStyle name="Comma 3 4 4" xfId="42301" xr:uid="{00000000-0005-0000-0000-0000B0A40000}"/>
    <cellStyle name="Comma 3 4 4 2" xfId="42302" xr:uid="{00000000-0005-0000-0000-0000B1A40000}"/>
    <cellStyle name="Comma 3 4 4 3" xfId="42303" xr:uid="{00000000-0005-0000-0000-0000B2A40000}"/>
    <cellStyle name="Comma 3 4 4 4" xfId="42304" xr:uid="{00000000-0005-0000-0000-0000B3A40000}"/>
    <cellStyle name="Comma 3 4 5" xfId="42305" xr:uid="{00000000-0005-0000-0000-0000B4A40000}"/>
    <cellStyle name="Comma 3 4 5 2" xfId="42306" xr:uid="{00000000-0005-0000-0000-0000B5A40000}"/>
    <cellStyle name="Comma 3 4 5 3" xfId="42307" xr:uid="{00000000-0005-0000-0000-0000B6A40000}"/>
    <cellStyle name="Comma 3 4 5 4" xfId="42308" xr:uid="{00000000-0005-0000-0000-0000B7A40000}"/>
    <cellStyle name="Comma 3 4 6" xfId="42309" xr:uid="{00000000-0005-0000-0000-0000B8A40000}"/>
    <cellStyle name="Comma 3 4 6 2" xfId="42310" xr:uid="{00000000-0005-0000-0000-0000B9A40000}"/>
    <cellStyle name="Comma 3 4 6 3" xfId="42311" xr:uid="{00000000-0005-0000-0000-0000BAA40000}"/>
    <cellStyle name="Comma 3 4 6 3 2" xfId="42312" xr:uid="{00000000-0005-0000-0000-0000BBA40000}"/>
    <cellStyle name="Comma 3 4 6 4" xfId="42313" xr:uid="{00000000-0005-0000-0000-0000BCA40000}"/>
    <cellStyle name="Comma 3 4 7" xfId="42314" xr:uid="{00000000-0005-0000-0000-0000BDA40000}"/>
    <cellStyle name="Comma 3 4 7 2" xfId="42315" xr:uid="{00000000-0005-0000-0000-0000BEA40000}"/>
    <cellStyle name="Comma 3 4 8" xfId="42316" xr:uid="{00000000-0005-0000-0000-0000BFA40000}"/>
    <cellStyle name="Comma 3 4 9" xfId="42317" xr:uid="{00000000-0005-0000-0000-0000C0A40000}"/>
    <cellStyle name="Comma 3 4 9 10" xfId="42318" xr:uid="{00000000-0005-0000-0000-0000C1A40000}"/>
    <cellStyle name="Comma 3 4 9 11" xfId="42319" xr:uid="{00000000-0005-0000-0000-0000C2A40000}"/>
    <cellStyle name="Comma 3 4 9 2" xfId="42320" xr:uid="{00000000-0005-0000-0000-0000C3A40000}"/>
    <cellStyle name="Comma 3 4 9 2 2" xfId="42321" xr:uid="{00000000-0005-0000-0000-0000C4A40000}"/>
    <cellStyle name="Comma 3 4 9 2 2 2" xfId="42322" xr:uid="{00000000-0005-0000-0000-0000C5A40000}"/>
    <cellStyle name="Comma 3 4 9 2 2 3" xfId="42323" xr:uid="{00000000-0005-0000-0000-0000C6A40000}"/>
    <cellStyle name="Comma 3 4 9 2 3" xfId="42324" xr:uid="{00000000-0005-0000-0000-0000C7A40000}"/>
    <cellStyle name="Comma 3 4 9 2 4" xfId="42325" xr:uid="{00000000-0005-0000-0000-0000C8A40000}"/>
    <cellStyle name="Comma 3 4 9 3" xfId="42326" xr:uid="{00000000-0005-0000-0000-0000C9A40000}"/>
    <cellStyle name="Comma 3 4 9 3 2" xfId="42327" xr:uid="{00000000-0005-0000-0000-0000CAA40000}"/>
    <cellStyle name="Comma 3 4 9 3 3" xfId="42328" xr:uid="{00000000-0005-0000-0000-0000CBA40000}"/>
    <cellStyle name="Comma 3 4 9 4" xfId="42329" xr:uid="{00000000-0005-0000-0000-0000CCA40000}"/>
    <cellStyle name="Comma 3 4 9 5" xfId="42330" xr:uid="{00000000-0005-0000-0000-0000CDA40000}"/>
    <cellStyle name="Comma 3 4 9 6" xfId="42331" xr:uid="{00000000-0005-0000-0000-0000CEA40000}"/>
    <cellStyle name="Comma 3 4 9 7" xfId="42332" xr:uid="{00000000-0005-0000-0000-0000CFA40000}"/>
    <cellStyle name="Comma 3 4 9 8" xfId="42333" xr:uid="{00000000-0005-0000-0000-0000D0A40000}"/>
    <cellStyle name="Comma 3 4 9 9" xfId="42334" xr:uid="{00000000-0005-0000-0000-0000D1A40000}"/>
    <cellStyle name="Comma 3 5" xfId="42335" xr:uid="{00000000-0005-0000-0000-0000D2A40000}"/>
    <cellStyle name="Comma 3 5 2" xfId="42336" xr:uid="{00000000-0005-0000-0000-0000D3A40000}"/>
    <cellStyle name="Comma 3 5 2 2" xfId="42337" xr:uid="{00000000-0005-0000-0000-0000D4A40000}"/>
    <cellStyle name="Comma 3 6" xfId="42338" xr:uid="{00000000-0005-0000-0000-0000D5A40000}"/>
    <cellStyle name="Comma 3 6 2" xfId="42339" xr:uid="{00000000-0005-0000-0000-0000D6A40000}"/>
    <cellStyle name="Comma 3 7" xfId="42340" xr:uid="{00000000-0005-0000-0000-0000D7A40000}"/>
    <cellStyle name="Comma 3 7 10" xfId="42341" xr:uid="{00000000-0005-0000-0000-0000D8A40000}"/>
    <cellStyle name="Comma 3 7 10 2" xfId="42342" xr:uid="{00000000-0005-0000-0000-0000D9A40000}"/>
    <cellStyle name="Comma 3 7 10 3" xfId="42343" xr:uid="{00000000-0005-0000-0000-0000DAA40000}"/>
    <cellStyle name="Comma 3 7 10 3 10" xfId="42344" xr:uid="{00000000-0005-0000-0000-0000DBA40000}"/>
    <cellStyle name="Comma 3 7 10 3 11" xfId="42345" xr:uid="{00000000-0005-0000-0000-0000DCA40000}"/>
    <cellStyle name="Comma 3 7 10 3 2" xfId="42346" xr:uid="{00000000-0005-0000-0000-0000DDA40000}"/>
    <cellStyle name="Comma 3 7 10 3 2 2" xfId="42347" xr:uid="{00000000-0005-0000-0000-0000DEA40000}"/>
    <cellStyle name="Comma 3 7 10 3 2 2 2" xfId="42348" xr:uid="{00000000-0005-0000-0000-0000DFA40000}"/>
    <cellStyle name="Comma 3 7 10 3 2 2 3" xfId="42349" xr:uid="{00000000-0005-0000-0000-0000E0A40000}"/>
    <cellStyle name="Comma 3 7 10 3 2 3" xfId="42350" xr:uid="{00000000-0005-0000-0000-0000E1A40000}"/>
    <cellStyle name="Comma 3 7 10 3 2 4" xfId="42351" xr:uid="{00000000-0005-0000-0000-0000E2A40000}"/>
    <cellStyle name="Comma 3 7 10 3 3" xfId="42352" xr:uid="{00000000-0005-0000-0000-0000E3A40000}"/>
    <cellStyle name="Comma 3 7 10 3 3 2" xfId="42353" xr:uid="{00000000-0005-0000-0000-0000E4A40000}"/>
    <cellStyle name="Comma 3 7 10 3 3 3" xfId="42354" xr:uid="{00000000-0005-0000-0000-0000E5A40000}"/>
    <cellStyle name="Comma 3 7 10 3 4" xfId="42355" xr:uid="{00000000-0005-0000-0000-0000E6A40000}"/>
    <cellStyle name="Comma 3 7 10 3 5" xfId="42356" xr:uid="{00000000-0005-0000-0000-0000E7A40000}"/>
    <cellStyle name="Comma 3 7 10 3 6" xfId="42357" xr:uid="{00000000-0005-0000-0000-0000E8A40000}"/>
    <cellStyle name="Comma 3 7 10 3 7" xfId="42358" xr:uid="{00000000-0005-0000-0000-0000E9A40000}"/>
    <cellStyle name="Comma 3 7 10 3 8" xfId="42359" xr:uid="{00000000-0005-0000-0000-0000EAA40000}"/>
    <cellStyle name="Comma 3 7 10 3 9" xfId="42360" xr:uid="{00000000-0005-0000-0000-0000EBA40000}"/>
    <cellStyle name="Comma 3 7 11" xfId="42361" xr:uid="{00000000-0005-0000-0000-0000ECA40000}"/>
    <cellStyle name="Comma 3 7 12" xfId="42362" xr:uid="{00000000-0005-0000-0000-0000EDA40000}"/>
    <cellStyle name="Comma 3 7 13" xfId="42363" xr:uid="{00000000-0005-0000-0000-0000EEA40000}"/>
    <cellStyle name="Comma 3 7 14" xfId="42364" xr:uid="{00000000-0005-0000-0000-0000EFA40000}"/>
    <cellStyle name="Comma 3 7 14 10" xfId="42365" xr:uid="{00000000-0005-0000-0000-0000F0A40000}"/>
    <cellStyle name="Comma 3 7 14 11" xfId="42366" xr:uid="{00000000-0005-0000-0000-0000F1A40000}"/>
    <cellStyle name="Comma 3 7 14 2" xfId="42367" xr:uid="{00000000-0005-0000-0000-0000F2A40000}"/>
    <cellStyle name="Comma 3 7 14 2 2" xfId="42368" xr:uid="{00000000-0005-0000-0000-0000F3A40000}"/>
    <cellStyle name="Comma 3 7 14 2 2 2" xfId="42369" xr:uid="{00000000-0005-0000-0000-0000F4A40000}"/>
    <cellStyle name="Comma 3 7 14 2 2 3" xfId="42370" xr:uid="{00000000-0005-0000-0000-0000F5A40000}"/>
    <cellStyle name="Comma 3 7 14 2 3" xfId="42371" xr:uid="{00000000-0005-0000-0000-0000F6A40000}"/>
    <cellStyle name="Comma 3 7 14 2 4" xfId="42372" xr:uid="{00000000-0005-0000-0000-0000F7A40000}"/>
    <cellStyle name="Comma 3 7 14 3" xfId="42373" xr:uid="{00000000-0005-0000-0000-0000F8A40000}"/>
    <cellStyle name="Comma 3 7 14 3 2" xfId="42374" xr:uid="{00000000-0005-0000-0000-0000F9A40000}"/>
    <cellStyle name="Comma 3 7 14 3 3" xfId="42375" xr:uid="{00000000-0005-0000-0000-0000FAA40000}"/>
    <cellStyle name="Comma 3 7 14 4" xfId="42376" xr:uid="{00000000-0005-0000-0000-0000FBA40000}"/>
    <cellStyle name="Comma 3 7 14 5" xfId="42377" xr:uid="{00000000-0005-0000-0000-0000FCA40000}"/>
    <cellStyle name="Comma 3 7 14 6" xfId="42378" xr:uid="{00000000-0005-0000-0000-0000FDA40000}"/>
    <cellStyle name="Comma 3 7 14 7" xfId="42379" xr:uid="{00000000-0005-0000-0000-0000FEA40000}"/>
    <cellStyle name="Comma 3 7 14 8" xfId="42380" xr:uid="{00000000-0005-0000-0000-0000FFA40000}"/>
    <cellStyle name="Comma 3 7 14 9" xfId="42381" xr:uid="{00000000-0005-0000-0000-000000A50000}"/>
    <cellStyle name="Comma 3 7 15" xfId="42382" xr:uid="{00000000-0005-0000-0000-000001A50000}"/>
    <cellStyle name="Comma 3 7 15 10" xfId="42383" xr:uid="{00000000-0005-0000-0000-000002A50000}"/>
    <cellStyle name="Comma 3 7 15 11" xfId="42384" xr:uid="{00000000-0005-0000-0000-000003A50000}"/>
    <cellStyle name="Comma 3 7 15 2" xfId="42385" xr:uid="{00000000-0005-0000-0000-000004A50000}"/>
    <cellStyle name="Comma 3 7 15 2 2" xfId="42386" xr:uid="{00000000-0005-0000-0000-000005A50000}"/>
    <cellStyle name="Comma 3 7 15 2 2 2" xfId="42387" xr:uid="{00000000-0005-0000-0000-000006A50000}"/>
    <cellStyle name="Comma 3 7 15 2 2 3" xfId="42388" xr:uid="{00000000-0005-0000-0000-000007A50000}"/>
    <cellStyle name="Comma 3 7 15 2 3" xfId="42389" xr:uid="{00000000-0005-0000-0000-000008A50000}"/>
    <cellStyle name="Comma 3 7 15 2 4" xfId="42390" xr:uid="{00000000-0005-0000-0000-000009A50000}"/>
    <cellStyle name="Comma 3 7 15 3" xfId="42391" xr:uid="{00000000-0005-0000-0000-00000AA50000}"/>
    <cellStyle name="Comma 3 7 15 3 2" xfId="42392" xr:uid="{00000000-0005-0000-0000-00000BA50000}"/>
    <cellStyle name="Comma 3 7 15 3 3" xfId="42393" xr:uid="{00000000-0005-0000-0000-00000CA50000}"/>
    <cellStyle name="Comma 3 7 2" xfId="42394" xr:uid="{00000000-0005-0000-0000-00000DA50000}"/>
    <cellStyle name="Comma 3 7 2 2" xfId="42395" xr:uid="{00000000-0005-0000-0000-00000EA50000}"/>
    <cellStyle name="Comma 3 7 3" xfId="42396" xr:uid="{00000000-0005-0000-0000-00000FA50000}"/>
    <cellStyle name="Comma 3 7 3 2" xfId="42397" xr:uid="{00000000-0005-0000-0000-000010A50000}"/>
    <cellStyle name="Comma 3 7 4" xfId="42398" xr:uid="{00000000-0005-0000-0000-000011A50000}"/>
    <cellStyle name="Comma 3 7 5" xfId="42399" xr:uid="{00000000-0005-0000-0000-000012A50000}"/>
    <cellStyle name="Comma 3 8" xfId="42400" xr:uid="{00000000-0005-0000-0000-000013A50000}"/>
    <cellStyle name="Comma 3 8 2" xfId="42401" xr:uid="{00000000-0005-0000-0000-000014A50000}"/>
    <cellStyle name="Comma 3 8 3" xfId="42402" xr:uid="{00000000-0005-0000-0000-000015A50000}"/>
    <cellStyle name="Comma 3 9" xfId="42403" xr:uid="{00000000-0005-0000-0000-000016A50000}"/>
    <cellStyle name="Comma 3 9 2" xfId="42404" xr:uid="{00000000-0005-0000-0000-000017A50000}"/>
    <cellStyle name="Comma 30" xfId="42405" xr:uid="{00000000-0005-0000-0000-000018A50000}"/>
    <cellStyle name="Comma 31" xfId="42406" xr:uid="{00000000-0005-0000-0000-000019A50000}"/>
    <cellStyle name="Comma 4" xfId="84" xr:uid="{00000000-0005-0000-0000-00001AA50000}"/>
    <cellStyle name="Comma 4 2" xfId="85" xr:uid="{00000000-0005-0000-0000-00001BA50000}"/>
    <cellStyle name="Comma 4 2 2" xfId="42407" xr:uid="{00000000-0005-0000-0000-00001CA50000}"/>
    <cellStyle name="Comma 4 2 2 2" xfId="42408" xr:uid="{00000000-0005-0000-0000-00001DA50000}"/>
    <cellStyle name="Comma 4 2 2 3" xfId="42409" xr:uid="{00000000-0005-0000-0000-00001EA50000}"/>
    <cellStyle name="Comma 4 2 2 4" xfId="42410" xr:uid="{00000000-0005-0000-0000-00001FA50000}"/>
    <cellStyle name="Comma 4 2 3" xfId="42411" xr:uid="{00000000-0005-0000-0000-000020A50000}"/>
    <cellStyle name="Comma 4 2 4" xfId="42412" xr:uid="{00000000-0005-0000-0000-000021A50000}"/>
    <cellStyle name="Comma 4 2 5" xfId="42413" xr:uid="{00000000-0005-0000-0000-000022A50000}"/>
    <cellStyle name="Comma 4 3" xfId="86" xr:uid="{00000000-0005-0000-0000-000023A50000}"/>
    <cellStyle name="Comma 4 3 2" xfId="42414" xr:uid="{00000000-0005-0000-0000-000024A50000}"/>
    <cellStyle name="Comma 4 3 3" xfId="42415" xr:uid="{00000000-0005-0000-0000-000025A50000}"/>
    <cellStyle name="Comma 4 4" xfId="42416" xr:uid="{00000000-0005-0000-0000-000026A50000}"/>
    <cellStyle name="Comma 4 4 2" xfId="42417" xr:uid="{00000000-0005-0000-0000-000027A50000}"/>
    <cellStyle name="Comma 4 5" xfId="42418" xr:uid="{00000000-0005-0000-0000-000028A50000}"/>
    <cellStyle name="Comma 5" xfId="87" xr:uid="{00000000-0005-0000-0000-000029A50000}"/>
    <cellStyle name="Comma 5 10" xfId="42419" xr:uid="{00000000-0005-0000-0000-00002AA50000}"/>
    <cellStyle name="Comma 5 10 2" xfId="42420" xr:uid="{00000000-0005-0000-0000-00002BA50000}"/>
    <cellStyle name="Comma 5 11" xfId="42421" xr:uid="{00000000-0005-0000-0000-00002CA50000}"/>
    <cellStyle name="Comma 5 2" xfId="42422" xr:uid="{00000000-0005-0000-0000-00002DA50000}"/>
    <cellStyle name="Comma 5 2 10" xfId="42423" xr:uid="{00000000-0005-0000-0000-00002EA50000}"/>
    <cellStyle name="Comma 5 2 2" xfId="42424" xr:uid="{00000000-0005-0000-0000-00002FA50000}"/>
    <cellStyle name="Comma 5 2 2 10" xfId="42425" xr:uid="{00000000-0005-0000-0000-000030A50000}"/>
    <cellStyle name="Comma 5 2 2 11" xfId="42426" xr:uid="{00000000-0005-0000-0000-000031A50000}"/>
    <cellStyle name="Comma 5 2 2 2" xfId="42427" xr:uid="{00000000-0005-0000-0000-000032A50000}"/>
    <cellStyle name="Comma 5 2 2 2 10" xfId="42428" xr:uid="{00000000-0005-0000-0000-000033A50000}"/>
    <cellStyle name="Comma 5 2 2 2 2" xfId="42429" xr:uid="{00000000-0005-0000-0000-000034A50000}"/>
    <cellStyle name="Comma 5 2 2 2 2 2" xfId="42430" xr:uid="{00000000-0005-0000-0000-000035A50000}"/>
    <cellStyle name="Comma 5 2 2 2 2 2 2" xfId="42431" xr:uid="{00000000-0005-0000-0000-000036A50000}"/>
    <cellStyle name="Comma 5 2 2 2 2 3" xfId="42432" xr:uid="{00000000-0005-0000-0000-000037A50000}"/>
    <cellStyle name="Comma 5 2 2 2 2 3 2" xfId="42433" xr:uid="{00000000-0005-0000-0000-000038A50000}"/>
    <cellStyle name="Comma 5 2 2 2 2 4" xfId="42434" xr:uid="{00000000-0005-0000-0000-000039A50000}"/>
    <cellStyle name="Comma 5 2 2 2 3" xfId="42435" xr:uid="{00000000-0005-0000-0000-00003AA50000}"/>
    <cellStyle name="Comma 5 2 2 2 3 2" xfId="42436" xr:uid="{00000000-0005-0000-0000-00003BA50000}"/>
    <cellStyle name="Comma 5 2 2 2 3 2 2" xfId="42437" xr:uid="{00000000-0005-0000-0000-00003CA50000}"/>
    <cellStyle name="Comma 5 2 2 2 3 3" xfId="42438" xr:uid="{00000000-0005-0000-0000-00003DA50000}"/>
    <cellStyle name="Comma 5 2 2 2 3 3 2" xfId="42439" xr:uid="{00000000-0005-0000-0000-00003EA50000}"/>
    <cellStyle name="Comma 5 2 2 2 3 4" xfId="42440" xr:uid="{00000000-0005-0000-0000-00003FA50000}"/>
    <cellStyle name="Comma 5 2 2 2 4" xfId="42441" xr:uid="{00000000-0005-0000-0000-000040A50000}"/>
    <cellStyle name="Comma 5 2 2 2 4 2" xfId="42442" xr:uid="{00000000-0005-0000-0000-000041A50000}"/>
    <cellStyle name="Comma 5 2 2 2 4 3" xfId="42443" xr:uid="{00000000-0005-0000-0000-000042A50000}"/>
    <cellStyle name="Comma 5 2 2 2 5" xfId="42444" xr:uid="{00000000-0005-0000-0000-000043A50000}"/>
    <cellStyle name="Comma 5 2 2 2 5 2" xfId="42445" xr:uid="{00000000-0005-0000-0000-000044A50000}"/>
    <cellStyle name="Comma 5 2 2 2 6" xfId="42446" xr:uid="{00000000-0005-0000-0000-000045A50000}"/>
    <cellStyle name="Comma 5 2 2 2 7" xfId="42447" xr:uid="{00000000-0005-0000-0000-000046A50000}"/>
    <cellStyle name="Comma 5 2 2 2 8" xfId="42448" xr:uid="{00000000-0005-0000-0000-000047A50000}"/>
    <cellStyle name="Comma 5 2 2 2 9" xfId="42449" xr:uid="{00000000-0005-0000-0000-000048A50000}"/>
    <cellStyle name="Comma 5 2 2 3" xfId="42450" xr:uid="{00000000-0005-0000-0000-000049A50000}"/>
    <cellStyle name="Comma 5 2 2 3 2" xfId="42451" xr:uid="{00000000-0005-0000-0000-00004AA50000}"/>
    <cellStyle name="Comma 5 2 2 3 2 2" xfId="42452" xr:uid="{00000000-0005-0000-0000-00004BA50000}"/>
    <cellStyle name="Comma 5 2 2 3 3" xfId="42453" xr:uid="{00000000-0005-0000-0000-00004CA50000}"/>
    <cellStyle name="Comma 5 2 2 3 3 2" xfId="42454" xr:uid="{00000000-0005-0000-0000-00004DA50000}"/>
    <cellStyle name="Comma 5 2 2 3 4" xfId="42455" xr:uid="{00000000-0005-0000-0000-00004EA50000}"/>
    <cellStyle name="Comma 5 2 2 4" xfId="42456" xr:uid="{00000000-0005-0000-0000-00004FA50000}"/>
    <cellStyle name="Comma 5 2 2 4 2" xfId="42457" xr:uid="{00000000-0005-0000-0000-000050A50000}"/>
    <cellStyle name="Comma 5 2 2 4 2 2" xfId="42458" xr:uid="{00000000-0005-0000-0000-000051A50000}"/>
    <cellStyle name="Comma 5 2 2 4 3" xfId="42459" xr:uid="{00000000-0005-0000-0000-000052A50000}"/>
    <cellStyle name="Comma 5 2 2 4 3 2" xfId="42460" xr:uid="{00000000-0005-0000-0000-000053A50000}"/>
    <cellStyle name="Comma 5 2 2 4 4" xfId="42461" xr:uid="{00000000-0005-0000-0000-000054A50000}"/>
    <cellStyle name="Comma 5 2 2 5" xfId="42462" xr:uid="{00000000-0005-0000-0000-000055A50000}"/>
    <cellStyle name="Comma 5 2 2 5 2" xfId="42463" xr:uid="{00000000-0005-0000-0000-000056A50000}"/>
    <cellStyle name="Comma 5 2 2 5 3" xfId="42464" xr:uid="{00000000-0005-0000-0000-000057A50000}"/>
    <cellStyle name="Comma 5 2 2 6" xfId="42465" xr:uid="{00000000-0005-0000-0000-000058A50000}"/>
    <cellStyle name="Comma 5 2 2 6 2" xfId="42466" xr:uid="{00000000-0005-0000-0000-000059A50000}"/>
    <cellStyle name="Comma 5 2 2 7" xfId="42467" xr:uid="{00000000-0005-0000-0000-00005AA50000}"/>
    <cellStyle name="Comma 5 2 2 8" xfId="42468" xr:uid="{00000000-0005-0000-0000-00005BA50000}"/>
    <cellStyle name="Comma 5 2 2 9" xfId="42469" xr:uid="{00000000-0005-0000-0000-00005CA50000}"/>
    <cellStyle name="Comma 5 2 3" xfId="42470" xr:uid="{00000000-0005-0000-0000-00005DA50000}"/>
    <cellStyle name="Comma 5 2 3 10" xfId="42471" xr:uid="{00000000-0005-0000-0000-00005EA50000}"/>
    <cellStyle name="Comma 5 2 3 2" xfId="42472" xr:uid="{00000000-0005-0000-0000-00005FA50000}"/>
    <cellStyle name="Comma 5 2 3 2 2" xfId="42473" xr:uid="{00000000-0005-0000-0000-000060A50000}"/>
    <cellStyle name="Comma 5 2 3 2 2 2" xfId="42474" xr:uid="{00000000-0005-0000-0000-000061A50000}"/>
    <cellStyle name="Comma 5 2 3 2 3" xfId="42475" xr:uid="{00000000-0005-0000-0000-000062A50000}"/>
    <cellStyle name="Comma 5 2 3 2 3 2" xfId="42476" xr:uid="{00000000-0005-0000-0000-000063A50000}"/>
    <cellStyle name="Comma 5 2 3 2 4" xfId="42477" xr:uid="{00000000-0005-0000-0000-000064A50000}"/>
    <cellStyle name="Comma 5 2 3 3" xfId="42478" xr:uid="{00000000-0005-0000-0000-000065A50000}"/>
    <cellStyle name="Comma 5 2 3 3 2" xfId="42479" xr:uid="{00000000-0005-0000-0000-000066A50000}"/>
    <cellStyle name="Comma 5 2 3 3 2 2" xfId="42480" xr:uid="{00000000-0005-0000-0000-000067A50000}"/>
    <cellStyle name="Comma 5 2 3 3 3" xfId="42481" xr:uid="{00000000-0005-0000-0000-000068A50000}"/>
    <cellStyle name="Comma 5 2 3 3 3 2" xfId="42482" xr:uid="{00000000-0005-0000-0000-000069A50000}"/>
    <cellStyle name="Comma 5 2 3 3 4" xfId="42483" xr:uid="{00000000-0005-0000-0000-00006AA50000}"/>
    <cellStyle name="Comma 5 2 3 4" xfId="42484" xr:uid="{00000000-0005-0000-0000-00006BA50000}"/>
    <cellStyle name="Comma 5 2 3 4 2" xfId="42485" xr:uid="{00000000-0005-0000-0000-00006CA50000}"/>
    <cellStyle name="Comma 5 2 3 4 3" xfId="42486" xr:uid="{00000000-0005-0000-0000-00006DA50000}"/>
    <cellStyle name="Comma 5 2 3 5" xfId="42487" xr:uid="{00000000-0005-0000-0000-00006EA50000}"/>
    <cellStyle name="Comma 5 2 3 5 2" xfId="42488" xr:uid="{00000000-0005-0000-0000-00006FA50000}"/>
    <cellStyle name="Comma 5 2 3 6" xfId="42489" xr:uid="{00000000-0005-0000-0000-000070A50000}"/>
    <cellStyle name="Comma 5 2 3 7" xfId="42490" xr:uid="{00000000-0005-0000-0000-000071A50000}"/>
    <cellStyle name="Comma 5 2 3 8" xfId="42491" xr:uid="{00000000-0005-0000-0000-000072A50000}"/>
    <cellStyle name="Comma 5 2 3 9" xfId="42492" xr:uid="{00000000-0005-0000-0000-000073A50000}"/>
    <cellStyle name="Comma 5 2 4" xfId="42493" xr:uid="{00000000-0005-0000-0000-000074A50000}"/>
    <cellStyle name="Comma 5 2 4 2" xfId="42494" xr:uid="{00000000-0005-0000-0000-000075A50000}"/>
    <cellStyle name="Comma 5 2 4 2 2" xfId="42495" xr:uid="{00000000-0005-0000-0000-000076A50000}"/>
    <cellStyle name="Comma 5 2 4 3" xfId="42496" xr:uid="{00000000-0005-0000-0000-000077A50000}"/>
    <cellStyle name="Comma 5 2 4 3 2" xfId="42497" xr:uid="{00000000-0005-0000-0000-000078A50000}"/>
    <cellStyle name="Comma 5 2 4 4" xfId="42498" xr:uid="{00000000-0005-0000-0000-000079A50000}"/>
    <cellStyle name="Comma 5 2 4 5" xfId="42499" xr:uid="{00000000-0005-0000-0000-00007AA50000}"/>
    <cellStyle name="Comma 5 2 5" xfId="42500" xr:uid="{00000000-0005-0000-0000-00007BA50000}"/>
    <cellStyle name="Comma 5 2 5 2" xfId="42501" xr:uid="{00000000-0005-0000-0000-00007CA50000}"/>
    <cellStyle name="Comma 5 2 5 2 2" xfId="42502" xr:uid="{00000000-0005-0000-0000-00007DA50000}"/>
    <cellStyle name="Comma 5 2 5 3" xfId="42503" xr:uid="{00000000-0005-0000-0000-00007EA50000}"/>
    <cellStyle name="Comma 5 2 5 3 2" xfId="42504" xr:uid="{00000000-0005-0000-0000-00007FA50000}"/>
    <cellStyle name="Comma 5 2 5 4" xfId="42505" xr:uid="{00000000-0005-0000-0000-000080A50000}"/>
    <cellStyle name="Comma 5 2 6" xfId="42506" xr:uid="{00000000-0005-0000-0000-000081A50000}"/>
    <cellStyle name="Comma 5 2 6 2" xfId="42507" xr:uid="{00000000-0005-0000-0000-000082A50000}"/>
    <cellStyle name="Comma 5 2 6 3" xfId="42508" xr:uid="{00000000-0005-0000-0000-000083A50000}"/>
    <cellStyle name="Comma 5 2 7" xfId="42509" xr:uid="{00000000-0005-0000-0000-000084A50000}"/>
    <cellStyle name="Comma 5 2 7 2" xfId="42510" xr:uid="{00000000-0005-0000-0000-000085A50000}"/>
    <cellStyle name="Comma 5 2 8" xfId="42511" xr:uid="{00000000-0005-0000-0000-000086A50000}"/>
    <cellStyle name="Comma 5 2 8 2" xfId="42512" xr:uid="{00000000-0005-0000-0000-000087A50000}"/>
    <cellStyle name="Comma 5 2 9" xfId="42513" xr:uid="{00000000-0005-0000-0000-000088A50000}"/>
    <cellStyle name="Comma 5 3" xfId="42514" xr:uid="{00000000-0005-0000-0000-000089A50000}"/>
    <cellStyle name="Comma 5 3 2" xfId="42515" xr:uid="{00000000-0005-0000-0000-00008AA50000}"/>
    <cellStyle name="Comma 5 3 2 2" xfId="42516" xr:uid="{00000000-0005-0000-0000-00008BA50000}"/>
    <cellStyle name="Comma 5 3 2 2 2" xfId="42517" xr:uid="{00000000-0005-0000-0000-00008CA50000}"/>
    <cellStyle name="Comma 5 3 2 2 2 2" xfId="42518" xr:uid="{00000000-0005-0000-0000-00008DA50000}"/>
    <cellStyle name="Comma 5 3 2 2 3" xfId="42519" xr:uid="{00000000-0005-0000-0000-00008EA50000}"/>
    <cellStyle name="Comma 5 3 2 2 3 2" xfId="42520" xr:uid="{00000000-0005-0000-0000-00008FA50000}"/>
    <cellStyle name="Comma 5 3 2 2 4" xfId="42521" xr:uid="{00000000-0005-0000-0000-000090A50000}"/>
    <cellStyle name="Comma 5 3 2 2 5" xfId="42522" xr:uid="{00000000-0005-0000-0000-000091A50000}"/>
    <cellStyle name="Comma 5 3 2 2 6" xfId="42523" xr:uid="{00000000-0005-0000-0000-000092A50000}"/>
    <cellStyle name="Comma 5 3 2 2 7" xfId="42524" xr:uid="{00000000-0005-0000-0000-000093A50000}"/>
    <cellStyle name="Comma 5 3 2 3" xfId="42525" xr:uid="{00000000-0005-0000-0000-000094A50000}"/>
    <cellStyle name="Comma 5 3 2 3 2" xfId="42526" xr:uid="{00000000-0005-0000-0000-000095A50000}"/>
    <cellStyle name="Comma 5 3 2 3 2 2" xfId="42527" xr:uid="{00000000-0005-0000-0000-000096A50000}"/>
    <cellStyle name="Comma 5 3 2 3 3" xfId="42528" xr:uid="{00000000-0005-0000-0000-000097A50000}"/>
    <cellStyle name="Comma 5 3 2 3 3 2" xfId="42529" xr:uid="{00000000-0005-0000-0000-000098A50000}"/>
    <cellStyle name="Comma 5 3 2 3 4" xfId="42530" xr:uid="{00000000-0005-0000-0000-000099A50000}"/>
    <cellStyle name="Comma 5 3 2 4" xfId="42531" xr:uid="{00000000-0005-0000-0000-00009AA50000}"/>
    <cellStyle name="Comma 5 3 2 4 2" xfId="42532" xr:uid="{00000000-0005-0000-0000-00009BA50000}"/>
    <cellStyle name="Comma 5 3 2 5" xfId="42533" xr:uid="{00000000-0005-0000-0000-00009CA50000}"/>
    <cellStyle name="Comma 5 3 2 5 2" xfId="42534" xr:uid="{00000000-0005-0000-0000-00009DA50000}"/>
    <cellStyle name="Comma 5 3 2 6" xfId="42535" xr:uid="{00000000-0005-0000-0000-00009EA50000}"/>
    <cellStyle name="Comma 5 3 2 7" xfId="42536" xr:uid="{00000000-0005-0000-0000-00009FA50000}"/>
    <cellStyle name="Comma 5 3 2 8" xfId="42537" xr:uid="{00000000-0005-0000-0000-0000A0A50000}"/>
    <cellStyle name="Comma 5 3 3" xfId="42538" xr:uid="{00000000-0005-0000-0000-0000A1A50000}"/>
    <cellStyle name="Comma 5 3 3 2" xfId="42539" xr:uid="{00000000-0005-0000-0000-0000A2A50000}"/>
    <cellStyle name="Comma 5 3 3 2 2" xfId="42540" xr:uid="{00000000-0005-0000-0000-0000A3A50000}"/>
    <cellStyle name="Comma 5 3 3 3" xfId="42541" xr:uid="{00000000-0005-0000-0000-0000A4A50000}"/>
    <cellStyle name="Comma 5 3 3 3 2" xfId="42542" xr:uid="{00000000-0005-0000-0000-0000A5A50000}"/>
    <cellStyle name="Comma 5 3 3 4" xfId="42543" xr:uid="{00000000-0005-0000-0000-0000A6A50000}"/>
    <cellStyle name="Comma 5 3 3 5" xfId="42544" xr:uid="{00000000-0005-0000-0000-0000A7A50000}"/>
    <cellStyle name="Comma 5 3 3 6" xfId="42545" xr:uid="{00000000-0005-0000-0000-0000A8A50000}"/>
    <cellStyle name="Comma 5 3 3 7" xfId="42546" xr:uid="{00000000-0005-0000-0000-0000A9A50000}"/>
    <cellStyle name="Comma 5 3 4" xfId="42547" xr:uid="{00000000-0005-0000-0000-0000AAA50000}"/>
    <cellStyle name="Comma 5 3 4 2" xfId="42548" xr:uid="{00000000-0005-0000-0000-0000ABA50000}"/>
    <cellStyle name="Comma 5 3 4 2 2" xfId="42549" xr:uid="{00000000-0005-0000-0000-0000ACA50000}"/>
    <cellStyle name="Comma 5 3 4 3" xfId="42550" xr:uid="{00000000-0005-0000-0000-0000ADA50000}"/>
    <cellStyle name="Comma 5 3 4 3 2" xfId="42551" xr:uid="{00000000-0005-0000-0000-0000AEA50000}"/>
    <cellStyle name="Comma 5 3 4 4" xfId="42552" xr:uid="{00000000-0005-0000-0000-0000AFA50000}"/>
    <cellStyle name="Comma 5 3 5" xfId="42553" xr:uid="{00000000-0005-0000-0000-0000B0A50000}"/>
    <cellStyle name="Comma 5 3 5 2" xfId="42554" xr:uid="{00000000-0005-0000-0000-0000B1A50000}"/>
    <cellStyle name="Comma 5 3 6" xfId="42555" xr:uid="{00000000-0005-0000-0000-0000B2A50000}"/>
    <cellStyle name="Comma 5 3 6 2" xfId="42556" xr:uid="{00000000-0005-0000-0000-0000B3A50000}"/>
    <cellStyle name="Comma 5 3 7" xfId="42557" xr:uid="{00000000-0005-0000-0000-0000B4A50000}"/>
    <cellStyle name="Comma 5 3 8" xfId="42558" xr:uid="{00000000-0005-0000-0000-0000B5A50000}"/>
    <cellStyle name="Comma 5 3 9" xfId="42559" xr:uid="{00000000-0005-0000-0000-0000B6A50000}"/>
    <cellStyle name="Comma 5 4" xfId="42560" xr:uid="{00000000-0005-0000-0000-0000B7A50000}"/>
    <cellStyle name="Comma 5 4 2" xfId="42561" xr:uid="{00000000-0005-0000-0000-0000B8A50000}"/>
    <cellStyle name="Comma 5 4 2 2" xfId="42562" xr:uid="{00000000-0005-0000-0000-0000B9A50000}"/>
    <cellStyle name="Comma 5 4 2 2 2" xfId="42563" xr:uid="{00000000-0005-0000-0000-0000BAA50000}"/>
    <cellStyle name="Comma 5 4 2 3" xfId="42564" xr:uid="{00000000-0005-0000-0000-0000BBA50000}"/>
    <cellStyle name="Comma 5 4 2 3 2" xfId="42565" xr:uid="{00000000-0005-0000-0000-0000BCA50000}"/>
    <cellStyle name="Comma 5 4 2 4" xfId="42566" xr:uid="{00000000-0005-0000-0000-0000BDA50000}"/>
    <cellStyle name="Comma 5 4 2 5" xfId="42567" xr:uid="{00000000-0005-0000-0000-0000BEA50000}"/>
    <cellStyle name="Comma 5 4 2 6" xfId="42568" xr:uid="{00000000-0005-0000-0000-0000BFA50000}"/>
    <cellStyle name="Comma 5 4 2 7" xfId="42569" xr:uid="{00000000-0005-0000-0000-0000C0A50000}"/>
    <cellStyle name="Comma 5 4 3" xfId="42570" xr:uid="{00000000-0005-0000-0000-0000C1A50000}"/>
    <cellStyle name="Comma 5 4 3 2" xfId="42571" xr:uid="{00000000-0005-0000-0000-0000C2A50000}"/>
    <cellStyle name="Comma 5 4 3 2 2" xfId="42572" xr:uid="{00000000-0005-0000-0000-0000C3A50000}"/>
    <cellStyle name="Comma 5 4 3 3" xfId="42573" xr:uid="{00000000-0005-0000-0000-0000C4A50000}"/>
    <cellStyle name="Comma 5 4 3 3 2" xfId="42574" xr:uid="{00000000-0005-0000-0000-0000C5A50000}"/>
    <cellStyle name="Comma 5 4 3 4" xfId="42575" xr:uid="{00000000-0005-0000-0000-0000C6A50000}"/>
    <cellStyle name="Comma 5 4 4" xfId="42576" xr:uid="{00000000-0005-0000-0000-0000C7A50000}"/>
    <cellStyle name="Comma 5 4 4 2" xfId="42577" xr:uid="{00000000-0005-0000-0000-0000C8A50000}"/>
    <cellStyle name="Comma 5 4 5" xfId="42578" xr:uid="{00000000-0005-0000-0000-0000C9A50000}"/>
    <cellStyle name="Comma 5 4 5 2" xfId="42579" xr:uid="{00000000-0005-0000-0000-0000CAA50000}"/>
    <cellStyle name="Comma 5 4 6" xfId="42580" xr:uid="{00000000-0005-0000-0000-0000CBA50000}"/>
    <cellStyle name="Comma 5 4 7" xfId="42581" xr:uid="{00000000-0005-0000-0000-0000CCA50000}"/>
    <cellStyle name="Comma 5 4 8" xfId="42582" xr:uid="{00000000-0005-0000-0000-0000CDA50000}"/>
    <cellStyle name="Comma 5 5" xfId="42583" xr:uid="{00000000-0005-0000-0000-0000CEA50000}"/>
    <cellStyle name="Comma 5 6" xfId="42584" xr:uid="{00000000-0005-0000-0000-0000CFA50000}"/>
    <cellStyle name="Comma 5 7" xfId="42585" xr:uid="{00000000-0005-0000-0000-0000D0A50000}"/>
    <cellStyle name="Comma 5 7 2" xfId="42586" xr:uid="{00000000-0005-0000-0000-0000D1A50000}"/>
    <cellStyle name="Comma 5 7 2 2" xfId="42587" xr:uid="{00000000-0005-0000-0000-0000D2A50000}"/>
    <cellStyle name="Comma 5 7 3" xfId="42588" xr:uid="{00000000-0005-0000-0000-0000D3A50000}"/>
    <cellStyle name="Comma 5 7 3 2" xfId="42589" xr:uid="{00000000-0005-0000-0000-0000D4A50000}"/>
    <cellStyle name="Comma 5 7 4" xfId="42590" xr:uid="{00000000-0005-0000-0000-0000D5A50000}"/>
    <cellStyle name="Comma 5 8" xfId="42591" xr:uid="{00000000-0005-0000-0000-0000D6A50000}"/>
    <cellStyle name="Comma 5 8 2" xfId="42592" xr:uid="{00000000-0005-0000-0000-0000D7A50000}"/>
    <cellStyle name="Comma 5 8 3" xfId="42593" xr:uid="{00000000-0005-0000-0000-0000D8A50000}"/>
    <cellStyle name="Comma 5 9" xfId="42594" xr:uid="{00000000-0005-0000-0000-0000D9A50000}"/>
    <cellStyle name="Comma 5 9 2" xfId="42595" xr:uid="{00000000-0005-0000-0000-0000DAA50000}"/>
    <cellStyle name="Comma 6" xfId="88" xr:uid="{00000000-0005-0000-0000-0000DBA50000}"/>
    <cellStyle name="Comma 6 10" xfId="42596" xr:uid="{00000000-0005-0000-0000-0000DCA50000}"/>
    <cellStyle name="Comma 6 2" xfId="42597" xr:uid="{00000000-0005-0000-0000-0000DDA50000}"/>
    <cellStyle name="Comma 6 2 2" xfId="42598" xr:uid="{00000000-0005-0000-0000-0000DEA50000}"/>
    <cellStyle name="Comma 6 2 2 10" xfId="42599" xr:uid="{00000000-0005-0000-0000-0000DFA50000}"/>
    <cellStyle name="Comma 6 2 2 2" xfId="42600" xr:uid="{00000000-0005-0000-0000-0000E0A50000}"/>
    <cellStyle name="Comma 6 2 2 2 2" xfId="42601" xr:uid="{00000000-0005-0000-0000-0000E1A50000}"/>
    <cellStyle name="Comma 6 2 2 2 2 2" xfId="42602" xr:uid="{00000000-0005-0000-0000-0000E2A50000}"/>
    <cellStyle name="Comma 6 2 2 2 3" xfId="42603" xr:uid="{00000000-0005-0000-0000-0000E3A50000}"/>
    <cellStyle name="Comma 6 2 2 2 3 2" xfId="42604" xr:uid="{00000000-0005-0000-0000-0000E4A50000}"/>
    <cellStyle name="Comma 6 2 2 2 4" xfId="42605" xr:uid="{00000000-0005-0000-0000-0000E5A50000}"/>
    <cellStyle name="Comma 6 2 2 3" xfId="42606" xr:uid="{00000000-0005-0000-0000-0000E6A50000}"/>
    <cellStyle name="Comma 6 2 2 3 2" xfId="42607" xr:uid="{00000000-0005-0000-0000-0000E7A50000}"/>
    <cellStyle name="Comma 6 2 2 3 2 2" xfId="42608" xr:uid="{00000000-0005-0000-0000-0000E8A50000}"/>
    <cellStyle name="Comma 6 2 2 3 3" xfId="42609" xr:uid="{00000000-0005-0000-0000-0000E9A50000}"/>
    <cellStyle name="Comma 6 2 2 3 3 2" xfId="42610" xr:uid="{00000000-0005-0000-0000-0000EAA50000}"/>
    <cellStyle name="Comma 6 2 2 3 4" xfId="42611" xr:uid="{00000000-0005-0000-0000-0000EBA50000}"/>
    <cellStyle name="Comma 6 2 2 4" xfId="42612" xr:uid="{00000000-0005-0000-0000-0000ECA50000}"/>
    <cellStyle name="Comma 6 2 2 4 2" xfId="42613" xr:uid="{00000000-0005-0000-0000-0000EDA50000}"/>
    <cellStyle name="Comma 6 2 2 5" xfId="42614" xr:uid="{00000000-0005-0000-0000-0000EEA50000}"/>
    <cellStyle name="Comma 6 2 2 5 2" xfId="42615" xr:uid="{00000000-0005-0000-0000-0000EFA50000}"/>
    <cellStyle name="Comma 6 2 2 6" xfId="42616" xr:uid="{00000000-0005-0000-0000-0000F0A50000}"/>
    <cellStyle name="Comma 6 2 2 7" xfId="42617" xr:uid="{00000000-0005-0000-0000-0000F1A50000}"/>
    <cellStyle name="Comma 6 2 2 8" xfId="42618" xr:uid="{00000000-0005-0000-0000-0000F2A50000}"/>
    <cellStyle name="Comma 6 2 2 9" xfId="42619" xr:uid="{00000000-0005-0000-0000-0000F3A50000}"/>
    <cellStyle name="Comma 6 2 3" xfId="42620" xr:uid="{00000000-0005-0000-0000-0000F4A50000}"/>
    <cellStyle name="Comma 6 2 4" xfId="42621" xr:uid="{00000000-0005-0000-0000-0000F5A50000}"/>
    <cellStyle name="Comma 6 2 5" xfId="42622" xr:uid="{00000000-0005-0000-0000-0000F6A50000}"/>
    <cellStyle name="Comma 6 2 6" xfId="42623" xr:uid="{00000000-0005-0000-0000-0000F7A50000}"/>
    <cellStyle name="Comma 6 2 7" xfId="42624" xr:uid="{00000000-0005-0000-0000-0000F8A50000}"/>
    <cellStyle name="Comma 6 2 8" xfId="42625" xr:uid="{00000000-0005-0000-0000-0000F9A50000}"/>
    <cellStyle name="Comma 6 3" xfId="42626" xr:uid="{00000000-0005-0000-0000-0000FAA50000}"/>
    <cellStyle name="Comma 6 3 10" xfId="42627" xr:uid="{00000000-0005-0000-0000-0000FBA50000}"/>
    <cellStyle name="Comma 6 3 2" xfId="42628" xr:uid="{00000000-0005-0000-0000-0000FCA50000}"/>
    <cellStyle name="Comma 6 3 2 2" xfId="42629" xr:uid="{00000000-0005-0000-0000-0000FDA50000}"/>
    <cellStyle name="Comma 6 3 2 2 2" xfId="42630" xr:uid="{00000000-0005-0000-0000-0000FEA50000}"/>
    <cellStyle name="Comma 6 3 2 3" xfId="42631" xr:uid="{00000000-0005-0000-0000-0000FFA50000}"/>
    <cellStyle name="Comma 6 3 2 3 2" xfId="42632" xr:uid="{00000000-0005-0000-0000-000000A60000}"/>
    <cellStyle name="Comma 6 3 2 4" xfId="42633" xr:uid="{00000000-0005-0000-0000-000001A60000}"/>
    <cellStyle name="Comma 6 3 3" xfId="42634" xr:uid="{00000000-0005-0000-0000-000002A60000}"/>
    <cellStyle name="Comma 6 3 3 2" xfId="42635" xr:uid="{00000000-0005-0000-0000-000003A60000}"/>
    <cellStyle name="Comma 6 3 3 2 2" xfId="42636" xr:uid="{00000000-0005-0000-0000-000004A60000}"/>
    <cellStyle name="Comma 6 3 3 3" xfId="42637" xr:uid="{00000000-0005-0000-0000-000005A60000}"/>
    <cellStyle name="Comma 6 3 3 3 2" xfId="42638" xr:uid="{00000000-0005-0000-0000-000006A60000}"/>
    <cellStyle name="Comma 6 3 3 4" xfId="42639" xr:uid="{00000000-0005-0000-0000-000007A60000}"/>
    <cellStyle name="Comma 6 3 4" xfId="42640" xr:uid="{00000000-0005-0000-0000-000008A60000}"/>
    <cellStyle name="Comma 6 3 4 2" xfId="42641" xr:uid="{00000000-0005-0000-0000-000009A60000}"/>
    <cellStyle name="Comma 6 3 5" xfId="42642" xr:uid="{00000000-0005-0000-0000-00000AA60000}"/>
    <cellStyle name="Comma 6 3 5 2" xfId="42643" xr:uid="{00000000-0005-0000-0000-00000BA60000}"/>
    <cellStyle name="Comma 6 3 6" xfId="42644" xr:uid="{00000000-0005-0000-0000-00000CA60000}"/>
    <cellStyle name="Comma 6 3 7" xfId="42645" xr:uid="{00000000-0005-0000-0000-00000DA60000}"/>
    <cellStyle name="Comma 6 3 8" xfId="42646" xr:uid="{00000000-0005-0000-0000-00000EA60000}"/>
    <cellStyle name="Comma 6 3 9" xfId="42647" xr:uid="{00000000-0005-0000-0000-00000FA60000}"/>
    <cellStyle name="Comma 6 4" xfId="42648" xr:uid="{00000000-0005-0000-0000-000010A60000}"/>
    <cellStyle name="Comma 6 4 2" xfId="42649" xr:uid="{00000000-0005-0000-0000-000011A60000}"/>
    <cellStyle name="Comma 6 5" xfId="42650" xr:uid="{00000000-0005-0000-0000-000012A60000}"/>
    <cellStyle name="Comma 6 6" xfId="42651" xr:uid="{00000000-0005-0000-0000-000013A60000}"/>
    <cellStyle name="Comma 6 6 2" xfId="42652" xr:uid="{00000000-0005-0000-0000-000014A60000}"/>
    <cellStyle name="Comma 6 6 2 2" xfId="42653" xr:uid="{00000000-0005-0000-0000-000015A60000}"/>
    <cellStyle name="Comma 6 6 3" xfId="42654" xr:uid="{00000000-0005-0000-0000-000016A60000}"/>
    <cellStyle name="Comma 6 6 3 2" xfId="42655" xr:uid="{00000000-0005-0000-0000-000017A60000}"/>
    <cellStyle name="Comma 6 6 4" xfId="42656" xr:uid="{00000000-0005-0000-0000-000018A60000}"/>
    <cellStyle name="Comma 6 6 5" xfId="42657" xr:uid="{00000000-0005-0000-0000-000019A60000}"/>
    <cellStyle name="Comma 6 7" xfId="42658" xr:uid="{00000000-0005-0000-0000-00001AA60000}"/>
    <cellStyle name="Comma 6 7 2" xfId="42659" xr:uid="{00000000-0005-0000-0000-00001BA60000}"/>
    <cellStyle name="Comma 6 7 3" xfId="42660" xr:uid="{00000000-0005-0000-0000-00001CA60000}"/>
    <cellStyle name="Comma 6 8" xfId="42661" xr:uid="{00000000-0005-0000-0000-00001DA60000}"/>
    <cellStyle name="Comma 6 8 2" xfId="42662" xr:uid="{00000000-0005-0000-0000-00001EA60000}"/>
    <cellStyle name="Comma 6 9" xfId="42663" xr:uid="{00000000-0005-0000-0000-00001FA60000}"/>
    <cellStyle name="Comma 7" xfId="89" xr:uid="{00000000-0005-0000-0000-000020A60000}"/>
    <cellStyle name="Comma 7 2" xfId="42664" xr:uid="{00000000-0005-0000-0000-000021A60000}"/>
    <cellStyle name="Comma 7 2 2" xfId="42665" xr:uid="{00000000-0005-0000-0000-000022A60000}"/>
    <cellStyle name="Comma 7 2 2 2" xfId="42666" xr:uid="{00000000-0005-0000-0000-000023A60000}"/>
    <cellStyle name="Comma 7 2 3" xfId="42667" xr:uid="{00000000-0005-0000-0000-000024A60000}"/>
    <cellStyle name="Comma 7 2 3 2" xfId="42668" xr:uid="{00000000-0005-0000-0000-000025A60000}"/>
    <cellStyle name="Comma 7 2 3 3" xfId="42669" xr:uid="{00000000-0005-0000-0000-000026A60000}"/>
    <cellStyle name="Comma 7 2 3 4" xfId="42670" xr:uid="{00000000-0005-0000-0000-000027A60000}"/>
    <cellStyle name="Comma 7 2 3 5" xfId="42671" xr:uid="{00000000-0005-0000-0000-000028A60000}"/>
    <cellStyle name="Comma 7 2 4" xfId="42672" xr:uid="{00000000-0005-0000-0000-000029A60000}"/>
    <cellStyle name="Comma 7 3" xfId="42673" xr:uid="{00000000-0005-0000-0000-00002AA60000}"/>
    <cellStyle name="Comma 7 3 2" xfId="42674" xr:uid="{00000000-0005-0000-0000-00002BA60000}"/>
    <cellStyle name="Comma 7 4" xfId="42675" xr:uid="{00000000-0005-0000-0000-00002CA60000}"/>
    <cellStyle name="Comma 7 4 2" xfId="42676" xr:uid="{00000000-0005-0000-0000-00002DA60000}"/>
    <cellStyle name="Comma 7 4 3" xfId="42677" xr:uid="{00000000-0005-0000-0000-00002EA60000}"/>
    <cellStyle name="Comma 7 4 4" xfId="42678" xr:uid="{00000000-0005-0000-0000-00002FA60000}"/>
    <cellStyle name="Comma 7 5" xfId="42679" xr:uid="{00000000-0005-0000-0000-000030A60000}"/>
    <cellStyle name="Comma 7 5 2" xfId="42680" xr:uid="{00000000-0005-0000-0000-000031A60000}"/>
    <cellStyle name="Comma 7 5 2 2" xfId="42681" xr:uid="{00000000-0005-0000-0000-000032A60000}"/>
    <cellStyle name="Comma 7 5 3" xfId="42682" xr:uid="{00000000-0005-0000-0000-000033A60000}"/>
    <cellStyle name="Comma 7 5 3 2" xfId="42683" xr:uid="{00000000-0005-0000-0000-000034A60000}"/>
    <cellStyle name="Comma 7 5 4" xfId="42684" xr:uid="{00000000-0005-0000-0000-000035A60000}"/>
    <cellStyle name="Comma 7 6" xfId="42685" xr:uid="{00000000-0005-0000-0000-000036A60000}"/>
    <cellStyle name="Comma 7 6 2" xfId="42686" xr:uid="{00000000-0005-0000-0000-000037A60000}"/>
    <cellStyle name="Comma 7 6 3" xfId="42687" xr:uid="{00000000-0005-0000-0000-000038A60000}"/>
    <cellStyle name="Comma 7 7" xfId="42688" xr:uid="{00000000-0005-0000-0000-000039A60000}"/>
    <cellStyle name="Comma 7 7 2" xfId="42689" xr:uid="{00000000-0005-0000-0000-00003AA60000}"/>
    <cellStyle name="Comma 7 8" xfId="42690" xr:uid="{00000000-0005-0000-0000-00003BA60000}"/>
    <cellStyle name="Comma 8" xfId="42691" xr:uid="{00000000-0005-0000-0000-00003CA60000}"/>
    <cellStyle name="Comma 8 2" xfId="42692" xr:uid="{00000000-0005-0000-0000-00003DA60000}"/>
    <cellStyle name="Comma 8 2 10" xfId="42693" xr:uid="{00000000-0005-0000-0000-00003EA60000}"/>
    <cellStyle name="Comma 8 2 2" xfId="42694" xr:uid="{00000000-0005-0000-0000-00003FA60000}"/>
    <cellStyle name="Comma 8 2 2 2" xfId="42695" xr:uid="{00000000-0005-0000-0000-000040A60000}"/>
    <cellStyle name="Comma 8 2 2 2 2" xfId="42696" xr:uid="{00000000-0005-0000-0000-000041A60000}"/>
    <cellStyle name="Comma 8 2 2 3" xfId="42697" xr:uid="{00000000-0005-0000-0000-000042A60000}"/>
    <cellStyle name="Comma 8 2 2 3 2" xfId="42698" xr:uid="{00000000-0005-0000-0000-000043A60000}"/>
    <cellStyle name="Comma 8 2 2 4" xfId="42699" xr:uid="{00000000-0005-0000-0000-000044A60000}"/>
    <cellStyle name="Comma 8 2 3" xfId="42700" xr:uid="{00000000-0005-0000-0000-000045A60000}"/>
    <cellStyle name="Comma 8 2 3 2" xfId="42701" xr:uid="{00000000-0005-0000-0000-000046A60000}"/>
    <cellStyle name="Comma 8 2 3 2 2" xfId="42702" xr:uid="{00000000-0005-0000-0000-000047A60000}"/>
    <cellStyle name="Comma 8 2 3 3" xfId="42703" xr:uid="{00000000-0005-0000-0000-000048A60000}"/>
    <cellStyle name="Comma 8 2 3 3 2" xfId="42704" xr:uid="{00000000-0005-0000-0000-000049A60000}"/>
    <cellStyle name="Comma 8 2 3 4" xfId="42705" xr:uid="{00000000-0005-0000-0000-00004AA60000}"/>
    <cellStyle name="Comma 8 2 4" xfId="42706" xr:uid="{00000000-0005-0000-0000-00004BA60000}"/>
    <cellStyle name="Comma 8 2 4 2" xfId="42707" xr:uid="{00000000-0005-0000-0000-00004CA60000}"/>
    <cellStyle name="Comma 8 2 5" xfId="42708" xr:uid="{00000000-0005-0000-0000-00004DA60000}"/>
    <cellStyle name="Comma 8 2 5 2" xfId="42709" xr:uid="{00000000-0005-0000-0000-00004EA60000}"/>
    <cellStyle name="Comma 8 2 6" xfId="42710" xr:uid="{00000000-0005-0000-0000-00004FA60000}"/>
    <cellStyle name="Comma 8 2 7" xfId="42711" xr:uid="{00000000-0005-0000-0000-000050A60000}"/>
    <cellStyle name="Comma 8 2 8" xfId="42712" xr:uid="{00000000-0005-0000-0000-000051A60000}"/>
    <cellStyle name="Comma 8 2 9" xfId="42713" xr:uid="{00000000-0005-0000-0000-000052A60000}"/>
    <cellStyle name="Comma 8 3" xfId="42714" xr:uid="{00000000-0005-0000-0000-000053A60000}"/>
    <cellStyle name="Comma 8 4" xfId="42715" xr:uid="{00000000-0005-0000-0000-000054A60000}"/>
    <cellStyle name="Comma 8 5" xfId="42716" xr:uid="{00000000-0005-0000-0000-000055A60000}"/>
    <cellStyle name="Comma 8 6" xfId="42717" xr:uid="{00000000-0005-0000-0000-000056A60000}"/>
    <cellStyle name="Comma 8 7" xfId="42718" xr:uid="{00000000-0005-0000-0000-000057A60000}"/>
    <cellStyle name="Comma 8 8" xfId="42719" xr:uid="{00000000-0005-0000-0000-000058A60000}"/>
    <cellStyle name="Comma 8 9" xfId="42720" xr:uid="{00000000-0005-0000-0000-000059A60000}"/>
    <cellStyle name="Comma 9" xfId="42721" xr:uid="{00000000-0005-0000-0000-00005AA60000}"/>
    <cellStyle name="Comma 9 2" xfId="42722" xr:uid="{00000000-0005-0000-0000-00005BA60000}"/>
    <cellStyle name="Comma 9 2 10" xfId="42723" xr:uid="{00000000-0005-0000-0000-00005CA60000}"/>
    <cellStyle name="Comma 9 2 2" xfId="42724" xr:uid="{00000000-0005-0000-0000-00005DA60000}"/>
    <cellStyle name="Comma 9 2 2 2" xfId="42725" xr:uid="{00000000-0005-0000-0000-00005EA60000}"/>
    <cellStyle name="Comma 9 2 2 2 2" xfId="42726" xr:uid="{00000000-0005-0000-0000-00005FA60000}"/>
    <cellStyle name="Comma 9 2 2 3" xfId="42727" xr:uid="{00000000-0005-0000-0000-000060A60000}"/>
    <cellStyle name="Comma 9 2 2 3 2" xfId="42728" xr:uid="{00000000-0005-0000-0000-000061A60000}"/>
    <cellStyle name="Comma 9 2 2 4" xfId="42729" xr:uid="{00000000-0005-0000-0000-000062A60000}"/>
    <cellStyle name="Comma 9 2 3" xfId="42730" xr:uid="{00000000-0005-0000-0000-000063A60000}"/>
    <cellStyle name="Comma 9 2 3 2" xfId="42731" xr:uid="{00000000-0005-0000-0000-000064A60000}"/>
    <cellStyle name="Comma 9 2 3 2 2" xfId="42732" xr:uid="{00000000-0005-0000-0000-000065A60000}"/>
    <cellStyle name="Comma 9 2 3 3" xfId="42733" xr:uid="{00000000-0005-0000-0000-000066A60000}"/>
    <cellStyle name="Comma 9 2 3 3 2" xfId="42734" xr:uid="{00000000-0005-0000-0000-000067A60000}"/>
    <cellStyle name="Comma 9 2 3 4" xfId="42735" xr:uid="{00000000-0005-0000-0000-000068A60000}"/>
    <cellStyle name="Comma 9 2 4" xfId="42736" xr:uid="{00000000-0005-0000-0000-000069A60000}"/>
    <cellStyle name="Comma 9 2 4 2" xfId="42737" xr:uid="{00000000-0005-0000-0000-00006AA60000}"/>
    <cellStyle name="Comma 9 2 5" xfId="42738" xr:uid="{00000000-0005-0000-0000-00006BA60000}"/>
    <cellStyle name="Comma 9 2 5 2" xfId="42739" xr:uid="{00000000-0005-0000-0000-00006CA60000}"/>
    <cellStyle name="Comma 9 2 6" xfId="42740" xr:uid="{00000000-0005-0000-0000-00006DA60000}"/>
    <cellStyle name="Comma 9 2 7" xfId="42741" xr:uid="{00000000-0005-0000-0000-00006EA60000}"/>
    <cellStyle name="Comma 9 2 8" xfId="42742" xr:uid="{00000000-0005-0000-0000-00006FA60000}"/>
    <cellStyle name="Comma 9 2 9" xfId="42743" xr:uid="{00000000-0005-0000-0000-000070A60000}"/>
    <cellStyle name="Comma 9 3" xfId="42744" xr:uid="{00000000-0005-0000-0000-000071A60000}"/>
    <cellStyle name="Comma 9 4" xfId="42745" xr:uid="{00000000-0005-0000-0000-000072A60000}"/>
    <cellStyle name="Comma 9 5" xfId="42746" xr:uid="{00000000-0005-0000-0000-000073A60000}"/>
    <cellStyle name="Comma 9 6" xfId="42747" xr:uid="{00000000-0005-0000-0000-000074A60000}"/>
    <cellStyle name="Comma 9 7" xfId="42748" xr:uid="{00000000-0005-0000-0000-000075A60000}"/>
    <cellStyle name="Comma 9 8" xfId="42749" xr:uid="{00000000-0005-0000-0000-000076A60000}"/>
    <cellStyle name="comma zerodec" xfId="90" xr:uid="{00000000-0005-0000-0000-000077A60000}"/>
    <cellStyle name="comma zerodec 10" xfId="42750" xr:uid="{00000000-0005-0000-0000-000078A60000}"/>
    <cellStyle name="comma zerodec 10 2" xfId="42751" xr:uid="{00000000-0005-0000-0000-000079A60000}"/>
    <cellStyle name="comma zerodec 11" xfId="42752" xr:uid="{00000000-0005-0000-0000-00007AA60000}"/>
    <cellStyle name="comma zerodec 11 2" xfId="42753" xr:uid="{00000000-0005-0000-0000-00007BA60000}"/>
    <cellStyle name="comma zerodec 12" xfId="42754" xr:uid="{00000000-0005-0000-0000-00007CA60000}"/>
    <cellStyle name="comma zerodec 12 2" xfId="42755" xr:uid="{00000000-0005-0000-0000-00007DA60000}"/>
    <cellStyle name="comma zerodec 13" xfId="42756" xr:uid="{00000000-0005-0000-0000-00007EA60000}"/>
    <cellStyle name="comma zerodec 13 2" xfId="42757" xr:uid="{00000000-0005-0000-0000-00007FA60000}"/>
    <cellStyle name="comma zerodec 14" xfId="42758" xr:uid="{00000000-0005-0000-0000-000080A60000}"/>
    <cellStyle name="comma zerodec 14 2" xfId="42759" xr:uid="{00000000-0005-0000-0000-000081A60000}"/>
    <cellStyle name="comma zerodec 15" xfId="42760" xr:uid="{00000000-0005-0000-0000-000082A60000}"/>
    <cellStyle name="comma zerodec 15 2" xfId="42761" xr:uid="{00000000-0005-0000-0000-000083A60000}"/>
    <cellStyle name="comma zerodec 16" xfId="42762" xr:uid="{00000000-0005-0000-0000-000084A60000}"/>
    <cellStyle name="comma zerodec 16 2" xfId="42763" xr:uid="{00000000-0005-0000-0000-000085A60000}"/>
    <cellStyle name="comma zerodec 17" xfId="42764" xr:uid="{00000000-0005-0000-0000-000086A60000}"/>
    <cellStyle name="comma zerodec 18" xfId="42765" xr:uid="{00000000-0005-0000-0000-000087A60000}"/>
    <cellStyle name="comma zerodec 19" xfId="42766" xr:uid="{00000000-0005-0000-0000-000088A60000}"/>
    <cellStyle name="comma zerodec 2" xfId="42767" xr:uid="{00000000-0005-0000-0000-000089A60000}"/>
    <cellStyle name="comma zerodec 2 10" xfId="42768" xr:uid="{00000000-0005-0000-0000-00008AA60000}"/>
    <cellStyle name="comma zerodec 2 11" xfId="42769" xr:uid="{00000000-0005-0000-0000-00008BA60000}"/>
    <cellStyle name="comma zerodec 2 12" xfId="42770" xr:uid="{00000000-0005-0000-0000-00008CA60000}"/>
    <cellStyle name="comma zerodec 2 13" xfId="42771" xr:uid="{00000000-0005-0000-0000-00008DA60000}"/>
    <cellStyle name="comma zerodec 2 14" xfId="42772" xr:uid="{00000000-0005-0000-0000-00008EA60000}"/>
    <cellStyle name="comma zerodec 2 15" xfId="42773" xr:uid="{00000000-0005-0000-0000-00008FA60000}"/>
    <cellStyle name="comma zerodec 2 16" xfId="42774" xr:uid="{00000000-0005-0000-0000-000090A60000}"/>
    <cellStyle name="comma zerodec 2 2" xfId="42775" xr:uid="{00000000-0005-0000-0000-000091A60000}"/>
    <cellStyle name="comma zerodec 2 3" xfId="42776" xr:uid="{00000000-0005-0000-0000-000092A60000}"/>
    <cellStyle name="comma zerodec 2 4" xfId="42777" xr:uid="{00000000-0005-0000-0000-000093A60000}"/>
    <cellStyle name="comma zerodec 2 5" xfId="42778" xr:uid="{00000000-0005-0000-0000-000094A60000}"/>
    <cellStyle name="comma zerodec 2 6" xfId="42779" xr:uid="{00000000-0005-0000-0000-000095A60000}"/>
    <cellStyle name="comma zerodec 2 7" xfId="42780" xr:uid="{00000000-0005-0000-0000-000096A60000}"/>
    <cellStyle name="comma zerodec 2 8" xfId="42781" xr:uid="{00000000-0005-0000-0000-000097A60000}"/>
    <cellStyle name="comma zerodec 2 9" xfId="42782" xr:uid="{00000000-0005-0000-0000-000098A60000}"/>
    <cellStyle name="comma zerodec 3" xfId="42783" xr:uid="{00000000-0005-0000-0000-000099A60000}"/>
    <cellStyle name="comma zerodec 3 2" xfId="42784" xr:uid="{00000000-0005-0000-0000-00009AA60000}"/>
    <cellStyle name="comma zerodec 3 3" xfId="42785" xr:uid="{00000000-0005-0000-0000-00009BA60000}"/>
    <cellStyle name="comma zerodec 4" xfId="42786" xr:uid="{00000000-0005-0000-0000-00009CA60000}"/>
    <cellStyle name="comma zerodec 4 2" xfId="42787" xr:uid="{00000000-0005-0000-0000-00009DA60000}"/>
    <cellStyle name="comma zerodec 5" xfId="42788" xr:uid="{00000000-0005-0000-0000-00009EA60000}"/>
    <cellStyle name="comma zerodec 5 2" xfId="42789" xr:uid="{00000000-0005-0000-0000-00009FA60000}"/>
    <cellStyle name="comma zerodec 6" xfId="42790" xr:uid="{00000000-0005-0000-0000-0000A0A60000}"/>
    <cellStyle name="comma zerodec 6 2" xfId="42791" xr:uid="{00000000-0005-0000-0000-0000A1A60000}"/>
    <cellStyle name="comma zerodec 7" xfId="42792" xr:uid="{00000000-0005-0000-0000-0000A2A60000}"/>
    <cellStyle name="comma zerodec 8" xfId="42793" xr:uid="{00000000-0005-0000-0000-0000A3A60000}"/>
    <cellStyle name="comma zerodec 8 2" xfId="42794" xr:uid="{00000000-0005-0000-0000-0000A4A60000}"/>
    <cellStyle name="comma zerodec 9" xfId="42795" xr:uid="{00000000-0005-0000-0000-0000A5A60000}"/>
    <cellStyle name="comma zerodec_Adjustments-RSVA" xfId="42796" xr:uid="{00000000-0005-0000-0000-0000A6A60000}"/>
    <cellStyle name="Comma0" xfId="42797" xr:uid="{00000000-0005-0000-0000-0000A7A60000}"/>
    <cellStyle name="Comma0 10" xfId="42798" xr:uid="{00000000-0005-0000-0000-0000A8A60000}"/>
    <cellStyle name="Comma0 10 10" xfId="42799" xr:uid="{00000000-0005-0000-0000-0000A9A60000}"/>
    <cellStyle name="Comma0 10 11" xfId="42800" xr:uid="{00000000-0005-0000-0000-0000AAA60000}"/>
    <cellStyle name="Comma0 10 12" xfId="42801" xr:uid="{00000000-0005-0000-0000-0000ABA60000}"/>
    <cellStyle name="Comma0 10 13" xfId="42802" xr:uid="{00000000-0005-0000-0000-0000ACA60000}"/>
    <cellStyle name="Comma0 10 14" xfId="42803" xr:uid="{00000000-0005-0000-0000-0000ADA60000}"/>
    <cellStyle name="Comma0 10 15" xfId="42804" xr:uid="{00000000-0005-0000-0000-0000AEA60000}"/>
    <cellStyle name="Comma0 10 16" xfId="42805" xr:uid="{00000000-0005-0000-0000-0000AFA60000}"/>
    <cellStyle name="Comma0 10 17" xfId="42806" xr:uid="{00000000-0005-0000-0000-0000B0A60000}"/>
    <cellStyle name="Comma0 10 18" xfId="42807" xr:uid="{00000000-0005-0000-0000-0000B1A60000}"/>
    <cellStyle name="Comma0 10 19" xfId="42808" xr:uid="{00000000-0005-0000-0000-0000B2A60000}"/>
    <cellStyle name="Comma0 10 2" xfId="42809" xr:uid="{00000000-0005-0000-0000-0000B3A60000}"/>
    <cellStyle name="Comma0 10 20" xfId="42810" xr:uid="{00000000-0005-0000-0000-0000B4A60000}"/>
    <cellStyle name="Comma0 10 21" xfId="42811" xr:uid="{00000000-0005-0000-0000-0000B5A60000}"/>
    <cellStyle name="Comma0 10 22" xfId="42812" xr:uid="{00000000-0005-0000-0000-0000B6A60000}"/>
    <cellStyle name="Comma0 10 23" xfId="42813" xr:uid="{00000000-0005-0000-0000-0000B7A60000}"/>
    <cellStyle name="Comma0 10 24" xfId="42814" xr:uid="{00000000-0005-0000-0000-0000B8A60000}"/>
    <cellStyle name="Comma0 10 25" xfId="42815" xr:uid="{00000000-0005-0000-0000-0000B9A60000}"/>
    <cellStyle name="Comma0 10 26" xfId="42816" xr:uid="{00000000-0005-0000-0000-0000BAA60000}"/>
    <cellStyle name="Comma0 10 3" xfId="42817" xr:uid="{00000000-0005-0000-0000-0000BBA60000}"/>
    <cellStyle name="Comma0 10 4" xfId="42818" xr:uid="{00000000-0005-0000-0000-0000BCA60000}"/>
    <cellStyle name="Comma0 10 5" xfId="42819" xr:uid="{00000000-0005-0000-0000-0000BDA60000}"/>
    <cellStyle name="Comma0 10 6" xfId="42820" xr:uid="{00000000-0005-0000-0000-0000BEA60000}"/>
    <cellStyle name="Comma0 10 7" xfId="42821" xr:uid="{00000000-0005-0000-0000-0000BFA60000}"/>
    <cellStyle name="Comma0 10 8" xfId="42822" xr:uid="{00000000-0005-0000-0000-0000C0A60000}"/>
    <cellStyle name="Comma0 10 9" xfId="42823" xr:uid="{00000000-0005-0000-0000-0000C1A60000}"/>
    <cellStyle name="Comma0 11" xfId="42824" xr:uid="{00000000-0005-0000-0000-0000C2A60000}"/>
    <cellStyle name="Comma0 11 10" xfId="42825" xr:uid="{00000000-0005-0000-0000-0000C3A60000}"/>
    <cellStyle name="Comma0 11 11" xfId="42826" xr:uid="{00000000-0005-0000-0000-0000C4A60000}"/>
    <cellStyle name="Comma0 11 12" xfId="42827" xr:uid="{00000000-0005-0000-0000-0000C5A60000}"/>
    <cellStyle name="Comma0 11 13" xfId="42828" xr:uid="{00000000-0005-0000-0000-0000C6A60000}"/>
    <cellStyle name="Comma0 11 14" xfId="42829" xr:uid="{00000000-0005-0000-0000-0000C7A60000}"/>
    <cellStyle name="Comma0 11 15" xfId="42830" xr:uid="{00000000-0005-0000-0000-0000C8A60000}"/>
    <cellStyle name="Comma0 11 16" xfId="42831" xr:uid="{00000000-0005-0000-0000-0000C9A60000}"/>
    <cellStyle name="Comma0 11 17" xfId="42832" xr:uid="{00000000-0005-0000-0000-0000CAA60000}"/>
    <cellStyle name="Comma0 11 18" xfId="42833" xr:uid="{00000000-0005-0000-0000-0000CBA60000}"/>
    <cellStyle name="Comma0 11 19" xfId="42834" xr:uid="{00000000-0005-0000-0000-0000CCA60000}"/>
    <cellStyle name="Comma0 11 2" xfId="42835" xr:uid="{00000000-0005-0000-0000-0000CDA60000}"/>
    <cellStyle name="Comma0 11 20" xfId="42836" xr:uid="{00000000-0005-0000-0000-0000CEA60000}"/>
    <cellStyle name="Comma0 11 21" xfId="42837" xr:uid="{00000000-0005-0000-0000-0000CFA60000}"/>
    <cellStyle name="Comma0 11 22" xfId="42838" xr:uid="{00000000-0005-0000-0000-0000D0A60000}"/>
    <cellStyle name="Comma0 11 23" xfId="42839" xr:uid="{00000000-0005-0000-0000-0000D1A60000}"/>
    <cellStyle name="Comma0 11 24" xfId="42840" xr:uid="{00000000-0005-0000-0000-0000D2A60000}"/>
    <cellStyle name="Comma0 11 25" xfId="42841" xr:uid="{00000000-0005-0000-0000-0000D3A60000}"/>
    <cellStyle name="Comma0 11 26" xfId="42842" xr:uid="{00000000-0005-0000-0000-0000D4A60000}"/>
    <cellStyle name="Comma0 11 3" xfId="42843" xr:uid="{00000000-0005-0000-0000-0000D5A60000}"/>
    <cellStyle name="Comma0 11 4" xfId="42844" xr:uid="{00000000-0005-0000-0000-0000D6A60000}"/>
    <cellStyle name="Comma0 11 5" xfId="42845" xr:uid="{00000000-0005-0000-0000-0000D7A60000}"/>
    <cellStyle name="Comma0 11 6" xfId="42846" xr:uid="{00000000-0005-0000-0000-0000D8A60000}"/>
    <cellStyle name="Comma0 11 7" xfId="42847" xr:uid="{00000000-0005-0000-0000-0000D9A60000}"/>
    <cellStyle name="Comma0 11 8" xfId="42848" xr:uid="{00000000-0005-0000-0000-0000DAA60000}"/>
    <cellStyle name="Comma0 11 9" xfId="42849" xr:uid="{00000000-0005-0000-0000-0000DBA60000}"/>
    <cellStyle name="Comma0 12" xfId="42850" xr:uid="{00000000-0005-0000-0000-0000DCA60000}"/>
    <cellStyle name="Comma0 12 10" xfId="42851" xr:uid="{00000000-0005-0000-0000-0000DDA60000}"/>
    <cellStyle name="Comma0 12 11" xfId="42852" xr:uid="{00000000-0005-0000-0000-0000DEA60000}"/>
    <cellStyle name="Comma0 12 12" xfId="42853" xr:uid="{00000000-0005-0000-0000-0000DFA60000}"/>
    <cellStyle name="Comma0 12 13" xfId="42854" xr:uid="{00000000-0005-0000-0000-0000E0A60000}"/>
    <cellStyle name="Comma0 12 14" xfId="42855" xr:uid="{00000000-0005-0000-0000-0000E1A60000}"/>
    <cellStyle name="Comma0 12 15" xfId="42856" xr:uid="{00000000-0005-0000-0000-0000E2A60000}"/>
    <cellStyle name="Comma0 12 16" xfId="42857" xr:uid="{00000000-0005-0000-0000-0000E3A60000}"/>
    <cellStyle name="Comma0 12 17" xfId="42858" xr:uid="{00000000-0005-0000-0000-0000E4A60000}"/>
    <cellStyle name="Comma0 12 18" xfId="42859" xr:uid="{00000000-0005-0000-0000-0000E5A60000}"/>
    <cellStyle name="Comma0 12 19" xfId="42860" xr:uid="{00000000-0005-0000-0000-0000E6A60000}"/>
    <cellStyle name="Comma0 12 2" xfId="42861" xr:uid="{00000000-0005-0000-0000-0000E7A60000}"/>
    <cellStyle name="Comma0 12 20" xfId="42862" xr:uid="{00000000-0005-0000-0000-0000E8A60000}"/>
    <cellStyle name="Comma0 12 21" xfId="42863" xr:uid="{00000000-0005-0000-0000-0000E9A60000}"/>
    <cellStyle name="Comma0 12 22" xfId="42864" xr:uid="{00000000-0005-0000-0000-0000EAA60000}"/>
    <cellStyle name="Comma0 12 23" xfId="42865" xr:uid="{00000000-0005-0000-0000-0000EBA60000}"/>
    <cellStyle name="Comma0 12 24" xfId="42866" xr:uid="{00000000-0005-0000-0000-0000ECA60000}"/>
    <cellStyle name="Comma0 12 25" xfId="42867" xr:uid="{00000000-0005-0000-0000-0000EDA60000}"/>
    <cellStyle name="Comma0 12 26" xfId="42868" xr:uid="{00000000-0005-0000-0000-0000EEA60000}"/>
    <cellStyle name="Comma0 12 3" xfId="42869" xr:uid="{00000000-0005-0000-0000-0000EFA60000}"/>
    <cellStyle name="Comma0 12 4" xfId="42870" xr:uid="{00000000-0005-0000-0000-0000F0A60000}"/>
    <cellStyle name="Comma0 12 5" xfId="42871" xr:uid="{00000000-0005-0000-0000-0000F1A60000}"/>
    <cellStyle name="Comma0 12 6" xfId="42872" xr:uid="{00000000-0005-0000-0000-0000F2A60000}"/>
    <cellStyle name="Comma0 12 7" xfId="42873" xr:uid="{00000000-0005-0000-0000-0000F3A60000}"/>
    <cellStyle name="Comma0 12 8" xfId="42874" xr:uid="{00000000-0005-0000-0000-0000F4A60000}"/>
    <cellStyle name="Comma0 12 9" xfId="42875" xr:uid="{00000000-0005-0000-0000-0000F5A60000}"/>
    <cellStyle name="Comma0 13" xfId="42876" xr:uid="{00000000-0005-0000-0000-0000F6A60000}"/>
    <cellStyle name="Comma0 13 10" xfId="42877" xr:uid="{00000000-0005-0000-0000-0000F7A60000}"/>
    <cellStyle name="Comma0 13 11" xfId="42878" xr:uid="{00000000-0005-0000-0000-0000F8A60000}"/>
    <cellStyle name="Comma0 13 12" xfId="42879" xr:uid="{00000000-0005-0000-0000-0000F9A60000}"/>
    <cellStyle name="Comma0 13 13" xfId="42880" xr:uid="{00000000-0005-0000-0000-0000FAA60000}"/>
    <cellStyle name="Comma0 13 14" xfId="42881" xr:uid="{00000000-0005-0000-0000-0000FBA60000}"/>
    <cellStyle name="Comma0 13 15" xfId="42882" xr:uid="{00000000-0005-0000-0000-0000FCA60000}"/>
    <cellStyle name="Comma0 13 16" xfId="42883" xr:uid="{00000000-0005-0000-0000-0000FDA60000}"/>
    <cellStyle name="Comma0 13 17" xfId="42884" xr:uid="{00000000-0005-0000-0000-0000FEA60000}"/>
    <cellStyle name="Comma0 13 18" xfId="42885" xr:uid="{00000000-0005-0000-0000-0000FFA60000}"/>
    <cellStyle name="Comma0 13 19" xfId="42886" xr:uid="{00000000-0005-0000-0000-000000A70000}"/>
    <cellStyle name="Comma0 13 2" xfId="42887" xr:uid="{00000000-0005-0000-0000-000001A70000}"/>
    <cellStyle name="Comma0 13 20" xfId="42888" xr:uid="{00000000-0005-0000-0000-000002A70000}"/>
    <cellStyle name="Comma0 13 21" xfId="42889" xr:uid="{00000000-0005-0000-0000-000003A70000}"/>
    <cellStyle name="Comma0 13 22" xfId="42890" xr:uid="{00000000-0005-0000-0000-000004A70000}"/>
    <cellStyle name="Comma0 13 23" xfId="42891" xr:uid="{00000000-0005-0000-0000-000005A70000}"/>
    <cellStyle name="Comma0 13 24" xfId="42892" xr:uid="{00000000-0005-0000-0000-000006A70000}"/>
    <cellStyle name="Comma0 13 25" xfId="42893" xr:uid="{00000000-0005-0000-0000-000007A70000}"/>
    <cellStyle name="Comma0 13 26" xfId="42894" xr:uid="{00000000-0005-0000-0000-000008A70000}"/>
    <cellStyle name="Comma0 13 3" xfId="42895" xr:uid="{00000000-0005-0000-0000-000009A70000}"/>
    <cellStyle name="Comma0 13 4" xfId="42896" xr:uid="{00000000-0005-0000-0000-00000AA70000}"/>
    <cellStyle name="Comma0 13 5" xfId="42897" xr:uid="{00000000-0005-0000-0000-00000BA70000}"/>
    <cellStyle name="Comma0 13 6" xfId="42898" xr:uid="{00000000-0005-0000-0000-00000CA70000}"/>
    <cellStyle name="Comma0 13 7" xfId="42899" xr:uid="{00000000-0005-0000-0000-00000DA70000}"/>
    <cellStyle name="Comma0 13 8" xfId="42900" xr:uid="{00000000-0005-0000-0000-00000EA70000}"/>
    <cellStyle name="Comma0 13 9" xfId="42901" xr:uid="{00000000-0005-0000-0000-00000FA70000}"/>
    <cellStyle name="Comma0 14" xfId="42902" xr:uid="{00000000-0005-0000-0000-000010A70000}"/>
    <cellStyle name="Comma0 15" xfId="42903" xr:uid="{00000000-0005-0000-0000-000011A70000}"/>
    <cellStyle name="Comma0 16" xfId="42904" xr:uid="{00000000-0005-0000-0000-000012A70000}"/>
    <cellStyle name="Comma0 17" xfId="42905" xr:uid="{00000000-0005-0000-0000-000013A70000}"/>
    <cellStyle name="Comma0 18" xfId="42906" xr:uid="{00000000-0005-0000-0000-000014A70000}"/>
    <cellStyle name="Comma0 19" xfId="42907" xr:uid="{00000000-0005-0000-0000-000015A70000}"/>
    <cellStyle name="Comma0 2" xfId="42908" xr:uid="{00000000-0005-0000-0000-000016A70000}"/>
    <cellStyle name="Comma0 2 10" xfId="42909" xr:uid="{00000000-0005-0000-0000-000017A70000}"/>
    <cellStyle name="Comma0 2 11" xfId="42910" xr:uid="{00000000-0005-0000-0000-000018A70000}"/>
    <cellStyle name="Comma0 2 12" xfId="42911" xr:uid="{00000000-0005-0000-0000-000019A70000}"/>
    <cellStyle name="Comma0 2 13" xfId="42912" xr:uid="{00000000-0005-0000-0000-00001AA70000}"/>
    <cellStyle name="Comma0 2 14" xfId="42913" xr:uid="{00000000-0005-0000-0000-00001BA70000}"/>
    <cellStyle name="Comma0 2 15" xfId="42914" xr:uid="{00000000-0005-0000-0000-00001CA70000}"/>
    <cellStyle name="Comma0 2 16" xfId="42915" xr:uid="{00000000-0005-0000-0000-00001DA70000}"/>
    <cellStyle name="Comma0 2 17" xfId="42916" xr:uid="{00000000-0005-0000-0000-00001EA70000}"/>
    <cellStyle name="Comma0 2 18" xfId="42917" xr:uid="{00000000-0005-0000-0000-00001FA70000}"/>
    <cellStyle name="Comma0 2 19" xfId="42918" xr:uid="{00000000-0005-0000-0000-000020A70000}"/>
    <cellStyle name="Comma0 2 2" xfId="42919" xr:uid="{00000000-0005-0000-0000-000021A70000}"/>
    <cellStyle name="Comma0 2 20" xfId="42920" xr:uid="{00000000-0005-0000-0000-000022A70000}"/>
    <cellStyle name="Comma0 2 21" xfId="42921" xr:uid="{00000000-0005-0000-0000-000023A70000}"/>
    <cellStyle name="Comma0 2 22" xfId="42922" xr:uid="{00000000-0005-0000-0000-000024A70000}"/>
    <cellStyle name="Comma0 2 23" xfId="42923" xr:uid="{00000000-0005-0000-0000-000025A70000}"/>
    <cellStyle name="Comma0 2 24" xfId="42924" xr:uid="{00000000-0005-0000-0000-000026A70000}"/>
    <cellStyle name="Comma0 2 25" xfId="42925" xr:uid="{00000000-0005-0000-0000-000027A70000}"/>
    <cellStyle name="Comma0 2 26" xfId="42926" xr:uid="{00000000-0005-0000-0000-000028A70000}"/>
    <cellStyle name="Comma0 2 3" xfId="42927" xr:uid="{00000000-0005-0000-0000-000029A70000}"/>
    <cellStyle name="Comma0 2 4" xfId="42928" xr:uid="{00000000-0005-0000-0000-00002AA70000}"/>
    <cellStyle name="Comma0 2 5" xfId="42929" xr:uid="{00000000-0005-0000-0000-00002BA70000}"/>
    <cellStyle name="Comma0 2 6" xfId="42930" xr:uid="{00000000-0005-0000-0000-00002CA70000}"/>
    <cellStyle name="Comma0 2 7" xfId="42931" xr:uid="{00000000-0005-0000-0000-00002DA70000}"/>
    <cellStyle name="Comma0 2 8" xfId="42932" xr:uid="{00000000-0005-0000-0000-00002EA70000}"/>
    <cellStyle name="Comma0 2 9" xfId="42933" xr:uid="{00000000-0005-0000-0000-00002FA70000}"/>
    <cellStyle name="Comma0 20" xfId="42934" xr:uid="{00000000-0005-0000-0000-000030A70000}"/>
    <cellStyle name="Comma0 21" xfId="42935" xr:uid="{00000000-0005-0000-0000-000031A70000}"/>
    <cellStyle name="Comma0 22" xfId="42936" xr:uid="{00000000-0005-0000-0000-000032A70000}"/>
    <cellStyle name="Comma0 23" xfId="42937" xr:uid="{00000000-0005-0000-0000-000033A70000}"/>
    <cellStyle name="Comma0 24" xfId="42938" xr:uid="{00000000-0005-0000-0000-000034A70000}"/>
    <cellStyle name="Comma0 25" xfId="42939" xr:uid="{00000000-0005-0000-0000-000035A70000}"/>
    <cellStyle name="Comma0 26" xfId="42940" xr:uid="{00000000-0005-0000-0000-000036A70000}"/>
    <cellStyle name="Comma0 27" xfId="42941" xr:uid="{00000000-0005-0000-0000-000037A70000}"/>
    <cellStyle name="Comma0 28" xfId="42942" xr:uid="{00000000-0005-0000-0000-000038A70000}"/>
    <cellStyle name="Comma0 29" xfId="42943" xr:uid="{00000000-0005-0000-0000-000039A70000}"/>
    <cellStyle name="Comma0 3" xfId="42944" xr:uid="{00000000-0005-0000-0000-00003AA70000}"/>
    <cellStyle name="Comma0 3 10" xfId="42945" xr:uid="{00000000-0005-0000-0000-00003BA70000}"/>
    <cellStyle name="Comma0 3 11" xfId="42946" xr:uid="{00000000-0005-0000-0000-00003CA70000}"/>
    <cellStyle name="Comma0 3 12" xfId="42947" xr:uid="{00000000-0005-0000-0000-00003DA70000}"/>
    <cellStyle name="Comma0 3 13" xfId="42948" xr:uid="{00000000-0005-0000-0000-00003EA70000}"/>
    <cellStyle name="Comma0 3 14" xfId="42949" xr:uid="{00000000-0005-0000-0000-00003FA70000}"/>
    <cellStyle name="Comma0 3 15" xfId="42950" xr:uid="{00000000-0005-0000-0000-000040A70000}"/>
    <cellStyle name="Comma0 3 16" xfId="42951" xr:uid="{00000000-0005-0000-0000-000041A70000}"/>
    <cellStyle name="Comma0 3 17" xfId="42952" xr:uid="{00000000-0005-0000-0000-000042A70000}"/>
    <cellStyle name="Comma0 3 18" xfId="42953" xr:uid="{00000000-0005-0000-0000-000043A70000}"/>
    <cellStyle name="Comma0 3 19" xfId="42954" xr:uid="{00000000-0005-0000-0000-000044A70000}"/>
    <cellStyle name="Comma0 3 2" xfId="42955" xr:uid="{00000000-0005-0000-0000-000045A70000}"/>
    <cellStyle name="Comma0 3 20" xfId="42956" xr:uid="{00000000-0005-0000-0000-000046A70000}"/>
    <cellStyle name="Comma0 3 21" xfId="42957" xr:uid="{00000000-0005-0000-0000-000047A70000}"/>
    <cellStyle name="Comma0 3 22" xfId="42958" xr:uid="{00000000-0005-0000-0000-000048A70000}"/>
    <cellStyle name="Comma0 3 23" xfId="42959" xr:uid="{00000000-0005-0000-0000-000049A70000}"/>
    <cellStyle name="Comma0 3 24" xfId="42960" xr:uid="{00000000-0005-0000-0000-00004AA70000}"/>
    <cellStyle name="Comma0 3 25" xfId="42961" xr:uid="{00000000-0005-0000-0000-00004BA70000}"/>
    <cellStyle name="Comma0 3 26" xfId="42962" xr:uid="{00000000-0005-0000-0000-00004CA70000}"/>
    <cellStyle name="Comma0 3 3" xfId="42963" xr:uid="{00000000-0005-0000-0000-00004DA70000}"/>
    <cellStyle name="Comma0 3 4" xfId="42964" xr:uid="{00000000-0005-0000-0000-00004EA70000}"/>
    <cellStyle name="Comma0 3 5" xfId="42965" xr:uid="{00000000-0005-0000-0000-00004FA70000}"/>
    <cellStyle name="Comma0 3 6" xfId="42966" xr:uid="{00000000-0005-0000-0000-000050A70000}"/>
    <cellStyle name="Comma0 3 7" xfId="42967" xr:uid="{00000000-0005-0000-0000-000051A70000}"/>
    <cellStyle name="Comma0 3 8" xfId="42968" xr:uid="{00000000-0005-0000-0000-000052A70000}"/>
    <cellStyle name="Comma0 3 9" xfId="42969" xr:uid="{00000000-0005-0000-0000-000053A70000}"/>
    <cellStyle name="Comma0 30" xfId="42970" xr:uid="{00000000-0005-0000-0000-000054A70000}"/>
    <cellStyle name="Comma0 31" xfId="42971" xr:uid="{00000000-0005-0000-0000-000055A70000}"/>
    <cellStyle name="Comma0 32" xfId="42972" xr:uid="{00000000-0005-0000-0000-000056A70000}"/>
    <cellStyle name="Comma0 33" xfId="42973" xr:uid="{00000000-0005-0000-0000-000057A70000}"/>
    <cellStyle name="Comma0 34" xfId="42974" xr:uid="{00000000-0005-0000-0000-000058A70000}"/>
    <cellStyle name="Comma0 35" xfId="42975" xr:uid="{00000000-0005-0000-0000-000059A70000}"/>
    <cellStyle name="Comma0 36" xfId="42976" xr:uid="{00000000-0005-0000-0000-00005AA70000}"/>
    <cellStyle name="Comma0 37" xfId="42977" xr:uid="{00000000-0005-0000-0000-00005BA70000}"/>
    <cellStyle name="Comma0 38" xfId="42978" xr:uid="{00000000-0005-0000-0000-00005CA70000}"/>
    <cellStyle name="Comma0 4" xfId="42979" xr:uid="{00000000-0005-0000-0000-00005DA70000}"/>
    <cellStyle name="Comma0 4 10" xfId="42980" xr:uid="{00000000-0005-0000-0000-00005EA70000}"/>
    <cellStyle name="Comma0 4 11" xfId="42981" xr:uid="{00000000-0005-0000-0000-00005FA70000}"/>
    <cellStyle name="Comma0 4 12" xfId="42982" xr:uid="{00000000-0005-0000-0000-000060A70000}"/>
    <cellStyle name="Comma0 4 13" xfId="42983" xr:uid="{00000000-0005-0000-0000-000061A70000}"/>
    <cellStyle name="Comma0 4 14" xfId="42984" xr:uid="{00000000-0005-0000-0000-000062A70000}"/>
    <cellStyle name="Comma0 4 15" xfId="42985" xr:uid="{00000000-0005-0000-0000-000063A70000}"/>
    <cellStyle name="Comma0 4 16" xfId="42986" xr:uid="{00000000-0005-0000-0000-000064A70000}"/>
    <cellStyle name="Comma0 4 17" xfId="42987" xr:uid="{00000000-0005-0000-0000-000065A70000}"/>
    <cellStyle name="Comma0 4 18" xfId="42988" xr:uid="{00000000-0005-0000-0000-000066A70000}"/>
    <cellStyle name="Comma0 4 19" xfId="42989" xr:uid="{00000000-0005-0000-0000-000067A70000}"/>
    <cellStyle name="Comma0 4 2" xfId="42990" xr:uid="{00000000-0005-0000-0000-000068A70000}"/>
    <cellStyle name="Comma0 4 20" xfId="42991" xr:uid="{00000000-0005-0000-0000-000069A70000}"/>
    <cellStyle name="Comma0 4 21" xfId="42992" xr:uid="{00000000-0005-0000-0000-00006AA70000}"/>
    <cellStyle name="Comma0 4 22" xfId="42993" xr:uid="{00000000-0005-0000-0000-00006BA70000}"/>
    <cellStyle name="Comma0 4 23" xfId="42994" xr:uid="{00000000-0005-0000-0000-00006CA70000}"/>
    <cellStyle name="Comma0 4 24" xfId="42995" xr:uid="{00000000-0005-0000-0000-00006DA70000}"/>
    <cellStyle name="Comma0 4 25" xfId="42996" xr:uid="{00000000-0005-0000-0000-00006EA70000}"/>
    <cellStyle name="Comma0 4 26" xfId="42997" xr:uid="{00000000-0005-0000-0000-00006FA70000}"/>
    <cellStyle name="Comma0 4 3" xfId="42998" xr:uid="{00000000-0005-0000-0000-000070A70000}"/>
    <cellStyle name="Comma0 4 4" xfId="42999" xr:uid="{00000000-0005-0000-0000-000071A70000}"/>
    <cellStyle name="Comma0 4 5" xfId="43000" xr:uid="{00000000-0005-0000-0000-000072A70000}"/>
    <cellStyle name="Comma0 4 6" xfId="43001" xr:uid="{00000000-0005-0000-0000-000073A70000}"/>
    <cellStyle name="Comma0 4 7" xfId="43002" xr:uid="{00000000-0005-0000-0000-000074A70000}"/>
    <cellStyle name="Comma0 4 8" xfId="43003" xr:uid="{00000000-0005-0000-0000-000075A70000}"/>
    <cellStyle name="Comma0 4 9" xfId="43004" xr:uid="{00000000-0005-0000-0000-000076A70000}"/>
    <cellStyle name="Comma0 5" xfId="43005" xr:uid="{00000000-0005-0000-0000-000077A70000}"/>
    <cellStyle name="Comma0 5 10" xfId="43006" xr:uid="{00000000-0005-0000-0000-000078A70000}"/>
    <cellStyle name="Comma0 5 11" xfId="43007" xr:uid="{00000000-0005-0000-0000-000079A70000}"/>
    <cellStyle name="Comma0 5 12" xfId="43008" xr:uid="{00000000-0005-0000-0000-00007AA70000}"/>
    <cellStyle name="Comma0 5 13" xfId="43009" xr:uid="{00000000-0005-0000-0000-00007BA70000}"/>
    <cellStyle name="Comma0 5 14" xfId="43010" xr:uid="{00000000-0005-0000-0000-00007CA70000}"/>
    <cellStyle name="Comma0 5 15" xfId="43011" xr:uid="{00000000-0005-0000-0000-00007DA70000}"/>
    <cellStyle name="Comma0 5 16" xfId="43012" xr:uid="{00000000-0005-0000-0000-00007EA70000}"/>
    <cellStyle name="Comma0 5 17" xfId="43013" xr:uid="{00000000-0005-0000-0000-00007FA70000}"/>
    <cellStyle name="Comma0 5 18" xfId="43014" xr:uid="{00000000-0005-0000-0000-000080A70000}"/>
    <cellStyle name="Comma0 5 19" xfId="43015" xr:uid="{00000000-0005-0000-0000-000081A70000}"/>
    <cellStyle name="Comma0 5 2" xfId="43016" xr:uid="{00000000-0005-0000-0000-000082A70000}"/>
    <cellStyle name="Comma0 5 20" xfId="43017" xr:uid="{00000000-0005-0000-0000-000083A70000}"/>
    <cellStyle name="Comma0 5 21" xfId="43018" xr:uid="{00000000-0005-0000-0000-000084A70000}"/>
    <cellStyle name="Comma0 5 22" xfId="43019" xr:uid="{00000000-0005-0000-0000-000085A70000}"/>
    <cellStyle name="Comma0 5 23" xfId="43020" xr:uid="{00000000-0005-0000-0000-000086A70000}"/>
    <cellStyle name="Comma0 5 24" xfId="43021" xr:uid="{00000000-0005-0000-0000-000087A70000}"/>
    <cellStyle name="Comma0 5 25" xfId="43022" xr:uid="{00000000-0005-0000-0000-000088A70000}"/>
    <cellStyle name="Comma0 5 26" xfId="43023" xr:uid="{00000000-0005-0000-0000-000089A70000}"/>
    <cellStyle name="Comma0 5 3" xfId="43024" xr:uid="{00000000-0005-0000-0000-00008AA70000}"/>
    <cellStyle name="Comma0 5 4" xfId="43025" xr:uid="{00000000-0005-0000-0000-00008BA70000}"/>
    <cellStyle name="Comma0 5 5" xfId="43026" xr:uid="{00000000-0005-0000-0000-00008CA70000}"/>
    <cellStyle name="Comma0 5 6" xfId="43027" xr:uid="{00000000-0005-0000-0000-00008DA70000}"/>
    <cellStyle name="Comma0 5 7" xfId="43028" xr:uid="{00000000-0005-0000-0000-00008EA70000}"/>
    <cellStyle name="Comma0 5 8" xfId="43029" xr:uid="{00000000-0005-0000-0000-00008FA70000}"/>
    <cellStyle name="Comma0 5 9" xfId="43030" xr:uid="{00000000-0005-0000-0000-000090A70000}"/>
    <cellStyle name="Comma0 6" xfId="43031" xr:uid="{00000000-0005-0000-0000-000091A70000}"/>
    <cellStyle name="Comma0 6 10" xfId="43032" xr:uid="{00000000-0005-0000-0000-000092A70000}"/>
    <cellStyle name="Comma0 6 11" xfId="43033" xr:uid="{00000000-0005-0000-0000-000093A70000}"/>
    <cellStyle name="Comma0 6 12" xfId="43034" xr:uid="{00000000-0005-0000-0000-000094A70000}"/>
    <cellStyle name="Comma0 6 13" xfId="43035" xr:uid="{00000000-0005-0000-0000-000095A70000}"/>
    <cellStyle name="Comma0 6 14" xfId="43036" xr:uid="{00000000-0005-0000-0000-000096A70000}"/>
    <cellStyle name="Comma0 6 15" xfId="43037" xr:uid="{00000000-0005-0000-0000-000097A70000}"/>
    <cellStyle name="Comma0 6 16" xfId="43038" xr:uid="{00000000-0005-0000-0000-000098A70000}"/>
    <cellStyle name="Comma0 6 17" xfId="43039" xr:uid="{00000000-0005-0000-0000-000099A70000}"/>
    <cellStyle name="Comma0 6 18" xfId="43040" xr:uid="{00000000-0005-0000-0000-00009AA70000}"/>
    <cellStyle name="Comma0 6 19" xfId="43041" xr:uid="{00000000-0005-0000-0000-00009BA70000}"/>
    <cellStyle name="Comma0 6 2" xfId="43042" xr:uid="{00000000-0005-0000-0000-00009CA70000}"/>
    <cellStyle name="Comma0 6 20" xfId="43043" xr:uid="{00000000-0005-0000-0000-00009DA70000}"/>
    <cellStyle name="Comma0 6 21" xfId="43044" xr:uid="{00000000-0005-0000-0000-00009EA70000}"/>
    <cellStyle name="Comma0 6 22" xfId="43045" xr:uid="{00000000-0005-0000-0000-00009FA70000}"/>
    <cellStyle name="Comma0 6 23" xfId="43046" xr:uid="{00000000-0005-0000-0000-0000A0A70000}"/>
    <cellStyle name="Comma0 6 24" xfId="43047" xr:uid="{00000000-0005-0000-0000-0000A1A70000}"/>
    <cellStyle name="Comma0 6 25" xfId="43048" xr:uid="{00000000-0005-0000-0000-0000A2A70000}"/>
    <cellStyle name="Comma0 6 26" xfId="43049" xr:uid="{00000000-0005-0000-0000-0000A3A70000}"/>
    <cellStyle name="Comma0 6 3" xfId="43050" xr:uid="{00000000-0005-0000-0000-0000A4A70000}"/>
    <cellStyle name="Comma0 6 4" xfId="43051" xr:uid="{00000000-0005-0000-0000-0000A5A70000}"/>
    <cellStyle name="Comma0 6 5" xfId="43052" xr:uid="{00000000-0005-0000-0000-0000A6A70000}"/>
    <cellStyle name="Comma0 6 6" xfId="43053" xr:uid="{00000000-0005-0000-0000-0000A7A70000}"/>
    <cellStyle name="Comma0 6 7" xfId="43054" xr:uid="{00000000-0005-0000-0000-0000A8A70000}"/>
    <cellStyle name="Comma0 6 8" xfId="43055" xr:uid="{00000000-0005-0000-0000-0000A9A70000}"/>
    <cellStyle name="Comma0 6 9" xfId="43056" xr:uid="{00000000-0005-0000-0000-0000AAA70000}"/>
    <cellStyle name="Comma0 7" xfId="43057" xr:uid="{00000000-0005-0000-0000-0000ABA70000}"/>
    <cellStyle name="Comma0 7 10" xfId="43058" xr:uid="{00000000-0005-0000-0000-0000ACA70000}"/>
    <cellStyle name="Comma0 7 11" xfId="43059" xr:uid="{00000000-0005-0000-0000-0000ADA70000}"/>
    <cellStyle name="Comma0 7 12" xfId="43060" xr:uid="{00000000-0005-0000-0000-0000AEA70000}"/>
    <cellStyle name="Comma0 7 13" xfId="43061" xr:uid="{00000000-0005-0000-0000-0000AFA70000}"/>
    <cellStyle name="Comma0 7 14" xfId="43062" xr:uid="{00000000-0005-0000-0000-0000B0A70000}"/>
    <cellStyle name="Comma0 7 15" xfId="43063" xr:uid="{00000000-0005-0000-0000-0000B1A70000}"/>
    <cellStyle name="Comma0 7 16" xfId="43064" xr:uid="{00000000-0005-0000-0000-0000B2A70000}"/>
    <cellStyle name="Comma0 7 17" xfId="43065" xr:uid="{00000000-0005-0000-0000-0000B3A70000}"/>
    <cellStyle name="Comma0 7 18" xfId="43066" xr:uid="{00000000-0005-0000-0000-0000B4A70000}"/>
    <cellStyle name="Comma0 7 19" xfId="43067" xr:uid="{00000000-0005-0000-0000-0000B5A70000}"/>
    <cellStyle name="Comma0 7 2" xfId="43068" xr:uid="{00000000-0005-0000-0000-0000B6A70000}"/>
    <cellStyle name="Comma0 7 20" xfId="43069" xr:uid="{00000000-0005-0000-0000-0000B7A70000}"/>
    <cellStyle name="Comma0 7 21" xfId="43070" xr:uid="{00000000-0005-0000-0000-0000B8A70000}"/>
    <cellStyle name="Comma0 7 22" xfId="43071" xr:uid="{00000000-0005-0000-0000-0000B9A70000}"/>
    <cellStyle name="Comma0 7 23" xfId="43072" xr:uid="{00000000-0005-0000-0000-0000BAA70000}"/>
    <cellStyle name="Comma0 7 24" xfId="43073" xr:uid="{00000000-0005-0000-0000-0000BBA70000}"/>
    <cellStyle name="Comma0 7 25" xfId="43074" xr:uid="{00000000-0005-0000-0000-0000BCA70000}"/>
    <cellStyle name="Comma0 7 26" xfId="43075" xr:uid="{00000000-0005-0000-0000-0000BDA70000}"/>
    <cellStyle name="Comma0 7 3" xfId="43076" xr:uid="{00000000-0005-0000-0000-0000BEA70000}"/>
    <cellStyle name="Comma0 7 4" xfId="43077" xr:uid="{00000000-0005-0000-0000-0000BFA70000}"/>
    <cellStyle name="Comma0 7 5" xfId="43078" xr:uid="{00000000-0005-0000-0000-0000C0A70000}"/>
    <cellStyle name="Comma0 7 6" xfId="43079" xr:uid="{00000000-0005-0000-0000-0000C1A70000}"/>
    <cellStyle name="Comma0 7 7" xfId="43080" xr:uid="{00000000-0005-0000-0000-0000C2A70000}"/>
    <cellStyle name="Comma0 7 8" xfId="43081" xr:uid="{00000000-0005-0000-0000-0000C3A70000}"/>
    <cellStyle name="Comma0 7 9" xfId="43082" xr:uid="{00000000-0005-0000-0000-0000C4A70000}"/>
    <cellStyle name="Comma0 8" xfId="43083" xr:uid="{00000000-0005-0000-0000-0000C5A70000}"/>
    <cellStyle name="Comma0 8 10" xfId="43084" xr:uid="{00000000-0005-0000-0000-0000C6A70000}"/>
    <cellStyle name="Comma0 8 11" xfId="43085" xr:uid="{00000000-0005-0000-0000-0000C7A70000}"/>
    <cellStyle name="Comma0 8 12" xfId="43086" xr:uid="{00000000-0005-0000-0000-0000C8A70000}"/>
    <cellStyle name="Comma0 8 13" xfId="43087" xr:uid="{00000000-0005-0000-0000-0000C9A70000}"/>
    <cellStyle name="Comma0 8 14" xfId="43088" xr:uid="{00000000-0005-0000-0000-0000CAA70000}"/>
    <cellStyle name="Comma0 8 15" xfId="43089" xr:uid="{00000000-0005-0000-0000-0000CBA70000}"/>
    <cellStyle name="Comma0 8 16" xfId="43090" xr:uid="{00000000-0005-0000-0000-0000CCA70000}"/>
    <cellStyle name="Comma0 8 17" xfId="43091" xr:uid="{00000000-0005-0000-0000-0000CDA70000}"/>
    <cellStyle name="Comma0 8 18" xfId="43092" xr:uid="{00000000-0005-0000-0000-0000CEA70000}"/>
    <cellStyle name="Comma0 8 19" xfId="43093" xr:uid="{00000000-0005-0000-0000-0000CFA70000}"/>
    <cellStyle name="Comma0 8 2" xfId="43094" xr:uid="{00000000-0005-0000-0000-0000D0A70000}"/>
    <cellStyle name="Comma0 8 20" xfId="43095" xr:uid="{00000000-0005-0000-0000-0000D1A70000}"/>
    <cellStyle name="Comma0 8 21" xfId="43096" xr:uid="{00000000-0005-0000-0000-0000D2A70000}"/>
    <cellStyle name="Comma0 8 22" xfId="43097" xr:uid="{00000000-0005-0000-0000-0000D3A70000}"/>
    <cellStyle name="Comma0 8 23" xfId="43098" xr:uid="{00000000-0005-0000-0000-0000D4A70000}"/>
    <cellStyle name="Comma0 8 24" xfId="43099" xr:uid="{00000000-0005-0000-0000-0000D5A70000}"/>
    <cellStyle name="Comma0 8 25" xfId="43100" xr:uid="{00000000-0005-0000-0000-0000D6A70000}"/>
    <cellStyle name="Comma0 8 26" xfId="43101" xr:uid="{00000000-0005-0000-0000-0000D7A70000}"/>
    <cellStyle name="Comma0 8 3" xfId="43102" xr:uid="{00000000-0005-0000-0000-0000D8A70000}"/>
    <cellStyle name="Comma0 8 4" xfId="43103" xr:uid="{00000000-0005-0000-0000-0000D9A70000}"/>
    <cellStyle name="Comma0 8 5" xfId="43104" xr:uid="{00000000-0005-0000-0000-0000DAA70000}"/>
    <cellStyle name="Comma0 8 6" xfId="43105" xr:uid="{00000000-0005-0000-0000-0000DBA70000}"/>
    <cellStyle name="Comma0 8 7" xfId="43106" xr:uid="{00000000-0005-0000-0000-0000DCA70000}"/>
    <cellStyle name="Comma0 8 8" xfId="43107" xr:uid="{00000000-0005-0000-0000-0000DDA70000}"/>
    <cellStyle name="Comma0 8 9" xfId="43108" xr:uid="{00000000-0005-0000-0000-0000DEA70000}"/>
    <cellStyle name="Comma0 9" xfId="43109" xr:uid="{00000000-0005-0000-0000-0000DFA70000}"/>
    <cellStyle name="Comma0 9 10" xfId="43110" xr:uid="{00000000-0005-0000-0000-0000E0A70000}"/>
    <cellStyle name="Comma0 9 11" xfId="43111" xr:uid="{00000000-0005-0000-0000-0000E1A70000}"/>
    <cellStyle name="Comma0 9 12" xfId="43112" xr:uid="{00000000-0005-0000-0000-0000E2A70000}"/>
    <cellStyle name="Comma0 9 13" xfId="43113" xr:uid="{00000000-0005-0000-0000-0000E3A70000}"/>
    <cellStyle name="Comma0 9 14" xfId="43114" xr:uid="{00000000-0005-0000-0000-0000E4A70000}"/>
    <cellStyle name="Comma0 9 15" xfId="43115" xr:uid="{00000000-0005-0000-0000-0000E5A70000}"/>
    <cellStyle name="Comma0 9 16" xfId="43116" xr:uid="{00000000-0005-0000-0000-0000E6A70000}"/>
    <cellStyle name="Comma0 9 17" xfId="43117" xr:uid="{00000000-0005-0000-0000-0000E7A70000}"/>
    <cellStyle name="Comma0 9 18" xfId="43118" xr:uid="{00000000-0005-0000-0000-0000E8A70000}"/>
    <cellStyle name="Comma0 9 19" xfId="43119" xr:uid="{00000000-0005-0000-0000-0000E9A70000}"/>
    <cellStyle name="Comma0 9 2" xfId="43120" xr:uid="{00000000-0005-0000-0000-0000EAA70000}"/>
    <cellStyle name="Comma0 9 20" xfId="43121" xr:uid="{00000000-0005-0000-0000-0000EBA70000}"/>
    <cellStyle name="Comma0 9 21" xfId="43122" xr:uid="{00000000-0005-0000-0000-0000ECA70000}"/>
    <cellStyle name="Comma0 9 22" xfId="43123" xr:uid="{00000000-0005-0000-0000-0000EDA70000}"/>
    <cellStyle name="Comma0 9 23" xfId="43124" xr:uid="{00000000-0005-0000-0000-0000EEA70000}"/>
    <cellStyle name="Comma0 9 24" xfId="43125" xr:uid="{00000000-0005-0000-0000-0000EFA70000}"/>
    <cellStyle name="Comma0 9 25" xfId="43126" xr:uid="{00000000-0005-0000-0000-0000F0A70000}"/>
    <cellStyle name="Comma0 9 26" xfId="43127" xr:uid="{00000000-0005-0000-0000-0000F1A70000}"/>
    <cellStyle name="Comma0 9 3" xfId="43128" xr:uid="{00000000-0005-0000-0000-0000F2A70000}"/>
    <cellStyle name="Comma0 9 4" xfId="43129" xr:uid="{00000000-0005-0000-0000-0000F3A70000}"/>
    <cellStyle name="Comma0 9 5" xfId="43130" xr:uid="{00000000-0005-0000-0000-0000F4A70000}"/>
    <cellStyle name="Comma0 9 6" xfId="43131" xr:uid="{00000000-0005-0000-0000-0000F5A70000}"/>
    <cellStyle name="Comma0 9 7" xfId="43132" xr:uid="{00000000-0005-0000-0000-0000F6A70000}"/>
    <cellStyle name="Comma0 9 8" xfId="43133" xr:uid="{00000000-0005-0000-0000-0000F7A70000}"/>
    <cellStyle name="Comma0 9 9" xfId="43134" xr:uid="{00000000-0005-0000-0000-0000F8A70000}"/>
    <cellStyle name="Currency" xfId="1" builtinId="4"/>
    <cellStyle name="Currency 10" xfId="43135" xr:uid="{00000000-0005-0000-0000-0000FAA70000}"/>
    <cellStyle name="Currency 10 2" xfId="43136" xr:uid="{00000000-0005-0000-0000-0000FBA70000}"/>
    <cellStyle name="Currency 10 2 2" xfId="43137" xr:uid="{00000000-0005-0000-0000-0000FCA70000}"/>
    <cellStyle name="Currency 10 3" xfId="43138" xr:uid="{00000000-0005-0000-0000-0000FDA70000}"/>
    <cellStyle name="Currency 11" xfId="43139" xr:uid="{00000000-0005-0000-0000-0000FEA70000}"/>
    <cellStyle name="Currency 11 2" xfId="43140" xr:uid="{00000000-0005-0000-0000-0000FFA70000}"/>
    <cellStyle name="Currency 12" xfId="43141" xr:uid="{00000000-0005-0000-0000-000000A80000}"/>
    <cellStyle name="Currency 12 2" xfId="43142" xr:uid="{00000000-0005-0000-0000-000001A80000}"/>
    <cellStyle name="Currency 13" xfId="43143" xr:uid="{00000000-0005-0000-0000-000002A80000}"/>
    <cellStyle name="Currency 13 2" xfId="43144" xr:uid="{00000000-0005-0000-0000-000003A80000}"/>
    <cellStyle name="Currency 13 3" xfId="43145" xr:uid="{00000000-0005-0000-0000-000004A80000}"/>
    <cellStyle name="Currency 13 3 2" xfId="43146" xr:uid="{00000000-0005-0000-0000-000005A80000}"/>
    <cellStyle name="Currency 13 3 3" xfId="43147" xr:uid="{00000000-0005-0000-0000-000006A80000}"/>
    <cellStyle name="Currency 14" xfId="43148" xr:uid="{00000000-0005-0000-0000-000007A80000}"/>
    <cellStyle name="Currency 14 2" xfId="43149" xr:uid="{00000000-0005-0000-0000-000008A80000}"/>
    <cellStyle name="Currency 14 2 2" xfId="43150" xr:uid="{00000000-0005-0000-0000-000009A80000}"/>
    <cellStyle name="Currency 14 2 2 2" xfId="43151" xr:uid="{00000000-0005-0000-0000-00000AA80000}"/>
    <cellStyle name="Currency 14 2 3" xfId="43152" xr:uid="{00000000-0005-0000-0000-00000BA80000}"/>
    <cellStyle name="Currency 14 2 3 2" xfId="43153" xr:uid="{00000000-0005-0000-0000-00000CA80000}"/>
    <cellStyle name="Currency 14 2 4" xfId="43154" xr:uid="{00000000-0005-0000-0000-00000DA80000}"/>
    <cellStyle name="Currency 14 2 5" xfId="43155" xr:uid="{00000000-0005-0000-0000-00000EA80000}"/>
    <cellStyle name="Currency 14 3" xfId="43156" xr:uid="{00000000-0005-0000-0000-00000FA80000}"/>
    <cellStyle name="Currency 14 3 2" xfId="43157" xr:uid="{00000000-0005-0000-0000-000010A80000}"/>
    <cellStyle name="Currency 14 4" xfId="43158" xr:uid="{00000000-0005-0000-0000-000011A80000}"/>
    <cellStyle name="Currency 14 4 2" xfId="43159" xr:uid="{00000000-0005-0000-0000-000012A80000}"/>
    <cellStyle name="Currency 14 5" xfId="43160" xr:uid="{00000000-0005-0000-0000-000013A80000}"/>
    <cellStyle name="Currency 14 6" xfId="43161" xr:uid="{00000000-0005-0000-0000-000014A80000}"/>
    <cellStyle name="Currency 15" xfId="43162" xr:uid="{00000000-0005-0000-0000-000015A80000}"/>
    <cellStyle name="Currency 15 2" xfId="43163" xr:uid="{00000000-0005-0000-0000-000016A80000}"/>
    <cellStyle name="Currency 15 2 2" xfId="43164" xr:uid="{00000000-0005-0000-0000-000017A80000}"/>
    <cellStyle name="Currency 15 3" xfId="43165" xr:uid="{00000000-0005-0000-0000-000018A80000}"/>
    <cellStyle name="Currency 15 3 2" xfId="43166" xr:uid="{00000000-0005-0000-0000-000019A80000}"/>
    <cellStyle name="Currency 15 4" xfId="43167" xr:uid="{00000000-0005-0000-0000-00001AA80000}"/>
    <cellStyle name="Currency 15 5" xfId="43168" xr:uid="{00000000-0005-0000-0000-00001BA80000}"/>
    <cellStyle name="Currency 16" xfId="43169" xr:uid="{00000000-0005-0000-0000-00001CA80000}"/>
    <cellStyle name="Currency 17" xfId="43170" xr:uid="{00000000-0005-0000-0000-00001DA80000}"/>
    <cellStyle name="Currency 18" xfId="43171" xr:uid="{00000000-0005-0000-0000-00001EA80000}"/>
    <cellStyle name="Currency 19" xfId="43172" xr:uid="{00000000-0005-0000-0000-00001FA80000}"/>
    <cellStyle name="Currency 2" xfId="91" xr:uid="{00000000-0005-0000-0000-000020A80000}"/>
    <cellStyle name="Currency 2 10" xfId="43173" xr:uid="{00000000-0005-0000-0000-000021A80000}"/>
    <cellStyle name="Currency 2 11" xfId="43174" xr:uid="{00000000-0005-0000-0000-000022A80000}"/>
    <cellStyle name="Currency 2 12" xfId="43175" xr:uid="{00000000-0005-0000-0000-000023A80000}"/>
    <cellStyle name="Currency 2 13" xfId="43176" xr:uid="{00000000-0005-0000-0000-000024A80000}"/>
    <cellStyle name="Currency 2 14" xfId="43177" xr:uid="{00000000-0005-0000-0000-000025A80000}"/>
    <cellStyle name="Currency 2 2" xfId="43178" xr:uid="{00000000-0005-0000-0000-000026A80000}"/>
    <cellStyle name="Currency 2 2 2" xfId="43179" xr:uid="{00000000-0005-0000-0000-000027A80000}"/>
    <cellStyle name="Currency 2 2 2 2" xfId="43180" xr:uid="{00000000-0005-0000-0000-000028A80000}"/>
    <cellStyle name="Currency 2 2 2 3" xfId="43181" xr:uid="{00000000-0005-0000-0000-000029A80000}"/>
    <cellStyle name="Currency 2 2 3" xfId="43182" xr:uid="{00000000-0005-0000-0000-00002AA80000}"/>
    <cellStyle name="Currency 2 2 3 2" xfId="43183" xr:uid="{00000000-0005-0000-0000-00002BA80000}"/>
    <cellStyle name="Currency 2 2 3 3" xfId="43184" xr:uid="{00000000-0005-0000-0000-00002CA80000}"/>
    <cellStyle name="Currency 2 3" xfId="43185" xr:uid="{00000000-0005-0000-0000-00002DA80000}"/>
    <cellStyle name="Currency 2 3 2" xfId="43186" xr:uid="{00000000-0005-0000-0000-00002EA80000}"/>
    <cellStyle name="Currency 2 3 3" xfId="43187" xr:uid="{00000000-0005-0000-0000-00002FA80000}"/>
    <cellStyle name="Currency 2 4" xfId="43188" xr:uid="{00000000-0005-0000-0000-000030A80000}"/>
    <cellStyle name="Currency 2 4 2" xfId="43189" xr:uid="{00000000-0005-0000-0000-000031A80000}"/>
    <cellStyle name="Currency 2 4 3" xfId="43190" xr:uid="{00000000-0005-0000-0000-000032A80000}"/>
    <cellStyle name="Currency 2 5" xfId="43191" xr:uid="{00000000-0005-0000-0000-000033A80000}"/>
    <cellStyle name="Currency 2 5 2" xfId="43192" xr:uid="{00000000-0005-0000-0000-000034A80000}"/>
    <cellStyle name="Currency 2 5 2 2" xfId="43193" xr:uid="{00000000-0005-0000-0000-000035A80000}"/>
    <cellStyle name="Currency 2 6" xfId="43194" xr:uid="{00000000-0005-0000-0000-000036A80000}"/>
    <cellStyle name="Currency 2 7" xfId="43195" xr:uid="{00000000-0005-0000-0000-000037A80000}"/>
    <cellStyle name="Currency 2 8" xfId="43196" xr:uid="{00000000-0005-0000-0000-000038A80000}"/>
    <cellStyle name="Currency 2 9" xfId="43197" xr:uid="{00000000-0005-0000-0000-000039A80000}"/>
    <cellStyle name="Currency 20" xfId="43198" xr:uid="{00000000-0005-0000-0000-00003AA80000}"/>
    <cellStyle name="Currency 21" xfId="43199" xr:uid="{00000000-0005-0000-0000-00003BA80000}"/>
    <cellStyle name="Currency 22" xfId="43200" xr:uid="{00000000-0005-0000-0000-00003CA80000}"/>
    <cellStyle name="Currency 23" xfId="43201" xr:uid="{00000000-0005-0000-0000-00003DA80000}"/>
    <cellStyle name="Currency 3" xfId="92" xr:uid="{00000000-0005-0000-0000-00003EA80000}"/>
    <cellStyle name="Currency 3 10" xfId="43202" xr:uid="{00000000-0005-0000-0000-00003FA80000}"/>
    <cellStyle name="Currency 3 11" xfId="43203" xr:uid="{00000000-0005-0000-0000-000040A80000}"/>
    <cellStyle name="Currency 3 12" xfId="43204" xr:uid="{00000000-0005-0000-0000-000041A80000}"/>
    <cellStyle name="Currency 3 13" xfId="43205" xr:uid="{00000000-0005-0000-0000-000042A80000}"/>
    <cellStyle name="Currency 3 14" xfId="43206" xr:uid="{00000000-0005-0000-0000-000043A80000}"/>
    <cellStyle name="Currency 3 15" xfId="43207" xr:uid="{00000000-0005-0000-0000-000044A80000}"/>
    <cellStyle name="Currency 3 16" xfId="43208" xr:uid="{00000000-0005-0000-0000-000045A80000}"/>
    <cellStyle name="Currency 3 2" xfId="43209" xr:uid="{00000000-0005-0000-0000-000046A80000}"/>
    <cellStyle name="Currency 3 2 2" xfId="43210" xr:uid="{00000000-0005-0000-0000-000047A80000}"/>
    <cellStyle name="Currency 3 3" xfId="43211" xr:uid="{00000000-0005-0000-0000-000048A80000}"/>
    <cellStyle name="Currency 3 3 2" xfId="43212" xr:uid="{00000000-0005-0000-0000-000049A80000}"/>
    <cellStyle name="Currency 3 4" xfId="43213" xr:uid="{00000000-0005-0000-0000-00004AA80000}"/>
    <cellStyle name="Currency 3 4 2" xfId="43214" xr:uid="{00000000-0005-0000-0000-00004BA80000}"/>
    <cellStyle name="Currency 3 5" xfId="43215" xr:uid="{00000000-0005-0000-0000-00004CA80000}"/>
    <cellStyle name="Currency 3 6" xfId="43216" xr:uid="{00000000-0005-0000-0000-00004DA80000}"/>
    <cellStyle name="Currency 3 7" xfId="43217" xr:uid="{00000000-0005-0000-0000-00004EA80000}"/>
    <cellStyle name="Currency 3 8" xfId="43218" xr:uid="{00000000-0005-0000-0000-00004FA80000}"/>
    <cellStyle name="Currency 3 9" xfId="43219" xr:uid="{00000000-0005-0000-0000-000050A80000}"/>
    <cellStyle name="Currency 4" xfId="93" xr:uid="{00000000-0005-0000-0000-000051A80000}"/>
    <cellStyle name="Currency 4 2" xfId="43220" xr:uid="{00000000-0005-0000-0000-000052A80000}"/>
    <cellStyle name="Currency 4 2 10" xfId="43221" xr:uid="{00000000-0005-0000-0000-000053A80000}"/>
    <cellStyle name="Currency 4 2 2" xfId="43222" xr:uid="{00000000-0005-0000-0000-000054A80000}"/>
    <cellStyle name="Currency 4 2 2 10" xfId="43223" xr:uid="{00000000-0005-0000-0000-000055A80000}"/>
    <cellStyle name="Currency 4 2 2 11" xfId="43224" xr:uid="{00000000-0005-0000-0000-000056A80000}"/>
    <cellStyle name="Currency 4 2 2 2" xfId="43225" xr:uid="{00000000-0005-0000-0000-000057A80000}"/>
    <cellStyle name="Currency 4 2 2 2 10" xfId="43226" xr:uid="{00000000-0005-0000-0000-000058A80000}"/>
    <cellStyle name="Currency 4 2 2 2 2" xfId="43227" xr:uid="{00000000-0005-0000-0000-000059A80000}"/>
    <cellStyle name="Currency 4 2 2 2 2 2" xfId="43228" xr:uid="{00000000-0005-0000-0000-00005AA80000}"/>
    <cellStyle name="Currency 4 2 2 2 2 2 2" xfId="43229" xr:uid="{00000000-0005-0000-0000-00005BA80000}"/>
    <cellStyle name="Currency 4 2 2 2 2 3" xfId="43230" xr:uid="{00000000-0005-0000-0000-00005CA80000}"/>
    <cellStyle name="Currency 4 2 2 2 2 3 2" xfId="43231" xr:uid="{00000000-0005-0000-0000-00005DA80000}"/>
    <cellStyle name="Currency 4 2 2 2 2 4" xfId="43232" xr:uid="{00000000-0005-0000-0000-00005EA80000}"/>
    <cellStyle name="Currency 4 2 2 2 3" xfId="43233" xr:uid="{00000000-0005-0000-0000-00005FA80000}"/>
    <cellStyle name="Currency 4 2 2 2 3 2" xfId="43234" xr:uid="{00000000-0005-0000-0000-000060A80000}"/>
    <cellStyle name="Currency 4 2 2 2 3 2 2" xfId="43235" xr:uid="{00000000-0005-0000-0000-000061A80000}"/>
    <cellStyle name="Currency 4 2 2 2 3 3" xfId="43236" xr:uid="{00000000-0005-0000-0000-000062A80000}"/>
    <cellStyle name="Currency 4 2 2 2 3 3 2" xfId="43237" xr:uid="{00000000-0005-0000-0000-000063A80000}"/>
    <cellStyle name="Currency 4 2 2 2 3 4" xfId="43238" xr:uid="{00000000-0005-0000-0000-000064A80000}"/>
    <cellStyle name="Currency 4 2 2 2 4" xfId="43239" xr:uid="{00000000-0005-0000-0000-000065A80000}"/>
    <cellStyle name="Currency 4 2 2 2 4 2" xfId="43240" xr:uid="{00000000-0005-0000-0000-000066A80000}"/>
    <cellStyle name="Currency 4 2 2 2 5" xfId="43241" xr:uid="{00000000-0005-0000-0000-000067A80000}"/>
    <cellStyle name="Currency 4 2 2 2 5 2" xfId="43242" xr:uid="{00000000-0005-0000-0000-000068A80000}"/>
    <cellStyle name="Currency 4 2 2 2 6" xfId="43243" xr:uid="{00000000-0005-0000-0000-000069A80000}"/>
    <cellStyle name="Currency 4 2 2 2 7" xfId="43244" xr:uid="{00000000-0005-0000-0000-00006AA80000}"/>
    <cellStyle name="Currency 4 2 2 2 8" xfId="43245" xr:uid="{00000000-0005-0000-0000-00006BA80000}"/>
    <cellStyle name="Currency 4 2 2 2 9" xfId="43246" xr:uid="{00000000-0005-0000-0000-00006CA80000}"/>
    <cellStyle name="Currency 4 2 2 3" xfId="43247" xr:uid="{00000000-0005-0000-0000-00006DA80000}"/>
    <cellStyle name="Currency 4 2 2 3 2" xfId="43248" xr:uid="{00000000-0005-0000-0000-00006EA80000}"/>
    <cellStyle name="Currency 4 2 2 3 2 2" xfId="43249" xr:uid="{00000000-0005-0000-0000-00006FA80000}"/>
    <cellStyle name="Currency 4 2 2 3 3" xfId="43250" xr:uid="{00000000-0005-0000-0000-000070A80000}"/>
    <cellStyle name="Currency 4 2 2 3 3 2" xfId="43251" xr:uid="{00000000-0005-0000-0000-000071A80000}"/>
    <cellStyle name="Currency 4 2 2 3 4" xfId="43252" xr:uid="{00000000-0005-0000-0000-000072A80000}"/>
    <cellStyle name="Currency 4 2 2 4" xfId="43253" xr:uid="{00000000-0005-0000-0000-000073A80000}"/>
    <cellStyle name="Currency 4 2 2 4 2" xfId="43254" xr:uid="{00000000-0005-0000-0000-000074A80000}"/>
    <cellStyle name="Currency 4 2 2 4 2 2" xfId="43255" xr:uid="{00000000-0005-0000-0000-000075A80000}"/>
    <cellStyle name="Currency 4 2 2 4 3" xfId="43256" xr:uid="{00000000-0005-0000-0000-000076A80000}"/>
    <cellStyle name="Currency 4 2 2 4 3 2" xfId="43257" xr:uid="{00000000-0005-0000-0000-000077A80000}"/>
    <cellStyle name="Currency 4 2 2 4 4" xfId="43258" xr:uid="{00000000-0005-0000-0000-000078A80000}"/>
    <cellStyle name="Currency 4 2 2 5" xfId="43259" xr:uid="{00000000-0005-0000-0000-000079A80000}"/>
    <cellStyle name="Currency 4 2 2 5 2" xfId="43260" xr:uid="{00000000-0005-0000-0000-00007AA80000}"/>
    <cellStyle name="Currency 4 2 2 6" xfId="43261" xr:uid="{00000000-0005-0000-0000-00007BA80000}"/>
    <cellStyle name="Currency 4 2 2 6 2" xfId="43262" xr:uid="{00000000-0005-0000-0000-00007CA80000}"/>
    <cellStyle name="Currency 4 2 2 7" xfId="43263" xr:uid="{00000000-0005-0000-0000-00007DA80000}"/>
    <cellStyle name="Currency 4 2 2 8" xfId="43264" xr:uid="{00000000-0005-0000-0000-00007EA80000}"/>
    <cellStyle name="Currency 4 2 2 9" xfId="43265" xr:uid="{00000000-0005-0000-0000-00007FA80000}"/>
    <cellStyle name="Currency 4 2 3" xfId="43266" xr:uid="{00000000-0005-0000-0000-000080A80000}"/>
    <cellStyle name="Currency 4 2 3 10" xfId="43267" xr:uid="{00000000-0005-0000-0000-000081A80000}"/>
    <cellStyle name="Currency 4 2 3 2" xfId="43268" xr:uid="{00000000-0005-0000-0000-000082A80000}"/>
    <cellStyle name="Currency 4 2 3 2 2" xfId="43269" xr:uid="{00000000-0005-0000-0000-000083A80000}"/>
    <cellStyle name="Currency 4 2 3 2 2 2" xfId="43270" xr:uid="{00000000-0005-0000-0000-000084A80000}"/>
    <cellStyle name="Currency 4 2 3 2 3" xfId="43271" xr:uid="{00000000-0005-0000-0000-000085A80000}"/>
    <cellStyle name="Currency 4 2 3 2 3 2" xfId="43272" xr:uid="{00000000-0005-0000-0000-000086A80000}"/>
    <cellStyle name="Currency 4 2 3 2 4" xfId="43273" xr:uid="{00000000-0005-0000-0000-000087A80000}"/>
    <cellStyle name="Currency 4 2 3 3" xfId="43274" xr:uid="{00000000-0005-0000-0000-000088A80000}"/>
    <cellStyle name="Currency 4 2 3 3 2" xfId="43275" xr:uid="{00000000-0005-0000-0000-000089A80000}"/>
    <cellStyle name="Currency 4 2 3 3 2 2" xfId="43276" xr:uid="{00000000-0005-0000-0000-00008AA80000}"/>
    <cellStyle name="Currency 4 2 3 3 3" xfId="43277" xr:uid="{00000000-0005-0000-0000-00008BA80000}"/>
    <cellStyle name="Currency 4 2 3 3 3 2" xfId="43278" xr:uid="{00000000-0005-0000-0000-00008CA80000}"/>
    <cellStyle name="Currency 4 2 3 3 4" xfId="43279" xr:uid="{00000000-0005-0000-0000-00008DA80000}"/>
    <cellStyle name="Currency 4 2 3 4" xfId="43280" xr:uid="{00000000-0005-0000-0000-00008EA80000}"/>
    <cellStyle name="Currency 4 2 3 4 2" xfId="43281" xr:uid="{00000000-0005-0000-0000-00008FA80000}"/>
    <cellStyle name="Currency 4 2 3 5" xfId="43282" xr:uid="{00000000-0005-0000-0000-000090A80000}"/>
    <cellStyle name="Currency 4 2 3 5 2" xfId="43283" xr:uid="{00000000-0005-0000-0000-000091A80000}"/>
    <cellStyle name="Currency 4 2 3 6" xfId="43284" xr:uid="{00000000-0005-0000-0000-000092A80000}"/>
    <cellStyle name="Currency 4 2 3 7" xfId="43285" xr:uid="{00000000-0005-0000-0000-000093A80000}"/>
    <cellStyle name="Currency 4 2 3 8" xfId="43286" xr:uid="{00000000-0005-0000-0000-000094A80000}"/>
    <cellStyle name="Currency 4 2 3 9" xfId="43287" xr:uid="{00000000-0005-0000-0000-000095A80000}"/>
    <cellStyle name="Currency 4 2 4" xfId="43288" xr:uid="{00000000-0005-0000-0000-000096A80000}"/>
    <cellStyle name="Currency 4 2 4 2" xfId="43289" xr:uid="{00000000-0005-0000-0000-000097A80000}"/>
    <cellStyle name="Currency 4 2 4 2 2" xfId="43290" xr:uid="{00000000-0005-0000-0000-000098A80000}"/>
    <cellStyle name="Currency 4 2 4 3" xfId="43291" xr:uid="{00000000-0005-0000-0000-000099A80000}"/>
    <cellStyle name="Currency 4 2 4 3 2" xfId="43292" xr:uid="{00000000-0005-0000-0000-00009AA80000}"/>
    <cellStyle name="Currency 4 2 4 4" xfId="43293" xr:uid="{00000000-0005-0000-0000-00009BA80000}"/>
    <cellStyle name="Currency 4 2 4 5" xfId="43294" xr:uid="{00000000-0005-0000-0000-00009CA80000}"/>
    <cellStyle name="Currency 4 2 5" xfId="43295" xr:uid="{00000000-0005-0000-0000-00009DA80000}"/>
    <cellStyle name="Currency 4 2 5 2" xfId="43296" xr:uid="{00000000-0005-0000-0000-00009EA80000}"/>
    <cellStyle name="Currency 4 2 5 2 2" xfId="43297" xr:uid="{00000000-0005-0000-0000-00009FA80000}"/>
    <cellStyle name="Currency 4 2 5 3" xfId="43298" xr:uid="{00000000-0005-0000-0000-0000A0A80000}"/>
    <cellStyle name="Currency 4 2 5 3 2" xfId="43299" xr:uid="{00000000-0005-0000-0000-0000A1A80000}"/>
    <cellStyle name="Currency 4 2 5 4" xfId="43300" xr:uid="{00000000-0005-0000-0000-0000A2A80000}"/>
    <cellStyle name="Currency 4 2 6" xfId="43301" xr:uid="{00000000-0005-0000-0000-0000A3A80000}"/>
    <cellStyle name="Currency 4 2 6 2" xfId="43302" xr:uid="{00000000-0005-0000-0000-0000A4A80000}"/>
    <cellStyle name="Currency 4 2 7" xfId="43303" xr:uid="{00000000-0005-0000-0000-0000A5A80000}"/>
    <cellStyle name="Currency 4 2 7 2" xfId="43304" xr:uid="{00000000-0005-0000-0000-0000A6A80000}"/>
    <cellStyle name="Currency 4 2 8" xfId="43305" xr:uid="{00000000-0005-0000-0000-0000A7A80000}"/>
    <cellStyle name="Currency 4 2 8 2" xfId="43306" xr:uid="{00000000-0005-0000-0000-0000A8A80000}"/>
    <cellStyle name="Currency 4 2 9" xfId="43307" xr:uid="{00000000-0005-0000-0000-0000A9A80000}"/>
    <cellStyle name="Currency 4 3" xfId="43308" xr:uid="{00000000-0005-0000-0000-0000AAA80000}"/>
    <cellStyle name="Currency 4 3 2" xfId="43309" xr:uid="{00000000-0005-0000-0000-0000ABA80000}"/>
    <cellStyle name="Currency 4 3 2 2" xfId="43310" xr:uid="{00000000-0005-0000-0000-0000ACA80000}"/>
    <cellStyle name="Currency 4 3 2 2 2" xfId="43311" xr:uid="{00000000-0005-0000-0000-0000ADA80000}"/>
    <cellStyle name="Currency 4 3 2 2 2 2" xfId="43312" xr:uid="{00000000-0005-0000-0000-0000AEA80000}"/>
    <cellStyle name="Currency 4 3 2 2 3" xfId="43313" xr:uid="{00000000-0005-0000-0000-0000AFA80000}"/>
    <cellStyle name="Currency 4 3 2 2 3 2" xfId="43314" xr:uid="{00000000-0005-0000-0000-0000B0A80000}"/>
    <cellStyle name="Currency 4 3 2 2 4" xfId="43315" xr:uid="{00000000-0005-0000-0000-0000B1A80000}"/>
    <cellStyle name="Currency 4 3 2 2 5" xfId="43316" xr:uid="{00000000-0005-0000-0000-0000B2A80000}"/>
    <cellStyle name="Currency 4 3 2 2 6" xfId="43317" xr:uid="{00000000-0005-0000-0000-0000B3A80000}"/>
    <cellStyle name="Currency 4 3 2 2 7" xfId="43318" xr:uid="{00000000-0005-0000-0000-0000B4A80000}"/>
    <cellStyle name="Currency 4 3 2 3" xfId="43319" xr:uid="{00000000-0005-0000-0000-0000B5A80000}"/>
    <cellStyle name="Currency 4 3 2 3 2" xfId="43320" xr:uid="{00000000-0005-0000-0000-0000B6A80000}"/>
    <cellStyle name="Currency 4 3 2 3 2 2" xfId="43321" xr:uid="{00000000-0005-0000-0000-0000B7A80000}"/>
    <cellStyle name="Currency 4 3 2 3 3" xfId="43322" xr:uid="{00000000-0005-0000-0000-0000B8A80000}"/>
    <cellStyle name="Currency 4 3 2 3 3 2" xfId="43323" xr:uid="{00000000-0005-0000-0000-0000B9A80000}"/>
    <cellStyle name="Currency 4 3 2 3 4" xfId="43324" xr:uid="{00000000-0005-0000-0000-0000BAA80000}"/>
    <cellStyle name="Currency 4 3 2 4" xfId="43325" xr:uid="{00000000-0005-0000-0000-0000BBA80000}"/>
    <cellStyle name="Currency 4 3 2 4 2" xfId="43326" xr:uid="{00000000-0005-0000-0000-0000BCA80000}"/>
    <cellStyle name="Currency 4 3 2 5" xfId="43327" xr:uid="{00000000-0005-0000-0000-0000BDA80000}"/>
    <cellStyle name="Currency 4 3 2 5 2" xfId="43328" xr:uid="{00000000-0005-0000-0000-0000BEA80000}"/>
    <cellStyle name="Currency 4 3 2 6" xfId="43329" xr:uid="{00000000-0005-0000-0000-0000BFA80000}"/>
    <cellStyle name="Currency 4 3 2 7" xfId="43330" xr:uid="{00000000-0005-0000-0000-0000C0A80000}"/>
    <cellStyle name="Currency 4 3 2 8" xfId="43331" xr:uid="{00000000-0005-0000-0000-0000C1A80000}"/>
    <cellStyle name="Currency 4 3 3" xfId="43332" xr:uid="{00000000-0005-0000-0000-0000C2A80000}"/>
    <cellStyle name="Currency 4 3 3 2" xfId="43333" xr:uid="{00000000-0005-0000-0000-0000C3A80000}"/>
    <cellStyle name="Currency 4 3 3 2 2" xfId="43334" xr:uid="{00000000-0005-0000-0000-0000C4A80000}"/>
    <cellStyle name="Currency 4 3 3 3" xfId="43335" xr:uid="{00000000-0005-0000-0000-0000C5A80000}"/>
    <cellStyle name="Currency 4 3 3 3 2" xfId="43336" xr:uid="{00000000-0005-0000-0000-0000C6A80000}"/>
    <cellStyle name="Currency 4 3 3 4" xfId="43337" xr:uid="{00000000-0005-0000-0000-0000C7A80000}"/>
    <cellStyle name="Currency 4 3 3 5" xfId="43338" xr:uid="{00000000-0005-0000-0000-0000C8A80000}"/>
    <cellStyle name="Currency 4 3 3 6" xfId="43339" xr:uid="{00000000-0005-0000-0000-0000C9A80000}"/>
    <cellStyle name="Currency 4 3 3 7" xfId="43340" xr:uid="{00000000-0005-0000-0000-0000CAA80000}"/>
    <cellStyle name="Currency 4 3 4" xfId="43341" xr:uid="{00000000-0005-0000-0000-0000CBA80000}"/>
    <cellStyle name="Currency 4 3 4 2" xfId="43342" xr:uid="{00000000-0005-0000-0000-0000CCA80000}"/>
    <cellStyle name="Currency 4 3 4 2 2" xfId="43343" xr:uid="{00000000-0005-0000-0000-0000CDA80000}"/>
    <cellStyle name="Currency 4 3 4 3" xfId="43344" xr:uid="{00000000-0005-0000-0000-0000CEA80000}"/>
    <cellStyle name="Currency 4 3 4 3 2" xfId="43345" xr:uid="{00000000-0005-0000-0000-0000CFA80000}"/>
    <cellStyle name="Currency 4 3 4 4" xfId="43346" xr:uid="{00000000-0005-0000-0000-0000D0A80000}"/>
    <cellStyle name="Currency 4 3 5" xfId="43347" xr:uid="{00000000-0005-0000-0000-0000D1A80000}"/>
    <cellStyle name="Currency 4 3 5 2" xfId="43348" xr:uid="{00000000-0005-0000-0000-0000D2A80000}"/>
    <cellStyle name="Currency 4 3 6" xfId="43349" xr:uid="{00000000-0005-0000-0000-0000D3A80000}"/>
    <cellStyle name="Currency 4 3 6 2" xfId="43350" xr:uid="{00000000-0005-0000-0000-0000D4A80000}"/>
    <cellStyle name="Currency 4 3 7" xfId="43351" xr:uid="{00000000-0005-0000-0000-0000D5A80000}"/>
    <cellStyle name="Currency 4 3 8" xfId="43352" xr:uid="{00000000-0005-0000-0000-0000D6A80000}"/>
    <cellStyle name="Currency 4 3 9" xfId="43353" xr:uid="{00000000-0005-0000-0000-0000D7A80000}"/>
    <cellStyle name="Currency 4 4" xfId="43354" xr:uid="{00000000-0005-0000-0000-0000D8A80000}"/>
    <cellStyle name="Currency 4 4 2" xfId="43355" xr:uid="{00000000-0005-0000-0000-0000D9A80000}"/>
    <cellStyle name="Currency 4 4 2 2" xfId="43356" xr:uid="{00000000-0005-0000-0000-0000DAA80000}"/>
    <cellStyle name="Currency 4 4 2 2 2" xfId="43357" xr:uid="{00000000-0005-0000-0000-0000DBA80000}"/>
    <cellStyle name="Currency 4 4 2 3" xfId="43358" xr:uid="{00000000-0005-0000-0000-0000DCA80000}"/>
    <cellStyle name="Currency 4 4 2 3 2" xfId="43359" xr:uid="{00000000-0005-0000-0000-0000DDA80000}"/>
    <cellStyle name="Currency 4 4 2 4" xfId="43360" xr:uid="{00000000-0005-0000-0000-0000DEA80000}"/>
    <cellStyle name="Currency 4 4 2 5" xfId="43361" xr:uid="{00000000-0005-0000-0000-0000DFA80000}"/>
    <cellStyle name="Currency 4 4 2 6" xfId="43362" xr:uid="{00000000-0005-0000-0000-0000E0A80000}"/>
    <cellStyle name="Currency 4 4 2 7" xfId="43363" xr:uid="{00000000-0005-0000-0000-0000E1A80000}"/>
    <cellStyle name="Currency 4 4 3" xfId="43364" xr:uid="{00000000-0005-0000-0000-0000E2A80000}"/>
    <cellStyle name="Currency 4 4 3 2" xfId="43365" xr:uid="{00000000-0005-0000-0000-0000E3A80000}"/>
    <cellStyle name="Currency 4 4 3 2 2" xfId="43366" xr:uid="{00000000-0005-0000-0000-0000E4A80000}"/>
    <cellStyle name="Currency 4 4 3 3" xfId="43367" xr:uid="{00000000-0005-0000-0000-0000E5A80000}"/>
    <cellStyle name="Currency 4 4 3 3 2" xfId="43368" xr:uid="{00000000-0005-0000-0000-0000E6A80000}"/>
    <cellStyle name="Currency 4 4 3 4" xfId="43369" xr:uid="{00000000-0005-0000-0000-0000E7A80000}"/>
    <cellStyle name="Currency 4 4 4" xfId="43370" xr:uid="{00000000-0005-0000-0000-0000E8A80000}"/>
    <cellStyle name="Currency 4 4 4 2" xfId="43371" xr:uid="{00000000-0005-0000-0000-0000E9A80000}"/>
    <cellStyle name="Currency 4 4 5" xfId="43372" xr:uid="{00000000-0005-0000-0000-0000EAA80000}"/>
    <cellStyle name="Currency 4 4 5 2" xfId="43373" xr:uid="{00000000-0005-0000-0000-0000EBA80000}"/>
    <cellStyle name="Currency 4 4 6" xfId="43374" xr:uid="{00000000-0005-0000-0000-0000ECA80000}"/>
    <cellStyle name="Currency 4 4 7" xfId="43375" xr:uid="{00000000-0005-0000-0000-0000EDA80000}"/>
    <cellStyle name="Currency 4 4 8" xfId="43376" xr:uid="{00000000-0005-0000-0000-0000EEA80000}"/>
    <cellStyle name="Currency 4 5" xfId="43377" xr:uid="{00000000-0005-0000-0000-0000EFA80000}"/>
    <cellStyle name="Currency 4 5 2" xfId="43378" xr:uid="{00000000-0005-0000-0000-0000F0A80000}"/>
    <cellStyle name="Currency 4 5 3" xfId="43379" xr:uid="{00000000-0005-0000-0000-0000F1A80000}"/>
    <cellStyle name="Currency 4 6" xfId="43380" xr:uid="{00000000-0005-0000-0000-0000F2A80000}"/>
    <cellStyle name="Currency 4 7" xfId="43381" xr:uid="{00000000-0005-0000-0000-0000F3A80000}"/>
    <cellStyle name="Currency 4 7 2" xfId="43382" xr:uid="{00000000-0005-0000-0000-0000F4A80000}"/>
    <cellStyle name="Currency 4 8" xfId="43383" xr:uid="{00000000-0005-0000-0000-0000F5A80000}"/>
    <cellStyle name="Currency 4 9" xfId="43384" xr:uid="{00000000-0005-0000-0000-0000F6A80000}"/>
    <cellStyle name="Currency 5" xfId="43385" xr:uid="{00000000-0005-0000-0000-0000F7A80000}"/>
    <cellStyle name="Currency 5 2" xfId="43386" xr:uid="{00000000-0005-0000-0000-0000F8A80000}"/>
    <cellStyle name="Currency 5 2 2" xfId="43387" xr:uid="{00000000-0005-0000-0000-0000F9A80000}"/>
    <cellStyle name="Currency 5 2 3" xfId="43388" xr:uid="{00000000-0005-0000-0000-0000FAA80000}"/>
    <cellStyle name="Currency 5 2 3 2" xfId="43389" xr:uid="{00000000-0005-0000-0000-0000FBA80000}"/>
    <cellStyle name="Currency 5 2 3 3" xfId="43390" xr:uid="{00000000-0005-0000-0000-0000FCA80000}"/>
    <cellStyle name="Currency 5 2 3 4" xfId="43391" xr:uid="{00000000-0005-0000-0000-0000FDA80000}"/>
    <cellStyle name="Currency 5 2 4" xfId="43392" xr:uid="{00000000-0005-0000-0000-0000FEA80000}"/>
    <cellStyle name="Currency 5 3" xfId="43393" xr:uid="{00000000-0005-0000-0000-0000FFA80000}"/>
    <cellStyle name="Currency 5 4" xfId="43394" xr:uid="{00000000-0005-0000-0000-000000A90000}"/>
    <cellStyle name="Currency 5 4 2" xfId="43395" xr:uid="{00000000-0005-0000-0000-000001A90000}"/>
    <cellStyle name="Currency 5 4 3" xfId="43396" xr:uid="{00000000-0005-0000-0000-000002A90000}"/>
    <cellStyle name="Currency 5 4 4" xfId="43397" xr:uid="{00000000-0005-0000-0000-000003A90000}"/>
    <cellStyle name="Currency 5 5" xfId="43398" xr:uid="{00000000-0005-0000-0000-000004A90000}"/>
    <cellStyle name="Currency 6" xfId="43399" xr:uid="{00000000-0005-0000-0000-000005A90000}"/>
    <cellStyle name="Currency 6 2" xfId="43400" xr:uid="{00000000-0005-0000-0000-000006A90000}"/>
    <cellStyle name="Currency 6 2 2" xfId="43401" xr:uid="{00000000-0005-0000-0000-000007A90000}"/>
    <cellStyle name="Currency 6 2 3" xfId="43402" xr:uid="{00000000-0005-0000-0000-000008A90000}"/>
    <cellStyle name="Currency 6 2 3 2" xfId="43403" xr:uid="{00000000-0005-0000-0000-000009A90000}"/>
    <cellStyle name="Currency 6 2 3 3" xfId="43404" xr:uid="{00000000-0005-0000-0000-00000AA90000}"/>
    <cellStyle name="Currency 6 2 3 4" xfId="43405" xr:uid="{00000000-0005-0000-0000-00000BA90000}"/>
    <cellStyle name="Currency 6 3" xfId="43406" xr:uid="{00000000-0005-0000-0000-00000CA90000}"/>
    <cellStyle name="Currency 6 4" xfId="43407" xr:uid="{00000000-0005-0000-0000-00000DA90000}"/>
    <cellStyle name="Currency 6 4 2" xfId="43408" xr:uid="{00000000-0005-0000-0000-00000EA90000}"/>
    <cellStyle name="Currency 6 4 3" xfId="43409" xr:uid="{00000000-0005-0000-0000-00000FA90000}"/>
    <cellStyle name="Currency 6 4 4" xfId="43410" xr:uid="{00000000-0005-0000-0000-000010A90000}"/>
    <cellStyle name="Currency 7" xfId="43411" xr:uid="{00000000-0005-0000-0000-000011A90000}"/>
    <cellStyle name="Currency 7 2" xfId="43412" xr:uid="{00000000-0005-0000-0000-000012A90000}"/>
    <cellStyle name="Currency 7 2 10" xfId="43413" xr:uid="{00000000-0005-0000-0000-000013A90000}"/>
    <cellStyle name="Currency 7 2 2" xfId="43414" xr:uid="{00000000-0005-0000-0000-000014A90000}"/>
    <cellStyle name="Currency 7 2 2 2" xfId="43415" xr:uid="{00000000-0005-0000-0000-000015A90000}"/>
    <cellStyle name="Currency 7 2 2 2 2" xfId="43416" xr:uid="{00000000-0005-0000-0000-000016A90000}"/>
    <cellStyle name="Currency 7 2 2 3" xfId="43417" xr:uid="{00000000-0005-0000-0000-000017A90000}"/>
    <cellStyle name="Currency 7 2 2 3 2" xfId="43418" xr:uid="{00000000-0005-0000-0000-000018A90000}"/>
    <cellStyle name="Currency 7 2 2 4" xfId="43419" xr:uid="{00000000-0005-0000-0000-000019A90000}"/>
    <cellStyle name="Currency 7 2 3" xfId="43420" xr:uid="{00000000-0005-0000-0000-00001AA90000}"/>
    <cellStyle name="Currency 7 2 3 2" xfId="43421" xr:uid="{00000000-0005-0000-0000-00001BA90000}"/>
    <cellStyle name="Currency 7 2 3 2 2" xfId="43422" xr:uid="{00000000-0005-0000-0000-00001CA90000}"/>
    <cellStyle name="Currency 7 2 3 3" xfId="43423" xr:uid="{00000000-0005-0000-0000-00001DA90000}"/>
    <cellStyle name="Currency 7 2 3 3 2" xfId="43424" xr:uid="{00000000-0005-0000-0000-00001EA90000}"/>
    <cellStyle name="Currency 7 2 3 4" xfId="43425" xr:uid="{00000000-0005-0000-0000-00001FA90000}"/>
    <cellStyle name="Currency 7 2 4" xfId="43426" xr:uid="{00000000-0005-0000-0000-000020A90000}"/>
    <cellStyle name="Currency 7 2 4 2" xfId="43427" xr:uid="{00000000-0005-0000-0000-000021A90000}"/>
    <cellStyle name="Currency 7 2 5" xfId="43428" xr:uid="{00000000-0005-0000-0000-000022A90000}"/>
    <cellStyle name="Currency 7 2 5 2" xfId="43429" xr:uid="{00000000-0005-0000-0000-000023A90000}"/>
    <cellStyle name="Currency 7 2 6" xfId="43430" xr:uid="{00000000-0005-0000-0000-000024A90000}"/>
    <cellStyle name="Currency 7 2 7" xfId="43431" xr:uid="{00000000-0005-0000-0000-000025A90000}"/>
    <cellStyle name="Currency 7 2 8" xfId="43432" xr:uid="{00000000-0005-0000-0000-000026A90000}"/>
    <cellStyle name="Currency 7 2 9" xfId="43433" xr:uid="{00000000-0005-0000-0000-000027A90000}"/>
    <cellStyle name="Currency 7 3" xfId="43434" xr:uid="{00000000-0005-0000-0000-000028A90000}"/>
    <cellStyle name="Currency 7 4" xfId="43435" xr:uid="{00000000-0005-0000-0000-000029A90000}"/>
    <cellStyle name="Currency 7 5" xfId="43436" xr:uid="{00000000-0005-0000-0000-00002AA90000}"/>
    <cellStyle name="Currency 8" xfId="43437" xr:uid="{00000000-0005-0000-0000-00002BA90000}"/>
    <cellStyle name="Currency 8 2" xfId="43438" xr:uid="{00000000-0005-0000-0000-00002CA90000}"/>
    <cellStyle name="Currency 8 2 10" xfId="43439" xr:uid="{00000000-0005-0000-0000-00002DA90000}"/>
    <cellStyle name="Currency 8 2 2" xfId="43440" xr:uid="{00000000-0005-0000-0000-00002EA90000}"/>
    <cellStyle name="Currency 8 2 2 2" xfId="43441" xr:uid="{00000000-0005-0000-0000-00002FA90000}"/>
    <cellStyle name="Currency 8 2 2 2 2" xfId="43442" xr:uid="{00000000-0005-0000-0000-000030A90000}"/>
    <cellStyle name="Currency 8 2 2 3" xfId="43443" xr:uid="{00000000-0005-0000-0000-000031A90000}"/>
    <cellStyle name="Currency 8 2 2 3 2" xfId="43444" xr:uid="{00000000-0005-0000-0000-000032A90000}"/>
    <cellStyle name="Currency 8 2 2 4" xfId="43445" xr:uid="{00000000-0005-0000-0000-000033A90000}"/>
    <cellStyle name="Currency 8 2 3" xfId="43446" xr:uid="{00000000-0005-0000-0000-000034A90000}"/>
    <cellStyle name="Currency 8 2 3 2" xfId="43447" xr:uid="{00000000-0005-0000-0000-000035A90000}"/>
    <cellStyle name="Currency 8 2 3 2 2" xfId="43448" xr:uid="{00000000-0005-0000-0000-000036A90000}"/>
    <cellStyle name="Currency 8 2 3 3" xfId="43449" xr:uid="{00000000-0005-0000-0000-000037A90000}"/>
    <cellStyle name="Currency 8 2 3 3 2" xfId="43450" xr:uid="{00000000-0005-0000-0000-000038A90000}"/>
    <cellStyle name="Currency 8 2 3 4" xfId="43451" xr:uid="{00000000-0005-0000-0000-000039A90000}"/>
    <cellStyle name="Currency 8 2 4" xfId="43452" xr:uid="{00000000-0005-0000-0000-00003AA90000}"/>
    <cellStyle name="Currency 8 2 4 2" xfId="43453" xr:uid="{00000000-0005-0000-0000-00003BA90000}"/>
    <cellStyle name="Currency 8 2 5" xfId="43454" xr:uid="{00000000-0005-0000-0000-00003CA90000}"/>
    <cellStyle name="Currency 8 2 5 2" xfId="43455" xr:uid="{00000000-0005-0000-0000-00003DA90000}"/>
    <cellStyle name="Currency 8 2 6" xfId="43456" xr:uid="{00000000-0005-0000-0000-00003EA90000}"/>
    <cellStyle name="Currency 8 2 7" xfId="43457" xr:uid="{00000000-0005-0000-0000-00003FA90000}"/>
    <cellStyle name="Currency 8 2 8" xfId="43458" xr:uid="{00000000-0005-0000-0000-000040A90000}"/>
    <cellStyle name="Currency 8 2 9" xfId="43459" xr:uid="{00000000-0005-0000-0000-000041A90000}"/>
    <cellStyle name="Currency 8 3" xfId="43460" xr:uid="{00000000-0005-0000-0000-000042A90000}"/>
    <cellStyle name="Currency 8 4" xfId="43461" xr:uid="{00000000-0005-0000-0000-000043A90000}"/>
    <cellStyle name="Currency 9" xfId="43462" xr:uid="{00000000-0005-0000-0000-000044A90000}"/>
    <cellStyle name="Currency 9 2" xfId="43463" xr:uid="{00000000-0005-0000-0000-000045A90000}"/>
    <cellStyle name="Currency 9 2 2" xfId="43464" xr:uid="{00000000-0005-0000-0000-000046A90000}"/>
    <cellStyle name="Currency 9 3" xfId="43465" xr:uid="{00000000-0005-0000-0000-000047A90000}"/>
    <cellStyle name="Currency 9 3 2" xfId="43466" xr:uid="{00000000-0005-0000-0000-000048A90000}"/>
    <cellStyle name="Currency0" xfId="43467" xr:uid="{00000000-0005-0000-0000-000049A90000}"/>
    <cellStyle name="Currency0 10" xfId="43468" xr:uid="{00000000-0005-0000-0000-00004AA90000}"/>
    <cellStyle name="Currency0 10 10" xfId="43469" xr:uid="{00000000-0005-0000-0000-00004BA90000}"/>
    <cellStyle name="Currency0 10 11" xfId="43470" xr:uid="{00000000-0005-0000-0000-00004CA90000}"/>
    <cellStyle name="Currency0 10 12" xfId="43471" xr:uid="{00000000-0005-0000-0000-00004DA90000}"/>
    <cellStyle name="Currency0 10 13" xfId="43472" xr:uid="{00000000-0005-0000-0000-00004EA90000}"/>
    <cellStyle name="Currency0 10 14" xfId="43473" xr:uid="{00000000-0005-0000-0000-00004FA90000}"/>
    <cellStyle name="Currency0 10 15" xfId="43474" xr:uid="{00000000-0005-0000-0000-000050A90000}"/>
    <cellStyle name="Currency0 10 16" xfId="43475" xr:uid="{00000000-0005-0000-0000-000051A90000}"/>
    <cellStyle name="Currency0 10 17" xfId="43476" xr:uid="{00000000-0005-0000-0000-000052A90000}"/>
    <cellStyle name="Currency0 10 18" xfId="43477" xr:uid="{00000000-0005-0000-0000-000053A90000}"/>
    <cellStyle name="Currency0 10 19" xfId="43478" xr:uid="{00000000-0005-0000-0000-000054A90000}"/>
    <cellStyle name="Currency0 10 2" xfId="43479" xr:uid="{00000000-0005-0000-0000-000055A90000}"/>
    <cellStyle name="Currency0 10 20" xfId="43480" xr:uid="{00000000-0005-0000-0000-000056A90000}"/>
    <cellStyle name="Currency0 10 21" xfId="43481" xr:uid="{00000000-0005-0000-0000-000057A90000}"/>
    <cellStyle name="Currency0 10 22" xfId="43482" xr:uid="{00000000-0005-0000-0000-000058A90000}"/>
    <cellStyle name="Currency0 10 23" xfId="43483" xr:uid="{00000000-0005-0000-0000-000059A90000}"/>
    <cellStyle name="Currency0 10 24" xfId="43484" xr:uid="{00000000-0005-0000-0000-00005AA90000}"/>
    <cellStyle name="Currency0 10 25" xfId="43485" xr:uid="{00000000-0005-0000-0000-00005BA90000}"/>
    <cellStyle name="Currency0 10 26" xfId="43486" xr:uid="{00000000-0005-0000-0000-00005CA90000}"/>
    <cellStyle name="Currency0 10 3" xfId="43487" xr:uid="{00000000-0005-0000-0000-00005DA90000}"/>
    <cellStyle name="Currency0 10 4" xfId="43488" xr:uid="{00000000-0005-0000-0000-00005EA90000}"/>
    <cellStyle name="Currency0 10 5" xfId="43489" xr:uid="{00000000-0005-0000-0000-00005FA90000}"/>
    <cellStyle name="Currency0 10 6" xfId="43490" xr:uid="{00000000-0005-0000-0000-000060A90000}"/>
    <cellStyle name="Currency0 10 7" xfId="43491" xr:uid="{00000000-0005-0000-0000-000061A90000}"/>
    <cellStyle name="Currency0 10 8" xfId="43492" xr:uid="{00000000-0005-0000-0000-000062A90000}"/>
    <cellStyle name="Currency0 10 9" xfId="43493" xr:uid="{00000000-0005-0000-0000-000063A90000}"/>
    <cellStyle name="Currency0 11" xfId="43494" xr:uid="{00000000-0005-0000-0000-000064A90000}"/>
    <cellStyle name="Currency0 11 10" xfId="43495" xr:uid="{00000000-0005-0000-0000-000065A90000}"/>
    <cellStyle name="Currency0 11 11" xfId="43496" xr:uid="{00000000-0005-0000-0000-000066A90000}"/>
    <cellStyle name="Currency0 11 12" xfId="43497" xr:uid="{00000000-0005-0000-0000-000067A90000}"/>
    <cellStyle name="Currency0 11 13" xfId="43498" xr:uid="{00000000-0005-0000-0000-000068A90000}"/>
    <cellStyle name="Currency0 11 14" xfId="43499" xr:uid="{00000000-0005-0000-0000-000069A90000}"/>
    <cellStyle name="Currency0 11 15" xfId="43500" xr:uid="{00000000-0005-0000-0000-00006AA90000}"/>
    <cellStyle name="Currency0 11 16" xfId="43501" xr:uid="{00000000-0005-0000-0000-00006BA90000}"/>
    <cellStyle name="Currency0 11 17" xfId="43502" xr:uid="{00000000-0005-0000-0000-00006CA90000}"/>
    <cellStyle name="Currency0 11 18" xfId="43503" xr:uid="{00000000-0005-0000-0000-00006DA90000}"/>
    <cellStyle name="Currency0 11 19" xfId="43504" xr:uid="{00000000-0005-0000-0000-00006EA90000}"/>
    <cellStyle name="Currency0 11 2" xfId="43505" xr:uid="{00000000-0005-0000-0000-00006FA90000}"/>
    <cellStyle name="Currency0 11 20" xfId="43506" xr:uid="{00000000-0005-0000-0000-000070A90000}"/>
    <cellStyle name="Currency0 11 21" xfId="43507" xr:uid="{00000000-0005-0000-0000-000071A90000}"/>
    <cellStyle name="Currency0 11 22" xfId="43508" xr:uid="{00000000-0005-0000-0000-000072A90000}"/>
    <cellStyle name="Currency0 11 23" xfId="43509" xr:uid="{00000000-0005-0000-0000-000073A90000}"/>
    <cellStyle name="Currency0 11 24" xfId="43510" xr:uid="{00000000-0005-0000-0000-000074A90000}"/>
    <cellStyle name="Currency0 11 25" xfId="43511" xr:uid="{00000000-0005-0000-0000-000075A90000}"/>
    <cellStyle name="Currency0 11 26" xfId="43512" xr:uid="{00000000-0005-0000-0000-000076A90000}"/>
    <cellStyle name="Currency0 11 3" xfId="43513" xr:uid="{00000000-0005-0000-0000-000077A90000}"/>
    <cellStyle name="Currency0 11 4" xfId="43514" xr:uid="{00000000-0005-0000-0000-000078A90000}"/>
    <cellStyle name="Currency0 11 5" xfId="43515" xr:uid="{00000000-0005-0000-0000-000079A90000}"/>
    <cellStyle name="Currency0 11 6" xfId="43516" xr:uid="{00000000-0005-0000-0000-00007AA90000}"/>
    <cellStyle name="Currency0 11 7" xfId="43517" xr:uid="{00000000-0005-0000-0000-00007BA90000}"/>
    <cellStyle name="Currency0 11 8" xfId="43518" xr:uid="{00000000-0005-0000-0000-00007CA90000}"/>
    <cellStyle name="Currency0 11 9" xfId="43519" xr:uid="{00000000-0005-0000-0000-00007DA90000}"/>
    <cellStyle name="Currency0 12" xfId="43520" xr:uid="{00000000-0005-0000-0000-00007EA90000}"/>
    <cellStyle name="Currency0 12 10" xfId="43521" xr:uid="{00000000-0005-0000-0000-00007FA90000}"/>
    <cellStyle name="Currency0 12 11" xfId="43522" xr:uid="{00000000-0005-0000-0000-000080A90000}"/>
    <cellStyle name="Currency0 12 12" xfId="43523" xr:uid="{00000000-0005-0000-0000-000081A90000}"/>
    <cellStyle name="Currency0 12 13" xfId="43524" xr:uid="{00000000-0005-0000-0000-000082A90000}"/>
    <cellStyle name="Currency0 12 14" xfId="43525" xr:uid="{00000000-0005-0000-0000-000083A90000}"/>
    <cellStyle name="Currency0 12 15" xfId="43526" xr:uid="{00000000-0005-0000-0000-000084A90000}"/>
    <cellStyle name="Currency0 12 16" xfId="43527" xr:uid="{00000000-0005-0000-0000-000085A90000}"/>
    <cellStyle name="Currency0 12 17" xfId="43528" xr:uid="{00000000-0005-0000-0000-000086A90000}"/>
    <cellStyle name="Currency0 12 18" xfId="43529" xr:uid="{00000000-0005-0000-0000-000087A90000}"/>
    <cellStyle name="Currency0 12 19" xfId="43530" xr:uid="{00000000-0005-0000-0000-000088A90000}"/>
    <cellStyle name="Currency0 12 2" xfId="43531" xr:uid="{00000000-0005-0000-0000-000089A90000}"/>
    <cellStyle name="Currency0 12 20" xfId="43532" xr:uid="{00000000-0005-0000-0000-00008AA90000}"/>
    <cellStyle name="Currency0 12 21" xfId="43533" xr:uid="{00000000-0005-0000-0000-00008BA90000}"/>
    <cellStyle name="Currency0 12 22" xfId="43534" xr:uid="{00000000-0005-0000-0000-00008CA90000}"/>
    <cellStyle name="Currency0 12 23" xfId="43535" xr:uid="{00000000-0005-0000-0000-00008DA90000}"/>
    <cellStyle name="Currency0 12 24" xfId="43536" xr:uid="{00000000-0005-0000-0000-00008EA90000}"/>
    <cellStyle name="Currency0 12 25" xfId="43537" xr:uid="{00000000-0005-0000-0000-00008FA90000}"/>
    <cellStyle name="Currency0 12 26" xfId="43538" xr:uid="{00000000-0005-0000-0000-000090A90000}"/>
    <cellStyle name="Currency0 12 3" xfId="43539" xr:uid="{00000000-0005-0000-0000-000091A90000}"/>
    <cellStyle name="Currency0 12 4" xfId="43540" xr:uid="{00000000-0005-0000-0000-000092A90000}"/>
    <cellStyle name="Currency0 12 5" xfId="43541" xr:uid="{00000000-0005-0000-0000-000093A90000}"/>
    <cellStyle name="Currency0 12 6" xfId="43542" xr:uid="{00000000-0005-0000-0000-000094A90000}"/>
    <cellStyle name="Currency0 12 7" xfId="43543" xr:uid="{00000000-0005-0000-0000-000095A90000}"/>
    <cellStyle name="Currency0 12 8" xfId="43544" xr:uid="{00000000-0005-0000-0000-000096A90000}"/>
    <cellStyle name="Currency0 12 9" xfId="43545" xr:uid="{00000000-0005-0000-0000-000097A90000}"/>
    <cellStyle name="Currency0 13" xfId="43546" xr:uid="{00000000-0005-0000-0000-000098A90000}"/>
    <cellStyle name="Currency0 13 10" xfId="43547" xr:uid="{00000000-0005-0000-0000-000099A90000}"/>
    <cellStyle name="Currency0 13 11" xfId="43548" xr:uid="{00000000-0005-0000-0000-00009AA90000}"/>
    <cellStyle name="Currency0 13 12" xfId="43549" xr:uid="{00000000-0005-0000-0000-00009BA90000}"/>
    <cellStyle name="Currency0 13 13" xfId="43550" xr:uid="{00000000-0005-0000-0000-00009CA90000}"/>
    <cellStyle name="Currency0 13 14" xfId="43551" xr:uid="{00000000-0005-0000-0000-00009DA90000}"/>
    <cellStyle name="Currency0 13 15" xfId="43552" xr:uid="{00000000-0005-0000-0000-00009EA90000}"/>
    <cellStyle name="Currency0 13 16" xfId="43553" xr:uid="{00000000-0005-0000-0000-00009FA90000}"/>
    <cellStyle name="Currency0 13 17" xfId="43554" xr:uid="{00000000-0005-0000-0000-0000A0A90000}"/>
    <cellStyle name="Currency0 13 18" xfId="43555" xr:uid="{00000000-0005-0000-0000-0000A1A90000}"/>
    <cellStyle name="Currency0 13 19" xfId="43556" xr:uid="{00000000-0005-0000-0000-0000A2A90000}"/>
    <cellStyle name="Currency0 13 2" xfId="43557" xr:uid="{00000000-0005-0000-0000-0000A3A90000}"/>
    <cellStyle name="Currency0 13 20" xfId="43558" xr:uid="{00000000-0005-0000-0000-0000A4A90000}"/>
    <cellStyle name="Currency0 13 21" xfId="43559" xr:uid="{00000000-0005-0000-0000-0000A5A90000}"/>
    <cellStyle name="Currency0 13 22" xfId="43560" xr:uid="{00000000-0005-0000-0000-0000A6A90000}"/>
    <cellStyle name="Currency0 13 23" xfId="43561" xr:uid="{00000000-0005-0000-0000-0000A7A90000}"/>
    <cellStyle name="Currency0 13 24" xfId="43562" xr:uid="{00000000-0005-0000-0000-0000A8A90000}"/>
    <cellStyle name="Currency0 13 25" xfId="43563" xr:uid="{00000000-0005-0000-0000-0000A9A90000}"/>
    <cellStyle name="Currency0 13 26" xfId="43564" xr:uid="{00000000-0005-0000-0000-0000AAA90000}"/>
    <cellStyle name="Currency0 13 3" xfId="43565" xr:uid="{00000000-0005-0000-0000-0000ABA90000}"/>
    <cellStyle name="Currency0 13 4" xfId="43566" xr:uid="{00000000-0005-0000-0000-0000ACA90000}"/>
    <cellStyle name="Currency0 13 5" xfId="43567" xr:uid="{00000000-0005-0000-0000-0000ADA90000}"/>
    <cellStyle name="Currency0 13 6" xfId="43568" xr:uid="{00000000-0005-0000-0000-0000AEA90000}"/>
    <cellStyle name="Currency0 13 7" xfId="43569" xr:uid="{00000000-0005-0000-0000-0000AFA90000}"/>
    <cellStyle name="Currency0 13 8" xfId="43570" xr:uid="{00000000-0005-0000-0000-0000B0A90000}"/>
    <cellStyle name="Currency0 13 9" xfId="43571" xr:uid="{00000000-0005-0000-0000-0000B1A90000}"/>
    <cellStyle name="Currency0 14" xfId="43572" xr:uid="{00000000-0005-0000-0000-0000B2A90000}"/>
    <cellStyle name="Currency0 15" xfId="43573" xr:uid="{00000000-0005-0000-0000-0000B3A90000}"/>
    <cellStyle name="Currency0 16" xfId="43574" xr:uid="{00000000-0005-0000-0000-0000B4A90000}"/>
    <cellStyle name="Currency0 17" xfId="43575" xr:uid="{00000000-0005-0000-0000-0000B5A90000}"/>
    <cellStyle name="Currency0 18" xfId="43576" xr:uid="{00000000-0005-0000-0000-0000B6A90000}"/>
    <cellStyle name="Currency0 19" xfId="43577" xr:uid="{00000000-0005-0000-0000-0000B7A90000}"/>
    <cellStyle name="Currency0 2" xfId="43578" xr:uid="{00000000-0005-0000-0000-0000B8A90000}"/>
    <cellStyle name="Currency0 2 10" xfId="43579" xr:uid="{00000000-0005-0000-0000-0000B9A90000}"/>
    <cellStyle name="Currency0 2 11" xfId="43580" xr:uid="{00000000-0005-0000-0000-0000BAA90000}"/>
    <cellStyle name="Currency0 2 12" xfId="43581" xr:uid="{00000000-0005-0000-0000-0000BBA90000}"/>
    <cellStyle name="Currency0 2 13" xfId="43582" xr:uid="{00000000-0005-0000-0000-0000BCA90000}"/>
    <cellStyle name="Currency0 2 14" xfId="43583" xr:uid="{00000000-0005-0000-0000-0000BDA90000}"/>
    <cellStyle name="Currency0 2 15" xfId="43584" xr:uid="{00000000-0005-0000-0000-0000BEA90000}"/>
    <cellStyle name="Currency0 2 16" xfId="43585" xr:uid="{00000000-0005-0000-0000-0000BFA90000}"/>
    <cellStyle name="Currency0 2 17" xfId="43586" xr:uid="{00000000-0005-0000-0000-0000C0A90000}"/>
    <cellStyle name="Currency0 2 18" xfId="43587" xr:uid="{00000000-0005-0000-0000-0000C1A90000}"/>
    <cellStyle name="Currency0 2 19" xfId="43588" xr:uid="{00000000-0005-0000-0000-0000C2A90000}"/>
    <cellStyle name="Currency0 2 2" xfId="43589" xr:uid="{00000000-0005-0000-0000-0000C3A90000}"/>
    <cellStyle name="Currency0 2 20" xfId="43590" xr:uid="{00000000-0005-0000-0000-0000C4A90000}"/>
    <cellStyle name="Currency0 2 21" xfId="43591" xr:uid="{00000000-0005-0000-0000-0000C5A90000}"/>
    <cellStyle name="Currency0 2 22" xfId="43592" xr:uid="{00000000-0005-0000-0000-0000C6A90000}"/>
    <cellStyle name="Currency0 2 23" xfId="43593" xr:uid="{00000000-0005-0000-0000-0000C7A90000}"/>
    <cellStyle name="Currency0 2 24" xfId="43594" xr:uid="{00000000-0005-0000-0000-0000C8A90000}"/>
    <cellStyle name="Currency0 2 25" xfId="43595" xr:uid="{00000000-0005-0000-0000-0000C9A90000}"/>
    <cellStyle name="Currency0 2 26" xfId="43596" xr:uid="{00000000-0005-0000-0000-0000CAA90000}"/>
    <cellStyle name="Currency0 2 3" xfId="43597" xr:uid="{00000000-0005-0000-0000-0000CBA90000}"/>
    <cellStyle name="Currency0 2 4" xfId="43598" xr:uid="{00000000-0005-0000-0000-0000CCA90000}"/>
    <cellStyle name="Currency0 2 5" xfId="43599" xr:uid="{00000000-0005-0000-0000-0000CDA90000}"/>
    <cellStyle name="Currency0 2 6" xfId="43600" xr:uid="{00000000-0005-0000-0000-0000CEA90000}"/>
    <cellStyle name="Currency0 2 7" xfId="43601" xr:uid="{00000000-0005-0000-0000-0000CFA90000}"/>
    <cellStyle name="Currency0 2 8" xfId="43602" xr:uid="{00000000-0005-0000-0000-0000D0A90000}"/>
    <cellStyle name="Currency0 2 9" xfId="43603" xr:uid="{00000000-0005-0000-0000-0000D1A90000}"/>
    <cellStyle name="Currency0 20" xfId="43604" xr:uid="{00000000-0005-0000-0000-0000D2A90000}"/>
    <cellStyle name="Currency0 21" xfId="43605" xr:uid="{00000000-0005-0000-0000-0000D3A90000}"/>
    <cellStyle name="Currency0 22" xfId="43606" xr:uid="{00000000-0005-0000-0000-0000D4A90000}"/>
    <cellStyle name="Currency0 23" xfId="43607" xr:uid="{00000000-0005-0000-0000-0000D5A90000}"/>
    <cellStyle name="Currency0 24" xfId="43608" xr:uid="{00000000-0005-0000-0000-0000D6A90000}"/>
    <cellStyle name="Currency0 25" xfId="43609" xr:uid="{00000000-0005-0000-0000-0000D7A90000}"/>
    <cellStyle name="Currency0 26" xfId="43610" xr:uid="{00000000-0005-0000-0000-0000D8A90000}"/>
    <cellStyle name="Currency0 27" xfId="43611" xr:uid="{00000000-0005-0000-0000-0000D9A90000}"/>
    <cellStyle name="Currency0 28" xfId="43612" xr:uid="{00000000-0005-0000-0000-0000DAA90000}"/>
    <cellStyle name="Currency0 29" xfId="43613" xr:uid="{00000000-0005-0000-0000-0000DBA90000}"/>
    <cellStyle name="Currency0 3" xfId="43614" xr:uid="{00000000-0005-0000-0000-0000DCA90000}"/>
    <cellStyle name="Currency0 3 10" xfId="43615" xr:uid="{00000000-0005-0000-0000-0000DDA90000}"/>
    <cellStyle name="Currency0 3 11" xfId="43616" xr:uid="{00000000-0005-0000-0000-0000DEA90000}"/>
    <cellStyle name="Currency0 3 12" xfId="43617" xr:uid="{00000000-0005-0000-0000-0000DFA90000}"/>
    <cellStyle name="Currency0 3 13" xfId="43618" xr:uid="{00000000-0005-0000-0000-0000E0A90000}"/>
    <cellStyle name="Currency0 3 14" xfId="43619" xr:uid="{00000000-0005-0000-0000-0000E1A90000}"/>
    <cellStyle name="Currency0 3 15" xfId="43620" xr:uid="{00000000-0005-0000-0000-0000E2A90000}"/>
    <cellStyle name="Currency0 3 16" xfId="43621" xr:uid="{00000000-0005-0000-0000-0000E3A90000}"/>
    <cellStyle name="Currency0 3 17" xfId="43622" xr:uid="{00000000-0005-0000-0000-0000E4A90000}"/>
    <cellStyle name="Currency0 3 18" xfId="43623" xr:uid="{00000000-0005-0000-0000-0000E5A90000}"/>
    <cellStyle name="Currency0 3 19" xfId="43624" xr:uid="{00000000-0005-0000-0000-0000E6A90000}"/>
    <cellStyle name="Currency0 3 2" xfId="43625" xr:uid="{00000000-0005-0000-0000-0000E7A90000}"/>
    <cellStyle name="Currency0 3 20" xfId="43626" xr:uid="{00000000-0005-0000-0000-0000E8A90000}"/>
    <cellStyle name="Currency0 3 21" xfId="43627" xr:uid="{00000000-0005-0000-0000-0000E9A90000}"/>
    <cellStyle name="Currency0 3 22" xfId="43628" xr:uid="{00000000-0005-0000-0000-0000EAA90000}"/>
    <cellStyle name="Currency0 3 23" xfId="43629" xr:uid="{00000000-0005-0000-0000-0000EBA90000}"/>
    <cellStyle name="Currency0 3 24" xfId="43630" xr:uid="{00000000-0005-0000-0000-0000ECA90000}"/>
    <cellStyle name="Currency0 3 25" xfId="43631" xr:uid="{00000000-0005-0000-0000-0000EDA90000}"/>
    <cellStyle name="Currency0 3 26" xfId="43632" xr:uid="{00000000-0005-0000-0000-0000EEA90000}"/>
    <cellStyle name="Currency0 3 3" xfId="43633" xr:uid="{00000000-0005-0000-0000-0000EFA90000}"/>
    <cellStyle name="Currency0 3 4" xfId="43634" xr:uid="{00000000-0005-0000-0000-0000F0A90000}"/>
    <cellStyle name="Currency0 3 5" xfId="43635" xr:uid="{00000000-0005-0000-0000-0000F1A90000}"/>
    <cellStyle name="Currency0 3 6" xfId="43636" xr:uid="{00000000-0005-0000-0000-0000F2A90000}"/>
    <cellStyle name="Currency0 3 7" xfId="43637" xr:uid="{00000000-0005-0000-0000-0000F3A90000}"/>
    <cellStyle name="Currency0 3 8" xfId="43638" xr:uid="{00000000-0005-0000-0000-0000F4A90000}"/>
    <cellStyle name="Currency0 3 9" xfId="43639" xr:uid="{00000000-0005-0000-0000-0000F5A90000}"/>
    <cellStyle name="Currency0 30" xfId="43640" xr:uid="{00000000-0005-0000-0000-0000F6A90000}"/>
    <cellStyle name="Currency0 31" xfId="43641" xr:uid="{00000000-0005-0000-0000-0000F7A90000}"/>
    <cellStyle name="Currency0 32" xfId="43642" xr:uid="{00000000-0005-0000-0000-0000F8A90000}"/>
    <cellStyle name="Currency0 33" xfId="43643" xr:uid="{00000000-0005-0000-0000-0000F9A90000}"/>
    <cellStyle name="Currency0 34" xfId="43644" xr:uid="{00000000-0005-0000-0000-0000FAA90000}"/>
    <cellStyle name="Currency0 35" xfId="43645" xr:uid="{00000000-0005-0000-0000-0000FBA90000}"/>
    <cellStyle name="Currency0 36" xfId="43646" xr:uid="{00000000-0005-0000-0000-0000FCA90000}"/>
    <cellStyle name="Currency0 37" xfId="43647" xr:uid="{00000000-0005-0000-0000-0000FDA90000}"/>
    <cellStyle name="Currency0 38" xfId="43648" xr:uid="{00000000-0005-0000-0000-0000FEA90000}"/>
    <cellStyle name="Currency0 4" xfId="43649" xr:uid="{00000000-0005-0000-0000-0000FFA90000}"/>
    <cellStyle name="Currency0 4 10" xfId="43650" xr:uid="{00000000-0005-0000-0000-000000AA0000}"/>
    <cellStyle name="Currency0 4 11" xfId="43651" xr:uid="{00000000-0005-0000-0000-000001AA0000}"/>
    <cellStyle name="Currency0 4 12" xfId="43652" xr:uid="{00000000-0005-0000-0000-000002AA0000}"/>
    <cellStyle name="Currency0 4 13" xfId="43653" xr:uid="{00000000-0005-0000-0000-000003AA0000}"/>
    <cellStyle name="Currency0 4 14" xfId="43654" xr:uid="{00000000-0005-0000-0000-000004AA0000}"/>
    <cellStyle name="Currency0 4 15" xfId="43655" xr:uid="{00000000-0005-0000-0000-000005AA0000}"/>
    <cellStyle name="Currency0 4 16" xfId="43656" xr:uid="{00000000-0005-0000-0000-000006AA0000}"/>
    <cellStyle name="Currency0 4 17" xfId="43657" xr:uid="{00000000-0005-0000-0000-000007AA0000}"/>
    <cellStyle name="Currency0 4 18" xfId="43658" xr:uid="{00000000-0005-0000-0000-000008AA0000}"/>
    <cellStyle name="Currency0 4 19" xfId="43659" xr:uid="{00000000-0005-0000-0000-000009AA0000}"/>
    <cellStyle name="Currency0 4 2" xfId="43660" xr:uid="{00000000-0005-0000-0000-00000AAA0000}"/>
    <cellStyle name="Currency0 4 20" xfId="43661" xr:uid="{00000000-0005-0000-0000-00000BAA0000}"/>
    <cellStyle name="Currency0 4 21" xfId="43662" xr:uid="{00000000-0005-0000-0000-00000CAA0000}"/>
    <cellStyle name="Currency0 4 22" xfId="43663" xr:uid="{00000000-0005-0000-0000-00000DAA0000}"/>
    <cellStyle name="Currency0 4 23" xfId="43664" xr:uid="{00000000-0005-0000-0000-00000EAA0000}"/>
    <cellStyle name="Currency0 4 24" xfId="43665" xr:uid="{00000000-0005-0000-0000-00000FAA0000}"/>
    <cellStyle name="Currency0 4 25" xfId="43666" xr:uid="{00000000-0005-0000-0000-000010AA0000}"/>
    <cellStyle name="Currency0 4 26" xfId="43667" xr:uid="{00000000-0005-0000-0000-000011AA0000}"/>
    <cellStyle name="Currency0 4 3" xfId="43668" xr:uid="{00000000-0005-0000-0000-000012AA0000}"/>
    <cellStyle name="Currency0 4 4" xfId="43669" xr:uid="{00000000-0005-0000-0000-000013AA0000}"/>
    <cellStyle name="Currency0 4 5" xfId="43670" xr:uid="{00000000-0005-0000-0000-000014AA0000}"/>
    <cellStyle name="Currency0 4 6" xfId="43671" xr:uid="{00000000-0005-0000-0000-000015AA0000}"/>
    <cellStyle name="Currency0 4 7" xfId="43672" xr:uid="{00000000-0005-0000-0000-000016AA0000}"/>
    <cellStyle name="Currency0 4 8" xfId="43673" xr:uid="{00000000-0005-0000-0000-000017AA0000}"/>
    <cellStyle name="Currency0 4 9" xfId="43674" xr:uid="{00000000-0005-0000-0000-000018AA0000}"/>
    <cellStyle name="Currency0 5" xfId="43675" xr:uid="{00000000-0005-0000-0000-000019AA0000}"/>
    <cellStyle name="Currency0 5 10" xfId="43676" xr:uid="{00000000-0005-0000-0000-00001AAA0000}"/>
    <cellStyle name="Currency0 5 11" xfId="43677" xr:uid="{00000000-0005-0000-0000-00001BAA0000}"/>
    <cellStyle name="Currency0 5 12" xfId="43678" xr:uid="{00000000-0005-0000-0000-00001CAA0000}"/>
    <cellStyle name="Currency0 5 13" xfId="43679" xr:uid="{00000000-0005-0000-0000-00001DAA0000}"/>
    <cellStyle name="Currency0 5 14" xfId="43680" xr:uid="{00000000-0005-0000-0000-00001EAA0000}"/>
    <cellStyle name="Currency0 5 15" xfId="43681" xr:uid="{00000000-0005-0000-0000-00001FAA0000}"/>
    <cellStyle name="Currency0 5 16" xfId="43682" xr:uid="{00000000-0005-0000-0000-000020AA0000}"/>
    <cellStyle name="Currency0 5 17" xfId="43683" xr:uid="{00000000-0005-0000-0000-000021AA0000}"/>
    <cellStyle name="Currency0 5 18" xfId="43684" xr:uid="{00000000-0005-0000-0000-000022AA0000}"/>
    <cellStyle name="Currency0 5 19" xfId="43685" xr:uid="{00000000-0005-0000-0000-000023AA0000}"/>
    <cellStyle name="Currency0 5 2" xfId="43686" xr:uid="{00000000-0005-0000-0000-000024AA0000}"/>
    <cellStyle name="Currency0 5 20" xfId="43687" xr:uid="{00000000-0005-0000-0000-000025AA0000}"/>
    <cellStyle name="Currency0 5 21" xfId="43688" xr:uid="{00000000-0005-0000-0000-000026AA0000}"/>
    <cellStyle name="Currency0 5 22" xfId="43689" xr:uid="{00000000-0005-0000-0000-000027AA0000}"/>
    <cellStyle name="Currency0 5 23" xfId="43690" xr:uid="{00000000-0005-0000-0000-000028AA0000}"/>
    <cellStyle name="Currency0 5 24" xfId="43691" xr:uid="{00000000-0005-0000-0000-000029AA0000}"/>
    <cellStyle name="Currency0 5 25" xfId="43692" xr:uid="{00000000-0005-0000-0000-00002AAA0000}"/>
    <cellStyle name="Currency0 5 26" xfId="43693" xr:uid="{00000000-0005-0000-0000-00002BAA0000}"/>
    <cellStyle name="Currency0 5 3" xfId="43694" xr:uid="{00000000-0005-0000-0000-00002CAA0000}"/>
    <cellStyle name="Currency0 5 4" xfId="43695" xr:uid="{00000000-0005-0000-0000-00002DAA0000}"/>
    <cellStyle name="Currency0 5 5" xfId="43696" xr:uid="{00000000-0005-0000-0000-00002EAA0000}"/>
    <cellStyle name="Currency0 5 6" xfId="43697" xr:uid="{00000000-0005-0000-0000-00002FAA0000}"/>
    <cellStyle name="Currency0 5 7" xfId="43698" xr:uid="{00000000-0005-0000-0000-000030AA0000}"/>
    <cellStyle name="Currency0 5 8" xfId="43699" xr:uid="{00000000-0005-0000-0000-000031AA0000}"/>
    <cellStyle name="Currency0 5 9" xfId="43700" xr:uid="{00000000-0005-0000-0000-000032AA0000}"/>
    <cellStyle name="Currency0 6" xfId="43701" xr:uid="{00000000-0005-0000-0000-000033AA0000}"/>
    <cellStyle name="Currency0 6 10" xfId="43702" xr:uid="{00000000-0005-0000-0000-000034AA0000}"/>
    <cellStyle name="Currency0 6 11" xfId="43703" xr:uid="{00000000-0005-0000-0000-000035AA0000}"/>
    <cellStyle name="Currency0 6 12" xfId="43704" xr:uid="{00000000-0005-0000-0000-000036AA0000}"/>
    <cellStyle name="Currency0 6 13" xfId="43705" xr:uid="{00000000-0005-0000-0000-000037AA0000}"/>
    <cellStyle name="Currency0 6 14" xfId="43706" xr:uid="{00000000-0005-0000-0000-000038AA0000}"/>
    <cellStyle name="Currency0 6 15" xfId="43707" xr:uid="{00000000-0005-0000-0000-000039AA0000}"/>
    <cellStyle name="Currency0 6 16" xfId="43708" xr:uid="{00000000-0005-0000-0000-00003AAA0000}"/>
    <cellStyle name="Currency0 6 17" xfId="43709" xr:uid="{00000000-0005-0000-0000-00003BAA0000}"/>
    <cellStyle name="Currency0 6 18" xfId="43710" xr:uid="{00000000-0005-0000-0000-00003CAA0000}"/>
    <cellStyle name="Currency0 6 19" xfId="43711" xr:uid="{00000000-0005-0000-0000-00003DAA0000}"/>
    <cellStyle name="Currency0 6 2" xfId="43712" xr:uid="{00000000-0005-0000-0000-00003EAA0000}"/>
    <cellStyle name="Currency0 6 20" xfId="43713" xr:uid="{00000000-0005-0000-0000-00003FAA0000}"/>
    <cellStyle name="Currency0 6 21" xfId="43714" xr:uid="{00000000-0005-0000-0000-000040AA0000}"/>
    <cellStyle name="Currency0 6 22" xfId="43715" xr:uid="{00000000-0005-0000-0000-000041AA0000}"/>
    <cellStyle name="Currency0 6 23" xfId="43716" xr:uid="{00000000-0005-0000-0000-000042AA0000}"/>
    <cellStyle name="Currency0 6 24" xfId="43717" xr:uid="{00000000-0005-0000-0000-000043AA0000}"/>
    <cellStyle name="Currency0 6 25" xfId="43718" xr:uid="{00000000-0005-0000-0000-000044AA0000}"/>
    <cellStyle name="Currency0 6 26" xfId="43719" xr:uid="{00000000-0005-0000-0000-000045AA0000}"/>
    <cellStyle name="Currency0 6 3" xfId="43720" xr:uid="{00000000-0005-0000-0000-000046AA0000}"/>
    <cellStyle name="Currency0 6 4" xfId="43721" xr:uid="{00000000-0005-0000-0000-000047AA0000}"/>
    <cellStyle name="Currency0 6 5" xfId="43722" xr:uid="{00000000-0005-0000-0000-000048AA0000}"/>
    <cellStyle name="Currency0 6 6" xfId="43723" xr:uid="{00000000-0005-0000-0000-000049AA0000}"/>
    <cellStyle name="Currency0 6 7" xfId="43724" xr:uid="{00000000-0005-0000-0000-00004AAA0000}"/>
    <cellStyle name="Currency0 6 8" xfId="43725" xr:uid="{00000000-0005-0000-0000-00004BAA0000}"/>
    <cellStyle name="Currency0 6 9" xfId="43726" xr:uid="{00000000-0005-0000-0000-00004CAA0000}"/>
    <cellStyle name="Currency0 7" xfId="43727" xr:uid="{00000000-0005-0000-0000-00004DAA0000}"/>
    <cellStyle name="Currency0 7 10" xfId="43728" xr:uid="{00000000-0005-0000-0000-00004EAA0000}"/>
    <cellStyle name="Currency0 7 11" xfId="43729" xr:uid="{00000000-0005-0000-0000-00004FAA0000}"/>
    <cellStyle name="Currency0 7 12" xfId="43730" xr:uid="{00000000-0005-0000-0000-000050AA0000}"/>
    <cellStyle name="Currency0 7 13" xfId="43731" xr:uid="{00000000-0005-0000-0000-000051AA0000}"/>
    <cellStyle name="Currency0 7 14" xfId="43732" xr:uid="{00000000-0005-0000-0000-000052AA0000}"/>
    <cellStyle name="Currency0 7 15" xfId="43733" xr:uid="{00000000-0005-0000-0000-000053AA0000}"/>
    <cellStyle name="Currency0 7 16" xfId="43734" xr:uid="{00000000-0005-0000-0000-000054AA0000}"/>
    <cellStyle name="Currency0 7 17" xfId="43735" xr:uid="{00000000-0005-0000-0000-000055AA0000}"/>
    <cellStyle name="Currency0 7 18" xfId="43736" xr:uid="{00000000-0005-0000-0000-000056AA0000}"/>
    <cellStyle name="Currency0 7 19" xfId="43737" xr:uid="{00000000-0005-0000-0000-000057AA0000}"/>
    <cellStyle name="Currency0 7 2" xfId="43738" xr:uid="{00000000-0005-0000-0000-000058AA0000}"/>
    <cellStyle name="Currency0 7 20" xfId="43739" xr:uid="{00000000-0005-0000-0000-000059AA0000}"/>
    <cellStyle name="Currency0 7 21" xfId="43740" xr:uid="{00000000-0005-0000-0000-00005AAA0000}"/>
    <cellStyle name="Currency0 7 22" xfId="43741" xr:uid="{00000000-0005-0000-0000-00005BAA0000}"/>
    <cellStyle name="Currency0 7 23" xfId="43742" xr:uid="{00000000-0005-0000-0000-00005CAA0000}"/>
    <cellStyle name="Currency0 7 24" xfId="43743" xr:uid="{00000000-0005-0000-0000-00005DAA0000}"/>
    <cellStyle name="Currency0 7 25" xfId="43744" xr:uid="{00000000-0005-0000-0000-00005EAA0000}"/>
    <cellStyle name="Currency0 7 26" xfId="43745" xr:uid="{00000000-0005-0000-0000-00005FAA0000}"/>
    <cellStyle name="Currency0 7 3" xfId="43746" xr:uid="{00000000-0005-0000-0000-000060AA0000}"/>
    <cellStyle name="Currency0 7 4" xfId="43747" xr:uid="{00000000-0005-0000-0000-000061AA0000}"/>
    <cellStyle name="Currency0 7 5" xfId="43748" xr:uid="{00000000-0005-0000-0000-000062AA0000}"/>
    <cellStyle name="Currency0 7 6" xfId="43749" xr:uid="{00000000-0005-0000-0000-000063AA0000}"/>
    <cellStyle name="Currency0 7 7" xfId="43750" xr:uid="{00000000-0005-0000-0000-000064AA0000}"/>
    <cellStyle name="Currency0 7 8" xfId="43751" xr:uid="{00000000-0005-0000-0000-000065AA0000}"/>
    <cellStyle name="Currency0 7 9" xfId="43752" xr:uid="{00000000-0005-0000-0000-000066AA0000}"/>
    <cellStyle name="Currency0 8" xfId="43753" xr:uid="{00000000-0005-0000-0000-000067AA0000}"/>
    <cellStyle name="Currency0 8 10" xfId="43754" xr:uid="{00000000-0005-0000-0000-000068AA0000}"/>
    <cellStyle name="Currency0 8 11" xfId="43755" xr:uid="{00000000-0005-0000-0000-000069AA0000}"/>
    <cellStyle name="Currency0 8 12" xfId="43756" xr:uid="{00000000-0005-0000-0000-00006AAA0000}"/>
    <cellStyle name="Currency0 8 13" xfId="43757" xr:uid="{00000000-0005-0000-0000-00006BAA0000}"/>
    <cellStyle name="Currency0 8 14" xfId="43758" xr:uid="{00000000-0005-0000-0000-00006CAA0000}"/>
    <cellStyle name="Currency0 8 15" xfId="43759" xr:uid="{00000000-0005-0000-0000-00006DAA0000}"/>
    <cellStyle name="Currency0 8 16" xfId="43760" xr:uid="{00000000-0005-0000-0000-00006EAA0000}"/>
    <cellStyle name="Currency0 8 17" xfId="43761" xr:uid="{00000000-0005-0000-0000-00006FAA0000}"/>
    <cellStyle name="Currency0 8 18" xfId="43762" xr:uid="{00000000-0005-0000-0000-000070AA0000}"/>
    <cellStyle name="Currency0 8 19" xfId="43763" xr:uid="{00000000-0005-0000-0000-000071AA0000}"/>
    <cellStyle name="Currency0 8 2" xfId="43764" xr:uid="{00000000-0005-0000-0000-000072AA0000}"/>
    <cellStyle name="Currency0 8 20" xfId="43765" xr:uid="{00000000-0005-0000-0000-000073AA0000}"/>
    <cellStyle name="Currency0 8 21" xfId="43766" xr:uid="{00000000-0005-0000-0000-000074AA0000}"/>
    <cellStyle name="Currency0 8 22" xfId="43767" xr:uid="{00000000-0005-0000-0000-000075AA0000}"/>
    <cellStyle name="Currency0 8 23" xfId="43768" xr:uid="{00000000-0005-0000-0000-000076AA0000}"/>
    <cellStyle name="Currency0 8 24" xfId="43769" xr:uid="{00000000-0005-0000-0000-000077AA0000}"/>
    <cellStyle name="Currency0 8 25" xfId="43770" xr:uid="{00000000-0005-0000-0000-000078AA0000}"/>
    <cellStyle name="Currency0 8 26" xfId="43771" xr:uid="{00000000-0005-0000-0000-000079AA0000}"/>
    <cellStyle name="Currency0 8 3" xfId="43772" xr:uid="{00000000-0005-0000-0000-00007AAA0000}"/>
    <cellStyle name="Currency0 8 4" xfId="43773" xr:uid="{00000000-0005-0000-0000-00007BAA0000}"/>
    <cellStyle name="Currency0 8 5" xfId="43774" xr:uid="{00000000-0005-0000-0000-00007CAA0000}"/>
    <cellStyle name="Currency0 8 6" xfId="43775" xr:uid="{00000000-0005-0000-0000-00007DAA0000}"/>
    <cellStyle name="Currency0 8 7" xfId="43776" xr:uid="{00000000-0005-0000-0000-00007EAA0000}"/>
    <cellStyle name="Currency0 8 8" xfId="43777" xr:uid="{00000000-0005-0000-0000-00007FAA0000}"/>
    <cellStyle name="Currency0 8 9" xfId="43778" xr:uid="{00000000-0005-0000-0000-000080AA0000}"/>
    <cellStyle name="Currency0 9" xfId="43779" xr:uid="{00000000-0005-0000-0000-000081AA0000}"/>
    <cellStyle name="Currency0 9 10" xfId="43780" xr:uid="{00000000-0005-0000-0000-000082AA0000}"/>
    <cellStyle name="Currency0 9 11" xfId="43781" xr:uid="{00000000-0005-0000-0000-000083AA0000}"/>
    <cellStyle name="Currency0 9 12" xfId="43782" xr:uid="{00000000-0005-0000-0000-000084AA0000}"/>
    <cellStyle name="Currency0 9 13" xfId="43783" xr:uid="{00000000-0005-0000-0000-000085AA0000}"/>
    <cellStyle name="Currency0 9 14" xfId="43784" xr:uid="{00000000-0005-0000-0000-000086AA0000}"/>
    <cellStyle name="Currency0 9 15" xfId="43785" xr:uid="{00000000-0005-0000-0000-000087AA0000}"/>
    <cellStyle name="Currency0 9 16" xfId="43786" xr:uid="{00000000-0005-0000-0000-000088AA0000}"/>
    <cellStyle name="Currency0 9 17" xfId="43787" xr:uid="{00000000-0005-0000-0000-000089AA0000}"/>
    <cellStyle name="Currency0 9 18" xfId="43788" xr:uid="{00000000-0005-0000-0000-00008AAA0000}"/>
    <cellStyle name="Currency0 9 19" xfId="43789" xr:uid="{00000000-0005-0000-0000-00008BAA0000}"/>
    <cellStyle name="Currency0 9 2" xfId="43790" xr:uid="{00000000-0005-0000-0000-00008CAA0000}"/>
    <cellStyle name="Currency0 9 20" xfId="43791" xr:uid="{00000000-0005-0000-0000-00008DAA0000}"/>
    <cellStyle name="Currency0 9 21" xfId="43792" xr:uid="{00000000-0005-0000-0000-00008EAA0000}"/>
    <cellStyle name="Currency0 9 22" xfId="43793" xr:uid="{00000000-0005-0000-0000-00008FAA0000}"/>
    <cellStyle name="Currency0 9 23" xfId="43794" xr:uid="{00000000-0005-0000-0000-000090AA0000}"/>
    <cellStyle name="Currency0 9 24" xfId="43795" xr:uid="{00000000-0005-0000-0000-000091AA0000}"/>
    <cellStyle name="Currency0 9 25" xfId="43796" xr:uid="{00000000-0005-0000-0000-000092AA0000}"/>
    <cellStyle name="Currency0 9 26" xfId="43797" xr:uid="{00000000-0005-0000-0000-000093AA0000}"/>
    <cellStyle name="Currency0 9 3" xfId="43798" xr:uid="{00000000-0005-0000-0000-000094AA0000}"/>
    <cellStyle name="Currency0 9 4" xfId="43799" xr:uid="{00000000-0005-0000-0000-000095AA0000}"/>
    <cellStyle name="Currency0 9 5" xfId="43800" xr:uid="{00000000-0005-0000-0000-000096AA0000}"/>
    <cellStyle name="Currency0 9 6" xfId="43801" xr:uid="{00000000-0005-0000-0000-000097AA0000}"/>
    <cellStyle name="Currency0 9 7" xfId="43802" xr:uid="{00000000-0005-0000-0000-000098AA0000}"/>
    <cellStyle name="Currency0 9 8" xfId="43803" xr:uid="{00000000-0005-0000-0000-000099AA0000}"/>
    <cellStyle name="Currency0 9 9" xfId="43804" xr:uid="{00000000-0005-0000-0000-00009AAA0000}"/>
    <cellStyle name="Currency1" xfId="94" xr:uid="{00000000-0005-0000-0000-00009BAA0000}"/>
    <cellStyle name="Currency1 10" xfId="43805" xr:uid="{00000000-0005-0000-0000-00009CAA0000}"/>
    <cellStyle name="Currency1 10 2" xfId="43806" xr:uid="{00000000-0005-0000-0000-00009DAA0000}"/>
    <cellStyle name="Currency1 11" xfId="43807" xr:uid="{00000000-0005-0000-0000-00009EAA0000}"/>
    <cellStyle name="Currency1 11 2" xfId="43808" xr:uid="{00000000-0005-0000-0000-00009FAA0000}"/>
    <cellStyle name="Currency1 12" xfId="43809" xr:uid="{00000000-0005-0000-0000-0000A0AA0000}"/>
    <cellStyle name="Currency1 12 2" xfId="43810" xr:uid="{00000000-0005-0000-0000-0000A1AA0000}"/>
    <cellStyle name="Currency1 13" xfId="43811" xr:uid="{00000000-0005-0000-0000-0000A2AA0000}"/>
    <cellStyle name="Currency1 13 2" xfId="43812" xr:uid="{00000000-0005-0000-0000-0000A3AA0000}"/>
    <cellStyle name="Currency1 14" xfId="43813" xr:uid="{00000000-0005-0000-0000-0000A4AA0000}"/>
    <cellStyle name="Currency1 14 2" xfId="43814" xr:uid="{00000000-0005-0000-0000-0000A5AA0000}"/>
    <cellStyle name="Currency1 15" xfId="43815" xr:uid="{00000000-0005-0000-0000-0000A6AA0000}"/>
    <cellStyle name="Currency1 15 2" xfId="43816" xr:uid="{00000000-0005-0000-0000-0000A7AA0000}"/>
    <cellStyle name="Currency1 16" xfId="43817" xr:uid="{00000000-0005-0000-0000-0000A8AA0000}"/>
    <cellStyle name="Currency1 16 2" xfId="43818" xr:uid="{00000000-0005-0000-0000-0000A9AA0000}"/>
    <cellStyle name="Currency1 17" xfId="43819" xr:uid="{00000000-0005-0000-0000-0000AAAA0000}"/>
    <cellStyle name="Currency1 18" xfId="43820" xr:uid="{00000000-0005-0000-0000-0000ABAA0000}"/>
    <cellStyle name="Currency1 19" xfId="43821" xr:uid="{00000000-0005-0000-0000-0000ACAA0000}"/>
    <cellStyle name="Currency1 2" xfId="43822" xr:uid="{00000000-0005-0000-0000-0000ADAA0000}"/>
    <cellStyle name="Currency1 2 10" xfId="43823" xr:uid="{00000000-0005-0000-0000-0000AEAA0000}"/>
    <cellStyle name="Currency1 2 11" xfId="43824" xr:uid="{00000000-0005-0000-0000-0000AFAA0000}"/>
    <cellStyle name="Currency1 2 12" xfId="43825" xr:uid="{00000000-0005-0000-0000-0000B0AA0000}"/>
    <cellStyle name="Currency1 2 13" xfId="43826" xr:uid="{00000000-0005-0000-0000-0000B1AA0000}"/>
    <cellStyle name="Currency1 2 14" xfId="43827" xr:uid="{00000000-0005-0000-0000-0000B2AA0000}"/>
    <cellStyle name="Currency1 2 15" xfId="43828" xr:uid="{00000000-0005-0000-0000-0000B3AA0000}"/>
    <cellStyle name="Currency1 2 16" xfId="43829" xr:uid="{00000000-0005-0000-0000-0000B4AA0000}"/>
    <cellStyle name="Currency1 2 2" xfId="43830" xr:uid="{00000000-0005-0000-0000-0000B5AA0000}"/>
    <cellStyle name="Currency1 2 3" xfId="43831" xr:uid="{00000000-0005-0000-0000-0000B6AA0000}"/>
    <cellStyle name="Currency1 2 4" xfId="43832" xr:uid="{00000000-0005-0000-0000-0000B7AA0000}"/>
    <cellStyle name="Currency1 2 5" xfId="43833" xr:uid="{00000000-0005-0000-0000-0000B8AA0000}"/>
    <cellStyle name="Currency1 2 6" xfId="43834" xr:uid="{00000000-0005-0000-0000-0000B9AA0000}"/>
    <cellStyle name="Currency1 2 7" xfId="43835" xr:uid="{00000000-0005-0000-0000-0000BAAA0000}"/>
    <cellStyle name="Currency1 2 8" xfId="43836" xr:uid="{00000000-0005-0000-0000-0000BBAA0000}"/>
    <cellStyle name="Currency1 2 9" xfId="43837" xr:uid="{00000000-0005-0000-0000-0000BCAA0000}"/>
    <cellStyle name="Currency1 3" xfId="43838" xr:uid="{00000000-0005-0000-0000-0000BDAA0000}"/>
    <cellStyle name="Currency1 3 2" xfId="43839" xr:uid="{00000000-0005-0000-0000-0000BEAA0000}"/>
    <cellStyle name="Currency1 3 3" xfId="43840" xr:uid="{00000000-0005-0000-0000-0000BFAA0000}"/>
    <cellStyle name="Currency1 4" xfId="43841" xr:uid="{00000000-0005-0000-0000-0000C0AA0000}"/>
    <cellStyle name="Currency1 4 2" xfId="43842" xr:uid="{00000000-0005-0000-0000-0000C1AA0000}"/>
    <cellStyle name="Currency1 5" xfId="43843" xr:uid="{00000000-0005-0000-0000-0000C2AA0000}"/>
    <cellStyle name="Currency1 5 2" xfId="43844" xr:uid="{00000000-0005-0000-0000-0000C3AA0000}"/>
    <cellStyle name="Currency1 6" xfId="43845" xr:uid="{00000000-0005-0000-0000-0000C4AA0000}"/>
    <cellStyle name="Currency1 6 2" xfId="43846" xr:uid="{00000000-0005-0000-0000-0000C5AA0000}"/>
    <cellStyle name="Currency1 7" xfId="43847" xr:uid="{00000000-0005-0000-0000-0000C6AA0000}"/>
    <cellStyle name="Currency1 8" xfId="43848" xr:uid="{00000000-0005-0000-0000-0000C7AA0000}"/>
    <cellStyle name="Currency1 8 2" xfId="43849" xr:uid="{00000000-0005-0000-0000-0000C8AA0000}"/>
    <cellStyle name="Currency1 9" xfId="43850" xr:uid="{00000000-0005-0000-0000-0000C9AA0000}"/>
    <cellStyle name="Currency1_Adjustments-RSVA" xfId="43851" xr:uid="{00000000-0005-0000-0000-0000CAAA0000}"/>
    <cellStyle name="Date" xfId="43852" xr:uid="{00000000-0005-0000-0000-0000CBAA0000}"/>
    <cellStyle name="Date 10" xfId="43853" xr:uid="{00000000-0005-0000-0000-0000CCAA0000}"/>
    <cellStyle name="Date 10 10" xfId="43854" xr:uid="{00000000-0005-0000-0000-0000CDAA0000}"/>
    <cellStyle name="Date 10 11" xfId="43855" xr:uid="{00000000-0005-0000-0000-0000CEAA0000}"/>
    <cellStyle name="Date 10 12" xfId="43856" xr:uid="{00000000-0005-0000-0000-0000CFAA0000}"/>
    <cellStyle name="Date 10 13" xfId="43857" xr:uid="{00000000-0005-0000-0000-0000D0AA0000}"/>
    <cellStyle name="Date 10 14" xfId="43858" xr:uid="{00000000-0005-0000-0000-0000D1AA0000}"/>
    <cellStyle name="Date 10 15" xfId="43859" xr:uid="{00000000-0005-0000-0000-0000D2AA0000}"/>
    <cellStyle name="Date 10 16" xfId="43860" xr:uid="{00000000-0005-0000-0000-0000D3AA0000}"/>
    <cellStyle name="Date 10 17" xfId="43861" xr:uid="{00000000-0005-0000-0000-0000D4AA0000}"/>
    <cellStyle name="Date 10 18" xfId="43862" xr:uid="{00000000-0005-0000-0000-0000D5AA0000}"/>
    <cellStyle name="Date 10 19" xfId="43863" xr:uid="{00000000-0005-0000-0000-0000D6AA0000}"/>
    <cellStyle name="Date 10 2" xfId="43864" xr:uid="{00000000-0005-0000-0000-0000D7AA0000}"/>
    <cellStyle name="Date 10 20" xfId="43865" xr:uid="{00000000-0005-0000-0000-0000D8AA0000}"/>
    <cellStyle name="Date 10 21" xfId="43866" xr:uid="{00000000-0005-0000-0000-0000D9AA0000}"/>
    <cellStyle name="Date 10 22" xfId="43867" xr:uid="{00000000-0005-0000-0000-0000DAAA0000}"/>
    <cellStyle name="Date 10 23" xfId="43868" xr:uid="{00000000-0005-0000-0000-0000DBAA0000}"/>
    <cellStyle name="Date 10 24" xfId="43869" xr:uid="{00000000-0005-0000-0000-0000DCAA0000}"/>
    <cellStyle name="Date 10 25" xfId="43870" xr:uid="{00000000-0005-0000-0000-0000DDAA0000}"/>
    <cellStyle name="Date 10 26" xfId="43871" xr:uid="{00000000-0005-0000-0000-0000DEAA0000}"/>
    <cellStyle name="Date 10 3" xfId="43872" xr:uid="{00000000-0005-0000-0000-0000DFAA0000}"/>
    <cellStyle name="Date 10 4" xfId="43873" xr:uid="{00000000-0005-0000-0000-0000E0AA0000}"/>
    <cellStyle name="Date 10 5" xfId="43874" xr:uid="{00000000-0005-0000-0000-0000E1AA0000}"/>
    <cellStyle name="Date 10 6" xfId="43875" xr:uid="{00000000-0005-0000-0000-0000E2AA0000}"/>
    <cellStyle name="Date 10 7" xfId="43876" xr:uid="{00000000-0005-0000-0000-0000E3AA0000}"/>
    <cellStyle name="Date 10 8" xfId="43877" xr:uid="{00000000-0005-0000-0000-0000E4AA0000}"/>
    <cellStyle name="Date 10 9" xfId="43878" xr:uid="{00000000-0005-0000-0000-0000E5AA0000}"/>
    <cellStyle name="Date 11" xfId="43879" xr:uid="{00000000-0005-0000-0000-0000E6AA0000}"/>
    <cellStyle name="Date 11 10" xfId="43880" xr:uid="{00000000-0005-0000-0000-0000E7AA0000}"/>
    <cellStyle name="Date 11 11" xfId="43881" xr:uid="{00000000-0005-0000-0000-0000E8AA0000}"/>
    <cellStyle name="Date 11 12" xfId="43882" xr:uid="{00000000-0005-0000-0000-0000E9AA0000}"/>
    <cellStyle name="Date 11 13" xfId="43883" xr:uid="{00000000-0005-0000-0000-0000EAAA0000}"/>
    <cellStyle name="Date 11 14" xfId="43884" xr:uid="{00000000-0005-0000-0000-0000EBAA0000}"/>
    <cellStyle name="Date 11 15" xfId="43885" xr:uid="{00000000-0005-0000-0000-0000ECAA0000}"/>
    <cellStyle name="Date 11 16" xfId="43886" xr:uid="{00000000-0005-0000-0000-0000EDAA0000}"/>
    <cellStyle name="Date 11 17" xfId="43887" xr:uid="{00000000-0005-0000-0000-0000EEAA0000}"/>
    <cellStyle name="Date 11 18" xfId="43888" xr:uid="{00000000-0005-0000-0000-0000EFAA0000}"/>
    <cellStyle name="Date 11 19" xfId="43889" xr:uid="{00000000-0005-0000-0000-0000F0AA0000}"/>
    <cellStyle name="Date 11 2" xfId="43890" xr:uid="{00000000-0005-0000-0000-0000F1AA0000}"/>
    <cellStyle name="Date 11 20" xfId="43891" xr:uid="{00000000-0005-0000-0000-0000F2AA0000}"/>
    <cellStyle name="Date 11 21" xfId="43892" xr:uid="{00000000-0005-0000-0000-0000F3AA0000}"/>
    <cellStyle name="Date 11 22" xfId="43893" xr:uid="{00000000-0005-0000-0000-0000F4AA0000}"/>
    <cellStyle name="Date 11 23" xfId="43894" xr:uid="{00000000-0005-0000-0000-0000F5AA0000}"/>
    <cellStyle name="Date 11 24" xfId="43895" xr:uid="{00000000-0005-0000-0000-0000F6AA0000}"/>
    <cellStyle name="Date 11 25" xfId="43896" xr:uid="{00000000-0005-0000-0000-0000F7AA0000}"/>
    <cellStyle name="Date 11 26" xfId="43897" xr:uid="{00000000-0005-0000-0000-0000F8AA0000}"/>
    <cellStyle name="Date 11 3" xfId="43898" xr:uid="{00000000-0005-0000-0000-0000F9AA0000}"/>
    <cellStyle name="Date 11 4" xfId="43899" xr:uid="{00000000-0005-0000-0000-0000FAAA0000}"/>
    <cellStyle name="Date 11 5" xfId="43900" xr:uid="{00000000-0005-0000-0000-0000FBAA0000}"/>
    <cellStyle name="Date 11 6" xfId="43901" xr:uid="{00000000-0005-0000-0000-0000FCAA0000}"/>
    <cellStyle name="Date 11 7" xfId="43902" xr:uid="{00000000-0005-0000-0000-0000FDAA0000}"/>
    <cellStyle name="Date 11 8" xfId="43903" xr:uid="{00000000-0005-0000-0000-0000FEAA0000}"/>
    <cellStyle name="Date 11 9" xfId="43904" xr:uid="{00000000-0005-0000-0000-0000FFAA0000}"/>
    <cellStyle name="Date 12" xfId="43905" xr:uid="{00000000-0005-0000-0000-000000AB0000}"/>
    <cellStyle name="Date 12 10" xfId="43906" xr:uid="{00000000-0005-0000-0000-000001AB0000}"/>
    <cellStyle name="Date 12 11" xfId="43907" xr:uid="{00000000-0005-0000-0000-000002AB0000}"/>
    <cellStyle name="Date 12 12" xfId="43908" xr:uid="{00000000-0005-0000-0000-000003AB0000}"/>
    <cellStyle name="Date 12 13" xfId="43909" xr:uid="{00000000-0005-0000-0000-000004AB0000}"/>
    <cellStyle name="Date 12 14" xfId="43910" xr:uid="{00000000-0005-0000-0000-000005AB0000}"/>
    <cellStyle name="Date 12 15" xfId="43911" xr:uid="{00000000-0005-0000-0000-000006AB0000}"/>
    <cellStyle name="Date 12 16" xfId="43912" xr:uid="{00000000-0005-0000-0000-000007AB0000}"/>
    <cellStyle name="Date 12 17" xfId="43913" xr:uid="{00000000-0005-0000-0000-000008AB0000}"/>
    <cellStyle name="Date 12 18" xfId="43914" xr:uid="{00000000-0005-0000-0000-000009AB0000}"/>
    <cellStyle name="Date 12 19" xfId="43915" xr:uid="{00000000-0005-0000-0000-00000AAB0000}"/>
    <cellStyle name="Date 12 2" xfId="43916" xr:uid="{00000000-0005-0000-0000-00000BAB0000}"/>
    <cellStyle name="Date 12 20" xfId="43917" xr:uid="{00000000-0005-0000-0000-00000CAB0000}"/>
    <cellStyle name="Date 12 21" xfId="43918" xr:uid="{00000000-0005-0000-0000-00000DAB0000}"/>
    <cellStyle name="Date 12 22" xfId="43919" xr:uid="{00000000-0005-0000-0000-00000EAB0000}"/>
    <cellStyle name="Date 12 23" xfId="43920" xr:uid="{00000000-0005-0000-0000-00000FAB0000}"/>
    <cellStyle name="Date 12 24" xfId="43921" xr:uid="{00000000-0005-0000-0000-000010AB0000}"/>
    <cellStyle name="Date 12 25" xfId="43922" xr:uid="{00000000-0005-0000-0000-000011AB0000}"/>
    <cellStyle name="Date 12 26" xfId="43923" xr:uid="{00000000-0005-0000-0000-000012AB0000}"/>
    <cellStyle name="Date 12 3" xfId="43924" xr:uid="{00000000-0005-0000-0000-000013AB0000}"/>
    <cellStyle name="Date 12 4" xfId="43925" xr:uid="{00000000-0005-0000-0000-000014AB0000}"/>
    <cellStyle name="Date 12 5" xfId="43926" xr:uid="{00000000-0005-0000-0000-000015AB0000}"/>
    <cellStyle name="Date 12 6" xfId="43927" xr:uid="{00000000-0005-0000-0000-000016AB0000}"/>
    <cellStyle name="Date 12 7" xfId="43928" xr:uid="{00000000-0005-0000-0000-000017AB0000}"/>
    <cellStyle name="Date 12 8" xfId="43929" xr:uid="{00000000-0005-0000-0000-000018AB0000}"/>
    <cellStyle name="Date 12 9" xfId="43930" xr:uid="{00000000-0005-0000-0000-000019AB0000}"/>
    <cellStyle name="Date 13" xfId="43931" xr:uid="{00000000-0005-0000-0000-00001AAB0000}"/>
    <cellStyle name="Date 13 10" xfId="43932" xr:uid="{00000000-0005-0000-0000-00001BAB0000}"/>
    <cellStyle name="Date 13 11" xfId="43933" xr:uid="{00000000-0005-0000-0000-00001CAB0000}"/>
    <cellStyle name="Date 13 12" xfId="43934" xr:uid="{00000000-0005-0000-0000-00001DAB0000}"/>
    <cellStyle name="Date 13 13" xfId="43935" xr:uid="{00000000-0005-0000-0000-00001EAB0000}"/>
    <cellStyle name="Date 13 14" xfId="43936" xr:uid="{00000000-0005-0000-0000-00001FAB0000}"/>
    <cellStyle name="Date 13 15" xfId="43937" xr:uid="{00000000-0005-0000-0000-000020AB0000}"/>
    <cellStyle name="Date 13 16" xfId="43938" xr:uid="{00000000-0005-0000-0000-000021AB0000}"/>
    <cellStyle name="Date 13 17" xfId="43939" xr:uid="{00000000-0005-0000-0000-000022AB0000}"/>
    <cellStyle name="Date 13 18" xfId="43940" xr:uid="{00000000-0005-0000-0000-000023AB0000}"/>
    <cellStyle name="Date 13 19" xfId="43941" xr:uid="{00000000-0005-0000-0000-000024AB0000}"/>
    <cellStyle name="Date 13 2" xfId="43942" xr:uid="{00000000-0005-0000-0000-000025AB0000}"/>
    <cellStyle name="Date 13 20" xfId="43943" xr:uid="{00000000-0005-0000-0000-000026AB0000}"/>
    <cellStyle name="Date 13 21" xfId="43944" xr:uid="{00000000-0005-0000-0000-000027AB0000}"/>
    <cellStyle name="Date 13 22" xfId="43945" xr:uid="{00000000-0005-0000-0000-000028AB0000}"/>
    <cellStyle name="Date 13 23" xfId="43946" xr:uid="{00000000-0005-0000-0000-000029AB0000}"/>
    <cellStyle name="Date 13 24" xfId="43947" xr:uid="{00000000-0005-0000-0000-00002AAB0000}"/>
    <cellStyle name="Date 13 25" xfId="43948" xr:uid="{00000000-0005-0000-0000-00002BAB0000}"/>
    <cellStyle name="Date 13 26" xfId="43949" xr:uid="{00000000-0005-0000-0000-00002CAB0000}"/>
    <cellStyle name="Date 13 3" xfId="43950" xr:uid="{00000000-0005-0000-0000-00002DAB0000}"/>
    <cellStyle name="Date 13 4" xfId="43951" xr:uid="{00000000-0005-0000-0000-00002EAB0000}"/>
    <cellStyle name="Date 13 5" xfId="43952" xr:uid="{00000000-0005-0000-0000-00002FAB0000}"/>
    <cellStyle name="Date 13 6" xfId="43953" xr:uid="{00000000-0005-0000-0000-000030AB0000}"/>
    <cellStyle name="Date 13 7" xfId="43954" xr:uid="{00000000-0005-0000-0000-000031AB0000}"/>
    <cellStyle name="Date 13 8" xfId="43955" xr:uid="{00000000-0005-0000-0000-000032AB0000}"/>
    <cellStyle name="Date 13 9" xfId="43956" xr:uid="{00000000-0005-0000-0000-000033AB0000}"/>
    <cellStyle name="Date 14" xfId="43957" xr:uid="{00000000-0005-0000-0000-000034AB0000}"/>
    <cellStyle name="Date 15" xfId="43958" xr:uid="{00000000-0005-0000-0000-000035AB0000}"/>
    <cellStyle name="Date 16" xfId="43959" xr:uid="{00000000-0005-0000-0000-000036AB0000}"/>
    <cellStyle name="Date 17" xfId="43960" xr:uid="{00000000-0005-0000-0000-000037AB0000}"/>
    <cellStyle name="Date 18" xfId="43961" xr:uid="{00000000-0005-0000-0000-000038AB0000}"/>
    <cellStyle name="Date 19" xfId="43962" xr:uid="{00000000-0005-0000-0000-000039AB0000}"/>
    <cellStyle name="Date 2" xfId="43963" xr:uid="{00000000-0005-0000-0000-00003AAB0000}"/>
    <cellStyle name="Date 2 10" xfId="43964" xr:uid="{00000000-0005-0000-0000-00003BAB0000}"/>
    <cellStyle name="Date 2 11" xfId="43965" xr:uid="{00000000-0005-0000-0000-00003CAB0000}"/>
    <cellStyle name="Date 2 12" xfId="43966" xr:uid="{00000000-0005-0000-0000-00003DAB0000}"/>
    <cellStyle name="Date 2 13" xfId="43967" xr:uid="{00000000-0005-0000-0000-00003EAB0000}"/>
    <cellStyle name="Date 2 14" xfId="43968" xr:uid="{00000000-0005-0000-0000-00003FAB0000}"/>
    <cellStyle name="Date 2 15" xfId="43969" xr:uid="{00000000-0005-0000-0000-000040AB0000}"/>
    <cellStyle name="Date 2 16" xfId="43970" xr:uid="{00000000-0005-0000-0000-000041AB0000}"/>
    <cellStyle name="Date 2 17" xfId="43971" xr:uid="{00000000-0005-0000-0000-000042AB0000}"/>
    <cellStyle name="Date 2 18" xfId="43972" xr:uid="{00000000-0005-0000-0000-000043AB0000}"/>
    <cellStyle name="Date 2 19" xfId="43973" xr:uid="{00000000-0005-0000-0000-000044AB0000}"/>
    <cellStyle name="Date 2 2" xfId="43974" xr:uid="{00000000-0005-0000-0000-000045AB0000}"/>
    <cellStyle name="Date 2 20" xfId="43975" xr:uid="{00000000-0005-0000-0000-000046AB0000}"/>
    <cellStyle name="Date 2 21" xfId="43976" xr:uid="{00000000-0005-0000-0000-000047AB0000}"/>
    <cellStyle name="Date 2 22" xfId="43977" xr:uid="{00000000-0005-0000-0000-000048AB0000}"/>
    <cellStyle name="Date 2 23" xfId="43978" xr:uid="{00000000-0005-0000-0000-000049AB0000}"/>
    <cellStyle name="Date 2 24" xfId="43979" xr:uid="{00000000-0005-0000-0000-00004AAB0000}"/>
    <cellStyle name="Date 2 25" xfId="43980" xr:uid="{00000000-0005-0000-0000-00004BAB0000}"/>
    <cellStyle name="Date 2 26" xfId="43981" xr:uid="{00000000-0005-0000-0000-00004CAB0000}"/>
    <cellStyle name="Date 2 3" xfId="43982" xr:uid="{00000000-0005-0000-0000-00004DAB0000}"/>
    <cellStyle name="Date 2 4" xfId="43983" xr:uid="{00000000-0005-0000-0000-00004EAB0000}"/>
    <cellStyle name="Date 2 5" xfId="43984" xr:uid="{00000000-0005-0000-0000-00004FAB0000}"/>
    <cellStyle name="Date 2 6" xfId="43985" xr:uid="{00000000-0005-0000-0000-000050AB0000}"/>
    <cellStyle name="Date 2 7" xfId="43986" xr:uid="{00000000-0005-0000-0000-000051AB0000}"/>
    <cellStyle name="Date 2 8" xfId="43987" xr:uid="{00000000-0005-0000-0000-000052AB0000}"/>
    <cellStyle name="Date 2 9" xfId="43988" xr:uid="{00000000-0005-0000-0000-000053AB0000}"/>
    <cellStyle name="Date 20" xfId="43989" xr:uid="{00000000-0005-0000-0000-000054AB0000}"/>
    <cellStyle name="Date 21" xfId="43990" xr:uid="{00000000-0005-0000-0000-000055AB0000}"/>
    <cellStyle name="Date 22" xfId="43991" xr:uid="{00000000-0005-0000-0000-000056AB0000}"/>
    <cellStyle name="Date 23" xfId="43992" xr:uid="{00000000-0005-0000-0000-000057AB0000}"/>
    <cellStyle name="Date 24" xfId="43993" xr:uid="{00000000-0005-0000-0000-000058AB0000}"/>
    <cellStyle name="Date 25" xfId="43994" xr:uid="{00000000-0005-0000-0000-000059AB0000}"/>
    <cellStyle name="Date 26" xfId="43995" xr:uid="{00000000-0005-0000-0000-00005AAB0000}"/>
    <cellStyle name="Date 27" xfId="43996" xr:uid="{00000000-0005-0000-0000-00005BAB0000}"/>
    <cellStyle name="Date 28" xfId="43997" xr:uid="{00000000-0005-0000-0000-00005CAB0000}"/>
    <cellStyle name="Date 29" xfId="43998" xr:uid="{00000000-0005-0000-0000-00005DAB0000}"/>
    <cellStyle name="Date 3" xfId="43999" xr:uid="{00000000-0005-0000-0000-00005EAB0000}"/>
    <cellStyle name="Date 3 10" xfId="44000" xr:uid="{00000000-0005-0000-0000-00005FAB0000}"/>
    <cellStyle name="Date 3 11" xfId="44001" xr:uid="{00000000-0005-0000-0000-000060AB0000}"/>
    <cellStyle name="Date 3 12" xfId="44002" xr:uid="{00000000-0005-0000-0000-000061AB0000}"/>
    <cellStyle name="Date 3 13" xfId="44003" xr:uid="{00000000-0005-0000-0000-000062AB0000}"/>
    <cellStyle name="Date 3 14" xfId="44004" xr:uid="{00000000-0005-0000-0000-000063AB0000}"/>
    <cellStyle name="Date 3 15" xfId="44005" xr:uid="{00000000-0005-0000-0000-000064AB0000}"/>
    <cellStyle name="Date 3 16" xfId="44006" xr:uid="{00000000-0005-0000-0000-000065AB0000}"/>
    <cellStyle name="Date 3 17" xfId="44007" xr:uid="{00000000-0005-0000-0000-000066AB0000}"/>
    <cellStyle name="Date 3 18" xfId="44008" xr:uid="{00000000-0005-0000-0000-000067AB0000}"/>
    <cellStyle name="Date 3 19" xfId="44009" xr:uid="{00000000-0005-0000-0000-000068AB0000}"/>
    <cellStyle name="Date 3 2" xfId="44010" xr:uid="{00000000-0005-0000-0000-000069AB0000}"/>
    <cellStyle name="Date 3 20" xfId="44011" xr:uid="{00000000-0005-0000-0000-00006AAB0000}"/>
    <cellStyle name="Date 3 21" xfId="44012" xr:uid="{00000000-0005-0000-0000-00006BAB0000}"/>
    <cellStyle name="Date 3 22" xfId="44013" xr:uid="{00000000-0005-0000-0000-00006CAB0000}"/>
    <cellStyle name="Date 3 23" xfId="44014" xr:uid="{00000000-0005-0000-0000-00006DAB0000}"/>
    <cellStyle name="Date 3 24" xfId="44015" xr:uid="{00000000-0005-0000-0000-00006EAB0000}"/>
    <cellStyle name="Date 3 25" xfId="44016" xr:uid="{00000000-0005-0000-0000-00006FAB0000}"/>
    <cellStyle name="Date 3 26" xfId="44017" xr:uid="{00000000-0005-0000-0000-000070AB0000}"/>
    <cellStyle name="Date 3 3" xfId="44018" xr:uid="{00000000-0005-0000-0000-000071AB0000}"/>
    <cellStyle name="Date 3 4" xfId="44019" xr:uid="{00000000-0005-0000-0000-000072AB0000}"/>
    <cellStyle name="Date 3 5" xfId="44020" xr:uid="{00000000-0005-0000-0000-000073AB0000}"/>
    <cellStyle name="Date 3 6" xfId="44021" xr:uid="{00000000-0005-0000-0000-000074AB0000}"/>
    <cellStyle name="Date 3 7" xfId="44022" xr:uid="{00000000-0005-0000-0000-000075AB0000}"/>
    <cellStyle name="Date 3 8" xfId="44023" xr:uid="{00000000-0005-0000-0000-000076AB0000}"/>
    <cellStyle name="Date 3 9" xfId="44024" xr:uid="{00000000-0005-0000-0000-000077AB0000}"/>
    <cellStyle name="Date 30" xfId="44025" xr:uid="{00000000-0005-0000-0000-000078AB0000}"/>
    <cellStyle name="Date 31" xfId="44026" xr:uid="{00000000-0005-0000-0000-000079AB0000}"/>
    <cellStyle name="Date 32" xfId="44027" xr:uid="{00000000-0005-0000-0000-00007AAB0000}"/>
    <cellStyle name="Date 33" xfId="44028" xr:uid="{00000000-0005-0000-0000-00007BAB0000}"/>
    <cellStyle name="Date 34" xfId="44029" xr:uid="{00000000-0005-0000-0000-00007CAB0000}"/>
    <cellStyle name="Date 35" xfId="44030" xr:uid="{00000000-0005-0000-0000-00007DAB0000}"/>
    <cellStyle name="Date 36" xfId="44031" xr:uid="{00000000-0005-0000-0000-00007EAB0000}"/>
    <cellStyle name="Date 37" xfId="44032" xr:uid="{00000000-0005-0000-0000-00007FAB0000}"/>
    <cellStyle name="Date 38" xfId="44033" xr:uid="{00000000-0005-0000-0000-000080AB0000}"/>
    <cellStyle name="Date 4" xfId="44034" xr:uid="{00000000-0005-0000-0000-000081AB0000}"/>
    <cellStyle name="Date 4 10" xfId="44035" xr:uid="{00000000-0005-0000-0000-000082AB0000}"/>
    <cellStyle name="Date 4 11" xfId="44036" xr:uid="{00000000-0005-0000-0000-000083AB0000}"/>
    <cellStyle name="Date 4 12" xfId="44037" xr:uid="{00000000-0005-0000-0000-000084AB0000}"/>
    <cellStyle name="Date 4 13" xfId="44038" xr:uid="{00000000-0005-0000-0000-000085AB0000}"/>
    <cellStyle name="Date 4 14" xfId="44039" xr:uid="{00000000-0005-0000-0000-000086AB0000}"/>
    <cellStyle name="Date 4 15" xfId="44040" xr:uid="{00000000-0005-0000-0000-000087AB0000}"/>
    <cellStyle name="Date 4 16" xfId="44041" xr:uid="{00000000-0005-0000-0000-000088AB0000}"/>
    <cellStyle name="Date 4 17" xfId="44042" xr:uid="{00000000-0005-0000-0000-000089AB0000}"/>
    <cellStyle name="Date 4 18" xfId="44043" xr:uid="{00000000-0005-0000-0000-00008AAB0000}"/>
    <cellStyle name="Date 4 19" xfId="44044" xr:uid="{00000000-0005-0000-0000-00008BAB0000}"/>
    <cellStyle name="Date 4 2" xfId="44045" xr:uid="{00000000-0005-0000-0000-00008CAB0000}"/>
    <cellStyle name="Date 4 20" xfId="44046" xr:uid="{00000000-0005-0000-0000-00008DAB0000}"/>
    <cellStyle name="Date 4 21" xfId="44047" xr:uid="{00000000-0005-0000-0000-00008EAB0000}"/>
    <cellStyle name="Date 4 22" xfId="44048" xr:uid="{00000000-0005-0000-0000-00008FAB0000}"/>
    <cellStyle name="Date 4 23" xfId="44049" xr:uid="{00000000-0005-0000-0000-000090AB0000}"/>
    <cellStyle name="Date 4 24" xfId="44050" xr:uid="{00000000-0005-0000-0000-000091AB0000}"/>
    <cellStyle name="Date 4 25" xfId="44051" xr:uid="{00000000-0005-0000-0000-000092AB0000}"/>
    <cellStyle name="Date 4 26" xfId="44052" xr:uid="{00000000-0005-0000-0000-000093AB0000}"/>
    <cellStyle name="Date 4 3" xfId="44053" xr:uid="{00000000-0005-0000-0000-000094AB0000}"/>
    <cellStyle name="Date 4 4" xfId="44054" xr:uid="{00000000-0005-0000-0000-000095AB0000}"/>
    <cellStyle name="Date 4 5" xfId="44055" xr:uid="{00000000-0005-0000-0000-000096AB0000}"/>
    <cellStyle name="Date 4 6" xfId="44056" xr:uid="{00000000-0005-0000-0000-000097AB0000}"/>
    <cellStyle name="Date 4 7" xfId="44057" xr:uid="{00000000-0005-0000-0000-000098AB0000}"/>
    <cellStyle name="Date 4 8" xfId="44058" xr:uid="{00000000-0005-0000-0000-000099AB0000}"/>
    <cellStyle name="Date 4 9" xfId="44059" xr:uid="{00000000-0005-0000-0000-00009AAB0000}"/>
    <cellStyle name="Date 5" xfId="44060" xr:uid="{00000000-0005-0000-0000-00009BAB0000}"/>
    <cellStyle name="Date 5 10" xfId="44061" xr:uid="{00000000-0005-0000-0000-00009CAB0000}"/>
    <cellStyle name="Date 5 11" xfId="44062" xr:uid="{00000000-0005-0000-0000-00009DAB0000}"/>
    <cellStyle name="Date 5 12" xfId="44063" xr:uid="{00000000-0005-0000-0000-00009EAB0000}"/>
    <cellStyle name="Date 5 13" xfId="44064" xr:uid="{00000000-0005-0000-0000-00009FAB0000}"/>
    <cellStyle name="Date 5 14" xfId="44065" xr:uid="{00000000-0005-0000-0000-0000A0AB0000}"/>
    <cellStyle name="Date 5 15" xfId="44066" xr:uid="{00000000-0005-0000-0000-0000A1AB0000}"/>
    <cellStyle name="Date 5 16" xfId="44067" xr:uid="{00000000-0005-0000-0000-0000A2AB0000}"/>
    <cellStyle name="Date 5 17" xfId="44068" xr:uid="{00000000-0005-0000-0000-0000A3AB0000}"/>
    <cellStyle name="Date 5 18" xfId="44069" xr:uid="{00000000-0005-0000-0000-0000A4AB0000}"/>
    <cellStyle name="Date 5 19" xfId="44070" xr:uid="{00000000-0005-0000-0000-0000A5AB0000}"/>
    <cellStyle name="Date 5 2" xfId="44071" xr:uid="{00000000-0005-0000-0000-0000A6AB0000}"/>
    <cellStyle name="Date 5 20" xfId="44072" xr:uid="{00000000-0005-0000-0000-0000A7AB0000}"/>
    <cellStyle name="Date 5 21" xfId="44073" xr:uid="{00000000-0005-0000-0000-0000A8AB0000}"/>
    <cellStyle name="Date 5 22" xfId="44074" xr:uid="{00000000-0005-0000-0000-0000A9AB0000}"/>
    <cellStyle name="Date 5 23" xfId="44075" xr:uid="{00000000-0005-0000-0000-0000AAAB0000}"/>
    <cellStyle name="Date 5 24" xfId="44076" xr:uid="{00000000-0005-0000-0000-0000ABAB0000}"/>
    <cellStyle name="Date 5 25" xfId="44077" xr:uid="{00000000-0005-0000-0000-0000ACAB0000}"/>
    <cellStyle name="Date 5 26" xfId="44078" xr:uid="{00000000-0005-0000-0000-0000ADAB0000}"/>
    <cellStyle name="Date 5 3" xfId="44079" xr:uid="{00000000-0005-0000-0000-0000AEAB0000}"/>
    <cellStyle name="Date 5 4" xfId="44080" xr:uid="{00000000-0005-0000-0000-0000AFAB0000}"/>
    <cellStyle name="Date 5 5" xfId="44081" xr:uid="{00000000-0005-0000-0000-0000B0AB0000}"/>
    <cellStyle name="Date 5 6" xfId="44082" xr:uid="{00000000-0005-0000-0000-0000B1AB0000}"/>
    <cellStyle name="Date 5 7" xfId="44083" xr:uid="{00000000-0005-0000-0000-0000B2AB0000}"/>
    <cellStyle name="Date 5 8" xfId="44084" xr:uid="{00000000-0005-0000-0000-0000B3AB0000}"/>
    <cellStyle name="Date 5 9" xfId="44085" xr:uid="{00000000-0005-0000-0000-0000B4AB0000}"/>
    <cellStyle name="Date 6" xfId="44086" xr:uid="{00000000-0005-0000-0000-0000B5AB0000}"/>
    <cellStyle name="Date 6 10" xfId="44087" xr:uid="{00000000-0005-0000-0000-0000B6AB0000}"/>
    <cellStyle name="Date 6 11" xfId="44088" xr:uid="{00000000-0005-0000-0000-0000B7AB0000}"/>
    <cellStyle name="Date 6 12" xfId="44089" xr:uid="{00000000-0005-0000-0000-0000B8AB0000}"/>
    <cellStyle name="Date 6 13" xfId="44090" xr:uid="{00000000-0005-0000-0000-0000B9AB0000}"/>
    <cellStyle name="Date 6 14" xfId="44091" xr:uid="{00000000-0005-0000-0000-0000BAAB0000}"/>
    <cellStyle name="Date 6 15" xfId="44092" xr:uid="{00000000-0005-0000-0000-0000BBAB0000}"/>
    <cellStyle name="Date 6 16" xfId="44093" xr:uid="{00000000-0005-0000-0000-0000BCAB0000}"/>
    <cellStyle name="Date 6 17" xfId="44094" xr:uid="{00000000-0005-0000-0000-0000BDAB0000}"/>
    <cellStyle name="Date 6 18" xfId="44095" xr:uid="{00000000-0005-0000-0000-0000BEAB0000}"/>
    <cellStyle name="Date 6 19" xfId="44096" xr:uid="{00000000-0005-0000-0000-0000BFAB0000}"/>
    <cellStyle name="Date 6 2" xfId="44097" xr:uid="{00000000-0005-0000-0000-0000C0AB0000}"/>
    <cellStyle name="Date 6 20" xfId="44098" xr:uid="{00000000-0005-0000-0000-0000C1AB0000}"/>
    <cellStyle name="Date 6 21" xfId="44099" xr:uid="{00000000-0005-0000-0000-0000C2AB0000}"/>
    <cellStyle name="Date 6 22" xfId="44100" xr:uid="{00000000-0005-0000-0000-0000C3AB0000}"/>
    <cellStyle name="Date 6 23" xfId="44101" xr:uid="{00000000-0005-0000-0000-0000C4AB0000}"/>
    <cellStyle name="Date 6 24" xfId="44102" xr:uid="{00000000-0005-0000-0000-0000C5AB0000}"/>
    <cellStyle name="Date 6 25" xfId="44103" xr:uid="{00000000-0005-0000-0000-0000C6AB0000}"/>
    <cellStyle name="Date 6 26" xfId="44104" xr:uid="{00000000-0005-0000-0000-0000C7AB0000}"/>
    <cellStyle name="Date 6 3" xfId="44105" xr:uid="{00000000-0005-0000-0000-0000C8AB0000}"/>
    <cellStyle name="Date 6 4" xfId="44106" xr:uid="{00000000-0005-0000-0000-0000C9AB0000}"/>
    <cellStyle name="Date 6 5" xfId="44107" xr:uid="{00000000-0005-0000-0000-0000CAAB0000}"/>
    <cellStyle name="Date 6 6" xfId="44108" xr:uid="{00000000-0005-0000-0000-0000CBAB0000}"/>
    <cellStyle name="Date 6 7" xfId="44109" xr:uid="{00000000-0005-0000-0000-0000CCAB0000}"/>
    <cellStyle name="Date 6 8" xfId="44110" xr:uid="{00000000-0005-0000-0000-0000CDAB0000}"/>
    <cellStyle name="Date 6 9" xfId="44111" xr:uid="{00000000-0005-0000-0000-0000CEAB0000}"/>
    <cellStyle name="Date 7" xfId="44112" xr:uid="{00000000-0005-0000-0000-0000CFAB0000}"/>
    <cellStyle name="Date 7 10" xfId="44113" xr:uid="{00000000-0005-0000-0000-0000D0AB0000}"/>
    <cellStyle name="Date 7 11" xfId="44114" xr:uid="{00000000-0005-0000-0000-0000D1AB0000}"/>
    <cellStyle name="Date 7 12" xfId="44115" xr:uid="{00000000-0005-0000-0000-0000D2AB0000}"/>
    <cellStyle name="Date 7 13" xfId="44116" xr:uid="{00000000-0005-0000-0000-0000D3AB0000}"/>
    <cellStyle name="Date 7 14" xfId="44117" xr:uid="{00000000-0005-0000-0000-0000D4AB0000}"/>
    <cellStyle name="Date 7 15" xfId="44118" xr:uid="{00000000-0005-0000-0000-0000D5AB0000}"/>
    <cellStyle name="Date 7 16" xfId="44119" xr:uid="{00000000-0005-0000-0000-0000D6AB0000}"/>
    <cellStyle name="Date 7 17" xfId="44120" xr:uid="{00000000-0005-0000-0000-0000D7AB0000}"/>
    <cellStyle name="Date 7 18" xfId="44121" xr:uid="{00000000-0005-0000-0000-0000D8AB0000}"/>
    <cellStyle name="Date 7 19" xfId="44122" xr:uid="{00000000-0005-0000-0000-0000D9AB0000}"/>
    <cellStyle name="Date 7 2" xfId="44123" xr:uid="{00000000-0005-0000-0000-0000DAAB0000}"/>
    <cellStyle name="Date 7 20" xfId="44124" xr:uid="{00000000-0005-0000-0000-0000DBAB0000}"/>
    <cellStyle name="Date 7 21" xfId="44125" xr:uid="{00000000-0005-0000-0000-0000DCAB0000}"/>
    <cellStyle name="Date 7 22" xfId="44126" xr:uid="{00000000-0005-0000-0000-0000DDAB0000}"/>
    <cellStyle name="Date 7 23" xfId="44127" xr:uid="{00000000-0005-0000-0000-0000DEAB0000}"/>
    <cellStyle name="Date 7 24" xfId="44128" xr:uid="{00000000-0005-0000-0000-0000DFAB0000}"/>
    <cellStyle name="Date 7 25" xfId="44129" xr:uid="{00000000-0005-0000-0000-0000E0AB0000}"/>
    <cellStyle name="Date 7 26" xfId="44130" xr:uid="{00000000-0005-0000-0000-0000E1AB0000}"/>
    <cellStyle name="Date 7 3" xfId="44131" xr:uid="{00000000-0005-0000-0000-0000E2AB0000}"/>
    <cellStyle name="Date 7 4" xfId="44132" xr:uid="{00000000-0005-0000-0000-0000E3AB0000}"/>
    <cellStyle name="Date 7 5" xfId="44133" xr:uid="{00000000-0005-0000-0000-0000E4AB0000}"/>
    <cellStyle name="Date 7 6" xfId="44134" xr:uid="{00000000-0005-0000-0000-0000E5AB0000}"/>
    <cellStyle name="Date 7 7" xfId="44135" xr:uid="{00000000-0005-0000-0000-0000E6AB0000}"/>
    <cellStyle name="Date 7 8" xfId="44136" xr:uid="{00000000-0005-0000-0000-0000E7AB0000}"/>
    <cellStyle name="Date 7 9" xfId="44137" xr:uid="{00000000-0005-0000-0000-0000E8AB0000}"/>
    <cellStyle name="Date 8" xfId="44138" xr:uid="{00000000-0005-0000-0000-0000E9AB0000}"/>
    <cellStyle name="Date 8 10" xfId="44139" xr:uid="{00000000-0005-0000-0000-0000EAAB0000}"/>
    <cellStyle name="Date 8 11" xfId="44140" xr:uid="{00000000-0005-0000-0000-0000EBAB0000}"/>
    <cellStyle name="Date 8 12" xfId="44141" xr:uid="{00000000-0005-0000-0000-0000ECAB0000}"/>
    <cellStyle name="Date 8 13" xfId="44142" xr:uid="{00000000-0005-0000-0000-0000EDAB0000}"/>
    <cellStyle name="Date 8 14" xfId="44143" xr:uid="{00000000-0005-0000-0000-0000EEAB0000}"/>
    <cellStyle name="Date 8 15" xfId="44144" xr:uid="{00000000-0005-0000-0000-0000EFAB0000}"/>
    <cellStyle name="Date 8 16" xfId="44145" xr:uid="{00000000-0005-0000-0000-0000F0AB0000}"/>
    <cellStyle name="Date 8 17" xfId="44146" xr:uid="{00000000-0005-0000-0000-0000F1AB0000}"/>
    <cellStyle name="Date 8 18" xfId="44147" xr:uid="{00000000-0005-0000-0000-0000F2AB0000}"/>
    <cellStyle name="Date 8 19" xfId="44148" xr:uid="{00000000-0005-0000-0000-0000F3AB0000}"/>
    <cellStyle name="Date 8 2" xfId="44149" xr:uid="{00000000-0005-0000-0000-0000F4AB0000}"/>
    <cellStyle name="Date 8 20" xfId="44150" xr:uid="{00000000-0005-0000-0000-0000F5AB0000}"/>
    <cellStyle name="Date 8 21" xfId="44151" xr:uid="{00000000-0005-0000-0000-0000F6AB0000}"/>
    <cellStyle name="Date 8 22" xfId="44152" xr:uid="{00000000-0005-0000-0000-0000F7AB0000}"/>
    <cellStyle name="Date 8 23" xfId="44153" xr:uid="{00000000-0005-0000-0000-0000F8AB0000}"/>
    <cellStyle name="Date 8 24" xfId="44154" xr:uid="{00000000-0005-0000-0000-0000F9AB0000}"/>
    <cellStyle name="Date 8 25" xfId="44155" xr:uid="{00000000-0005-0000-0000-0000FAAB0000}"/>
    <cellStyle name="Date 8 26" xfId="44156" xr:uid="{00000000-0005-0000-0000-0000FBAB0000}"/>
    <cellStyle name="Date 8 3" xfId="44157" xr:uid="{00000000-0005-0000-0000-0000FCAB0000}"/>
    <cellStyle name="Date 8 4" xfId="44158" xr:uid="{00000000-0005-0000-0000-0000FDAB0000}"/>
    <cellStyle name="Date 8 5" xfId="44159" xr:uid="{00000000-0005-0000-0000-0000FEAB0000}"/>
    <cellStyle name="Date 8 6" xfId="44160" xr:uid="{00000000-0005-0000-0000-0000FFAB0000}"/>
    <cellStyle name="Date 8 7" xfId="44161" xr:uid="{00000000-0005-0000-0000-000000AC0000}"/>
    <cellStyle name="Date 8 8" xfId="44162" xr:uid="{00000000-0005-0000-0000-000001AC0000}"/>
    <cellStyle name="Date 8 9" xfId="44163" xr:uid="{00000000-0005-0000-0000-000002AC0000}"/>
    <cellStyle name="Date 9" xfId="44164" xr:uid="{00000000-0005-0000-0000-000003AC0000}"/>
    <cellStyle name="Date 9 10" xfId="44165" xr:uid="{00000000-0005-0000-0000-000004AC0000}"/>
    <cellStyle name="Date 9 11" xfId="44166" xr:uid="{00000000-0005-0000-0000-000005AC0000}"/>
    <cellStyle name="Date 9 12" xfId="44167" xr:uid="{00000000-0005-0000-0000-000006AC0000}"/>
    <cellStyle name="Date 9 13" xfId="44168" xr:uid="{00000000-0005-0000-0000-000007AC0000}"/>
    <cellStyle name="Date 9 14" xfId="44169" xr:uid="{00000000-0005-0000-0000-000008AC0000}"/>
    <cellStyle name="Date 9 15" xfId="44170" xr:uid="{00000000-0005-0000-0000-000009AC0000}"/>
    <cellStyle name="Date 9 16" xfId="44171" xr:uid="{00000000-0005-0000-0000-00000AAC0000}"/>
    <cellStyle name="Date 9 17" xfId="44172" xr:uid="{00000000-0005-0000-0000-00000BAC0000}"/>
    <cellStyle name="Date 9 18" xfId="44173" xr:uid="{00000000-0005-0000-0000-00000CAC0000}"/>
    <cellStyle name="Date 9 19" xfId="44174" xr:uid="{00000000-0005-0000-0000-00000DAC0000}"/>
    <cellStyle name="Date 9 2" xfId="44175" xr:uid="{00000000-0005-0000-0000-00000EAC0000}"/>
    <cellStyle name="Date 9 20" xfId="44176" xr:uid="{00000000-0005-0000-0000-00000FAC0000}"/>
    <cellStyle name="Date 9 21" xfId="44177" xr:uid="{00000000-0005-0000-0000-000010AC0000}"/>
    <cellStyle name="Date 9 22" xfId="44178" xr:uid="{00000000-0005-0000-0000-000011AC0000}"/>
    <cellStyle name="Date 9 23" xfId="44179" xr:uid="{00000000-0005-0000-0000-000012AC0000}"/>
    <cellStyle name="Date 9 24" xfId="44180" xr:uid="{00000000-0005-0000-0000-000013AC0000}"/>
    <cellStyle name="Date 9 25" xfId="44181" xr:uid="{00000000-0005-0000-0000-000014AC0000}"/>
    <cellStyle name="Date 9 26" xfId="44182" xr:uid="{00000000-0005-0000-0000-000015AC0000}"/>
    <cellStyle name="Date 9 3" xfId="44183" xr:uid="{00000000-0005-0000-0000-000016AC0000}"/>
    <cellStyle name="Date 9 4" xfId="44184" xr:uid="{00000000-0005-0000-0000-000017AC0000}"/>
    <cellStyle name="Date 9 5" xfId="44185" xr:uid="{00000000-0005-0000-0000-000018AC0000}"/>
    <cellStyle name="Date 9 6" xfId="44186" xr:uid="{00000000-0005-0000-0000-000019AC0000}"/>
    <cellStyle name="Date 9 7" xfId="44187" xr:uid="{00000000-0005-0000-0000-00001AAC0000}"/>
    <cellStyle name="Date 9 8" xfId="44188" xr:uid="{00000000-0005-0000-0000-00001BAC0000}"/>
    <cellStyle name="Date 9 9" xfId="44189" xr:uid="{00000000-0005-0000-0000-00001CAC0000}"/>
    <cellStyle name="Dollar (zero dec)" xfId="95" xr:uid="{00000000-0005-0000-0000-00001DAC0000}"/>
    <cellStyle name="Dollar (zero dec) 10" xfId="44190" xr:uid="{00000000-0005-0000-0000-00001EAC0000}"/>
    <cellStyle name="Dollar (zero dec) 10 2" xfId="44191" xr:uid="{00000000-0005-0000-0000-00001FAC0000}"/>
    <cellStyle name="Dollar (zero dec) 11" xfId="44192" xr:uid="{00000000-0005-0000-0000-000020AC0000}"/>
    <cellStyle name="Dollar (zero dec) 11 2" xfId="44193" xr:uid="{00000000-0005-0000-0000-000021AC0000}"/>
    <cellStyle name="Dollar (zero dec) 12" xfId="44194" xr:uid="{00000000-0005-0000-0000-000022AC0000}"/>
    <cellStyle name="Dollar (zero dec) 12 2" xfId="44195" xr:uid="{00000000-0005-0000-0000-000023AC0000}"/>
    <cellStyle name="Dollar (zero dec) 13" xfId="44196" xr:uid="{00000000-0005-0000-0000-000024AC0000}"/>
    <cellStyle name="Dollar (zero dec) 13 2" xfId="44197" xr:uid="{00000000-0005-0000-0000-000025AC0000}"/>
    <cellStyle name="Dollar (zero dec) 14" xfId="44198" xr:uid="{00000000-0005-0000-0000-000026AC0000}"/>
    <cellStyle name="Dollar (zero dec) 14 2" xfId="44199" xr:uid="{00000000-0005-0000-0000-000027AC0000}"/>
    <cellStyle name="Dollar (zero dec) 15" xfId="44200" xr:uid="{00000000-0005-0000-0000-000028AC0000}"/>
    <cellStyle name="Dollar (zero dec) 15 2" xfId="44201" xr:uid="{00000000-0005-0000-0000-000029AC0000}"/>
    <cellStyle name="Dollar (zero dec) 16" xfId="44202" xr:uid="{00000000-0005-0000-0000-00002AAC0000}"/>
    <cellStyle name="Dollar (zero dec) 16 2" xfId="44203" xr:uid="{00000000-0005-0000-0000-00002BAC0000}"/>
    <cellStyle name="Dollar (zero dec) 17" xfId="44204" xr:uid="{00000000-0005-0000-0000-00002CAC0000}"/>
    <cellStyle name="Dollar (zero dec) 18" xfId="44205" xr:uid="{00000000-0005-0000-0000-00002DAC0000}"/>
    <cellStyle name="Dollar (zero dec) 19" xfId="44206" xr:uid="{00000000-0005-0000-0000-00002EAC0000}"/>
    <cellStyle name="Dollar (zero dec) 2" xfId="44207" xr:uid="{00000000-0005-0000-0000-00002FAC0000}"/>
    <cellStyle name="Dollar (zero dec) 2 10" xfId="44208" xr:uid="{00000000-0005-0000-0000-000030AC0000}"/>
    <cellStyle name="Dollar (zero dec) 2 11" xfId="44209" xr:uid="{00000000-0005-0000-0000-000031AC0000}"/>
    <cellStyle name="Dollar (zero dec) 2 12" xfId="44210" xr:uid="{00000000-0005-0000-0000-000032AC0000}"/>
    <cellStyle name="Dollar (zero dec) 2 13" xfId="44211" xr:uid="{00000000-0005-0000-0000-000033AC0000}"/>
    <cellStyle name="Dollar (zero dec) 2 14" xfId="44212" xr:uid="{00000000-0005-0000-0000-000034AC0000}"/>
    <cellStyle name="Dollar (zero dec) 2 15" xfId="44213" xr:uid="{00000000-0005-0000-0000-000035AC0000}"/>
    <cellStyle name="Dollar (zero dec) 2 16" xfId="44214" xr:uid="{00000000-0005-0000-0000-000036AC0000}"/>
    <cellStyle name="Dollar (zero dec) 2 2" xfId="44215" xr:uid="{00000000-0005-0000-0000-000037AC0000}"/>
    <cellStyle name="Dollar (zero dec) 2 3" xfId="44216" xr:uid="{00000000-0005-0000-0000-000038AC0000}"/>
    <cellStyle name="Dollar (zero dec) 2 4" xfId="44217" xr:uid="{00000000-0005-0000-0000-000039AC0000}"/>
    <cellStyle name="Dollar (zero dec) 2 5" xfId="44218" xr:uid="{00000000-0005-0000-0000-00003AAC0000}"/>
    <cellStyle name="Dollar (zero dec) 2 6" xfId="44219" xr:uid="{00000000-0005-0000-0000-00003BAC0000}"/>
    <cellStyle name="Dollar (zero dec) 2 7" xfId="44220" xr:uid="{00000000-0005-0000-0000-00003CAC0000}"/>
    <cellStyle name="Dollar (zero dec) 2 8" xfId="44221" xr:uid="{00000000-0005-0000-0000-00003DAC0000}"/>
    <cellStyle name="Dollar (zero dec) 2 9" xfId="44222" xr:uid="{00000000-0005-0000-0000-00003EAC0000}"/>
    <cellStyle name="Dollar (zero dec) 3" xfId="44223" xr:uid="{00000000-0005-0000-0000-00003FAC0000}"/>
    <cellStyle name="Dollar (zero dec) 3 2" xfId="44224" xr:uid="{00000000-0005-0000-0000-000040AC0000}"/>
    <cellStyle name="Dollar (zero dec) 3 3" xfId="44225" xr:uid="{00000000-0005-0000-0000-000041AC0000}"/>
    <cellStyle name="Dollar (zero dec) 4" xfId="44226" xr:uid="{00000000-0005-0000-0000-000042AC0000}"/>
    <cellStyle name="Dollar (zero dec) 4 2" xfId="44227" xr:uid="{00000000-0005-0000-0000-000043AC0000}"/>
    <cellStyle name="Dollar (zero dec) 5" xfId="44228" xr:uid="{00000000-0005-0000-0000-000044AC0000}"/>
    <cellStyle name="Dollar (zero dec) 5 2" xfId="44229" xr:uid="{00000000-0005-0000-0000-000045AC0000}"/>
    <cellStyle name="Dollar (zero dec) 6" xfId="44230" xr:uid="{00000000-0005-0000-0000-000046AC0000}"/>
    <cellStyle name="Dollar (zero dec) 6 2" xfId="44231" xr:uid="{00000000-0005-0000-0000-000047AC0000}"/>
    <cellStyle name="Dollar (zero dec) 7" xfId="44232" xr:uid="{00000000-0005-0000-0000-000048AC0000}"/>
    <cellStyle name="Dollar (zero dec) 8" xfId="44233" xr:uid="{00000000-0005-0000-0000-000049AC0000}"/>
    <cellStyle name="Dollar (zero dec) 8 2" xfId="44234" xr:uid="{00000000-0005-0000-0000-00004AAC0000}"/>
    <cellStyle name="Dollar (zero dec) 9" xfId="44235" xr:uid="{00000000-0005-0000-0000-00004BAC0000}"/>
    <cellStyle name="Dollar (zero dec)_Adjustments-RSVA" xfId="44236" xr:uid="{00000000-0005-0000-0000-00004CAC0000}"/>
    <cellStyle name="Explanatory Text 10" xfId="44237" xr:uid="{00000000-0005-0000-0000-00004DAC0000}"/>
    <cellStyle name="Explanatory Text 10 10" xfId="44238" xr:uid="{00000000-0005-0000-0000-00004EAC0000}"/>
    <cellStyle name="Explanatory Text 10 11" xfId="44239" xr:uid="{00000000-0005-0000-0000-00004FAC0000}"/>
    <cellStyle name="Explanatory Text 10 12" xfId="44240" xr:uid="{00000000-0005-0000-0000-000050AC0000}"/>
    <cellStyle name="Explanatory Text 10 13" xfId="44241" xr:uid="{00000000-0005-0000-0000-000051AC0000}"/>
    <cellStyle name="Explanatory Text 10 14" xfId="44242" xr:uid="{00000000-0005-0000-0000-000052AC0000}"/>
    <cellStyle name="Explanatory Text 10 15" xfId="44243" xr:uid="{00000000-0005-0000-0000-000053AC0000}"/>
    <cellStyle name="Explanatory Text 10 16" xfId="44244" xr:uid="{00000000-0005-0000-0000-000054AC0000}"/>
    <cellStyle name="Explanatory Text 10 17" xfId="44245" xr:uid="{00000000-0005-0000-0000-000055AC0000}"/>
    <cellStyle name="Explanatory Text 10 18" xfId="44246" xr:uid="{00000000-0005-0000-0000-000056AC0000}"/>
    <cellStyle name="Explanatory Text 10 19" xfId="44247" xr:uid="{00000000-0005-0000-0000-000057AC0000}"/>
    <cellStyle name="Explanatory Text 10 2" xfId="44248" xr:uid="{00000000-0005-0000-0000-000058AC0000}"/>
    <cellStyle name="Explanatory Text 10 20" xfId="44249" xr:uid="{00000000-0005-0000-0000-000059AC0000}"/>
    <cellStyle name="Explanatory Text 10 21" xfId="44250" xr:uid="{00000000-0005-0000-0000-00005AAC0000}"/>
    <cellStyle name="Explanatory Text 10 22" xfId="44251" xr:uid="{00000000-0005-0000-0000-00005BAC0000}"/>
    <cellStyle name="Explanatory Text 10 23" xfId="44252" xr:uid="{00000000-0005-0000-0000-00005CAC0000}"/>
    <cellStyle name="Explanatory Text 10 24" xfId="44253" xr:uid="{00000000-0005-0000-0000-00005DAC0000}"/>
    <cellStyle name="Explanatory Text 10 25" xfId="44254" xr:uid="{00000000-0005-0000-0000-00005EAC0000}"/>
    <cellStyle name="Explanatory Text 10 26" xfId="44255" xr:uid="{00000000-0005-0000-0000-00005FAC0000}"/>
    <cellStyle name="Explanatory Text 10 3" xfId="44256" xr:uid="{00000000-0005-0000-0000-000060AC0000}"/>
    <cellStyle name="Explanatory Text 10 4" xfId="44257" xr:uid="{00000000-0005-0000-0000-000061AC0000}"/>
    <cellStyle name="Explanatory Text 10 5" xfId="44258" xr:uid="{00000000-0005-0000-0000-000062AC0000}"/>
    <cellStyle name="Explanatory Text 10 6" xfId="44259" xr:uid="{00000000-0005-0000-0000-000063AC0000}"/>
    <cellStyle name="Explanatory Text 10 7" xfId="44260" xr:uid="{00000000-0005-0000-0000-000064AC0000}"/>
    <cellStyle name="Explanatory Text 10 8" xfId="44261" xr:uid="{00000000-0005-0000-0000-000065AC0000}"/>
    <cellStyle name="Explanatory Text 10 9" xfId="44262" xr:uid="{00000000-0005-0000-0000-000066AC0000}"/>
    <cellStyle name="Explanatory Text 11" xfId="44263" xr:uid="{00000000-0005-0000-0000-000067AC0000}"/>
    <cellStyle name="Explanatory Text 11 10" xfId="44264" xr:uid="{00000000-0005-0000-0000-000068AC0000}"/>
    <cellStyle name="Explanatory Text 11 11" xfId="44265" xr:uid="{00000000-0005-0000-0000-000069AC0000}"/>
    <cellStyle name="Explanatory Text 11 12" xfId="44266" xr:uid="{00000000-0005-0000-0000-00006AAC0000}"/>
    <cellStyle name="Explanatory Text 11 13" xfId="44267" xr:uid="{00000000-0005-0000-0000-00006BAC0000}"/>
    <cellStyle name="Explanatory Text 11 14" xfId="44268" xr:uid="{00000000-0005-0000-0000-00006CAC0000}"/>
    <cellStyle name="Explanatory Text 11 15" xfId="44269" xr:uid="{00000000-0005-0000-0000-00006DAC0000}"/>
    <cellStyle name="Explanatory Text 11 16" xfId="44270" xr:uid="{00000000-0005-0000-0000-00006EAC0000}"/>
    <cellStyle name="Explanatory Text 11 17" xfId="44271" xr:uid="{00000000-0005-0000-0000-00006FAC0000}"/>
    <cellStyle name="Explanatory Text 11 18" xfId="44272" xr:uid="{00000000-0005-0000-0000-000070AC0000}"/>
    <cellStyle name="Explanatory Text 11 19" xfId="44273" xr:uid="{00000000-0005-0000-0000-000071AC0000}"/>
    <cellStyle name="Explanatory Text 11 2" xfId="44274" xr:uid="{00000000-0005-0000-0000-000072AC0000}"/>
    <cellStyle name="Explanatory Text 11 20" xfId="44275" xr:uid="{00000000-0005-0000-0000-000073AC0000}"/>
    <cellStyle name="Explanatory Text 11 21" xfId="44276" xr:uid="{00000000-0005-0000-0000-000074AC0000}"/>
    <cellStyle name="Explanatory Text 11 22" xfId="44277" xr:uid="{00000000-0005-0000-0000-000075AC0000}"/>
    <cellStyle name="Explanatory Text 11 23" xfId="44278" xr:uid="{00000000-0005-0000-0000-000076AC0000}"/>
    <cellStyle name="Explanatory Text 11 24" xfId="44279" xr:uid="{00000000-0005-0000-0000-000077AC0000}"/>
    <cellStyle name="Explanatory Text 11 25" xfId="44280" xr:uid="{00000000-0005-0000-0000-000078AC0000}"/>
    <cellStyle name="Explanatory Text 11 26" xfId="44281" xr:uid="{00000000-0005-0000-0000-000079AC0000}"/>
    <cellStyle name="Explanatory Text 11 3" xfId="44282" xr:uid="{00000000-0005-0000-0000-00007AAC0000}"/>
    <cellStyle name="Explanatory Text 11 4" xfId="44283" xr:uid="{00000000-0005-0000-0000-00007BAC0000}"/>
    <cellStyle name="Explanatory Text 11 5" xfId="44284" xr:uid="{00000000-0005-0000-0000-00007CAC0000}"/>
    <cellStyle name="Explanatory Text 11 6" xfId="44285" xr:uid="{00000000-0005-0000-0000-00007DAC0000}"/>
    <cellStyle name="Explanatory Text 11 7" xfId="44286" xr:uid="{00000000-0005-0000-0000-00007EAC0000}"/>
    <cellStyle name="Explanatory Text 11 8" xfId="44287" xr:uid="{00000000-0005-0000-0000-00007FAC0000}"/>
    <cellStyle name="Explanatory Text 11 9" xfId="44288" xr:uid="{00000000-0005-0000-0000-000080AC0000}"/>
    <cellStyle name="Explanatory Text 12" xfId="44289" xr:uid="{00000000-0005-0000-0000-000081AC0000}"/>
    <cellStyle name="Explanatory Text 12 10" xfId="44290" xr:uid="{00000000-0005-0000-0000-000082AC0000}"/>
    <cellStyle name="Explanatory Text 12 11" xfId="44291" xr:uid="{00000000-0005-0000-0000-000083AC0000}"/>
    <cellStyle name="Explanatory Text 12 12" xfId="44292" xr:uid="{00000000-0005-0000-0000-000084AC0000}"/>
    <cellStyle name="Explanatory Text 12 13" xfId="44293" xr:uid="{00000000-0005-0000-0000-000085AC0000}"/>
    <cellStyle name="Explanatory Text 12 14" xfId="44294" xr:uid="{00000000-0005-0000-0000-000086AC0000}"/>
    <cellStyle name="Explanatory Text 12 15" xfId="44295" xr:uid="{00000000-0005-0000-0000-000087AC0000}"/>
    <cellStyle name="Explanatory Text 12 16" xfId="44296" xr:uid="{00000000-0005-0000-0000-000088AC0000}"/>
    <cellStyle name="Explanatory Text 12 17" xfId="44297" xr:uid="{00000000-0005-0000-0000-000089AC0000}"/>
    <cellStyle name="Explanatory Text 12 18" xfId="44298" xr:uid="{00000000-0005-0000-0000-00008AAC0000}"/>
    <cellStyle name="Explanatory Text 12 19" xfId="44299" xr:uid="{00000000-0005-0000-0000-00008BAC0000}"/>
    <cellStyle name="Explanatory Text 12 2" xfId="44300" xr:uid="{00000000-0005-0000-0000-00008CAC0000}"/>
    <cellStyle name="Explanatory Text 12 20" xfId="44301" xr:uid="{00000000-0005-0000-0000-00008DAC0000}"/>
    <cellStyle name="Explanatory Text 12 21" xfId="44302" xr:uid="{00000000-0005-0000-0000-00008EAC0000}"/>
    <cellStyle name="Explanatory Text 12 22" xfId="44303" xr:uid="{00000000-0005-0000-0000-00008FAC0000}"/>
    <cellStyle name="Explanatory Text 12 23" xfId="44304" xr:uid="{00000000-0005-0000-0000-000090AC0000}"/>
    <cellStyle name="Explanatory Text 12 24" xfId="44305" xr:uid="{00000000-0005-0000-0000-000091AC0000}"/>
    <cellStyle name="Explanatory Text 12 25" xfId="44306" xr:uid="{00000000-0005-0000-0000-000092AC0000}"/>
    <cellStyle name="Explanatory Text 12 26" xfId="44307" xr:uid="{00000000-0005-0000-0000-000093AC0000}"/>
    <cellStyle name="Explanatory Text 12 3" xfId="44308" xr:uid="{00000000-0005-0000-0000-000094AC0000}"/>
    <cellStyle name="Explanatory Text 12 4" xfId="44309" xr:uid="{00000000-0005-0000-0000-000095AC0000}"/>
    <cellStyle name="Explanatory Text 12 5" xfId="44310" xr:uid="{00000000-0005-0000-0000-000096AC0000}"/>
    <cellStyle name="Explanatory Text 12 6" xfId="44311" xr:uid="{00000000-0005-0000-0000-000097AC0000}"/>
    <cellStyle name="Explanatory Text 12 7" xfId="44312" xr:uid="{00000000-0005-0000-0000-000098AC0000}"/>
    <cellStyle name="Explanatory Text 12 8" xfId="44313" xr:uid="{00000000-0005-0000-0000-000099AC0000}"/>
    <cellStyle name="Explanatory Text 12 9" xfId="44314" xr:uid="{00000000-0005-0000-0000-00009AAC0000}"/>
    <cellStyle name="Explanatory Text 13" xfId="44315" xr:uid="{00000000-0005-0000-0000-00009BAC0000}"/>
    <cellStyle name="Explanatory Text 13 10" xfId="44316" xr:uid="{00000000-0005-0000-0000-00009CAC0000}"/>
    <cellStyle name="Explanatory Text 13 11" xfId="44317" xr:uid="{00000000-0005-0000-0000-00009DAC0000}"/>
    <cellStyle name="Explanatory Text 13 12" xfId="44318" xr:uid="{00000000-0005-0000-0000-00009EAC0000}"/>
    <cellStyle name="Explanatory Text 13 13" xfId="44319" xr:uid="{00000000-0005-0000-0000-00009FAC0000}"/>
    <cellStyle name="Explanatory Text 13 14" xfId="44320" xr:uid="{00000000-0005-0000-0000-0000A0AC0000}"/>
    <cellStyle name="Explanatory Text 13 15" xfId="44321" xr:uid="{00000000-0005-0000-0000-0000A1AC0000}"/>
    <cellStyle name="Explanatory Text 13 16" xfId="44322" xr:uid="{00000000-0005-0000-0000-0000A2AC0000}"/>
    <cellStyle name="Explanatory Text 13 17" xfId="44323" xr:uid="{00000000-0005-0000-0000-0000A3AC0000}"/>
    <cellStyle name="Explanatory Text 13 18" xfId="44324" xr:uid="{00000000-0005-0000-0000-0000A4AC0000}"/>
    <cellStyle name="Explanatory Text 13 19" xfId="44325" xr:uid="{00000000-0005-0000-0000-0000A5AC0000}"/>
    <cellStyle name="Explanatory Text 13 2" xfId="44326" xr:uid="{00000000-0005-0000-0000-0000A6AC0000}"/>
    <cellStyle name="Explanatory Text 13 20" xfId="44327" xr:uid="{00000000-0005-0000-0000-0000A7AC0000}"/>
    <cellStyle name="Explanatory Text 13 21" xfId="44328" xr:uid="{00000000-0005-0000-0000-0000A8AC0000}"/>
    <cellStyle name="Explanatory Text 13 22" xfId="44329" xr:uid="{00000000-0005-0000-0000-0000A9AC0000}"/>
    <cellStyle name="Explanatory Text 13 23" xfId="44330" xr:uid="{00000000-0005-0000-0000-0000AAAC0000}"/>
    <cellStyle name="Explanatory Text 13 24" xfId="44331" xr:uid="{00000000-0005-0000-0000-0000ABAC0000}"/>
    <cellStyle name="Explanatory Text 13 25" xfId="44332" xr:uid="{00000000-0005-0000-0000-0000ACAC0000}"/>
    <cellStyle name="Explanatory Text 13 26" xfId="44333" xr:uid="{00000000-0005-0000-0000-0000ADAC0000}"/>
    <cellStyle name="Explanatory Text 13 3" xfId="44334" xr:uid="{00000000-0005-0000-0000-0000AEAC0000}"/>
    <cellStyle name="Explanatory Text 13 4" xfId="44335" xr:uid="{00000000-0005-0000-0000-0000AFAC0000}"/>
    <cellStyle name="Explanatory Text 13 5" xfId="44336" xr:uid="{00000000-0005-0000-0000-0000B0AC0000}"/>
    <cellStyle name="Explanatory Text 13 6" xfId="44337" xr:uid="{00000000-0005-0000-0000-0000B1AC0000}"/>
    <cellStyle name="Explanatory Text 13 7" xfId="44338" xr:uid="{00000000-0005-0000-0000-0000B2AC0000}"/>
    <cellStyle name="Explanatory Text 13 8" xfId="44339" xr:uid="{00000000-0005-0000-0000-0000B3AC0000}"/>
    <cellStyle name="Explanatory Text 13 9" xfId="44340" xr:uid="{00000000-0005-0000-0000-0000B4AC0000}"/>
    <cellStyle name="Explanatory Text 14" xfId="44341" xr:uid="{00000000-0005-0000-0000-0000B5AC0000}"/>
    <cellStyle name="Explanatory Text 14 10" xfId="44342" xr:uid="{00000000-0005-0000-0000-0000B6AC0000}"/>
    <cellStyle name="Explanatory Text 14 11" xfId="44343" xr:uid="{00000000-0005-0000-0000-0000B7AC0000}"/>
    <cellStyle name="Explanatory Text 14 12" xfId="44344" xr:uid="{00000000-0005-0000-0000-0000B8AC0000}"/>
    <cellStyle name="Explanatory Text 14 13" xfId="44345" xr:uid="{00000000-0005-0000-0000-0000B9AC0000}"/>
    <cellStyle name="Explanatory Text 14 14" xfId="44346" xr:uid="{00000000-0005-0000-0000-0000BAAC0000}"/>
    <cellStyle name="Explanatory Text 14 15" xfId="44347" xr:uid="{00000000-0005-0000-0000-0000BBAC0000}"/>
    <cellStyle name="Explanatory Text 14 16" xfId="44348" xr:uid="{00000000-0005-0000-0000-0000BCAC0000}"/>
    <cellStyle name="Explanatory Text 14 17" xfId="44349" xr:uid="{00000000-0005-0000-0000-0000BDAC0000}"/>
    <cellStyle name="Explanatory Text 14 18" xfId="44350" xr:uid="{00000000-0005-0000-0000-0000BEAC0000}"/>
    <cellStyle name="Explanatory Text 14 19" xfId="44351" xr:uid="{00000000-0005-0000-0000-0000BFAC0000}"/>
    <cellStyle name="Explanatory Text 14 2" xfId="44352" xr:uid="{00000000-0005-0000-0000-0000C0AC0000}"/>
    <cellStyle name="Explanatory Text 14 20" xfId="44353" xr:uid="{00000000-0005-0000-0000-0000C1AC0000}"/>
    <cellStyle name="Explanatory Text 14 21" xfId="44354" xr:uid="{00000000-0005-0000-0000-0000C2AC0000}"/>
    <cellStyle name="Explanatory Text 14 22" xfId="44355" xr:uid="{00000000-0005-0000-0000-0000C3AC0000}"/>
    <cellStyle name="Explanatory Text 14 23" xfId="44356" xr:uid="{00000000-0005-0000-0000-0000C4AC0000}"/>
    <cellStyle name="Explanatory Text 14 24" xfId="44357" xr:uid="{00000000-0005-0000-0000-0000C5AC0000}"/>
    <cellStyle name="Explanatory Text 14 25" xfId="44358" xr:uid="{00000000-0005-0000-0000-0000C6AC0000}"/>
    <cellStyle name="Explanatory Text 14 26" xfId="44359" xr:uid="{00000000-0005-0000-0000-0000C7AC0000}"/>
    <cellStyle name="Explanatory Text 14 3" xfId="44360" xr:uid="{00000000-0005-0000-0000-0000C8AC0000}"/>
    <cellStyle name="Explanatory Text 14 4" xfId="44361" xr:uid="{00000000-0005-0000-0000-0000C9AC0000}"/>
    <cellStyle name="Explanatory Text 14 5" xfId="44362" xr:uid="{00000000-0005-0000-0000-0000CAAC0000}"/>
    <cellStyle name="Explanatory Text 14 6" xfId="44363" xr:uid="{00000000-0005-0000-0000-0000CBAC0000}"/>
    <cellStyle name="Explanatory Text 14 7" xfId="44364" xr:uid="{00000000-0005-0000-0000-0000CCAC0000}"/>
    <cellStyle name="Explanatory Text 14 8" xfId="44365" xr:uid="{00000000-0005-0000-0000-0000CDAC0000}"/>
    <cellStyle name="Explanatory Text 14 9" xfId="44366" xr:uid="{00000000-0005-0000-0000-0000CEAC0000}"/>
    <cellStyle name="Explanatory Text 15" xfId="44367" xr:uid="{00000000-0005-0000-0000-0000CFAC0000}"/>
    <cellStyle name="Explanatory Text 16" xfId="44368" xr:uid="{00000000-0005-0000-0000-0000D0AC0000}"/>
    <cellStyle name="Explanatory Text 17" xfId="44369" xr:uid="{00000000-0005-0000-0000-0000D1AC0000}"/>
    <cellStyle name="Explanatory Text 18" xfId="44370" xr:uid="{00000000-0005-0000-0000-0000D2AC0000}"/>
    <cellStyle name="Explanatory Text 19" xfId="44371" xr:uid="{00000000-0005-0000-0000-0000D3AC0000}"/>
    <cellStyle name="Explanatory Text 2" xfId="96" xr:uid="{00000000-0005-0000-0000-0000D4AC0000}"/>
    <cellStyle name="Explanatory Text 2 10" xfId="44372" xr:uid="{00000000-0005-0000-0000-0000D5AC0000}"/>
    <cellStyle name="Explanatory Text 2 11" xfId="44373" xr:uid="{00000000-0005-0000-0000-0000D6AC0000}"/>
    <cellStyle name="Explanatory Text 2 12" xfId="44374" xr:uid="{00000000-0005-0000-0000-0000D7AC0000}"/>
    <cellStyle name="Explanatory Text 2 13" xfId="44375" xr:uid="{00000000-0005-0000-0000-0000D8AC0000}"/>
    <cellStyle name="Explanatory Text 2 14" xfId="44376" xr:uid="{00000000-0005-0000-0000-0000D9AC0000}"/>
    <cellStyle name="Explanatory Text 2 15" xfId="44377" xr:uid="{00000000-0005-0000-0000-0000DAAC0000}"/>
    <cellStyle name="Explanatory Text 2 16" xfId="44378" xr:uid="{00000000-0005-0000-0000-0000DBAC0000}"/>
    <cellStyle name="Explanatory Text 2 17" xfId="44379" xr:uid="{00000000-0005-0000-0000-0000DCAC0000}"/>
    <cellStyle name="Explanatory Text 2 18" xfId="44380" xr:uid="{00000000-0005-0000-0000-0000DDAC0000}"/>
    <cellStyle name="Explanatory Text 2 19" xfId="44381" xr:uid="{00000000-0005-0000-0000-0000DEAC0000}"/>
    <cellStyle name="Explanatory Text 2 2" xfId="44382" xr:uid="{00000000-0005-0000-0000-0000DFAC0000}"/>
    <cellStyle name="Explanatory Text 2 2 2" xfId="44383" xr:uid="{00000000-0005-0000-0000-0000E0AC0000}"/>
    <cellStyle name="Explanatory Text 2 2 2 2" xfId="44384" xr:uid="{00000000-0005-0000-0000-0000E1AC0000}"/>
    <cellStyle name="Explanatory Text 2 2 2 3" xfId="44385" xr:uid="{00000000-0005-0000-0000-0000E2AC0000}"/>
    <cellStyle name="Explanatory Text 2 2 3" xfId="44386" xr:uid="{00000000-0005-0000-0000-0000E3AC0000}"/>
    <cellStyle name="Explanatory Text 2 2 4" xfId="44387" xr:uid="{00000000-0005-0000-0000-0000E4AC0000}"/>
    <cellStyle name="Explanatory Text 2 20" xfId="44388" xr:uid="{00000000-0005-0000-0000-0000E5AC0000}"/>
    <cellStyle name="Explanatory Text 2 21" xfId="44389" xr:uid="{00000000-0005-0000-0000-0000E6AC0000}"/>
    <cellStyle name="Explanatory Text 2 22" xfId="44390" xr:uid="{00000000-0005-0000-0000-0000E7AC0000}"/>
    <cellStyle name="Explanatory Text 2 23" xfId="44391" xr:uid="{00000000-0005-0000-0000-0000E8AC0000}"/>
    <cellStyle name="Explanatory Text 2 24" xfId="44392" xr:uid="{00000000-0005-0000-0000-0000E9AC0000}"/>
    <cellStyle name="Explanatory Text 2 25" xfId="44393" xr:uid="{00000000-0005-0000-0000-0000EAAC0000}"/>
    <cellStyle name="Explanatory Text 2 26" xfId="44394" xr:uid="{00000000-0005-0000-0000-0000EBAC0000}"/>
    <cellStyle name="Explanatory Text 2 27" xfId="44395" xr:uid="{00000000-0005-0000-0000-0000ECAC0000}"/>
    <cellStyle name="Explanatory Text 2 28" xfId="44396" xr:uid="{00000000-0005-0000-0000-0000EDAC0000}"/>
    <cellStyle name="Explanatory Text 2 3" xfId="44397" xr:uid="{00000000-0005-0000-0000-0000EEAC0000}"/>
    <cellStyle name="Explanatory Text 2 3 2" xfId="44398" xr:uid="{00000000-0005-0000-0000-0000EFAC0000}"/>
    <cellStyle name="Explanatory Text 2 4" xfId="44399" xr:uid="{00000000-0005-0000-0000-0000F0AC0000}"/>
    <cellStyle name="Explanatory Text 2 5" xfId="44400" xr:uid="{00000000-0005-0000-0000-0000F1AC0000}"/>
    <cellStyle name="Explanatory Text 2 6" xfId="44401" xr:uid="{00000000-0005-0000-0000-0000F2AC0000}"/>
    <cellStyle name="Explanatory Text 2 7" xfId="44402" xr:uid="{00000000-0005-0000-0000-0000F3AC0000}"/>
    <cellStyle name="Explanatory Text 2 8" xfId="44403" xr:uid="{00000000-0005-0000-0000-0000F4AC0000}"/>
    <cellStyle name="Explanatory Text 2 9" xfId="44404" xr:uid="{00000000-0005-0000-0000-0000F5AC0000}"/>
    <cellStyle name="Explanatory Text 20" xfId="44405" xr:uid="{00000000-0005-0000-0000-0000F6AC0000}"/>
    <cellStyle name="Explanatory Text 21" xfId="44406" xr:uid="{00000000-0005-0000-0000-0000F7AC0000}"/>
    <cellStyle name="Explanatory Text 22" xfId="44407" xr:uid="{00000000-0005-0000-0000-0000F8AC0000}"/>
    <cellStyle name="Explanatory Text 3" xfId="44408" xr:uid="{00000000-0005-0000-0000-0000F9AC0000}"/>
    <cellStyle name="Explanatory Text 3 10" xfId="44409" xr:uid="{00000000-0005-0000-0000-0000FAAC0000}"/>
    <cellStyle name="Explanatory Text 3 11" xfId="44410" xr:uid="{00000000-0005-0000-0000-0000FBAC0000}"/>
    <cellStyle name="Explanatory Text 3 12" xfId="44411" xr:uid="{00000000-0005-0000-0000-0000FCAC0000}"/>
    <cellStyle name="Explanatory Text 3 13" xfId="44412" xr:uid="{00000000-0005-0000-0000-0000FDAC0000}"/>
    <cellStyle name="Explanatory Text 3 14" xfId="44413" xr:uid="{00000000-0005-0000-0000-0000FEAC0000}"/>
    <cellStyle name="Explanatory Text 3 15" xfId="44414" xr:uid="{00000000-0005-0000-0000-0000FFAC0000}"/>
    <cellStyle name="Explanatory Text 3 16" xfId="44415" xr:uid="{00000000-0005-0000-0000-000000AD0000}"/>
    <cellStyle name="Explanatory Text 3 17" xfId="44416" xr:uid="{00000000-0005-0000-0000-000001AD0000}"/>
    <cellStyle name="Explanatory Text 3 18" xfId="44417" xr:uid="{00000000-0005-0000-0000-000002AD0000}"/>
    <cellStyle name="Explanatory Text 3 19" xfId="44418" xr:uid="{00000000-0005-0000-0000-000003AD0000}"/>
    <cellStyle name="Explanatory Text 3 2" xfId="44419" xr:uid="{00000000-0005-0000-0000-000004AD0000}"/>
    <cellStyle name="Explanatory Text 3 2 2" xfId="44420" xr:uid="{00000000-0005-0000-0000-000005AD0000}"/>
    <cellStyle name="Explanatory Text 3 20" xfId="44421" xr:uid="{00000000-0005-0000-0000-000006AD0000}"/>
    <cellStyle name="Explanatory Text 3 21" xfId="44422" xr:uid="{00000000-0005-0000-0000-000007AD0000}"/>
    <cellStyle name="Explanatory Text 3 22" xfId="44423" xr:uid="{00000000-0005-0000-0000-000008AD0000}"/>
    <cellStyle name="Explanatory Text 3 23" xfId="44424" xr:uid="{00000000-0005-0000-0000-000009AD0000}"/>
    <cellStyle name="Explanatory Text 3 24" xfId="44425" xr:uid="{00000000-0005-0000-0000-00000AAD0000}"/>
    <cellStyle name="Explanatory Text 3 25" xfId="44426" xr:uid="{00000000-0005-0000-0000-00000BAD0000}"/>
    <cellStyle name="Explanatory Text 3 26" xfId="44427" xr:uid="{00000000-0005-0000-0000-00000CAD0000}"/>
    <cellStyle name="Explanatory Text 3 27" xfId="44428" xr:uid="{00000000-0005-0000-0000-00000DAD0000}"/>
    <cellStyle name="Explanatory Text 3 28" xfId="44429" xr:uid="{00000000-0005-0000-0000-00000EAD0000}"/>
    <cellStyle name="Explanatory Text 3 3" xfId="44430" xr:uid="{00000000-0005-0000-0000-00000FAD0000}"/>
    <cellStyle name="Explanatory Text 3 3 2" xfId="44431" xr:uid="{00000000-0005-0000-0000-000010AD0000}"/>
    <cellStyle name="Explanatory Text 3 4" xfId="44432" xr:uid="{00000000-0005-0000-0000-000011AD0000}"/>
    <cellStyle name="Explanatory Text 3 5" xfId="44433" xr:uid="{00000000-0005-0000-0000-000012AD0000}"/>
    <cellStyle name="Explanatory Text 3 6" xfId="44434" xr:uid="{00000000-0005-0000-0000-000013AD0000}"/>
    <cellStyle name="Explanatory Text 3 7" xfId="44435" xr:uid="{00000000-0005-0000-0000-000014AD0000}"/>
    <cellStyle name="Explanatory Text 3 8" xfId="44436" xr:uid="{00000000-0005-0000-0000-000015AD0000}"/>
    <cellStyle name="Explanatory Text 3 9" xfId="44437" xr:uid="{00000000-0005-0000-0000-000016AD0000}"/>
    <cellStyle name="Explanatory Text 4" xfId="44438" xr:uid="{00000000-0005-0000-0000-000017AD0000}"/>
    <cellStyle name="Explanatory Text 4 10" xfId="44439" xr:uid="{00000000-0005-0000-0000-000018AD0000}"/>
    <cellStyle name="Explanatory Text 4 11" xfId="44440" xr:uid="{00000000-0005-0000-0000-000019AD0000}"/>
    <cellStyle name="Explanatory Text 4 12" xfId="44441" xr:uid="{00000000-0005-0000-0000-00001AAD0000}"/>
    <cellStyle name="Explanatory Text 4 13" xfId="44442" xr:uid="{00000000-0005-0000-0000-00001BAD0000}"/>
    <cellStyle name="Explanatory Text 4 14" xfId="44443" xr:uid="{00000000-0005-0000-0000-00001CAD0000}"/>
    <cellStyle name="Explanatory Text 4 15" xfId="44444" xr:uid="{00000000-0005-0000-0000-00001DAD0000}"/>
    <cellStyle name="Explanatory Text 4 16" xfId="44445" xr:uid="{00000000-0005-0000-0000-00001EAD0000}"/>
    <cellStyle name="Explanatory Text 4 17" xfId="44446" xr:uid="{00000000-0005-0000-0000-00001FAD0000}"/>
    <cellStyle name="Explanatory Text 4 18" xfId="44447" xr:uid="{00000000-0005-0000-0000-000020AD0000}"/>
    <cellStyle name="Explanatory Text 4 19" xfId="44448" xr:uid="{00000000-0005-0000-0000-000021AD0000}"/>
    <cellStyle name="Explanatory Text 4 2" xfId="44449" xr:uid="{00000000-0005-0000-0000-000022AD0000}"/>
    <cellStyle name="Explanatory Text 4 2 2" xfId="44450" xr:uid="{00000000-0005-0000-0000-000023AD0000}"/>
    <cellStyle name="Explanatory Text 4 20" xfId="44451" xr:uid="{00000000-0005-0000-0000-000024AD0000}"/>
    <cellStyle name="Explanatory Text 4 21" xfId="44452" xr:uid="{00000000-0005-0000-0000-000025AD0000}"/>
    <cellStyle name="Explanatory Text 4 22" xfId="44453" xr:uid="{00000000-0005-0000-0000-000026AD0000}"/>
    <cellStyle name="Explanatory Text 4 23" xfId="44454" xr:uid="{00000000-0005-0000-0000-000027AD0000}"/>
    <cellStyle name="Explanatory Text 4 24" xfId="44455" xr:uid="{00000000-0005-0000-0000-000028AD0000}"/>
    <cellStyle name="Explanatory Text 4 25" xfId="44456" xr:uid="{00000000-0005-0000-0000-000029AD0000}"/>
    <cellStyle name="Explanatory Text 4 26" xfId="44457" xr:uid="{00000000-0005-0000-0000-00002AAD0000}"/>
    <cellStyle name="Explanatory Text 4 27" xfId="44458" xr:uid="{00000000-0005-0000-0000-00002BAD0000}"/>
    <cellStyle name="Explanatory Text 4 3" xfId="44459" xr:uid="{00000000-0005-0000-0000-00002CAD0000}"/>
    <cellStyle name="Explanatory Text 4 3 2" xfId="44460" xr:uid="{00000000-0005-0000-0000-00002DAD0000}"/>
    <cellStyle name="Explanatory Text 4 4" xfId="44461" xr:uid="{00000000-0005-0000-0000-00002EAD0000}"/>
    <cellStyle name="Explanatory Text 4 5" xfId="44462" xr:uid="{00000000-0005-0000-0000-00002FAD0000}"/>
    <cellStyle name="Explanatory Text 4 6" xfId="44463" xr:uid="{00000000-0005-0000-0000-000030AD0000}"/>
    <cellStyle name="Explanatory Text 4 7" xfId="44464" xr:uid="{00000000-0005-0000-0000-000031AD0000}"/>
    <cellStyle name="Explanatory Text 4 8" xfId="44465" xr:uid="{00000000-0005-0000-0000-000032AD0000}"/>
    <cellStyle name="Explanatory Text 4 9" xfId="44466" xr:uid="{00000000-0005-0000-0000-000033AD0000}"/>
    <cellStyle name="Explanatory Text 5" xfId="44467" xr:uid="{00000000-0005-0000-0000-000034AD0000}"/>
    <cellStyle name="Explanatory Text 5 10" xfId="44468" xr:uid="{00000000-0005-0000-0000-000035AD0000}"/>
    <cellStyle name="Explanatory Text 5 11" xfId="44469" xr:uid="{00000000-0005-0000-0000-000036AD0000}"/>
    <cellStyle name="Explanatory Text 5 12" xfId="44470" xr:uid="{00000000-0005-0000-0000-000037AD0000}"/>
    <cellStyle name="Explanatory Text 5 13" xfId="44471" xr:uid="{00000000-0005-0000-0000-000038AD0000}"/>
    <cellStyle name="Explanatory Text 5 14" xfId="44472" xr:uid="{00000000-0005-0000-0000-000039AD0000}"/>
    <cellStyle name="Explanatory Text 5 15" xfId="44473" xr:uid="{00000000-0005-0000-0000-00003AAD0000}"/>
    <cellStyle name="Explanatory Text 5 16" xfId="44474" xr:uid="{00000000-0005-0000-0000-00003BAD0000}"/>
    <cellStyle name="Explanatory Text 5 17" xfId="44475" xr:uid="{00000000-0005-0000-0000-00003CAD0000}"/>
    <cellStyle name="Explanatory Text 5 18" xfId="44476" xr:uid="{00000000-0005-0000-0000-00003DAD0000}"/>
    <cellStyle name="Explanatory Text 5 19" xfId="44477" xr:uid="{00000000-0005-0000-0000-00003EAD0000}"/>
    <cellStyle name="Explanatory Text 5 2" xfId="44478" xr:uid="{00000000-0005-0000-0000-00003FAD0000}"/>
    <cellStyle name="Explanatory Text 5 2 2" xfId="44479" xr:uid="{00000000-0005-0000-0000-000040AD0000}"/>
    <cellStyle name="Explanatory Text 5 20" xfId="44480" xr:uid="{00000000-0005-0000-0000-000041AD0000}"/>
    <cellStyle name="Explanatory Text 5 21" xfId="44481" xr:uid="{00000000-0005-0000-0000-000042AD0000}"/>
    <cellStyle name="Explanatory Text 5 22" xfId="44482" xr:uid="{00000000-0005-0000-0000-000043AD0000}"/>
    <cellStyle name="Explanatory Text 5 23" xfId="44483" xr:uid="{00000000-0005-0000-0000-000044AD0000}"/>
    <cellStyle name="Explanatory Text 5 24" xfId="44484" xr:uid="{00000000-0005-0000-0000-000045AD0000}"/>
    <cellStyle name="Explanatory Text 5 25" xfId="44485" xr:uid="{00000000-0005-0000-0000-000046AD0000}"/>
    <cellStyle name="Explanatory Text 5 26" xfId="44486" xr:uid="{00000000-0005-0000-0000-000047AD0000}"/>
    <cellStyle name="Explanatory Text 5 27" xfId="44487" xr:uid="{00000000-0005-0000-0000-000048AD0000}"/>
    <cellStyle name="Explanatory Text 5 3" xfId="44488" xr:uid="{00000000-0005-0000-0000-000049AD0000}"/>
    <cellStyle name="Explanatory Text 5 3 2" xfId="44489" xr:uid="{00000000-0005-0000-0000-00004AAD0000}"/>
    <cellStyle name="Explanatory Text 5 4" xfId="44490" xr:uid="{00000000-0005-0000-0000-00004BAD0000}"/>
    <cellStyle name="Explanatory Text 5 5" xfId="44491" xr:uid="{00000000-0005-0000-0000-00004CAD0000}"/>
    <cellStyle name="Explanatory Text 5 6" xfId="44492" xr:uid="{00000000-0005-0000-0000-00004DAD0000}"/>
    <cellStyle name="Explanatory Text 5 7" xfId="44493" xr:uid="{00000000-0005-0000-0000-00004EAD0000}"/>
    <cellStyle name="Explanatory Text 5 8" xfId="44494" xr:uid="{00000000-0005-0000-0000-00004FAD0000}"/>
    <cellStyle name="Explanatory Text 5 9" xfId="44495" xr:uid="{00000000-0005-0000-0000-000050AD0000}"/>
    <cellStyle name="Explanatory Text 6" xfId="44496" xr:uid="{00000000-0005-0000-0000-000051AD0000}"/>
    <cellStyle name="Explanatory Text 6 10" xfId="44497" xr:uid="{00000000-0005-0000-0000-000052AD0000}"/>
    <cellStyle name="Explanatory Text 6 11" xfId="44498" xr:uid="{00000000-0005-0000-0000-000053AD0000}"/>
    <cellStyle name="Explanatory Text 6 12" xfId="44499" xr:uid="{00000000-0005-0000-0000-000054AD0000}"/>
    <cellStyle name="Explanatory Text 6 13" xfId="44500" xr:uid="{00000000-0005-0000-0000-000055AD0000}"/>
    <cellStyle name="Explanatory Text 6 14" xfId="44501" xr:uid="{00000000-0005-0000-0000-000056AD0000}"/>
    <cellStyle name="Explanatory Text 6 15" xfId="44502" xr:uid="{00000000-0005-0000-0000-000057AD0000}"/>
    <cellStyle name="Explanatory Text 6 16" xfId="44503" xr:uid="{00000000-0005-0000-0000-000058AD0000}"/>
    <cellStyle name="Explanatory Text 6 17" xfId="44504" xr:uid="{00000000-0005-0000-0000-000059AD0000}"/>
    <cellStyle name="Explanatory Text 6 18" xfId="44505" xr:uid="{00000000-0005-0000-0000-00005AAD0000}"/>
    <cellStyle name="Explanatory Text 6 19" xfId="44506" xr:uid="{00000000-0005-0000-0000-00005BAD0000}"/>
    <cellStyle name="Explanatory Text 6 2" xfId="44507" xr:uid="{00000000-0005-0000-0000-00005CAD0000}"/>
    <cellStyle name="Explanatory Text 6 2 2" xfId="44508" xr:uid="{00000000-0005-0000-0000-00005DAD0000}"/>
    <cellStyle name="Explanatory Text 6 20" xfId="44509" xr:uid="{00000000-0005-0000-0000-00005EAD0000}"/>
    <cellStyle name="Explanatory Text 6 21" xfId="44510" xr:uid="{00000000-0005-0000-0000-00005FAD0000}"/>
    <cellStyle name="Explanatory Text 6 22" xfId="44511" xr:uid="{00000000-0005-0000-0000-000060AD0000}"/>
    <cellStyle name="Explanatory Text 6 23" xfId="44512" xr:uid="{00000000-0005-0000-0000-000061AD0000}"/>
    <cellStyle name="Explanatory Text 6 24" xfId="44513" xr:uid="{00000000-0005-0000-0000-000062AD0000}"/>
    <cellStyle name="Explanatory Text 6 25" xfId="44514" xr:uid="{00000000-0005-0000-0000-000063AD0000}"/>
    <cellStyle name="Explanatory Text 6 26" xfId="44515" xr:uid="{00000000-0005-0000-0000-000064AD0000}"/>
    <cellStyle name="Explanatory Text 6 27" xfId="44516" xr:uid="{00000000-0005-0000-0000-000065AD0000}"/>
    <cellStyle name="Explanatory Text 6 3" xfId="44517" xr:uid="{00000000-0005-0000-0000-000066AD0000}"/>
    <cellStyle name="Explanatory Text 6 3 2" xfId="44518" xr:uid="{00000000-0005-0000-0000-000067AD0000}"/>
    <cellStyle name="Explanatory Text 6 4" xfId="44519" xr:uid="{00000000-0005-0000-0000-000068AD0000}"/>
    <cellStyle name="Explanatory Text 6 5" xfId="44520" xr:uid="{00000000-0005-0000-0000-000069AD0000}"/>
    <cellStyle name="Explanatory Text 6 6" xfId="44521" xr:uid="{00000000-0005-0000-0000-00006AAD0000}"/>
    <cellStyle name="Explanatory Text 6 7" xfId="44522" xr:uid="{00000000-0005-0000-0000-00006BAD0000}"/>
    <cellStyle name="Explanatory Text 6 8" xfId="44523" xr:uid="{00000000-0005-0000-0000-00006CAD0000}"/>
    <cellStyle name="Explanatory Text 6 9" xfId="44524" xr:uid="{00000000-0005-0000-0000-00006DAD0000}"/>
    <cellStyle name="Explanatory Text 7" xfId="44525" xr:uid="{00000000-0005-0000-0000-00006EAD0000}"/>
    <cellStyle name="Explanatory Text 7 10" xfId="44526" xr:uid="{00000000-0005-0000-0000-00006FAD0000}"/>
    <cellStyle name="Explanatory Text 7 11" xfId="44527" xr:uid="{00000000-0005-0000-0000-000070AD0000}"/>
    <cellStyle name="Explanatory Text 7 12" xfId="44528" xr:uid="{00000000-0005-0000-0000-000071AD0000}"/>
    <cellStyle name="Explanatory Text 7 13" xfId="44529" xr:uid="{00000000-0005-0000-0000-000072AD0000}"/>
    <cellStyle name="Explanatory Text 7 14" xfId="44530" xr:uid="{00000000-0005-0000-0000-000073AD0000}"/>
    <cellStyle name="Explanatory Text 7 15" xfId="44531" xr:uid="{00000000-0005-0000-0000-000074AD0000}"/>
    <cellStyle name="Explanatory Text 7 16" xfId="44532" xr:uid="{00000000-0005-0000-0000-000075AD0000}"/>
    <cellStyle name="Explanatory Text 7 17" xfId="44533" xr:uid="{00000000-0005-0000-0000-000076AD0000}"/>
    <cellStyle name="Explanatory Text 7 18" xfId="44534" xr:uid="{00000000-0005-0000-0000-000077AD0000}"/>
    <cellStyle name="Explanatory Text 7 19" xfId="44535" xr:uid="{00000000-0005-0000-0000-000078AD0000}"/>
    <cellStyle name="Explanatory Text 7 2" xfId="44536" xr:uid="{00000000-0005-0000-0000-000079AD0000}"/>
    <cellStyle name="Explanatory Text 7 20" xfId="44537" xr:uid="{00000000-0005-0000-0000-00007AAD0000}"/>
    <cellStyle name="Explanatory Text 7 21" xfId="44538" xr:uid="{00000000-0005-0000-0000-00007BAD0000}"/>
    <cellStyle name="Explanatory Text 7 22" xfId="44539" xr:uid="{00000000-0005-0000-0000-00007CAD0000}"/>
    <cellStyle name="Explanatory Text 7 23" xfId="44540" xr:uid="{00000000-0005-0000-0000-00007DAD0000}"/>
    <cellStyle name="Explanatory Text 7 24" xfId="44541" xr:uid="{00000000-0005-0000-0000-00007EAD0000}"/>
    <cellStyle name="Explanatory Text 7 25" xfId="44542" xr:uid="{00000000-0005-0000-0000-00007FAD0000}"/>
    <cellStyle name="Explanatory Text 7 26" xfId="44543" xr:uid="{00000000-0005-0000-0000-000080AD0000}"/>
    <cellStyle name="Explanatory Text 7 27" xfId="44544" xr:uid="{00000000-0005-0000-0000-000081AD0000}"/>
    <cellStyle name="Explanatory Text 7 28" xfId="44545" xr:uid="{00000000-0005-0000-0000-000082AD0000}"/>
    <cellStyle name="Explanatory Text 7 3" xfId="44546" xr:uid="{00000000-0005-0000-0000-000083AD0000}"/>
    <cellStyle name="Explanatory Text 7 4" xfId="44547" xr:uid="{00000000-0005-0000-0000-000084AD0000}"/>
    <cellStyle name="Explanatory Text 7 5" xfId="44548" xr:uid="{00000000-0005-0000-0000-000085AD0000}"/>
    <cellStyle name="Explanatory Text 7 6" xfId="44549" xr:uid="{00000000-0005-0000-0000-000086AD0000}"/>
    <cellStyle name="Explanatory Text 7 7" xfId="44550" xr:uid="{00000000-0005-0000-0000-000087AD0000}"/>
    <cellStyle name="Explanatory Text 7 8" xfId="44551" xr:uid="{00000000-0005-0000-0000-000088AD0000}"/>
    <cellStyle name="Explanatory Text 7 9" xfId="44552" xr:uid="{00000000-0005-0000-0000-000089AD0000}"/>
    <cellStyle name="Explanatory Text 8" xfId="44553" xr:uid="{00000000-0005-0000-0000-00008AAD0000}"/>
    <cellStyle name="Explanatory Text 8 10" xfId="44554" xr:uid="{00000000-0005-0000-0000-00008BAD0000}"/>
    <cellStyle name="Explanatory Text 8 11" xfId="44555" xr:uid="{00000000-0005-0000-0000-00008CAD0000}"/>
    <cellStyle name="Explanatory Text 8 12" xfId="44556" xr:uid="{00000000-0005-0000-0000-00008DAD0000}"/>
    <cellStyle name="Explanatory Text 8 13" xfId="44557" xr:uid="{00000000-0005-0000-0000-00008EAD0000}"/>
    <cellStyle name="Explanatory Text 8 14" xfId="44558" xr:uid="{00000000-0005-0000-0000-00008FAD0000}"/>
    <cellStyle name="Explanatory Text 8 15" xfId="44559" xr:uid="{00000000-0005-0000-0000-000090AD0000}"/>
    <cellStyle name="Explanatory Text 8 16" xfId="44560" xr:uid="{00000000-0005-0000-0000-000091AD0000}"/>
    <cellStyle name="Explanatory Text 8 17" xfId="44561" xr:uid="{00000000-0005-0000-0000-000092AD0000}"/>
    <cellStyle name="Explanatory Text 8 18" xfId="44562" xr:uid="{00000000-0005-0000-0000-000093AD0000}"/>
    <cellStyle name="Explanatory Text 8 19" xfId="44563" xr:uid="{00000000-0005-0000-0000-000094AD0000}"/>
    <cellStyle name="Explanatory Text 8 2" xfId="44564" xr:uid="{00000000-0005-0000-0000-000095AD0000}"/>
    <cellStyle name="Explanatory Text 8 20" xfId="44565" xr:uid="{00000000-0005-0000-0000-000096AD0000}"/>
    <cellStyle name="Explanatory Text 8 21" xfId="44566" xr:uid="{00000000-0005-0000-0000-000097AD0000}"/>
    <cellStyle name="Explanatory Text 8 22" xfId="44567" xr:uid="{00000000-0005-0000-0000-000098AD0000}"/>
    <cellStyle name="Explanatory Text 8 23" xfId="44568" xr:uid="{00000000-0005-0000-0000-000099AD0000}"/>
    <cellStyle name="Explanatory Text 8 24" xfId="44569" xr:uid="{00000000-0005-0000-0000-00009AAD0000}"/>
    <cellStyle name="Explanatory Text 8 25" xfId="44570" xr:uid="{00000000-0005-0000-0000-00009BAD0000}"/>
    <cellStyle name="Explanatory Text 8 26" xfId="44571" xr:uid="{00000000-0005-0000-0000-00009CAD0000}"/>
    <cellStyle name="Explanatory Text 8 27" xfId="44572" xr:uid="{00000000-0005-0000-0000-00009DAD0000}"/>
    <cellStyle name="Explanatory Text 8 3" xfId="44573" xr:uid="{00000000-0005-0000-0000-00009EAD0000}"/>
    <cellStyle name="Explanatory Text 8 4" xfId="44574" xr:uid="{00000000-0005-0000-0000-00009FAD0000}"/>
    <cellStyle name="Explanatory Text 8 5" xfId="44575" xr:uid="{00000000-0005-0000-0000-0000A0AD0000}"/>
    <cellStyle name="Explanatory Text 8 6" xfId="44576" xr:uid="{00000000-0005-0000-0000-0000A1AD0000}"/>
    <cellStyle name="Explanatory Text 8 7" xfId="44577" xr:uid="{00000000-0005-0000-0000-0000A2AD0000}"/>
    <cellStyle name="Explanatory Text 8 8" xfId="44578" xr:uid="{00000000-0005-0000-0000-0000A3AD0000}"/>
    <cellStyle name="Explanatory Text 8 9" xfId="44579" xr:uid="{00000000-0005-0000-0000-0000A4AD0000}"/>
    <cellStyle name="Explanatory Text 9" xfId="44580" xr:uid="{00000000-0005-0000-0000-0000A5AD0000}"/>
    <cellStyle name="Explanatory Text 9 10" xfId="44581" xr:uid="{00000000-0005-0000-0000-0000A6AD0000}"/>
    <cellStyle name="Explanatory Text 9 11" xfId="44582" xr:uid="{00000000-0005-0000-0000-0000A7AD0000}"/>
    <cellStyle name="Explanatory Text 9 12" xfId="44583" xr:uid="{00000000-0005-0000-0000-0000A8AD0000}"/>
    <cellStyle name="Explanatory Text 9 13" xfId="44584" xr:uid="{00000000-0005-0000-0000-0000A9AD0000}"/>
    <cellStyle name="Explanatory Text 9 14" xfId="44585" xr:uid="{00000000-0005-0000-0000-0000AAAD0000}"/>
    <cellStyle name="Explanatory Text 9 15" xfId="44586" xr:uid="{00000000-0005-0000-0000-0000ABAD0000}"/>
    <cellStyle name="Explanatory Text 9 16" xfId="44587" xr:uid="{00000000-0005-0000-0000-0000ACAD0000}"/>
    <cellStyle name="Explanatory Text 9 17" xfId="44588" xr:uid="{00000000-0005-0000-0000-0000ADAD0000}"/>
    <cellStyle name="Explanatory Text 9 18" xfId="44589" xr:uid="{00000000-0005-0000-0000-0000AEAD0000}"/>
    <cellStyle name="Explanatory Text 9 19" xfId="44590" xr:uid="{00000000-0005-0000-0000-0000AFAD0000}"/>
    <cellStyle name="Explanatory Text 9 2" xfId="44591" xr:uid="{00000000-0005-0000-0000-0000B0AD0000}"/>
    <cellStyle name="Explanatory Text 9 20" xfId="44592" xr:uid="{00000000-0005-0000-0000-0000B1AD0000}"/>
    <cellStyle name="Explanatory Text 9 21" xfId="44593" xr:uid="{00000000-0005-0000-0000-0000B2AD0000}"/>
    <cellStyle name="Explanatory Text 9 22" xfId="44594" xr:uid="{00000000-0005-0000-0000-0000B3AD0000}"/>
    <cellStyle name="Explanatory Text 9 23" xfId="44595" xr:uid="{00000000-0005-0000-0000-0000B4AD0000}"/>
    <cellStyle name="Explanatory Text 9 24" xfId="44596" xr:uid="{00000000-0005-0000-0000-0000B5AD0000}"/>
    <cellStyle name="Explanatory Text 9 25" xfId="44597" xr:uid="{00000000-0005-0000-0000-0000B6AD0000}"/>
    <cellStyle name="Explanatory Text 9 26" xfId="44598" xr:uid="{00000000-0005-0000-0000-0000B7AD0000}"/>
    <cellStyle name="Explanatory Text 9 27" xfId="44599" xr:uid="{00000000-0005-0000-0000-0000B8AD0000}"/>
    <cellStyle name="Explanatory Text 9 3" xfId="44600" xr:uid="{00000000-0005-0000-0000-0000B9AD0000}"/>
    <cellStyle name="Explanatory Text 9 4" xfId="44601" xr:uid="{00000000-0005-0000-0000-0000BAAD0000}"/>
    <cellStyle name="Explanatory Text 9 5" xfId="44602" xr:uid="{00000000-0005-0000-0000-0000BBAD0000}"/>
    <cellStyle name="Explanatory Text 9 6" xfId="44603" xr:uid="{00000000-0005-0000-0000-0000BCAD0000}"/>
    <cellStyle name="Explanatory Text 9 7" xfId="44604" xr:uid="{00000000-0005-0000-0000-0000BDAD0000}"/>
    <cellStyle name="Explanatory Text 9 8" xfId="44605" xr:uid="{00000000-0005-0000-0000-0000BEAD0000}"/>
    <cellStyle name="Explanatory Text 9 9" xfId="44606" xr:uid="{00000000-0005-0000-0000-0000BFAD0000}"/>
    <cellStyle name="Fixed" xfId="44607" xr:uid="{00000000-0005-0000-0000-0000C0AD0000}"/>
    <cellStyle name="Fixed 10" xfId="44608" xr:uid="{00000000-0005-0000-0000-0000C1AD0000}"/>
    <cellStyle name="Fixed 10 10" xfId="44609" xr:uid="{00000000-0005-0000-0000-0000C2AD0000}"/>
    <cellStyle name="Fixed 10 11" xfId="44610" xr:uid="{00000000-0005-0000-0000-0000C3AD0000}"/>
    <cellStyle name="Fixed 10 12" xfId="44611" xr:uid="{00000000-0005-0000-0000-0000C4AD0000}"/>
    <cellStyle name="Fixed 10 13" xfId="44612" xr:uid="{00000000-0005-0000-0000-0000C5AD0000}"/>
    <cellStyle name="Fixed 10 14" xfId="44613" xr:uid="{00000000-0005-0000-0000-0000C6AD0000}"/>
    <cellStyle name="Fixed 10 15" xfId="44614" xr:uid="{00000000-0005-0000-0000-0000C7AD0000}"/>
    <cellStyle name="Fixed 10 16" xfId="44615" xr:uid="{00000000-0005-0000-0000-0000C8AD0000}"/>
    <cellStyle name="Fixed 10 17" xfId="44616" xr:uid="{00000000-0005-0000-0000-0000C9AD0000}"/>
    <cellStyle name="Fixed 10 18" xfId="44617" xr:uid="{00000000-0005-0000-0000-0000CAAD0000}"/>
    <cellStyle name="Fixed 10 19" xfId="44618" xr:uid="{00000000-0005-0000-0000-0000CBAD0000}"/>
    <cellStyle name="Fixed 10 2" xfId="44619" xr:uid="{00000000-0005-0000-0000-0000CCAD0000}"/>
    <cellStyle name="Fixed 10 20" xfId="44620" xr:uid="{00000000-0005-0000-0000-0000CDAD0000}"/>
    <cellStyle name="Fixed 10 21" xfId="44621" xr:uid="{00000000-0005-0000-0000-0000CEAD0000}"/>
    <cellStyle name="Fixed 10 22" xfId="44622" xr:uid="{00000000-0005-0000-0000-0000CFAD0000}"/>
    <cellStyle name="Fixed 10 23" xfId="44623" xr:uid="{00000000-0005-0000-0000-0000D0AD0000}"/>
    <cellStyle name="Fixed 10 24" xfId="44624" xr:uid="{00000000-0005-0000-0000-0000D1AD0000}"/>
    <cellStyle name="Fixed 10 25" xfId="44625" xr:uid="{00000000-0005-0000-0000-0000D2AD0000}"/>
    <cellStyle name="Fixed 10 26" xfId="44626" xr:uid="{00000000-0005-0000-0000-0000D3AD0000}"/>
    <cellStyle name="Fixed 10 3" xfId="44627" xr:uid="{00000000-0005-0000-0000-0000D4AD0000}"/>
    <cellStyle name="Fixed 10 4" xfId="44628" xr:uid="{00000000-0005-0000-0000-0000D5AD0000}"/>
    <cellStyle name="Fixed 10 5" xfId="44629" xr:uid="{00000000-0005-0000-0000-0000D6AD0000}"/>
    <cellStyle name="Fixed 10 6" xfId="44630" xr:uid="{00000000-0005-0000-0000-0000D7AD0000}"/>
    <cellStyle name="Fixed 10 7" xfId="44631" xr:uid="{00000000-0005-0000-0000-0000D8AD0000}"/>
    <cellStyle name="Fixed 10 8" xfId="44632" xr:uid="{00000000-0005-0000-0000-0000D9AD0000}"/>
    <cellStyle name="Fixed 10 9" xfId="44633" xr:uid="{00000000-0005-0000-0000-0000DAAD0000}"/>
    <cellStyle name="Fixed 11" xfId="44634" xr:uid="{00000000-0005-0000-0000-0000DBAD0000}"/>
    <cellStyle name="Fixed 11 10" xfId="44635" xr:uid="{00000000-0005-0000-0000-0000DCAD0000}"/>
    <cellStyle name="Fixed 11 11" xfId="44636" xr:uid="{00000000-0005-0000-0000-0000DDAD0000}"/>
    <cellStyle name="Fixed 11 12" xfId="44637" xr:uid="{00000000-0005-0000-0000-0000DEAD0000}"/>
    <cellStyle name="Fixed 11 13" xfId="44638" xr:uid="{00000000-0005-0000-0000-0000DFAD0000}"/>
    <cellStyle name="Fixed 11 14" xfId="44639" xr:uid="{00000000-0005-0000-0000-0000E0AD0000}"/>
    <cellStyle name="Fixed 11 15" xfId="44640" xr:uid="{00000000-0005-0000-0000-0000E1AD0000}"/>
    <cellStyle name="Fixed 11 16" xfId="44641" xr:uid="{00000000-0005-0000-0000-0000E2AD0000}"/>
    <cellStyle name="Fixed 11 17" xfId="44642" xr:uid="{00000000-0005-0000-0000-0000E3AD0000}"/>
    <cellStyle name="Fixed 11 18" xfId="44643" xr:uid="{00000000-0005-0000-0000-0000E4AD0000}"/>
    <cellStyle name="Fixed 11 19" xfId="44644" xr:uid="{00000000-0005-0000-0000-0000E5AD0000}"/>
    <cellStyle name="Fixed 11 2" xfId="44645" xr:uid="{00000000-0005-0000-0000-0000E6AD0000}"/>
    <cellStyle name="Fixed 11 20" xfId="44646" xr:uid="{00000000-0005-0000-0000-0000E7AD0000}"/>
    <cellStyle name="Fixed 11 21" xfId="44647" xr:uid="{00000000-0005-0000-0000-0000E8AD0000}"/>
    <cellStyle name="Fixed 11 22" xfId="44648" xr:uid="{00000000-0005-0000-0000-0000E9AD0000}"/>
    <cellStyle name="Fixed 11 23" xfId="44649" xr:uid="{00000000-0005-0000-0000-0000EAAD0000}"/>
    <cellStyle name="Fixed 11 24" xfId="44650" xr:uid="{00000000-0005-0000-0000-0000EBAD0000}"/>
    <cellStyle name="Fixed 11 25" xfId="44651" xr:uid="{00000000-0005-0000-0000-0000ECAD0000}"/>
    <cellStyle name="Fixed 11 26" xfId="44652" xr:uid="{00000000-0005-0000-0000-0000EDAD0000}"/>
    <cellStyle name="Fixed 11 3" xfId="44653" xr:uid="{00000000-0005-0000-0000-0000EEAD0000}"/>
    <cellStyle name="Fixed 11 4" xfId="44654" xr:uid="{00000000-0005-0000-0000-0000EFAD0000}"/>
    <cellStyle name="Fixed 11 5" xfId="44655" xr:uid="{00000000-0005-0000-0000-0000F0AD0000}"/>
    <cellStyle name="Fixed 11 6" xfId="44656" xr:uid="{00000000-0005-0000-0000-0000F1AD0000}"/>
    <cellStyle name="Fixed 11 7" xfId="44657" xr:uid="{00000000-0005-0000-0000-0000F2AD0000}"/>
    <cellStyle name="Fixed 11 8" xfId="44658" xr:uid="{00000000-0005-0000-0000-0000F3AD0000}"/>
    <cellStyle name="Fixed 11 9" xfId="44659" xr:uid="{00000000-0005-0000-0000-0000F4AD0000}"/>
    <cellStyle name="Fixed 12" xfId="44660" xr:uid="{00000000-0005-0000-0000-0000F5AD0000}"/>
    <cellStyle name="Fixed 12 10" xfId="44661" xr:uid="{00000000-0005-0000-0000-0000F6AD0000}"/>
    <cellStyle name="Fixed 12 11" xfId="44662" xr:uid="{00000000-0005-0000-0000-0000F7AD0000}"/>
    <cellStyle name="Fixed 12 12" xfId="44663" xr:uid="{00000000-0005-0000-0000-0000F8AD0000}"/>
    <cellStyle name="Fixed 12 13" xfId="44664" xr:uid="{00000000-0005-0000-0000-0000F9AD0000}"/>
    <cellStyle name="Fixed 12 14" xfId="44665" xr:uid="{00000000-0005-0000-0000-0000FAAD0000}"/>
    <cellStyle name="Fixed 12 15" xfId="44666" xr:uid="{00000000-0005-0000-0000-0000FBAD0000}"/>
    <cellStyle name="Fixed 12 16" xfId="44667" xr:uid="{00000000-0005-0000-0000-0000FCAD0000}"/>
    <cellStyle name="Fixed 12 17" xfId="44668" xr:uid="{00000000-0005-0000-0000-0000FDAD0000}"/>
    <cellStyle name="Fixed 12 18" xfId="44669" xr:uid="{00000000-0005-0000-0000-0000FEAD0000}"/>
    <cellStyle name="Fixed 12 19" xfId="44670" xr:uid="{00000000-0005-0000-0000-0000FFAD0000}"/>
    <cellStyle name="Fixed 12 2" xfId="44671" xr:uid="{00000000-0005-0000-0000-000000AE0000}"/>
    <cellStyle name="Fixed 12 20" xfId="44672" xr:uid="{00000000-0005-0000-0000-000001AE0000}"/>
    <cellStyle name="Fixed 12 21" xfId="44673" xr:uid="{00000000-0005-0000-0000-000002AE0000}"/>
    <cellStyle name="Fixed 12 22" xfId="44674" xr:uid="{00000000-0005-0000-0000-000003AE0000}"/>
    <cellStyle name="Fixed 12 23" xfId="44675" xr:uid="{00000000-0005-0000-0000-000004AE0000}"/>
    <cellStyle name="Fixed 12 24" xfId="44676" xr:uid="{00000000-0005-0000-0000-000005AE0000}"/>
    <cellStyle name="Fixed 12 25" xfId="44677" xr:uid="{00000000-0005-0000-0000-000006AE0000}"/>
    <cellStyle name="Fixed 12 26" xfId="44678" xr:uid="{00000000-0005-0000-0000-000007AE0000}"/>
    <cellStyle name="Fixed 12 3" xfId="44679" xr:uid="{00000000-0005-0000-0000-000008AE0000}"/>
    <cellStyle name="Fixed 12 4" xfId="44680" xr:uid="{00000000-0005-0000-0000-000009AE0000}"/>
    <cellStyle name="Fixed 12 5" xfId="44681" xr:uid="{00000000-0005-0000-0000-00000AAE0000}"/>
    <cellStyle name="Fixed 12 6" xfId="44682" xr:uid="{00000000-0005-0000-0000-00000BAE0000}"/>
    <cellStyle name="Fixed 12 7" xfId="44683" xr:uid="{00000000-0005-0000-0000-00000CAE0000}"/>
    <cellStyle name="Fixed 12 8" xfId="44684" xr:uid="{00000000-0005-0000-0000-00000DAE0000}"/>
    <cellStyle name="Fixed 12 9" xfId="44685" xr:uid="{00000000-0005-0000-0000-00000EAE0000}"/>
    <cellStyle name="Fixed 13" xfId="44686" xr:uid="{00000000-0005-0000-0000-00000FAE0000}"/>
    <cellStyle name="Fixed 13 10" xfId="44687" xr:uid="{00000000-0005-0000-0000-000010AE0000}"/>
    <cellStyle name="Fixed 13 11" xfId="44688" xr:uid="{00000000-0005-0000-0000-000011AE0000}"/>
    <cellStyle name="Fixed 13 12" xfId="44689" xr:uid="{00000000-0005-0000-0000-000012AE0000}"/>
    <cellStyle name="Fixed 13 13" xfId="44690" xr:uid="{00000000-0005-0000-0000-000013AE0000}"/>
    <cellStyle name="Fixed 13 14" xfId="44691" xr:uid="{00000000-0005-0000-0000-000014AE0000}"/>
    <cellStyle name="Fixed 13 15" xfId="44692" xr:uid="{00000000-0005-0000-0000-000015AE0000}"/>
    <cellStyle name="Fixed 13 16" xfId="44693" xr:uid="{00000000-0005-0000-0000-000016AE0000}"/>
    <cellStyle name="Fixed 13 17" xfId="44694" xr:uid="{00000000-0005-0000-0000-000017AE0000}"/>
    <cellStyle name="Fixed 13 18" xfId="44695" xr:uid="{00000000-0005-0000-0000-000018AE0000}"/>
    <cellStyle name="Fixed 13 19" xfId="44696" xr:uid="{00000000-0005-0000-0000-000019AE0000}"/>
    <cellStyle name="Fixed 13 2" xfId="44697" xr:uid="{00000000-0005-0000-0000-00001AAE0000}"/>
    <cellStyle name="Fixed 13 20" xfId="44698" xr:uid="{00000000-0005-0000-0000-00001BAE0000}"/>
    <cellStyle name="Fixed 13 21" xfId="44699" xr:uid="{00000000-0005-0000-0000-00001CAE0000}"/>
    <cellStyle name="Fixed 13 22" xfId="44700" xr:uid="{00000000-0005-0000-0000-00001DAE0000}"/>
    <cellStyle name="Fixed 13 23" xfId="44701" xr:uid="{00000000-0005-0000-0000-00001EAE0000}"/>
    <cellStyle name="Fixed 13 24" xfId="44702" xr:uid="{00000000-0005-0000-0000-00001FAE0000}"/>
    <cellStyle name="Fixed 13 25" xfId="44703" xr:uid="{00000000-0005-0000-0000-000020AE0000}"/>
    <cellStyle name="Fixed 13 26" xfId="44704" xr:uid="{00000000-0005-0000-0000-000021AE0000}"/>
    <cellStyle name="Fixed 13 3" xfId="44705" xr:uid="{00000000-0005-0000-0000-000022AE0000}"/>
    <cellStyle name="Fixed 13 4" xfId="44706" xr:uid="{00000000-0005-0000-0000-000023AE0000}"/>
    <cellStyle name="Fixed 13 5" xfId="44707" xr:uid="{00000000-0005-0000-0000-000024AE0000}"/>
    <cellStyle name="Fixed 13 6" xfId="44708" xr:uid="{00000000-0005-0000-0000-000025AE0000}"/>
    <cellStyle name="Fixed 13 7" xfId="44709" xr:uid="{00000000-0005-0000-0000-000026AE0000}"/>
    <cellStyle name="Fixed 13 8" xfId="44710" xr:uid="{00000000-0005-0000-0000-000027AE0000}"/>
    <cellStyle name="Fixed 13 9" xfId="44711" xr:uid="{00000000-0005-0000-0000-000028AE0000}"/>
    <cellStyle name="Fixed 14" xfId="44712" xr:uid="{00000000-0005-0000-0000-000029AE0000}"/>
    <cellStyle name="Fixed 15" xfId="44713" xr:uid="{00000000-0005-0000-0000-00002AAE0000}"/>
    <cellStyle name="Fixed 16" xfId="44714" xr:uid="{00000000-0005-0000-0000-00002BAE0000}"/>
    <cellStyle name="Fixed 17" xfId="44715" xr:uid="{00000000-0005-0000-0000-00002CAE0000}"/>
    <cellStyle name="Fixed 18" xfId="44716" xr:uid="{00000000-0005-0000-0000-00002DAE0000}"/>
    <cellStyle name="Fixed 19" xfId="44717" xr:uid="{00000000-0005-0000-0000-00002EAE0000}"/>
    <cellStyle name="Fixed 2" xfId="44718" xr:uid="{00000000-0005-0000-0000-00002FAE0000}"/>
    <cellStyle name="Fixed 2 10" xfId="44719" xr:uid="{00000000-0005-0000-0000-000030AE0000}"/>
    <cellStyle name="Fixed 2 11" xfId="44720" xr:uid="{00000000-0005-0000-0000-000031AE0000}"/>
    <cellStyle name="Fixed 2 12" xfId="44721" xr:uid="{00000000-0005-0000-0000-000032AE0000}"/>
    <cellStyle name="Fixed 2 13" xfId="44722" xr:uid="{00000000-0005-0000-0000-000033AE0000}"/>
    <cellStyle name="Fixed 2 14" xfId="44723" xr:uid="{00000000-0005-0000-0000-000034AE0000}"/>
    <cellStyle name="Fixed 2 15" xfId="44724" xr:uid="{00000000-0005-0000-0000-000035AE0000}"/>
    <cellStyle name="Fixed 2 16" xfId="44725" xr:uid="{00000000-0005-0000-0000-000036AE0000}"/>
    <cellStyle name="Fixed 2 17" xfId="44726" xr:uid="{00000000-0005-0000-0000-000037AE0000}"/>
    <cellStyle name="Fixed 2 18" xfId="44727" xr:uid="{00000000-0005-0000-0000-000038AE0000}"/>
    <cellStyle name="Fixed 2 19" xfId="44728" xr:uid="{00000000-0005-0000-0000-000039AE0000}"/>
    <cellStyle name="Fixed 2 2" xfId="44729" xr:uid="{00000000-0005-0000-0000-00003AAE0000}"/>
    <cellStyle name="Fixed 2 20" xfId="44730" xr:uid="{00000000-0005-0000-0000-00003BAE0000}"/>
    <cellStyle name="Fixed 2 21" xfId="44731" xr:uid="{00000000-0005-0000-0000-00003CAE0000}"/>
    <cellStyle name="Fixed 2 22" xfId="44732" xr:uid="{00000000-0005-0000-0000-00003DAE0000}"/>
    <cellStyle name="Fixed 2 23" xfId="44733" xr:uid="{00000000-0005-0000-0000-00003EAE0000}"/>
    <cellStyle name="Fixed 2 24" xfId="44734" xr:uid="{00000000-0005-0000-0000-00003FAE0000}"/>
    <cellStyle name="Fixed 2 25" xfId="44735" xr:uid="{00000000-0005-0000-0000-000040AE0000}"/>
    <cellStyle name="Fixed 2 26" xfId="44736" xr:uid="{00000000-0005-0000-0000-000041AE0000}"/>
    <cellStyle name="Fixed 2 3" xfId="44737" xr:uid="{00000000-0005-0000-0000-000042AE0000}"/>
    <cellStyle name="Fixed 2 4" xfId="44738" xr:uid="{00000000-0005-0000-0000-000043AE0000}"/>
    <cellStyle name="Fixed 2 5" xfId="44739" xr:uid="{00000000-0005-0000-0000-000044AE0000}"/>
    <cellStyle name="Fixed 2 6" xfId="44740" xr:uid="{00000000-0005-0000-0000-000045AE0000}"/>
    <cellStyle name="Fixed 2 7" xfId="44741" xr:uid="{00000000-0005-0000-0000-000046AE0000}"/>
    <cellStyle name="Fixed 2 8" xfId="44742" xr:uid="{00000000-0005-0000-0000-000047AE0000}"/>
    <cellStyle name="Fixed 2 9" xfId="44743" xr:uid="{00000000-0005-0000-0000-000048AE0000}"/>
    <cellStyle name="Fixed 20" xfId="44744" xr:uid="{00000000-0005-0000-0000-000049AE0000}"/>
    <cellStyle name="Fixed 21" xfId="44745" xr:uid="{00000000-0005-0000-0000-00004AAE0000}"/>
    <cellStyle name="Fixed 22" xfId="44746" xr:uid="{00000000-0005-0000-0000-00004BAE0000}"/>
    <cellStyle name="Fixed 23" xfId="44747" xr:uid="{00000000-0005-0000-0000-00004CAE0000}"/>
    <cellStyle name="Fixed 24" xfId="44748" xr:uid="{00000000-0005-0000-0000-00004DAE0000}"/>
    <cellStyle name="Fixed 25" xfId="44749" xr:uid="{00000000-0005-0000-0000-00004EAE0000}"/>
    <cellStyle name="Fixed 26" xfId="44750" xr:uid="{00000000-0005-0000-0000-00004FAE0000}"/>
    <cellStyle name="Fixed 27" xfId="44751" xr:uid="{00000000-0005-0000-0000-000050AE0000}"/>
    <cellStyle name="Fixed 28" xfId="44752" xr:uid="{00000000-0005-0000-0000-000051AE0000}"/>
    <cellStyle name="Fixed 29" xfId="44753" xr:uid="{00000000-0005-0000-0000-000052AE0000}"/>
    <cellStyle name="Fixed 3" xfId="44754" xr:uid="{00000000-0005-0000-0000-000053AE0000}"/>
    <cellStyle name="Fixed 3 10" xfId="44755" xr:uid="{00000000-0005-0000-0000-000054AE0000}"/>
    <cellStyle name="Fixed 3 11" xfId="44756" xr:uid="{00000000-0005-0000-0000-000055AE0000}"/>
    <cellStyle name="Fixed 3 12" xfId="44757" xr:uid="{00000000-0005-0000-0000-000056AE0000}"/>
    <cellStyle name="Fixed 3 13" xfId="44758" xr:uid="{00000000-0005-0000-0000-000057AE0000}"/>
    <cellStyle name="Fixed 3 14" xfId="44759" xr:uid="{00000000-0005-0000-0000-000058AE0000}"/>
    <cellStyle name="Fixed 3 15" xfId="44760" xr:uid="{00000000-0005-0000-0000-000059AE0000}"/>
    <cellStyle name="Fixed 3 16" xfId="44761" xr:uid="{00000000-0005-0000-0000-00005AAE0000}"/>
    <cellStyle name="Fixed 3 17" xfId="44762" xr:uid="{00000000-0005-0000-0000-00005BAE0000}"/>
    <cellStyle name="Fixed 3 18" xfId="44763" xr:uid="{00000000-0005-0000-0000-00005CAE0000}"/>
    <cellStyle name="Fixed 3 19" xfId="44764" xr:uid="{00000000-0005-0000-0000-00005DAE0000}"/>
    <cellStyle name="Fixed 3 2" xfId="44765" xr:uid="{00000000-0005-0000-0000-00005EAE0000}"/>
    <cellStyle name="Fixed 3 20" xfId="44766" xr:uid="{00000000-0005-0000-0000-00005FAE0000}"/>
    <cellStyle name="Fixed 3 21" xfId="44767" xr:uid="{00000000-0005-0000-0000-000060AE0000}"/>
    <cellStyle name="Fixed 3 22" xfId="44768" xr:uid="{00000000-0005-0000-0000-000061AE0000}"/>
    <cellStyle name="Fixed 3 23" xfId="44769" xr:uid="{00000000-0005-0000-0000-000062AE0000}"/>
    <cellStyle name="Fixed 3 24" xfId="44770" xr:uid="{00000000-0005-0000-0000-000063AE0000}"/>
    <cellStyle name="Fixed 3 25" xfId="44771" xr:uid="{00000000-0005-0000-0000-000064AE0000}"/>
    <cellStyle name="Fixed 3 26" xfId="44772" xr:uid="{00000000-0005-0000-0000-000065AE0000}"/>
    <cellStyle name="Fixed 3 3" xfId="44773" xr:uid="{00000000-0005-0000-0000-000066AE0000}"/>
    <cellStyle name="Fixed 3 4" xfId="44774" xr:uid="{00000000-0005-0000-0000-000067AE0000}"/>
    <cellStyle name="Fixed 3 5" xfId="44775" xr:uid="{00000000-0005-0000-0000-000068AE0000}"/>
    <cellStyle name="Fixed 3 6" xfId="44776" xr:uid="{00000000-0005-0000-0000-000069AE0000}"/>
    <cellStyle name="Fixed 3 7" xfId="44777" xr:uid="{00000000-0005-0000-0000-00006AAE0000}"/>
    <cellStyle name="Fixed 3 8" xfId="44778" xr:uid="{00000000-0005-0000-0000-00006BAE0000}"/>
    <cellStyle name="Fixed 3 9" xfId="44779" xr:uid="{00000000-0005-0000-0000-00006CAE0000}"/>
    <cellStyle name="Fixed 30" xfId="44780" xr:uid="{00000000-0005-0000-0000-00006DAE0000}"/>
    <cellStyle name="Fixed 31" xfId="44781" xr:uid="{00000000-0005-0000-0000-00006EAE0000}"/>
    <cellStyle name="Fixed 32" xfId="44782" xr:uid="{00000000-0005-0000-0000-00006FAE0000}"/>
    <cellStyle name="Fixed 33" xfId="44783" xr:uid="{00000000-0005-0000-0000-000070AE0000}"/>
    <cellStyle name="Fixed 34" xfId="44784" xr:uid="{00000000-0005-0000-0000-000071AE0000}"/>
    <cellStyle name="Fixed 35" xfId="44785" xr:uid="{00000000-0005-0000-0000-000072AE0000}"/>
    <cellStyle name="Fixed 36" xfId="44786" xr:uid="{00000000-0005-0000-0000-000073AE0000}"/>
    <cellStyle name="Fixed 37" xfId="44787" xr:uid="{00000000-0005-0000-0000-000074AE0000}"/>
    <cellStyle name="Fixed 38" xfId="44788" xr:uid="{00000000-0005-0000-0000-000075AE0000}"/>
    <cellStyle name="Fixed 4" xfId="44789" xr:uid="{00000000-0005-0000-0000-000076AE0000}"/>
    <cellStyle name="Fixed 4 10" xfId="44790" xr:uid="{00000000-0005-0000-0000-000077AE0000}"/>
    <cellStyle name="Fixed 4 11" xfId="44791" xr:uid="{00000000-0005-0000-0000-000078AE0000}"/>
    <cellStyle name="Fixed 4 12" xfId="44792" xr:uid="{00000000-0005-0000-0000-000079AE0000}"/>
    <cellStyle name="Fixed 4 13" xfId="44793" xr:uid="{00000000-0005-0000-0000-00007AAE0000}"/>
    <cellStyle name="Fixed 4 14" xfId="44794" xr:uid="{00000000-0005-0000-0000-00007BAE0000}"/>
    <cellStyle name="Fixed 4 15" xfId="44795" xr:uid="{00000000-0005-0000-0000-00007CAE0000}"/>
    <cellStyle name="Fixed 4 16" xfId="44796" xr:uid="{00000000-0005-0000-0000-00007DAE0000}"/>
    <cellStyle name="Fixed 4 17" xfId="44797" xr:uid="{00000000-0005-0000-0000-00007EAE0000}"/>
    <cellStyle name="Fixed 4 18" xfId="44798" xr:uid="{00000000-0005-0000-0000-00007FAE0000}"/>
    <cellStyle name="Fixed 4 19" xfId="44799" xr:uid="{00000000-0005-0000-0000-000080AE0000}"/>
    <cellStyle name="Fixed 4 2" xfId="44800" xr:uid="{00000000-0005-0000-0000-000081AE0000}"/>
    <cellStyle name="Fixed 4 20" xfId="44801" xr:uid="{00000000-0005-0000-0000-000082AE0000}"/>
    <cellStyle name="Fixed 4 21" xfId="44802" xr:uid="{00000000-0005-0000-0000-000083AE0000}"/>
    <cellStyle name="Fixed 4 22" xfId="44803" xr:uid="{00000000-0005-0000-0000-000084AE0000}"/>
    <cellStyle name="Fixed 4 23" xfId="44804" xr:uid="{00000000-0005-0000-0000-000085AE0000}"/>
    <cellStyle name="Fixed 4 24" xfId="44805" xr:uid="{00000000-0005-0000-0000-000086AE0000}"/>
    <cellStyle name="Fixed 4 25" xfId="44806" xr:uid="{00000000-0005-0000-0000-000087AE0000}"/>
    <cellStyle name="Fixed 4 26" xfId="44807" xr:uid="{00000000-0005-0000-0000-000088AE0000}"/>
    <cellStyle name="Fixed 4 3" xfId="44808" xr:uid="{00000000-0005-0000-0000-000089AE0000}"/>
    <cellStyle name="Fixed 4 4" xfId="44809" xr:uid="{00000000-0005-0000-0000-00008AAE0000}"/>
    <cellStyle name="Fixed 4 5" xfId="44810" xr:uid="{00000000-0005-0000-0000-00008BAE0000}"/>
    <cellStyle name="Fixed 4 6" xfId="44811" xr:uid="{00000000-0005-0000-0000-00008CAE0000}"/>
    <cellStyle name="Fixed 4 7" xfId="44812" xr:uid="{00000000-0005-0000-0000-00008DAE0000}"/>
    <cellStyle name="Fixed 4 8" xfId="44813" xr:uid="{00000000-0005-0000-0000-00008EAE0000}"/>
    <cellStyle name="Fixed 4 9" xfId="44814" xr:uid="{00000000-0005-0000-0000-00008FAE0000}"/>
    <cellStyle name="Fixed 5" xfId="44815" xr:uid="{00000000-0005-0000-0000-000090AE0000}"/>
    <cellStyle name="Fixed 5 10" xfId="44816" xr:uid="{00000000-0005-0000-0000-000091AE0000}"/>
    <cellStyle name="Fixed 5 11" xfId="44817" xr:uid="{00000000-0005-0000-0000-000092AE0000}"/>
    <cellStyle name="Fixed 5 12" xfId="44818" xr:uid="{00000000-0005-0000-0000-000093AE0000}"/>
    <cellStyle name="Fixed 5 13" xfId="44819" xr:uid="{00000000-0005-0000-0000-000094AE0000}"/>
    <cellStyle name="Fixed 5 14" xfId="44820" xr:uid="{00000000-0005-0000-0000-000095AE0000}"/>
    <cellStyle name="Fixed 5 15" xfId="44821" xr:uid="{00000000-0005-0000-0000-000096AE0000}"/>
    <cellStyle name="Fixed 5 16" xfId="44822" xr:uid="{00000000-0005-0000-0000-000097AE0000}"/>
    <cellStyle name="Fixed 5 17" xfId="44823" xr:uid="{00000000-0005-0000-0000-000098AE0000}"/>
    <cellStyle name="Fixed 5 18" xfId="44824" xr:uid="{00000000-0005-0000-0000-000099AE0000}"/>
    <cellStyle name="Fixed 5 19" xfId="44825" xr:uid="{00000000-0005-0000-0000-00009AAE0000}"/>
    <cellStyle name="Fixed 5 2" xfId="44826" xr:uid="{00000000-0005-0000-0000-00009BAE0000}"/>
    <cellStyle name="Fixed 5 20" xfId="44827" xr:uid="{00000000-0005-0000-0000-00009CAE0000}"/>
    <cellStyle name="Fixed 5 21" xfId="44828" xr:uid="{00000000-0005-0000-0000-00009DAE0000}"/>
    <cellStyle name="Fixed 5 22" xfId="44829" xr:uid="{00000000-0005-0000-0000-00009EAE0000}"/>
    <cellStyle name="Fixed 5 23" xfId="44830" xr:uid="{00000000-0005-0000-0000-00009FAE0000}"/>
    <cellStyle name="Fixed 5 24" xfId="44831" xr:uid="{00000000-0005-0000-0000-0000A0AE0000}"/>
    <cellStyle name="Fixed 5 25" xfId="44832" xr:uid="{00000000-0005-0000-0000-0000A1AE0000}"/>
    <cellStyle name="Fixed 5 26" xfId="44833" xr:uid="{00000000-0005-0000-0000-0000A2AE0000}"/>
    <cellStyle name="Fixed 5 3" xfId="44834" xr:uid="{00000000-0005-0000-0000-0000A3AE0000}"/>
    <cellStyle name="Fixed 5 4" xfId="44835" xr:uid="{00000000-0005-0000-0000-0000A4AE0000}"/>
    <cellStyle name="Fixed 5 5" xfId="44836" xr:uid="{00000000-0005-0000-0000-0000A5AE0000}"/>
    <cellStyle name="Fixed 5 6" xfId="44837" xr:uid="{00000000-0005-0000-0000-0000A6AE0000}"/>
    <cellStyle name="Fixed 5 7" xfId="44838" xr:uid="{00000000-0005-0000-0000-0000A7AE0000}"/>
    <cellStyle name="Fixed 5 8" xfId="44839" xr:uid="{00000000-0005-0000-0000-0000A8AE0000}"/>
    <cellStyle name="Fixed 5 9" xfId="44840" xr:uid="{00000000-0005-0000-0000-0000A9AE0000}"/>
    <cellStyle name="Fixed 6" xfId="44841" xr:uid="{00000000-0005-0000-0000-0000AAAE0000}"/>
    <cellStyle name="Fixed 6 10" xfId="44842" xr:uid="{00000000-0005-0000-0000-0000ABAE0000}"/>
    <cellStyle name="Fixed 6 11" xfId="44843" xr:uid="{00000000-0005-0000-0000-0000ACAE0000}"/>
    <cellStyle name="Fixed 6 12" xfId="44844" xr:uid="{00000000-0005-0000-0000-0000ADAE0000}"/>
    <cellStyle name="Fixed 6 13" xfId="44845" xr:uid="{00000000-0005-0000-0000-0000AEAE0000}"/>
    <cellStyle name="Fixed 6 14" xfId="44846" xr:uid="{00000000-0005-0000-0000-0000AFAE0000}"/>
    <cellStyle name="Fixed 6 15" xfId="44847" xr:uid="{00000000-0005-0000-0000-0000B0AE0000}"/>
    <cellStyle name="Fixed 6 16" xfId="44848" xr:uid="{00000000-0005-0000-0000-0000B1AE0000}"/>
    <cellStyle name="Fixed 6 17" xfId="44849" xr:uid="{00000000-0005-0000-0000-0000B2AE0000}"/>
    <cellStyle name="Fixed 6 18" xfId="44850" xr:uid="{00000000-0005-0000-0000-0000B3AE0000}"/>
    <cellStyle name="Fixed 6 19" xfId="44851" xr:uid="{00000000-0005-0000-0000-0000B4AE0000}"/>
    <cellStyle name="Fixed 6 2" xfId="44852" xr:uid="{00000000-0005-0000-0000-0000B5AE0000}"/>
    <cellStyle name="Fixed 6 20" xfId="44853" xr:uid="{00000000-0005-0000-0000-0000B6AE0000}"/>
    <cellStyle name="Fixed 6 21" xfId="44854" xr:uid="{00000000-0005-0000-0000-0000B7AE0000}"/>
    <cellStyle name="Fixed 6 22" xfId="44855" xr:uid="{00000000-0005-0000-0000-0000B8AE0000}"/>
    <cellStyle name="Fixed 6 23" xfId="44856" xr:uid="{00000000-0005-0000-0000-0000B9AE0000}"/>
    <cellStyle name="Fixed 6 24" xfId="44857" xr:uid="{00000000-0005-0000-0000-0000BAAE0000}"/>
    <cellStyle name="Fixed 6 25" xfId="44858" xr:uid="{00000000-0005-0000-0000-0000BBAE0000}"/>
    <cellStyle name="Fixed 6 26" xfId="44859" xr:uid="{00000000-0005-0000-0000-0000BCAE0000}"/>
    <cellStyle name="Fixed 6 3" xfId="44860" xr:uid="{00000000-0005-0000-0000-0000BDAE0000}"/>
    <cellStyle name="Fixed 6 4" xfId="44861" xr:uid="{00000000-0005-0000-0000-0000BEAE0000}"/>
    <cellStyle name="Fixed 6 5" xfId="44862" xr:uid="{00000000-0005-0000-0000-0000BFAE0000}"/>
    <cellStyle name="Fixed 6 6" xfId="44863" xr:uid="{00000000-0005-0000-0000-0000C0AE0000}"/>
    <cellStyle name="Fixed 6 7" xfId="44864" xr:uid="{00000000-0005-0000-0000-0000C1AE0000}"/>
    <cellStyle name="Fixed 6 8" xfId="44865" xr:uid="{00000000-0005-0000-0000-0000C2AE0000}"/>
    <cellStyle name="Fixed 6 9" xfId="44866" xr:uid="{00000000-0005-0000-0000-0000C3AE0000}"/>
    <cellStyle name="Fixed 7" xfId="44867" xr:uid="{00000000-0005-0000-0000-0000C4AE0000}"/>
    <cellStyle name="Fixed 7 10" xfId="44868" xr:uid="{00000000-0005-0000-0000-0000C5AE0000}"/>
    <cellStyle name="Fixed 7 11" xfId="44869" xr:uid="{00000000-0005-0000-0000-0000C6AE0000}"/>
    <cellStyle name="Fixed 7 12" xfId="44870" xr:uid="{00000000-0005-0000-0000-0000C7AE0000}"/>
    <cellStyle name="Fixed 7 13" xfId="44871" xr:uid="{00000000-0005-0000-0000-0000C8AE0000}"/>
    <cellStyle name="Fixed 7 14" xfId="44872" xr:uid="{00000000-0005-0000-0000-0000C9AE0000}"/>
    <cellStyle name="Fixed 7 15" xfId="44873" xr:uid="{00000000-0005-0000-0000-0000CAAE0000}"/>
    <cellStyle name="Fixed 7 16" xfId="44874" xr:uid="{00000000-0005-0000-0000-0000CBAE0000}"/>
    <cellStyle name="Fixed 7 17" xfId="44875" xr:uid="{00000000-0005-0000-0000-0000CCAE0000}"/>
    <cellStyle name="Fixed 7 18" xfId="44876" xr:uid="{00000000-0005-0000-0000-0000CDAE0000}"/>
    <cellStyle name="Fixed 7 19" xfId="44877" xr:uid="{00000000-0005-0000-0000-0000CEAE0000}"/>
    <cellStyle name="Fixed 7 2" xfId="44878" xr:uid="{00000000-0005-0000-0000-0000CFAE0000}"/>
    <cellStyle name="Fixed 7 20" xfId="44879" xr:uid="{00000000-0005-0000-0000-0000D0AE0000}"/>
    <cellStyle name="Fixed 7 21" xfId="44880" xr:uid="{00000000-0005-0000-0000-0000D1AE0000}"/>
    <cellStyle name="Fixed 7 22" xfId="44881" xr:uid="{00000000-0005-0000-0000-0000D2AE0000}"/>
    <cellStyle name="Fixed 7 23" xfId="44882" xr:uid="{00000000-0005-0000-0000-0000D3AE0000}"/>
    <cellStyle name="Fixed 7 24" xfId="44883" xr:uid="{00000000-0005-0000-0000-0000D4AE0000}"/>
    <cellStyle name="Fixed 7 25" xfId="44884" xr:uid="{00000000-0005-0000-0000-0000D5AE0000}"/>
    <cellStyle name="Fixed 7 26" xfId="44885" xr:uid="{00000000-0005-0000-0000-0000D6AE0000}"/>
    <cellStyle name="Fixed 7 3" xfId="44886" xr:uid="{00000000-0005-0000-0000-0000D7AE0000}"/>
    <cellStyle name="Fixed 7 4" xfId="44887" xr:uid="{00000000-0005-0000-0000-0000D8AE0000}"/>
    <cellStyle name="Fixed 7 5" xfId="44888" xr:uid="{00000000-0005-0000-0000-0000D9AE0000}"/>
    <cellStyle name="Fixed 7 6" xfId="44889" xr:uid="{00000000-0005-0000-0000-0000DAAE0000}"/>
    <cellStyle name="Fixed 7 7" xfId="44890" xr:uid="{00000000-0005-0000-0000-0000DBAE0000}"/>
    <cellStyle name="Fixed 7 8" xfId="44891" xr:uid="{00000000-0005-0000-0000-0000DCAE0000}"/>
    <cellStyle name="Fixed 7 9" xfId="44892" xr:uid="{00000000-0005-0000-0000-0000DDAE0000}"/>
    <cellStyle name="Fixed 8" xfId="44893" xr:uid="{00000000-0005-0000-0000-0000DEAE0000}"/>
    <cellStyle name="Fixed 8 10" xfId="44894" xr:uid="{00000000-0005-0000-0000-0000DFAE0000}"/>
    <cellStyle name="Fixed 8 11" xfId="44895" xr:uid="{00000000-0005-0000-0000-0000E0AE0000}"/>
    <cellStyle name="Fixed 8 12" xfId="44896" xr:uid="{00000000-0005-0000-0000-0000E1AE0000}"/>
    <cellStyle name="Fixed 8 13" xfId="44897" xr:uid="{00000000-0005-0000-0000-0000E2AE0000}"/>
    <cellStyle name="Fixed 8 14" xfId="44898" xr:uid="{00000000-0005-0000-0000-0000E3AE0000}"/>
    <cellStyle name="Fixed 8 15" xfId="44899" xr:uid="{00000000-0005-0000-0000-0000E4AE0000}"/>
    <cellStyle name="Fixed 8 16" xfId="44900" xr:uid="{00000000-0005-0000-0000-0000E5AE0000}"/>
    <cellStyle name="Fixed 8 17" xfId="44901" xr:uid="{00000000-0005-0000-0000-0000E6AE0000}"/>
    <cellStyle name="Fixed 8 18" xfId="44902" xr:uid="{00000000-0005-0000-0000-0000E7AE0000}"/>
    <cellStyle name="Fixed 8 19" xfId="44903" xr:uid="{00000000-0005-0000-0000-0000E8AE0000}"/>
    <cellStyle name="Fixed 8 2" xfId="44904" xr:uid="{00000000-0005-0000-0000-0000E9AE0000}"/>
    <cellStyle name="Fixed 8 20" xfId="44905" xr:uid="{00000000-0005-0000-0000-0000EAAE0000}"/>
    <cellStyle name="Fixed 8 21" xfId="44906" xr:uid="{00000000-0005-0000-0000-0000EBAE0000}"/>
    <cellStyle name="Fixed 8 22" xfId="44907" xr:uid="{00000000-0005-0000-0000-0000ECAE0000}"/>
    <cellStyle name="Fixed 8 23" xfId="44908" xr:uid="{00000000-0005-0000-0000-0000EDAE0000}"/>
    <cellStyle name="Fixed 8 24" xfId="44909" xr:uid="{00000000-0005-0000-0000-0000EEAE0000}"/>
    <cellStyle name="Fixed 8 25" xfId="44910" xr:uid="{00000000-0005-0000-0000-0000EFAE0000}"/>
    <cellStyle name="Fixed 8 26" xfId="44911" xr:uid="{00000000-0005-0000-0000-0000F0AE0000}"/>
    <cellStyle name="Fixed 8 3" xfId="44912" xr:uid="{00000000-0005-0000-0000-0000F1AE0000}"/>
    <cellStyle name="Fixed 8 4" xfId="44913" xr:uid="{00000000-0005-0000-0000-0000F2AE0000}"/>
    <cellStyle name="Fixed 8 5" xfId="44914" xr:uid="{00000000-0005-0000-0000-0000F3AE0000}"/>
    <cellStyle name="Fixed 8 6" xfId="44915" xr:uid="{00000000-0005-0000-0000-0000F4AE0000}"/>
    <cellStyle name="Fixed 8 7" xfId="44916" xr:uid="{00000000-0005-0000-0000-0000F5AE0000}"/>
    <cellStyle name="Fixed 8 8" xfId="44917" xr:uid="{00000000-0005-0000-0000-0000F6AE0000}"/>
    <cellStyle name="Fixed 8 9" xfId="44918" xr:uid="{00000000-0005-0000-0000-0000F7AE0000}"/>
    <cellStyle name="Fixed 9" xfId="44919" xr:uid="{00000000-0005-0000-0000-0000F8AE0000}"/>
    <cellStyle name="Fixed 9 10" xfId="44920" xr:uid="{00000000-0005-0000-0000-0000F9AE0000}"/>
    <cellStyle name="Fixed 9 11" xfId="44921" xr:uid="{00000000-0005-0000-0000-0000FAAE0000}"/>
    <cellStyle name="Fixed 9 12" xfId="44922" xr:uid="{00000000-0005-0000-0000-0000FBAE0000}"/>
    <cellStyle name="Fixed 9 13" xfId="44923" xr:uid="{00000000-0005-0000-0000-0000FCAE0000}"/>
    <cellStyle name="Fixed 9 14" xfId="44924" xr:uid="{00000000-0005-0000-0000-0000FDAE0000}"/>
    <cellStyle name="Fixed 9 15" xfId="44925" xr:uid="{00000000-0005-0000-0000-0000FEAE0000}"/>
    <cellStyle name="Fixed 9 16" xfId="44926" xr:uid="{00000000-0005-0000-0000-0000FFAE0000}"/>
    <cellStyle name="Fixed 9 17" xfId="44927" xr:uid="{00000000-0005-0000-0000-000000AF0000}"/>
    <cellStyle name="Fixed 9 18" xfId="44928" xr:uid="{00000000-0005-0000-0000-000001AF0000}"/>
    <cellStyle name="Fixed 9 19" xfId="44929" xr:uid="{00000000-0005-0000-0000-000002AF0000}"/>
    <cellStyle name="Fixed 9 2" xfId="44930" xr:uid="{00000000-0005-0000-0000-000003AF0000}"/>
    <cellStyle name="Fixed 9 20" xfId="44931" xr:uid="{00000000-0005-0000-0000-000004AF0000}"/>
    <cellStyle name="Fixed 9 21" xfId="44932" xr:uid="{00000000-0005-0000-0000-000005AF0000}"/>
    <cellStyle name="Fixed 9 22" xfId="44933" xr:uid="{00000000-0005-0000-0000-000006AF0000}"/>
    <cellStyle name="Fixed 9 23" xfId="44934" xr:uid="{00000000-0005-0000-0000-000007AF0000}"/>
    <cellStyle name="Fixed 9 24" xfId="44935" xr:uid="{00000000-0005-0000-0000-000008AF0000}"/>
    <cellStyle name="Fixed 9 25" xfId="44936" xr:uid="{00000000-0005-0000-0000-000009AF0000}"/>
    <cellStyle name="Fixed 9 26" xfId="44937" xr:uid="{00000000-0005-0000-0000-00000AAF0000}"/>
    <cellStyle name="Fixed 9 3" xfId="44938" xr:uid="{00000000-0005-0000-0000-00000BAF0000}"/>
    <cellStyle name="Fixed 9 4" xfId="44939" xr:uid="{00000000-0005-0000-0000-00000CAF0000}"/>
    <cellStyle name="Fixed 9 5" xfId="44940" xr:uid="{00000000-0005-0000-0000-00000DAF0000}"/>
    <cellStyle name="Fixed 9 6" xfId="44941" xr:uid="{00000000-0005-0000-0000-00000EAF0000}"/>
    <cellStyle name="Fixed 9 7" xfId="44942" xr:uid="{00000000-0005-0000-0000-00000FAF0000}"/>
    <cellStyle name="Fixed 9 8" xfId="44943" xr:uid="{00000000-0005-0000-0000-000010AF0000}"/>
    <cellStyle name="Fixed 9 9" xfId="44944" xr:uid="{00000000-0005-0000-0000-000011AF0000}"/>
    <cellStyle name="Good 10" xfId="44945" xr:uid="{00000000-0005-0000-0000-000012AF0000}"/>
    <cellStyle name="Good 10 10" xfId="44946" xr:uid="{00000000-0005-0000-0000-000013AF0000}"/>
    <cellStyle name="Good 10 11" xfId="44947" xr:uid="{00000000-0005-0000-0000-000014AF0000}"/>
    <cellStyle name="Good 10 12" xfId="44948" xr:uid="{00000000-0005-0000-0000-000015AF0000}"/>
    <cellStyle name="Good 10 13" xfId="44949" xr:uid="{00000000-0005-0000-0000-000016AF0000}"/>
    <cellStyle name="Good 10 14" xfId="44950" xr:uid="{00000000-0005-0000-0000-000017AF0000}"/>
    <cellStyle name="Good 10 15" xfId="44951" xr:uid="{00000000-0005-0000-0000-000018AF0000}"/>
    <cellStyle name="Good 10 16" xfId="44952" xr:uid="{00000000-0005-0000-0000-000019AF0000}"/>
    <cellStyle name="Good 10 17" xfId="44953" xr:uid="{00000000-0005-0000-0000-00001AAF0000}"/>
    <cellStyle name="Good 10 18" xfId="44954" xr:uid="{00000000-0005-0000-0000-00001BAF0000}"/>
    <cellStyle name="Good 10 19" xfId="44955" xr:uid="{00000000-0005-0000-0000-00001CAF0000}"/>
    <cellStyle name="Good 10 2" xfId="44956" xr:uid="{00000000-0005-0000-0000-00001DAF0000}"/>
    <cellStyle name="Good 10 2 2" xfId="44957" xr:uid="{00000000-0005-0000-0000-00001EAF0000}"/>
    <cellStyle name="Good 10 2 3" xfId="44958" xr:uid="{00000000-0005-0000-0000-00001FAF0000}"/>
    <cellStyle name="Good 10 20" xfId="44959" xr:uid="{00000000-0005-0000-0000-000020AF0000}"/>
    <cellStyle name="Good 10 21" xfId="44960" xr:uid="{00000000-0005-0000-0000-000021AF0000}"/>
    <cellStyle name="Good 10 22" xfId="44961" xr:uid="{00000000-0005-0000-0000-000022AF0000}"/>
    <cellStyle name="Good 10 23" xfId="44962" xr:uid="{00000000-0005-0000-0000-000023AF0000}"/>
    <cellStyle name="Good 10 24" xfId="44963" xr:uid="{00000000-0005-0000-0000-000024AF0000}"/>
    <cellStyle name="Good 10 25" xfId="44964" xr:uid="{00000000-0005-0000-0000-000025AF0000}"/>
    <cellStyle name="Good 10 26" xfId="44965" xr:uid="{00000000-0005-0000-0000-000026AF0000}"/>
    <cellStyle name="Good 10 3" xfId="44966" xr:uid="{00000000-0005-0000-0000-000027AF0000}"/>
    <cellStyle name="Good 10 4" xfId="44967" xr:uid="{00000000-0005-0000-0000-000028AF0000}"/>
    <cellStyle name="Good 10 4 2" xfId="44968" xr:uid="{00000000-0005-0000-0000-000029AF0000}"/>
    <cellStyle name="Good 10 4 3" xfId="44969" xr:uid="{00000000-0005-0000-0000-00002AAF0000}"/>
    <cellStyle name="Good 10 5" xfId="44970" xr:uid="{00000000-0005-0000-0000-00002BAF0000}"/>
    <cellStyle name="Good 10 5 2" xfId="44971" xr:uid="{00000000-0005-0000-0000-00002CAF0000}"/>
    <cellStyle name="Good 10 5 3" xfId="44972" xr:uid="{00000000-0005-0000-0000-00002DAF0000}"/>
    <cellStyle name="Good 10 6" xfId="44973" xr:uid="{00000000-0005-0000-0000-00002EAF0000}"/>
    <cellStyle name="Good 10 6 2" xfId="44974" xr:uid="{00000000-0005-0000-0000-00002FAF0000}"/>
    <cellStyle name="Good 10 6 3" xfId="44975" xr:uid="{00000000-0005-0000-0000-000030AF0000}"/>
    <cellStyle name="Good 10 7" xfId="44976" xr:uid="{00000000-0005-0000-0000-000031AF0000}"/>
    <cellStyle name="Good 10 8" xfId="44977" xr:uid="{00000000-0005-0000-0000-000032AF0000}"/>
    <cellStyle name="Good 10 9" xfId="44978" xr:uid="{00000000-0005-0000-0000-000033AF0000}"/>
    <cellStyle name="Good 11" xfId="44979" xr:uid="{00000000-0005-0000-0000-000034AF0000}"/>
    <cellStyle name="Good 11 10" xfId="44980" xr:uid="{00000000-0005-0000-0000-000035AF0000}"/>
    <cellStyle name="Good 11 11" xfId="44981" xr:uid="{00000000-0005-0000-0000-000036AF0000}"/>
    <cellStyle name="Good 11 12" xfId="44982" xr:uid="{00000000-0005-0000-0000-000037AF0000}"/>
    <cellStyle name="Good 11 13" xfId="44983" xr:uid="{00000000-0005-0000-0000-000038AF0000}"/>
    <cellStyle name="Good 11 14" xfId="44984" xr:uid="{00000000-0005-0000-0000-000039AF0000}"/>
    <cellStyle name="Good 11 15" xfId="44985" xr:uid="{00000000-0005-0000-0000-00003AAF0000}"/>
    <cellStyle name="Good 11 16" xfId="44986" xr:uid="{00000000-0005-0000-0000-00003BAF0000}"/>
    <cellStyle name="Good 11 17" xfId="44987" xr:uid="{00000000-0005-0000-0000-00003CAF0000}"/>
    <cellStyle name="Good 11 18" xfId="44988" xr:uid="{00000000-0005-0000-0000-00003DAF0000}"/>
    <cellStyle name="Good 11 19" xfId="44989" xr:uid="{00000000-0005-0000-0000-00003EAF0000}"/>
    <cellStyle name="Good 11 2" xfId="44990" xr:uid="{00000000-0005-0000-0000-00003FAF0000}"/>
    <cellStyle name="Good 11 2 2" xfId="44991" xr:uid="{00000000-0005-0000-0000-000040AF0000}"/>
    <cellStyle name="Good 11 2 3" xfId="44992" xr:uid="{00000000-0005-0000-0000-000041AF0000}"/>
    <cellStyle name="Good 11 20" xfId="44993" xr:uid="{00000000-0005-0000-0000-000042AF0000}"/>
    <cellStyle name="Good 11 21" xfId="44994" xr:uid="{00000000-0005-0000-0000-000043AF0000}"/>
    <cellStyle name="Good 11 22" xfId="44995" xr:uid="{00000000-0005-0000-0000-000044AF0000}"/>
    <cellStyle name="Good 11 23" xfId="44996" xr:uid="{00000000-0005-0000-0000-000045AF0000}"/>
    <cellStyle name="Good 11 24" xfId="44997" xr:uid="{00000000-0005-0000-0000-000046AF0000}"/>
    <cellStyle name="Good 11 25" xfId="44998" xr:uid="{00000000-0005-0000-0000-000047AF0000}"/>
    <cellStyle name="Good 11 26" xfId="44999" xr:uid="{00000000-0005-0000-0000-000048AF0000}"/>
    <cellStyle name="Good 11 3" xfId="45000" xr:uid="{00000000-0005-0000-0000-000049AF0000}"/>
    <cellStyle name="Good 11 4" xfId="45001" xr:uid="{00000000-0005-0000-0000-00004AAF0000}"/>
    <cellStyle name="Good 11 4 2" xfId="45002" xr:uid="{00000000-0005-0000-0000-00004BAF0000}"/>
    <cellStyle name="Good 11 4 3" xfId="45003" xr:uid="{00000000-0005-0000-0000-00004CAF0000}"/>
    <cellStyle name="Good 11 5" xfId="45004" xr:uid="{00000000-0005-0000-0000-00004DAF0000}"/>
    <cellStyle name="Good 11 5 2" xfId="45005" xr:uid="{00000000-0005-0000-0000-00004EAF0000}"/>
    <cellStyle name="Good 11 5 3" xfId="45006" xr:uid="{00000000-0005-0000-0000-00004FAF0000}"/>
    <cellStyle name="Good 11 6" xfId="45007" xr:uid="{00000000-0005-0000-0000-000050AF0000}"/>
    <cellStyle name="Good 11 6 2" xfId="45008" xr:uid="{00000000-0005-0000-0000-000051AF0000}"/>
    <cellStyle name="Good 11 6 3" xfId="45009" xr:uid="{00000000-0005-0000-0000-000052AF0000}"/>
    <cellStyle name="Good 11 7" xfId="45010" xr:uid="{00000000-0005-0000-0000-000053AF0000}"/>
    <cellStyle name="Good 11 8" xfId="45011" xr:uid="{00000000-0005-0000-0000-000054AF0000}"/>
    <cellStyle name="Good 11 9" xfId="45012" xr:uid="{00000000-0005-0000-0000-000055AF0000}"/>
    <cellStyle name="Good 12" xfId="45013" xr:uid="{00000000-0005-0000-0000-000056AF0000}"/>
    <cellStyle name="Good 12 10" xfId="45014" xr:uid="{00000000-0005-0000-0000-000057AF0000}"/>
    <cellStyle name="Good 12 11" xfId="45015" xr:uid="{00000000-0005-0000-0000-000058AF0000}"/>
    <cellStyle name="Good 12 12" xfId="45016" xr:uid="{00000000-0005-0000-0000-000059AF0000}"/>
    <cellStyle name="Good 12 13" xfId="45017" xr:uid="{00000000-0005-0000-0000-00005AAF0000}"/>
    <cellStyle name="Good 12 14" xfId="45018" xr:uid="{00000000-0005-0000-0000-00005BAF0000}"/>
    <cellStyle name="Good 12 15" xfId="45019" xr:uid="{00000000-0005-0000-0000-00005CAF0000}"/>
    <cellStyle name="Good 12 16" xfId="45020" xr:uid="{00000000-0005-0000-0000-00005DAF0000}"/>
    <cellStyle name="Good 12 17" xfId="45021" xr:uid="{00000000-0005-0000-0000-00005EAF0000}"/>
    <cellStyle name="Good 12 18" xfId="45022" xr:uid="{00000000-0005-0000-0000-00005FAF0000}"/>
    <cellStyle name="Good 12 19" xfId="45023" xr:uid="{00000000-0005-0000-0000-000060AF0000}"/>
    <cellStyle name="Good 12 2" xfId="45024" xr:uid="{00000000-0005-0000-0000-000061AF0000}"/>
    <cellStyle name="Good 12 2 2" xfId="45025" xr:uid="{00000000-0005-0000-0000-000062AF0000}"/>
    <cellStyle name="Good 12 2 3" xfId="45026" xr:uid="{00000000-0005-0000-0000-000063AF0000}"/>
    <cellStyle name="Good 12 20" xfId="45027" xr:uid="{00000000-0005-0000-0000-000064AF0000}"/>
    <cellStyle name="Good 12 21" xfId="45028" xr:uid="{00000000-0005-0000-0000-000065AF0000}"/>
    <cellStyle name="Good 12 22" xfId="45029" xr:uid="{00000000-0005-0000-0000-000066AF0000}"/>
    <cellStyle name="Good 12 23" xfId="45030" xr:uid="{00000000-0005-0000-0000-000067AF0000}"/>
    <cellStyle name="Good 12 24" xfId="45031" xr:uid="{00000000-0005-0000-0000-000068AF0000}"/>
    <cellStyle name="Good 12 25" xfId="45032" xr:uid="{00000000-0005-0000-0000-000069AF0000}"/>
    <cellStyle name="Good 12 26" xfId="45033" xr:uid="{00000000-0005-0000-0000-00006AAF0000}"/>
    <cellStyle name="Good 12 3" xfId="45034" xr:uid="{00000000-0005-0000-0000-00006BAF0000}"/>
    <cellStyle name="Good 12 4" xfId="45035" xr:uid="{00000000-0005-0000-0000-00006CAF0000}"/>
    <cellStyle name="Good 12 4 2" xfId="45036" xr:uid="{00000000-0005-0000-0000-00006DAF0000}"/>
    <cellStyle name="Good 12 4 3" xfId="45037" xr:uid="{00000000-0005-0000-0000-00006EAF0000}"/>
    <cellStyle name="Good 12 5" xfId="45038" xr:uid="{00000000-0005-0000-0000-00006FAF0000}"/>
    <cellStyle name="Good 12 5 2" xfId="45039" xr:uid="{00000000-0005-0000-0000-000070AF0000}"/>
    <cellStyle name="Good 12 5 3" xfId="45040" xr:uid="{00000000-0005-0000-0000-000071AF0000}"/>
    <cellStyle name="Good 12 6" xfId="45041" xr:uid="{00000000-0005-0000-0000-000072AF0000}"/>
    <cellStyle name="Good 12 6 2" xfId="45042" xr:uid="{00000000-0005-0000-0000-000073AF0000}"/>
    <cellStyle name="Good 12 6 3" xfId="45043" xr:uid="{00000000-0005-0000-0000-000074AF0000}"/>
    <cellStyle name="Good 12 7" xfId="45044" xr:uid="{00000000-0005-0000-0000-000075AF0000}"/>
    <cellStyle name="Good 12 8" xfId="45045" xr:uid="{00000000-0005-0000-0000-000076AF0000}"/>
    <cellStyle name="Good 12 9" xfId="45046" xr:uid="{00000000-0005-0000-0000-000077AF0000}"/>
    <cellStyle name="Good 13" xfId="45047" xr:uid="{00000000-0005-0000-0000-000078AF0000}"/>
    <cellStyle name="Good 13 10" xfId="45048" xr:uid="{00000000-0005-0000-0000-000079AF0000}"/>
    <cellStyle name="Good 13 11" xfId="45049" xr:uid="{00000000-0005-0000-0000-00007AAF0000}"/>
    <cellStyle name="Good 13 12" xfId="45050" xr:uid="{00000000-0005-0000-0000-00007BAF0000}"/>
    <cellStyle name="Good 13 13" xfId="45051" xr:uid="{00000000-0005-0000-0000-00007CAF0000}"/>
    <cellStyle name="Good 13 14" xfId="45052" xr:uid="{00000000-0005-0000-0000-00007DAF0000}"/>
    <cellStyle name="Good 13 15" xfId="45053" xr:uid="{00000000-0005-0000-0000-00007EAF0000}"/>
    <cellStyle name="Good 13 16" xfId="45054" xr:uid="{00000000-0005-0000-0000-00007FAF0000}"/>
    <cellStyle name="Good 13 17" xfId="45055" xr:uid="{00000000-0005-0000-0000-000080AF0000}"/>
    <cellStyle name="Good 13 18" xfId="45056" xr:uid="{00000000-0005-0000-0000-000081AF0000}"/>
    <cellStyle name="Good 13 19" xfId="45057" xr:uid="{00000000-0005-0000-0000-000082AF0000}"/>
    <cellStyle name="Good 13 2" xfId="45058" xr:uid="{00000000-0005-0000-0000-000083AF0000}"/>
    <cellStyle name="Good 13 2 2" xfId="45059" xr:uid="{00000000-0005-0000-0000-000084AF0000}"/>
    <cellStyle name="Good 13 2 3" xfId="45060" xr:uid="{00000000-0005-0000-0000-000085AF0000}"/>
    <cellStyle name="Good 13 20" xfId="45061" xr:uid="{00000000-0005-0000-0000-000086AF0000}"/>
    <cellStyle name="Good 13 21" xfId="45062" xr:uid="{00000000-0005-0000-0000-000087AF0000}"/>
    <cellStyle name="Good 13 22" xfId="45063" xr:uid="{00000000-0005-0000-0000-000088AF0000}"/>
    <cellStyle name="Good 13 23" xfId="45064" xr:uid="{00000000-0005-0000-0000-000089AF0000}"/>
    <cellStyle name="Good 13 24" xfId="45065" xr:uid="{00000000-0005-0000-0000-00008AAF0000}"/>
    <cellStyle name="Good 13 25" xfId="45066" xr:uid="{00000000-0005-0000-0000-00008BAF0000}"/>
    <cellStyle name="Good 13 26" xfId="45067" xr:uid="{00000000-0005-0000-0000-00008CAF0000}"/>
    <cellStyle name="Good 13 3" xfId="45068" xr:uid="{00000000-0005-0000-0000-00008DAF0000}"/>
    <cellStyle name="Good 13 4" xfId="45069" xr:uid="{00000000-0005-0000-0000-00008EAF0000}"/>
    <cellStyle name="Good 13 4 2" xfId="45070" xr:uid="{00000000-0005-0000-0000-00008FAF0000}"/>
    <cellStyle name="Good 13 4 3" xfId="45071" xr:uid="{00000000-0005-0000-0000-000090AF0000}"/>
    <cellStyle name="Good 13 5" xfId="45072" xr:uid="{00000000-0005-0000-0000-000091AF0000}"/>
    <cellStyle name="Good 13 5 2" xfId="45073" xr:uid="{00000000-0005-0000-0000-000092AF0000}"/>
    <cellStyle name="Good 13 5 3" xfId="45074" xr:uid="{00000000-0005-0000-0000-000093AF0000}"/>
    <cellStyle name="Good 13 6" xfId="45075" xr:uid="{00000000-0005-0000-0000-000094AF0000}"/>
    <cellStyle name="Good 13 6 2" xfId="45076" xr:uid="{00000000-0005-0000-0000-000095AF0000}"/>
    <cellStyle name="Good 13 6 3" xfId="45077" xr:uid="{00000000-0005-0000-0000-000096AF0000}"/>
    <cellStyle name="Good 13 7" xfId="45078" xr:uid="{00000000-0005-0000-0000-000097AF0000}"/>
    <cellStyle name="Good 13 8" xfId="45079" xr:uid="{00000000-0005-0000-0000-000098AF0000}"/>
    <cellStyle name="Good 13 9" xfId="45080" xr:uid="{00000000-0005-0000-0000-000099AF0000}"/>
    <cellStyle name="Good 14" xfId="45081" xr:uid="{00000000-0005-0000-0000-00009AAF0000}"/>
    <cellStyle name="Good 14 10" xfId="45082" xr:uid="{00000000-0005-0000-0000-00009BAF0000}"/>
    <cellStyle name="Good 14 11" xfId="45083" xr:uid="{00000000-0005-0000-0000-00009CAF0000}"/>
    <cellStyle name="Good 14 12" xfId="45084" xr:uid="{00000000-0005-0000-0000-00009DAF0000}"/>
    <cellStyle name="Good 14 13" xfId="45085" xr:uid="{00000000-0005-0000-0000-00009EAF0000}"/>
    <cellStyle name="Good 14 14" xfId="45086" xr:uid="{00000000-0005-0000-0000-00009FAF0000}"/>
    <cellStyle name="Good 14 15" xfId="45087" xr:uid="{00000000-0005-0000-0000-0000A0AF0000}"/>
    <cellStyle name="Good 14 16" xfId="45088" xr:uid="{00000000-0005-0000-0000-0000A1AF0000}"/>
    <cellStyle name="Good 14 17" xfId="45089" xr:uid="{00000000-0005-0000-0000-0000A2AF0000}"/>
    <cellStyle name="Good 14 18" xfId="45090" xr:uid="{00000000-0005-0000-0000-0000A3AF0000}"/>
    <cellStyle name="Good 14 19" xfId="45091" xr:uid="{00000000-0005-0000-0000-0000A4AF0000}"/>
    <cellStyle name="Good 14 2" xfId="45092" xr:uid="{00000000-0005-0000-0000-0000A5AF0000}"/>
    <cellStyle name="Good 14 2 2" xfId="45093" xr:uid="{00000000-0005-0000-0000-0000A6AF0000}"/>
    <cellStyle name="Good 14 2 3" xfId="45094" xr:uid="{00000000-0005-0000-0000-0000A7AF0000}"/>
    <cellStyle name="Good 14 20" xfId="45095" xr:uid="{00000000-0005-0000-0000-0000A8AF0000}"/>
    <cellStyle name="Good 14 21" xfId="45096" xr:uid="{00000000-0005-0000-0000-0000A9AF0000}"/>
    <cellStyle name="Good 14 22" xfId="45097" xr:uid="{00000000-0005-0000-0000-0000AAAF0000}"/>
    <cellStyle name="Good 14 23" xfId="45098" xr:uid="{00000000-0005-0000-0000-0000ABAF0000}"/>
    <cellStyle name="Good 14 24" xfId="45099" xr:uid="{00000000-0005-0000-0000-0000ACAF0000}"/>
    <cellStyle name="Good 14 25" xfId="45100" xr:uid="{00000000-0005-0000-0000-0000ADAF0000}"/>
    <cellStyle name="Good 14 26" xfId="45101" xr:uid="{00000000-0005-0000-0000-0000AEAF0000}"/>
    <cellStyle name="Good 14 3" xfId="45102" xr:uid="{00000000-0005-0000-0000-0000AFAF0000}"/>
    <cellStyle name="Good 14 4" xfId="45103" xr:uid="{00000000-0005-0000-0000-0000B0AF0000}"/>
    <cellStyle name="Good 14 4 2" xfId="45104" xr:uid="{00000000-0005-0000-0000-0000B1AF0000}"/>
    <cellStyle name="Good 14 4 3" xfId="45105" xr:uid="{00000000-0005-0000-0000-0000B2AF0000}"/>
    <cellStyle name="Good 14 5" xfId="45106" xr:uid="{00000000-0005-0000-0000-0000B3AF0000}"/>
    <cellStyle name="Good 14 5 2" xfId="45107" xr:uid="{00000000-0005-0000-0000-0000B4AF0000}"/>
    <cellStyle name="Good 14 5 3" xfId="45108" xr:uid="{00000000-0005-0000-0000-0000B5AF0000}"/>
    <cellStyle name="Good 14 6" xfId="45109" xr:uid="{00000000-0005-0000-0000-0000B6AF0000}"/>
    <cellStyle name="Good 14 6 2" xfId="45110" xr:uid="{00000000-0005-0000-0000-0000B7AF0000}"/>
    <cellStyle name="Good 14 6 3" xfId="45111" xr:uid="{00000000-0005-0000-0000-0000B8AF0000}"/>
    <cellStyle name="Good 14 7" xfId="45112" xr:uid="{00000000-0005-0000-0000-0000B9AF0000}"/>
    <cellStyle name="Good 14 8" xfId="45113" xr:uid="{00000000-0005-0000-0000-0000BAAF0000}"/>
    <cellStyle name="Good 14 9" xfId="45114" xr:uid="{00000000-0005-0000-0000-0000BBAF0000}"/>
    <cellStyle name="Good 15" xfId="45115" xr:uid="{00000000-0005-0000-0000-0000BCAF0000}"/>
    <cellStyle name="Good 16" xfId="45116" xr:uid="{00000000-0005-0000-0000-0000BDAF0000}"/>
    <cellStyle name="Good 17" xfId="45117" xr:uid="{00000000-0005-0000-0000-0000BEAF0000}"/>
    <cellStyle name="Good 18" xfId="45118" xr:uid="{00000000-0005-0000-0000-0000BFAF0000}"/>
    <cellStyle name="Good 19" xfId="45119" xr:uid="{00000000-0005-0000-0000-0000C0AF0000}"/>
    <cellStyle name="Good 2" xfId="97" xr:uid="{00000000-0005-0000-0000-0000C1AF0000}"/>
    <cellStyle name="Good 2 10" xfId="45120" xr:uid="{00000000-0005-0000-0000-0000C2AF0000}"/>
    <cellStyle name="Good 2 11" xfId="45121" xr:uid="{00000000-0005-0000-0000-0000C3AF0000}"/>
    <cellStyle name="Good 2 12" xfId="45122" xr:uid="{00000000-0005-0000-0000-0000C4AF0000}"/>
    <cellStyle name="Good 2 13" xfId="45123" xr:uid="{00000000-0005-0000-0000-0000C5AF0000}"/>
    <cellStyle name="Good 2 14" xfId="45124" xr:uid="{00000000-0005-0000-0000-0000C6AF0000}"/>
    <cellStyle name="Good 2 15" xfId="45125" xr:uid="{00000000-0005-0000-0000-0000C7AF0000}"/>
    <cellStyle name="Good 2 16" xfId="45126" xr:uid="{00000000-0005-0000-0000-0000C8AF0000}"/>
    <cellStyle name="Good 2 17" xfId="45127" xr:uid="{00000000-0005-0000-0000-0000C9AF0000}"/>
    <cellStyle name="Good 2 18" xfId="45128" xr:uid="{00000000-0005-0000-0000-0000CAAF0000}"/>
    <cellStyle name="Good 2 19" xfId="45129" xr:uid="{00000000-0005-0000-0000-0000CBAF0000}"/>
    <cellStyle name="Good 2 2" xfId="45130" xr:uid="{00000000-0005-0000-0000-0000CCAF0000}"/>
    <cellStyle name="Good 2 2 2" xfId="45131" xr:uid="{00000000-0005-0000-0000-0000CDAF0000}"/>
    <cellStyle name="Good 2 2 3" xfId="45132" xr:uid="{00000000-0005-0000-0000-0000CEAF0000}"/>
    <cellStyle name="Good 2 2 4" xfId="45133" xr:uid="{00000000-0005-0000-0000-0000CFAF0000}"/>
    <cellStyle name="Good 2 20" xfId="45134" xr:uid="{00000000-0005-0000-0000-0000D0AF0000}"/>
    <cellStyle name="Good 2 21" xfId="45135" xr:uid="{00000000-0005-0000-0000-0000D1AF0000}"/>
    <cellStyle name="Good 2 22" xfId="45136" xr:uid="{00000000-0005-0000-0000-0000D2AF0000}"/>
    <cellStyle name="Good 2 23" xfId="45137" xr:uid="{00000000-0005-0000-0000-0000D3AF0000}"/>
    <cellStyle name="Good 2 24" xfId="45138" xr:uid="{00000000-0005-0000-0000-0000D4AF0000}"/>
    <cellStyle name="Good 2 25" xfId="45139" xr:uid="{00000000-0005-0000-0000-0000D5AF0000}"/>
    <cellStyle name="Good 2 26" xfId="45140" xr:uid="{00000000-0005-0000-0000-0000D6AF0000}"/>
    <cellStyle name="Good 2 27" xfId="45141" xr:uid="{00000000-0005-0000-0000-0000D7AF0000}"/>
    <cellStyle name="Good 2 28" xfId="45142" xr:uid="{00000000-0005-0000-0000-0000D8AF0000}"/>
    <cellStyle name="Good 2 3" xfId="45143" xr:uid="{00000000-0005-0000-0000-0000D9AF0000}"/>
    <cellStyle name="Good 2 3 2" xfId="45144" xr:uid="{00000000-0005-0000-0000-0000DAAF0000}"/>
    <cellStyle name="Good 2 4" xfId="45145" xr:uid="{00000000-0005-0000-0000-0000DBAF0000}"/>
    <cellStyle name="Good 2 4 2" xfId="45146" xr:uid="{00000000-0005-0000-0000-0000DCAF0000}"/>
    <cellStyle name="Good 2 4 3" xfId="45147" xr:uid="{00000000-0005-0000-0000-0000DDAF0000}"/>
    <cellStyle name="Good 2 5" xfId="45148" xr:uid="{00000000-0005-0000-0000-0000DEAF0000}"/>
    <cellStyle name="Good 2 5 2" xfId="45149" xr:uid="{00000000-0005-0000-0000-0000DFAF0000}"/>
    <cellStyle name="Good 2 5 3" xfId="45150" xr:uid="{00000000-0005-0000-0000-0000E0AF0000}"/>
    <cellStyle name="Good 2 6" xfId="45151" xr:uid="{00000000-0005-0000-0000-0000E1AF0000}"/>
    <cellStyle name="Good 2 6 2" xfId="45152" xr:uid="{00000000-0005-0000-0000-0000E2AF0000}"/>
    <cellStyle name="Good 2 6 3" xfId="45153" xr:uid="{00000000-0005-0000-0000-0000E3AF0000}"/>
    <cellStyle name="Good 2 7" xfId="45154" xr:uid="{00000000-0005-0000-0000-0000E4AF0000}"/>
    <cellStyle name="Good 2 8" xfId="45155" xr:uid="{00000000-0005-0000-0000-0000E5AF0000}"/>
    <cellStyle name="Good 2 9" xfId="45156" xr:uid="{00000000-0005-0000-0000-0000E6AF0000}"/>
    <cellStyle name="Good 20" xfId="45157" xr:uid="{00000000-0005-0000-0000-0000E7AF0000}"/>
    <cellStyle name="Good 21" xfId="45158" xr:uid="{00000000-0005-0000-0000-0000E8AF0000}"/>
    <cellStyle name="Good 22" xfId="45159" xr:uid="{00000000-0005-0000-0000-0000E9AF0000}"/>
    <cellStyle name="Good 3" xfId="45160" xr:uid="{00000000-0005-0000-0000-0000EAAF0000}"/>
    <cellStyle name="Good 3 10" xfId="45161" xr:uid="{00000000-0005-0000-0000-0000EBAF0000}"/>
    <cellStyle name="Good 3 11" xfId="45162" xr:uid="{00000000-0005-0000-0000-0000ECAF0000}"/>
    <cellStyle name="Good 3 12" xfId="45163" xr:uid="{00000000-0005-0000-0000-0000EDAF0000}"/>
    <cellStyle name="Good 3 13" xfId="45164" xr:uid="{00000000-0005-0000-0000-0000EEAF0000}"/>
    <cellStyle name="Good 3 14" xfId="45165" xr:uid="{00000000-0005-0000-0000-0000EFAF0000}"/>
    <cellStyle name="Good 3 15" xfId="45166" xr:uid="{00000000-0005-0000-0000-0000F0AF0000}"/>
    <cellStyle name="Good 3 16" xfId="45167" xr:uid="{00000000-0005-0000-0000-0000F1AF0000}"/>
    <cellStyle name="Good 3 17" xfId="45168" xr:uid="{00000000-0005-0000-0000-0000F2AF0000}"/>
    <cellStyle name="Good 3 18" xfId="45169" xr:uid="{00000000-0005-0000-0000-0000F3AF0000}"/>
    <cellStyle name="Good 3 19" xfId="45170" xr:uid="{00000000-0005-0000-0000-0000F4AF0000}"/>
    <cellStyle name="Good 3 2" xfId="45171" xr:uid="{00000000-0005-0000-0000-0000F5AF0000}"/>
    <cellStyle name="Good 3 2 2" xfId="45172" xr:uid="{00000000-0005-0000-0000-0000F6AF0000}"/>
    <cellStyle name="Good 3 2 3" xfId="45173" xr:uid="{00000000-0005-0000-0000-0000F7AF0000}"/>
    <cellStyle name="Good 3 2 4" xfId="45174" xr:uid="{00000000-0005-0000-0000-0000F8AF0000}"/>
    <cellStyle name="Good 3 20" xfId="45175" xr:uid="{00000000-0005-0000-0000-0000F9AF0000}"/>
    <cellStyle name="Good 3 21" xfId="45176" xr:uid="{00000000-0005-0000-0000-0000FAAF0000}"/>
    <cellStyle name="Good 3 22" xfId="45177" xr:uid="{00000000-0005-0000-0000-0000FBAF0000}"/>
    <cellStyle name="Good 3 23" xfId="45178" xr:uid="{00000000-0005-0000-0000-0000FCAF0000}"/>
    <cellStyle name="Good 3 24" xfId="45179" xr:uid="{00000000-0005-0000-0000-0000FDAF0000}"/>
    <cellStyle name="Good 3 25" xfId="45180" xr:uid="{00000000-0005-0000-0000-0000FEAF0000}"/>
    <cellStyle name="Good 3 26" xfId="45181" xr:uid="{00000000-0005-0000-0000-0000FFAF0000}"/>
    <cellStyle name="Good 3 27" xfId="45182" xr:uid="{00000000-0005-0000-0000-000000B00000}"/>
    <cellStyle name="Good 3 28" xfId="45183" xr:uid="{00000000-0005-0000-0000-000001B00000}"/>
    <cellStyle name="Good 3 3" xfId="45184" xr:uid="{00000000-0005-0000-0000-000002B00000}"/>
    <cellStyle name="Good 3 3 2" xfId="45185" xr:uid="{00000000-0005-0000-0000-000003B00000}"/>
    <cellStyle name="Good 3 4" xfId="45186" xr:uid="{00000000-0005-0000-0000-000004B00000}"/>
    <cellStyle name="Good 3 4 2" xfId="45187" xr:uid="{00000000-0005-0000-0000-000005B00000}"/>
    <cellStyle name="Good 3 4 3" xfId="45188" xr:uid="{00000000-0005-0000-0000-000006B00000}"/>
    <cellStyle name="Good 3 5" xfId="45189" xr:uid="{00000000-0005-0000-0000-000007B00000}"/>
    <cellStyle name="Good 3 5 2" xfId="45190" xr:uid="{00000000-0005-0000-0000-000008B00000}"/>
    <cellStyle name="Good 3 5 3" xfId="45191" xr:uid="{00000000-0005-0000-0000-000009B00000}"/>
    <cellStyle name="Good 3 6" xfId="45192" xr:uid="{00000000-0005-0000-0000-00000AB00000}"/>
    <cellStyle name="Good 3 6 2" xfId="45193" xr:uid="{00000000-0005-0000-0000-00000BB00000}"/>
    <cellStyle name="Good 3 6 3" xfId="45194" xr:uid="{00000000-0005-0000-0000-00000CB00000}"/>
    <cellStyle name="Good 3 7" xfId="45195" xr:uid="{00000000-0005-0000-0000-00000DB00000}"/>
    <cellStyle name="Good 3 8" xfId="45196" xr:uid="{00000000-0005-0000-0000-00000EB00000}"/>
    <cellStyle name="Good 3 9" xfId="45197" xr:uid="{00000000-0005-0000-0000-00000FB00000}"/>
    <cellStyle name="Good 4" xfId="45198" xr:uid="{00000000-0005-0000-0000-000010B00000}"/>
    <cellStyle name="Good 4 10" xfId="45199" xr:uid="{00000000-0005-0000-0000-000011B00000}"/>
    <cellStyle name="Good 4 11" xfId="45200" xr:uid="{00000000-0005-0000-0000-000012B00000}"/>
    <cellStyle name="Good 4 12" xfId="45201" xr:uid="{00000000-0005-0000-0000-000013B00000}"/>
    <cellStyle name="Good 4 13" xfId="45202" xr:uid="{00000000-0005-0000-0000-000014B00000}"/>
    <cellStyle name="Good 4 14" xfId="45203" xr:uid="{00000000-0005-0000-0000-000015B00000}"/>
    <cellStyle name="Good 4 15" xfId="45204" xr:uid="{00000000-0005-0000-0000-000016B00000}"/>
    <cellStyle name="Good 4 16" xfId="45205" xr:uid="{00000000-0005-0000-0000-000017B00000}"/>
    <cellStyle name="Good 4 17" xfId="45206" xr:uid="{00000000-0005-0000-0000-000018B00000}"/>
    <cellStyle name="Good 4 18" xfId="45207" xr:uid="{00000000-0005-0000-0000-000019B00000}"/>
    <cellStyle name="Good 4 19" xfId="45208" xr:uid="{00000000-0005-0000-0000-00001AB00000}"/>
    <cellStyle name="Good 4 2" xfId="45209" xr:uid="{00000000-0005-0000-0000-00001BB00000}"/>
    <cellStyle name="Good 4 2 2" xfId="45210" xr:uid="{00000000-0005-0000-0000-00001CB00000}"/>
    <cellStyle name="Good 4 2 3" xfId="45211" xr:uid="{00000000-0005-0000-0000-00001DB00000}"/>
    <cellStyle name="Good 4 2 4" xfId="45212" xr:uid="{00000000-0005-0000-0000-00001EB00000}"/>
    <cellStyle name="Good 4 20" xfId="45213" xr:uid="{00000000-0005-0000-0000-00001FB00000}"/>
    <cellStyle name="Good 4 21" xfId="45214" xr:uid="{00000000-0005-0000-0000-000020B00000}"/>
    <cellStyle name="Good 4 22" xfId="45215" xr:uid="{00000000-0005-0000-0000-000021B00000}"/>
    <cellStyle name="Good 4 23" xfId="45216" xr:uid="{00000000-0005-0000-0000-000022B00000}"/>
    <cellStyle name="Good 4 24" xfId="45217" xr:uid="{00000000-0005-0000-0000-000023B00000}"/>
    <cellStyle name="Good 4 25" xfId="45218" xr:uid="{00000000-0005-0000-0000-000024B00000}"/>
    <cellStyle name="Good 4 26" xfId="45219" xr:uid="{00000000-0005-0000-0000-000025B00000}"/>
    <cellStyle name="Good 4 27" xfId="45220" xr:uid="{00000000-0005-0000-0000-000026B00000}"/>
    <cellStyle name="Good 4 3" xfId="45221" xr:uid="{00000000-0005-0000-0000-000027B00000}"/>
    <cellStyle name="Good 4 3 2" xfId="45222" xr:uid="{00000000-0005-0000-0000-000028B00000}"/>
    <cellStyle name="Good 4 4" xfId="45223" xr:uid="{00000000-0005-0000-0000-000029B00000}"/>
    <cellStyle name="Good 4 4 2" xfId="45224" xr:uid="{00000000-0005-0000-0000-00002AB00000}"/>
    <cellStyle name="Good 4 4 3" xfId="45225" xr:uid="{00000000-0005-0000-0000-00002BB00000}"/>
    <cellStyle name="Good 4 5" xfId="45226" xr:uid="{00000000-0005-0000-0000-00002CB00000}"/>
    <cellStyle name="Good 4 5 2" xfId="45227" xr:uid="{00000000-0005-0000-0000-00002DB00000}"/>
    <cellStyle name="Good 4 5 3" xfId="45228" xr:uid="{00000000-0005-0000-0000-00002EB00000}"/>
    <cellStyle name="Good 4 6" xfId="45229" xr:uid="{00000000-0005-0000-0000-00002FB00000}"/>
    <cellStyle name="Good 4 6 2" xfId="45230" xr:uid="{00000000-0005-0000-0000-000030B00000}"/>
    <cellStyle name="Good 4 6 3" xfId="45231" xr:uid="{00000000-0005-0000-0000-000031B00000}"/>
    <cellStyle name="Good 4 7" xfId="45232" xr:uid="{00000000-0005-0000-0000-000032B00000}"/>
    <cellStyle name="Good 4 8" xfId="45233" xr:uid="{00000000-0005-0000-0000-000033B00000}"/>
    <cellStyle name="Good 4 9" xfId="45234" xr:uid="{00000000-0005-0000-0000-000034B00000}"/>
    <cellStyle name="Good 5" xfId="45235" xr:uid="{00000000-0005-0000-0000-000035B00000}"/>
    <cellStyle name="Good 5 10" xfId="45236" xr:uid="{00000000-0005-0000-0000-000036B00000}"/>
    <cellStyle name="Good 5 11" xfId="45237" xr:uid="{00000000-0005-0000-0000-000037B00000}"/>
    <cellStyle name="Good 5 12" xfId="45238" xr:uid="{00000000-0005-0000-0000-000038B00000}"/>
    <cellStyle name="Good 5 13" xfId="45239" xr:uid="{00000000-0005-0000-0000-000039B00000}"/>
    <cellStyle name="Good 5 14" xfId="45240" xr:uid="{00000000-0005-0000-0000-00003AB00000}"/>
    <cellStyle name="Good 5 15" xfId="45241" xr:uid="{00000000-0005-0000-0000-00003BB00000}"/>
    <cellStyle name="Good 5 16" xfId="45242" xr:uid="{00000000-0005-0000-0000-00003CB00000}"/>
    <cellStyle name="Good 5 17" xfId="45243" xr:uid="{00000000-0005-0000-0000-00003DB00000}"/>
    <cellStyle name="Good 5 18" xfId="45244" xr:uid="{00000000-0005-0000-0000-00003EB00000}"/>
    <cellStyle name="Good 5 19" xfId="45245" xr:uid="{00000000-0005-0000-0000-00003FB00000}"/>
    <cellStyle name="Good 5 2" xfId="45246" xr:uid="{00000000-0005-0000-0000-000040B00000}"/>
    <cellStyle name="Good 5 2 2" xfId="45247" xr:uid="{00000000-0005-0000-0000-000041B00000}"/>
    <cellStyle name="Good 5 2 3" xfId="45248" xr:uid="{00000000-0005-0000-0000-000042B00000}"/>
    <cellStyle name="Good 5 2 4" xfId="45249" xr:uid="{00000000-0005-0000-0000-000043B00000}"/>
    <cellStyle name="Good 5 20" xfId="45250" xr:uid="{00000000-0005-0000-0000-000044B00000}"/>
    <cellStyle name="Good 5 21" xfId="45251" xr:uid="{00000000-0005-0000-0000-000045B00000}"/>
    <cellStyle name="Good 5 22" xfId="45252" xr:uid="{00000000-0005-0000-0000-000046B00000}"/>
    <cellStyle name="Good 5 23" xfId="45253" xr:uid="{00000000-0005-0000-0000-000047B00000}"/>
    <cellStyle name="Good 5 24" xfId="45254" xr:uid="{00000000-0005-0000-0000-000048B00000}"/>
    <cellStyle name="Good 5 25" xfId="45255" xr:uid="{00000000-0005-0000-0000-000049B00000}"/>
    <cellStyle name="Good 5 26" xfId="45256" xr:uid="{00000000-0005-0000-0000-00004AB00000}"/>
    <cellStyle name="Good 5 27" xfId="45257" xr:uid="{00000000-0005-0000-0000-00004BB00000}"/>
    <cellStyle name="Good 5 3" xfId="45258" xr:uid="{00000000-0005-0000-0000-00004CB00000}"/>
    <cellStyle name="Good 5 3 2" xfId="45259" xr:uid="{00000000-0005-0000-0000-00004DB00000}"/>
    <cellStyle name="Good 5 4" xfId="45260" xr:uid="{00000000-0005-0000-0000-00004EB00000}"/>
    <cellStyle name="Good 5 4 2" xfId="45261" xr:uid="{00000000-0005-0000-0000-00004FB00000}"/>
    <cellStyle name="Good 5 4 3" xfId="45262" xr:uid="{00000000-0005-0000-0000-000050B00000}"/>
    <cellStyle name="Good 5 5" xfId="45263" xr:uid="{00000000-0005-0000-0000-000051B00000}"/>
    <cellStyle name="Good 5 5 2" xfId="45264" xr:uid="{00000000-0005-0000-0000-000052B00000}"/>
    <cellStyle name="Good 5 5 3" xfId="45265" xr:uid="{00000000-0005-0000-0000-000053B00000}"/>
    <cellStyle name="Good 5 6" xfId="45266" xr:uid="{00000000-0005-0000-0000-000054B00000}"/>
    <cellStyle name="Good 5 6 2" xfId="45267" xr:uid="{00000000-0005-0000-0000-000055B00000}"/>
    <cellStyle name="Good 5 6 3" xfId="45268" xr:uid="{00000000-0005-0000-0000-000056B00000}"/>
    <cellStyle name="Good 5 7" xfId="45269" xr:uid="{00000000-0005-0000-0000-000057B00000}"/>
    <cellStyle name="Good 5 8" xfId="45270" xr:uid="{00000000-0005-0000-0000-000058B00000}"/>
    <cellStyle name="Good 5 9" xfId="45271" xr:uid="{00000000-0005-0000-0000-000059B00000}"/>
    <cellStyle name="Good 6" xfId="45272" xr:uid="{00000000-0005-0000-0000-00005AB00000}"/>
    <cellStyle name="Good 6 10" xfId="45273" xr:uid="{00000000-0005-0000-0000-00005BB00000}"/>
    <cellStyle name="Good 6 11" xfId="45274" xr:uid="{00000000-0005-0000-0000-00005CB00000}"/>
    <cellStyle name="Good 6 12" xfId="45275" xr:uid="{00000000-0005-0000-0000-00005DB00000}"/>
    <cellStyle name="Good 6 13" xfId="45276" xr:uid="{00000000-0005-0000-0000-00005EB00000}"/>
    <cellStyle name="Good 6 14" xfId="45277" xr:uid="{00000000-0005-0000-0000-00005FB00000}"/>
    <cellStyle name="Good 6 15" xfId="45278" xr:uid="{00000000-0005-0000-0000-000060B00000}"/>
    <cellStyle name="Good 6 16" xfId="45279" xr:uid="{00000000-0005-0000-0000-000061B00000}"/>
    <cellStyle name="Good 6 17" xfId="45280" xr:uid="{00000000-0005-0000-0000-000062B00000}"/>
    <cellStyle name="Good 6 18" xfId="45281" xr:uid="{00000000-0005-0000-0000-000063B00000}"/>
    <cellStyle name="Good 6 19" xfId="45282" xr:uid="{00000000-0005-0000-0000-000064B00000}"/>
    <cellStyle name="Good 6 2" xfId="45283" xr:uid="{00000000-0005-0000-0000-000065B00000}"/>
    <cellStyle name="Good 6 2 2" xfId="45284" xr:uid="{00000000-0005-0000-0000-000066B00000}"/>
    <cellStyle name="Good 6 2 3" xfId="45285" xr:uid="{00000000-0005-0000-0000-000067B00000}"/>
    <cellStyle name="Good 6 2 4" xfId="45286" xr:uid="{00000000-0005-0000-0000-000068B00000}"/>
    <cellStyle name="Good 6 20" xfId="45287" xr:uid="{00000000-0005-0000-0000-000069B00000}"/>
    <cellStyle name="Good 6 21" xfId="45288" xr:uid="{00000000-0005-0000-0000-00006AB00000}"/>
    <cellStyle name="Good 6 22" xfId="45289" xr:uid="{00000000-0005-0000-0000-00006BB00000}"/>
    <cellStyle name="Good 6 23" xfId="45290" xr:uid="{00000000-0005-0000-0000-00006CB00000}"/>
    <cellStyle name="Good 6 24" xfId="45291" xr:uid="{00000000-0005-0000-0000-00006DB00000}"/>
    <cellStyle name="Good 6 25" xfId="45292" xr:uid="{00000000-0005-0000-0000-00006EB00000}"/>
    <cellStyle name="Good 6 26" xfId="45293" xr:uid="{00000000-0005-0000-0000-00006FB00000}"/>
    <cellStyle name="Good 6 27" xfId="45294" xr:uid="{00000000-0005-0000-0000-000070B00000}"/>
    <cellStyle name="Good 6 3" xfId="45295" xr:uid="{00000000-0005-0000-0000-000071B00000}"/>
    <cellStyle name="Good 6 3 2" xfId="45296" xr:uid="{00000000-0005-0000-0000-000072B00000}"/>
    <cellStyle name="Good 6 4" xfId="45297" xr:uid="{00000000-0005-0000-0000-000073B00000}"/>
    <cellStyle name="Good 6 4 2" xfId="45298" xr:uid="{00000000-0005-0000-0000-000074B00000}"/>
    <cellStyle name="Good 6 4 3" xfId="45299" xr:uid="{00000000-0005-0000-0000-000075B00000}"/>
    <cellStyle name="Good 6 5" xfId="45300" xr:uid="{00000000-0005-0000-0000-000076B00000}"/>
    <cellStyle name="Good 6 5 2" xfId="45301" xr:uid="{00000000-0005-0000-0000-000077B00000}"/>
    <cellStyle name="Good 6 5 3" xfId="45302" xr:uid="{00000000-0005-0000-0000-000078B00000}"/>
    <cellStyle name="Good 6 6" xfId="45303" xr:uid="{00000000-0005-0000-0000-000079B00000}"/>
    <cellStyle name="Good 6 6 2" xfId="45304" xr:uid="{00000000-0005-0000-0000-00007AB00000}"/>
    <cellStyle name="Good 6 6 3" xfId="45305" xr:uid="{00000000-0005-0000-0000-00007BB00000}"/>
    <cellStyle name="Good 6 7" xfId="45306" xr:uid="{00000000-0005-0000-0000-00007CB00000}"/>
    <cellStyle name="Good 6 8" xfId="45307" xr:uid="{00000000-0005-0000-0000-00007DB00000}"/>
    <cellStyle name="Good 6 9" xfId="45308" xr:uid="{00000000-0005-0000-0000-00007EB00000}"/>
    <cellStyle name="Good 7" xfId="45309" xr:uid="{00000000-0005-0000-0000-00007FB00000}"/>
    <cellStyle name="Good 7 10" xfId="45310" xr:uid="{00000000-0005-0000-0000-000080B00000}"/>
    <cellStyle name="Good 7 11" xfId="45311" xr:uid="{00000000-0005-0000-0000-000081B00000}"/>
    <cellStyle name="Good 7 12" xfId="45312" xr:uid="{00000000-0005-0000-0000-000082B00000}"/>
    <cellStyle name="Good 7 13" xfId="45313" xr:uid="{00000000-0005-0000-0000-000083B00000}"/>
    <cellStyle name="Good 7 14" xfId="45314" xr:uid="{00000000-0005-0000-0000-000084B00000}"/>
    <cellStyle name="Good 7 15" xfId="45315" xr:uid="{00000000-0005-0000-0000-000085B00000}"/>
    <cellStyle name="Good 7 16" xfId="45316" xr:uid="{00000000-0005-0000-0000-000086B00000}"/>
    <cellStyle name="Good 7 17" xfId="45317" xr:uid="{00000000-0005-0000-0000-000087B00000}"/>
    <cellStyle name="Good 7 18" xfId="45318" xr:uid="{00000000-0005-0000-0000-000088B00000}"/>
    <cellStyle name="Good 7 19" xfId="45319" xr:uid="{00000000-0005-0000-0000-000089B00000}"/>
    <cellStyle name="Good 7 2" xfId="45320" xr:uid="{00000000-0005-0000-0000-00008AB00000}"/>
    <cellStyle name="Good 7 2 2" xfId="45321" xr:uid="{00000000-0005-0000-0000-00008BB00000}"/>
    <cellStyle name="Good 7 2 3" xfId="45322" xr:uid="{00000000-0005-0000-0000-00008CB00000}"/>
    <cellStyle name="Good 7 20" xfId="45323" xr:uid="{00000000-0005-0000-0000-00008DB00000}"/>
    <cellStyle name="Good 7 21" xfId="45324" xr:uid="{00000000-0005-0000-0000-00008EB00000}"/>
    <cellStyle name="Good 7 22" xfId="45325" xr:uid="{00000000-0005-0000-0000-00008FB00000}"/>
    <cellStyle name="Good 7 23" xfId="45326" xr:uid="{00000000-0005-0000-0000-000090B00000}"/>
    <cellStyle name="Good 7 24" xfId="45327" xr:uid="{00000000-0005-0000-0000-000091B00000}"/>
    <cellStyle name="Good 7 25" xfId="45328" xr:uid="{00000000-0005-0000-0000-000092B00000}"/>
    <cellStyle name="Good 7 26" xfId="45329" xr:uid="{00000000-0005-0000-0000-000093B00000}"/>
    <cellStyle name="Good 7 27" xfId="45330" xr:uid="{00000000-0005-0000-0000-000094B00000}"/>
    <cellStyle name="Good 7 28" xfId="45331" xr:uid="{00000000-0005-0000-0000-000095B00000}"/>
    <cellStyle name="Good 7 3" xfId="45332" xr:uid="{00000000-0005-0000-0000-000096B00000}"/>
    <cellStyle name="Good 7 4" xfId="45333" xr:uid="{00000000-0005-0000-0000-000097B00000}"/>
    <cellStyle name="Good 7 4 2" xfId="45334" xr:uid="{00000000-0005-0000-0000-000098B00000}"/>
    <cellStyle name="Good 7 4 3" xfId="45335" xr:uid="{00000000-0005-0000-0000-000099B00000}"/>
    <cellStyle name="Good 7 5" xfId="45336" xr:uid="{00000000-0005-0000-0000-00009AB00000}"/>
    <cellStyle name="Good 7 5 2" xfId="45337" xr:uid="{00000000-0005-0000-0000-00009BB00000}"/>
    <cellStyle name="Good 7 5 3" xfId="45338" xr:uid="{00000000-0005-0000-0000-00009CB00000}"/>
    <cellStyle name="Good 7 6" xfId="45339" xr:uid="{00000000-0005-0000-0000-00009DB00000}"/>
    <cellStyle name="Good 7 6 2" xfId="45340" xr:uid="{00000000-0005-0000-0000-00009EB00000}"/>
    <cellStyle name="Good 7 6 3" xfId="45341" xr:uid="{00000000-0005-0000-0000-00009FB00000}"/>
    <cellStyle name="Good 7 7" xfId="45342" xr:uid="{00000000-0005-0000-0000-0000A0B00000}"/>
    <cellStyle name="Good 7 8" xfId="45343" xr:uid="{00000000-0005-0000-0000-0000A1B00000}"/>
    <cellStyle name="Good 7 9" xfId="45344" xr:uid="{00000000-0005-0000-0000-0000A2B00000}"/>
    <cellStyle name="Good 8" xfId="45345" xr:uid="{00000000-0005-0000-0000-0000A3B00000}"/>
    <cellStyle name="Good 8 10" xfId="45346" xr:uid="{00000000-0005-0000-0000-0000A4B00000}"/>
    <cellStyle name="Good 8 11" xfId="45347" xr:uid="{00000000-0005-0000-0000-0000A5B00000}"/>
    <cellStyle name="Good 8 12" xfId="45348" xr:uid="{00000000-0005-0000-0000-0000A6B00000}"/>
    <cellStyle name="Good 8 13" xfId="45349" xr:uid="{00000000-0005-0000-0000-0000A7B00000}"/>
    <cellStyle name="Good 8 14" xfId="45350" xr:uid="{00000000-0005-0000-0000-0000A8B00000}"/>
    <cellStyle name="Good 8 15" xfId="45351" xr:uid="{00000000-0005-0000-0000-0000A9B00000}"/>
    <cellStyle name="Good 8 16" xfId="45352" xr:uid="{00000000-0005-0000-0000-0000AAB00000}"/>
    <cellStyle name="Good 8 17" xfId="45353" xr:uid="{00000000-0005-0000-0000-0000ABB00000}"/>
    <cellStyle name="Good 8 18" xfId="45354" xr:uid="{00000000-0005-0000-0000-0000ACB00000}"/>
    <cellStyle name="Good 8 19" xfId="45355" xr:uid="{00000000-0005-0000-0000-0000ADB00000}"/>
    <cellStyle name="Good 8 2" xfId="45356" xr:uid="{00000000-0005-0000-0000-0000AEB00000}"/>
    <cellStyle name="Good 8 2 2" xfId="45357" xr:uid="{00000000-0005-0000-0000-0000AFB00000}"/>
    <cellStyle name="Good 8 2 3" xfId="45358" xr:uid="{00000000-0005-0000-0000-0000B0B00000}"/>
    <cellStyle name="Good 8 20" xfId="45359" xr:uid="{00000000-0005-0000-0000-0000B1B00000}"/>
    <cellStyle name="Good 8 21" xfId="45360" xr:uid="{00000000-0005-0000-0000-0000B2B00000}"/>
    <cellStyle name="Good 8 22" xfId="45361" xr:uid="{00000000-0005-0000-0000-0000B3B00000}"/>
    <cellStyle name="Good 8 23" xfId="45362" xr:uid="{00000000-0005-0000-0000-0000B4B00000}"/>
    <cellStyle name="Good 8 24" xfId="45363" xr:uid="{00000000-0005-0000-0000-0000B5B00000}"/>
    <cellStyle name="Good 8 25" xfId="45364" xr:uid="{00000000-0005-0000-0000-0000B6B00000}"/>
    <cellStyle name="Good 8 26" xfId="45365" xr:uid="{00000000-0005-0000-0000-0000B7B00000}"/>
    <cellStyle name="Good 8 27" xfId="45366" xr:uid="{00000000-0005-0000-0000-0000B8B00000}"/>
    <cellStyle name="Good 8 3" xfId="45367" xr:uid="{00000000-0005-0000-0000-0000B9B00000}"/>
    <cellStyle name="Good 8 4" xfId="45368" xr:uid="{00000000-0005-0000-0000-0000BAB00000}"/>
    <cellStyle name="Good 8 4 2" xfId="45369" xr:uid="{00000000-0005-0000-0000-0000BBB00000}"/>
    <cellStyle name="Good 8 4 3" xfId="45370" xr:uid="{00000000-0005-0000-0000-0000BCB00000}"/>
    <cellStyle name="Good 8 5" xfId="45371" xr:uid="{00000000-0005-0000-0000-0000BDB00000}"/>
    <cellStyle name="Good 8 5 2" xfId="45372" xr:uid="{00000000-0005-0000-0000-0000BEB00000}"/>
    <cellStyle name="Good 8 5 3" xfId="45373" xr:uid="{00000000-0005-0000-0000-0000BFB00000}"/>
    <cellStyle name="Good 8 6" xfId="45374" xr:uid="{00000000-0005-0000-0000-0000C0B00000}"/>
    <cellStyle name="Good 8 6 2" xfId="45375" xr:uid="{00000000-0005-0000-0000-0000C1B00000}"/>
    <cellStyle name="Good 8 6 3" xfId="45376" xr:uid="{00000000-0005-0000-0000-0000C2B00000}"/>
    <cellStyle name="Good 8 7" xfId="45377" xr:uid="{00000000-0005-0000-0000-0000C3B00000}"/>
    <cellStyle name="Good 8 8" xfId="45378" xr:uid="{00000000-0005-0000-0000-0000C4B00000}"/>
    <cellStyle name="Good 8 9" xfId="45379" xr:uid="{00000000-0005-0000-0000-0000C5B00000}"/>
    <cellStyle name="Good 9" xfId="45380" xr:uid="{00000000-0005-0000-0000-0000C6B00000}"/>
    <cellStyle name="Good 9 10" xfId="45381" xr:uid="{00000000-0005-0000-0000-0000C7B00000}"/>
    <cellStyle name="Good 9 11" xfId="45382" xr:uid="{00000000-0005-0000-0000-0000C8B00000}"/>
    <cellStyle name="Good 9 12" xfId="45383" xr:uid="{00000000-0005-0000-0000-0000C9B00000}"/>
    <cellStyle name="Good 9 13" xfId="45384" xr:uid="{00000000-0005-0000-0000-0000CAB00000}"/>
    <cellStyle name="Good 9 14" xfId="45385" xr:uid="{00000000-0005-0000-0000-0000CBB00000}"/>
    <cellStyle name="Good 9 15" xfId="45386" xr:uid="{00000000-0005-0000-0000-0000CCB00000}"/>
    <cellStyle name="Good 9 16" xfId="45387" xr:uid="{00000000-0005-0000-0000-0000CDB00000}"/>
    <cellStyle name="Good 9 17" xfId="45388" xr:uid="{00000000-0005-0000-0000-0000CEB00000}"/>
    <cellStyle name="Good 9 18" xfId="45389" xr:uid="{00000000-0005-0000-0000-0000CFB00000}"/>
    <cellStyle name="Good 9 19" xfId="45390" xr:uid="{00000000-0005-0000-0000-0000D0B00000}"/>
    <cellStyle name="Good 9 2" xfId="45391" xr:uid="{00000000-0005-0000-0000-0000D1B00000}"/>
    <cellStyle name="Good 9 2 2" xfId="45392" xr:uid="{00000000-0005-0000-0000-0000D2B00000}"/>
    <cellStyle name="Good 9 2 3" xfId="45393" xr:uid="{00000000-0005-0000-0000-0000D3B00000}"/>
    <cellStyle name="Good 9 20" xfId="45394" xr:uid="{00000000-0005-0000-0000-0000D4B00000}"/>
    <cellStyle name="Good 9 21" xfId="45395" xr:uid="{00000000-0005-0000-0000-0000D5B00000}"/>
    <cellStyle name="Good 9 22" xfId="45396" xr:uid="{00000000-0005-0000-0000-0000D6B00000}"/>
    <cellStyle name="Good 9 23" xfId="45397" xr:uid="{00000000-0005-0000-0000-0000D7B00000}"/>
    <cellStyle name="Good 9 24" xfId="45398" xr:uid="{00000000-0005-0000-0000-0000D8B00000}"/>
    <cellStyle name="Good 9 25" xfId="45399" xr:uid="{00000000-0005-0000-0000-0000D9B00000}"/>
    <cellStyle name="Good 9 26" xfId="45400" xr:uid="{00000000-0005-0000-0000-0000DAB00000}"/>
    <cellStyle name="Good 9 27" xfId="45401" xr:uid="{00000000-0005-0000-0000-0000DBB00000}"/>
    <cellStyle name="Good 9 3" xfId="45402" xr:uid="{00000000-0005-0000-0000-0000DCB00000}"/>
    <cellStyle name="Good 9 4" xfId="45403" xr:uid="{00000000-0005-0000-0000-0000DDB00000}"/>
    <cellStyle name="Good 9 4 2" xfId="45404" xr:uid="{00000000-0005-0000-0000-0000DEB00000}"/>
    <cellStyle name="Good 9 4 3" xfId="45405" xr:uid="{00000000-0005-0000-0000-0000DFB00000}"/>
    <cellStyle name="Good 9 5" xfId="45406" xr:uid="{00000000-0005-0000-0000-0000E0B00000}"/>
    <cellStyle name="Good 9 5 2" xfId="45407" xr:uid="{00000000-0005-0000-0000-0000E1B00000}"/>
    <cellStyle name="Good 9 5 3" xfId="45408" xr:uid="{00000000-0005-0000-0000-0000E2B00000}"/>
    <cellStyle name="Good 9 6" xfId="45409" xr:uid="{00000000-0005-0000-0000-0000E3B00000}"/>
    <cellStyle name="Good 9 6 2" xfId="45410" xr:uid="{00000000-0005-0000-0000-0000E4B00000}"/>
    <cellStyle name="Good 9 6 3" xfId="45411" xr:uid="{00000000-0005-0000-0000-0000E5B00000}"/>
    <cellStyle name="Good 9 7" xfId="45412" xr:uid="{00000000-0005-0000-0000-0000E6B00000}"/>
    <cellStyle name="Good 9 8" xfId="45413" xr:uid="{00000000-0005-0000-0000-0000E7B00000}"/>
    <cellStyle name="Good 9 9" xfId="45414" xr:uid="{00000000-0005-0000-0000-0000E8B00000}"/>
    <cellStyle name="Grey" xfId="98" xr:uid="{00000000-0005-0000-0000-0000E9B00000}"/>
    <cellStyle name="Grey 2" xfId="45415" xr:uid="{00000000-0005-0000-0000-0000EAB00000}"/>
    <cellStyle name="Header1" xfId="99" xr:uid="{00000000-0005-0000-0000-0000EBB00000}"/>
    <cellStyle name="Header1 2" xfId="45416" xr:uid="{00000000-0005-0000-0000-0000ECB00000}"/>
    <cellStyle name="Header1 2 2" xfId="45417" xr:uid="{00000000-0005-0000-0000-0000EDB00000}"/>
    <cellStyle name="Header1 3" xfId="45418" xr:uid="{00000000-0005-0000-0000-0000EEB00000}"/>
    <cellStyle name="Header1 3 2" xfId="45419" xr:uid="{00000000-0005-0000-0000-0000EFB00000}"/>
    <cellStyle name="Header1 4" xfId="45420" xr:uid="{00000000-0005-0000-0000-0000F0B00000}"/>
    <cellStyle name="Header2" xfId="100" xr:uid="{00000000-0005-0000-0000-0000F1B00000}"/>
    <cellStyle name="Header2 2" xfId="45421" xr:uid="{00000000-0005-0000-0000-0000F2B00000}"/>
    <cellStyle name="Header2 2 2" xfId="45422" xr:uid="{00000000-0005-0000-0000-0000F3B00000}"/>
    <cellStyle name="Header2 2 2 2" xfId="45423" xr:uid="{00000000-0005-0000-0000-0000F4B00000}"/>
    <cellStyle name="Header2 2 3" xfId="45424" xr:uid="{00000000-0005-0000-0000-0000F5B00000}"/>
    <cellStyle name="Header2 3" xfId="45425" xr:uid="{00000000-0005-0000-0000-0000F6B00000}"/>
    <cellStyle name="Header2 3 2" xfId="45426" xr:uid="{00000000-0005-0000-0000-0000F7B00000}"/>
    <cellStyle name="Header2 3 3" xfId="45427" xr:uid="{00000000-0005-0000-0000-0000F8B00000}"/>
    <cellStyle name="Header2 4" xfId="45428" xr:uid="{00000000-0005-0000-0000-0000F9B00000}"/>
    <cellStyle name="Header2 5" xfId="45429" xr:uid="{00000000-0005-0000-0000-0000FAB00000}"/>
    <cellStyle name="Heading 1 10" xfId="45430" xr:uid="{00000000-0005-0000-0000-0000FBB00000}"/>
    <cellStyle name="Heading 1 10 10" xfId="45431" xr:uid="{00000000-0005-0000-0000-0000FCB00000}"/>
    <cellStyle name="Heading 1 10 11" xfId="45432" xr:uid="{00000000-0005-0000-0000-0000FDB00000}"/>
    <cellStyle name="Heading 1 10 12" xfId="45433" xr:uid="{00000000-0005-0000-0000-0000FEB00000}"/>
    <cellStyle name="Heading 1 10 13" xfId="45434" xr:uid="{00000000-0005-0000-0000-0000FFB00000}"/>
    <cellStyle name="Heading 1 10 14" xfId="45435" xr:uid="{00000000-0005-0000-0000-000000B10000}"/>
    <cellStyle name="Heading 1 10 15" xfId="45436" xr:uid="{00000000-0005-0000-0000-000001B10000}"/>
    <cellStyle name="Heading 1 10 16" xfId="45437" xr:uid="{00000000-0005-0000-0000-000002B10000}"/>
    <cellStyle name="Heading 1 10 17" xfId="45438" xr:uid="{00000000-0005-0000-0000-000003B10000}"/>
    <cellStyle name="Heading 1 10 18" xfId="45439" xr:uid="{00000000-0005-0000-0000-000004B10000}"/>
    <cellStyle name="Heading 1 10 19" xfId="45440" xr:uid="{00000000-0005-0000-0000-000005B10000}"/>
    <cellStyle name="Heading 1 10 2" xfId="45441" xr:uid="{00000000-0005-0000-0000-000006B10000}"/>
    <cellStyle name="Heading 1 10 20" xfId="45442" xr:uid="{00000000-0005-0000-0000-000007B10000}"/>
    <cellStyle name="Heading 1 10 21" xfId="45443" xr:uid="{00000000-0005-0000-0000-000008B10000}"/>
    <cellStyle name="Heading 1 10 22" xfId="45444" xr:uid="{00000000-0005-0000-0000-000009B10000}"/>
    <cellStyle name="Heading 1 10 23" xfId="45445" xr:uid="{00000000-0005-0000-0000-00000AB10000}"/>
    <cellStyle name="Heading 1 10 24" xfId="45446" xr:uid="{00000000-0005-0000-0000-00000BB10000}"/>
    <cellStyle name="Heading 1 10 25" xfId="45447" xr:uid="{00000000-0005-0000-0000-00000CB10000}"/>
    <cellStyle name="Heading 1 10 26" xfId="45448" xr:uid="{00000000-0005-0000-0000-00000DB10000}"/>
    <cellStyle name="Heading 1 10 27" xfId="45449" xr:uid="{00000000-0005-0000-0000-00000EB10000}"/>
    <cellStyle name="Heading 1 10 3" xfId="45450" xr:uid="{00000000-0005-0000-0000-00000FB10000}"/>
    <cellStyle name="Heading 1 10 3 2" xfId="45451" xr:uid="{00000000-0005-0000-0000-000010B10000}"/>
    <cellStyle name="Heading 1 10 3 3" xfId="45452" xr:uid="{00000000-0005-0000-0000-000011B10000}"/>
    <cellStyle name="Heading 1 10 4" xfId="45453" xr:uid="{00000000-0005-0000-0000-000012B10000}"/>
    <cellStyle name="Heading 1 10 4 2" xfId="45454" xr:uid="{00000000-0005-0000-0000-000013B10000}"/>
    <cellStyle name="Heading 1 10 4 3" xfId="45455" xr:uid="{00000000-0005-0000-0000-000014B10000}"/>
    <cellStyle name="Heading 1 10 5" xfId="45456" xr:uid="{00000000-0005-0000-0000-000015B10000}"/>
    <cellStyle name="Heading 1 10 5 2" xfId="45457" xr:uid="{00000000-0005-0000-0000-000016B10000}"/>
    <cellStyle name="Heading 1 10 5 3" xfId="45458" xr:uid="{00000000-0005-0000-0000-000017B10000}"/>
    <cellStyle name="Heading 1 10 6" xfId="45459" xr:uid="{00000000-0005-0000-0000-000018B10000}"/>
    <cellStyle name="Heading 1 10 6 2" xfId="45460" xr:uid="{00000000-0005-0000-0000-000019B10000}"/>
    <cellStyle name="Heading 1 10 6 3" xfId="45461" xr:uid="{00000000-0005-0000-0000-00001AB10000}"/>
    <cellStyle name="Heading 1 10 7" xfId="45462" xr:uid="{00000000-0005-0000-0000-00001BB10000}"/>
    <cellStyle name="Heading 1 10 8" xfId="45463" xr:uid="{00000000-0005-0000-0000-00001CB10000}"/>
    <cellStyle name="Heading 1 10 9" xfId="45464" xr:uid="{00000000-0005-0000-0000-00001DB10000}"/>
    <cellStyle name="Heading 1 11" xfId="45465" xr:uid="{00000000-0005-0000-0000-00001EB10000}"/>
    <cellStyle name="Heading 1 11 10" xfId="45466" xr:uid="{00000000-0005-0000-0000-00001FB10000}"/>
    <cellStyle name="Heading 1 11 11" xfId="45467" xr:uid="{00000000-0005-0000-0000-000020B10000}"/>
    <cellStyle name="Heading 1 11 12" xfId="45468" xr:uid="{00000000-0005-0000-0000-000021B10000}"/>
    <cellStyle name="Heading 1 11 13" xfId="45469" xr:uid="{00000000-0005-0000-0000-000022B10000}"/>
    <cellStyle name="Heading 1 11 14" xfId="45470" xr:uid="{00000000-0005-0000-0000-000023B10000}"/>
    <cellStyle name="Heading 1 11 15" xfId="45471" xr:uid="{00000000-0005-0000-0000-000024B10000}"/>
    <cellStyle name="Heading 1 11 16" xfId="45472" xr:uid="{00000000-0005-0000-0000-000025B10000}"/>
    <cellStyle name="Heading 1 11 17" xfId="45473" xr:uid="{00000000-0005-0000-0000-000026B10000}"/>
    <cellStyle name="Heading 1 11 18" xfId="45474" xr:uid="{00000000-0005-0000-0000-000027B10000}"/>
    <cellStyle name="Heading 1 11 19" xfId="45475" xr:uid="{00000000-0005-0000-0000-000028B10000}"/>
    <cellStyle name="Heading 1 11 2" xfId="45476" xr:uid="{00000000-0005-0000-0000-000029B10000}"/>
    <cellStyle name="Heading 1 11 20" xfId="45477" xr:uid="{00000000-0005-0000-0000-00002AB10000}"/>
    <cellStyle name="Heading 1 11 21" xfId="45478" xr:uid="{00000000-0005-0000-0000-00002BB10000}"/>
    <cellStyle name="Heading 1 11 22" xfId="45479" xr:uid="{00000000-0005-0000-0000-00002CB10000}"/>
    <cellStyle name="Heading 1 11 23" xfId="45480" xr:uid="{00000000-0005-0000-0000-00002DB10000}"/>
    <cellStyle name="Heading 1 11 24" xfId="45481" xr:uid="{00000000-0005-0000-0000-00002EB10000}"/>
    <cellStyle name="Heading 1 11 25" xfId="45482" xr:uid="{00000000-0005-0000-0000-00002FB10000}"/>
    <cellStyle name="Heading 1 11 26" xfId="45483" xr:uid="{00000000-0005-0000-0000-000030B10000}"/>
    <cellStyle name="Heading 1 11 3" xfId="45484" xr:uid="{00000000-0005-0000-0000-000031B10000}"/>
    <cellStyle name="Heading 1 11 3 2" xfId="45485" xr:uid="{00000000-0005-0000-0000-000032B10000}"/>
    <cellStyle name="Heading 1 11 3 3" xfId="45486" xr:uid="{00000000-0005-0000-0000-000033B10000}"/>
    <cellStyle name="Heading 1 11 4" xfId="45487" xr:uid="{00000000-0005-0000-0000-000034B10000}"/>
    <cellStyle name="Heading 1 11 4 2" xfId="45488" xr:uid="{00000000-0005-0000-0000-000035B10000}"/>
    <cellStyle name="Heading 1 11 4 3" xfId="45489" xr:uid="{00000000-0005-0000-0000-000036B10000}"/>
    <cellStyle name="Heading 1 11 5" xfId="45490" xr:uid="{00000000-0005-0000-0000-000037B10000}"/>
    <cellStyle name="Heading 1 11 5 2" xfId="45491" xr:uid="{00000000-0005-0000-0000-000038B10000}"/>
    <cellStyle name="Heading 1 11 5 3" xfId="45492" xr:uid="{00000000-0005-0000-0000-000039B10000}"/>
    <cellStyle name="Heading 1 11 6" xfId="45493" xr:uid="{00000000-0005-0000-0000-00003AB10000}"/>
    <cellStyle name="Heading 1 11 6 2" xfId="45494" xr:uid="{00000000-0005-0000-0000-00003BB10000}"/>
    <cellStyle name="Heading 1 11 6 3" xfId="45495" xr:uid="{00000000-0005-0000-0000-00003CB10000}"/>
    <cellStyle name="Heading 1 11 7" xfId="45496" xr:uid="{00000000-0005-0000-0000-00003DB10000}"/>
    <cellStyle name="Heading 1 11 8" xfId="45497" xr:uid="{00000000-0005-0000-0000-00003EB10000}"/>
    <cellStyle name="Heading 1 11 9" xfId="45498" xr:uid="{00000000-0005-0000-0000-00003FB10000}"/>
    <cellStyle name="Heading 1 12" xfId="45499" xr:uid="{00000000-0005-0000-0000-000040B10000}"/>
    <cellStyle name="Heading 1 12 10" xfId="45500" xr:uid="{00000000-0005-0000-0000-000041B10000}"/>
    <cellStyle name="Heading 1 12 11" xfId="45501" xr:uid="{00000000-0005-0000-0000-000042B10000}"/>
    <cellStyle name="Heading 1 12 12" xfId="45502" xr:uid="{00000000-0005-0000-0000-000043B10000}"/>
    <cellStyle name="Heading 1 12 13" xfId="45503" xr:uid="{00000000-0005-0000-0000-000044B10000}"/>
    <cellStyle name="Heading 1 12 14" xfId="45504" xr:uid="{00000000-0005-0000-0000-000045B10000}"/>
    <cellStyle name="Heading 1 12 15" xfId="45505" xr:uid="{00000000-0005-0000-0000-000046B10000}"/>
    <cellStyle name="Heading 1 12 16" xfId="45506" xr:uid="{00000000-0005-0000-0000-000047B10000}"/>
    <cellStyle name="Heading 1 12 17" xfId="45507" xr:uid="{00000000-0005-0000-0000-000048B10000}"/>
    <cellStyle name="Heading 1 12 18" xfId="45508" xr:uid="{00000000-0005-0000-0000-000049B10000}"/>
    <cellStyle name="Heading 1 12 19" xfId="45509" xr:uid="{00000000-0005-0000-0000-00004AB10000}"/>
    <cellStyle name="Heading 1 12 2" xfId="45510" xr:uid="{00000000-0005-0000-0000-00004BB10000}"/>
    <cellStyle name="Heading 1 12 20" xfId="45511" xr:uid="{00000000-0005-0000-0000-00004CB10000}"/>
    <cellStyle name="Heading 1 12 21" xfId="45512" xr:uid="{00000000-0005-0000-0000-00004DB10000}"/>
    <cellStyle name="Heading 1 12 22" xfId="45513" xr:uid="{00000000-0005-0000-0000-00004EB10000}"/>
    <cellStyle name="Heading 1 12 23" xfId="45514" xr:uid="{00000000-0005-0000-0000-00004FB10000}"/>
    <cellStyle name="Heading 1 12 24" xfId="45515" xr:uid="{00000000-0005-0000-0000-000050B10000}"/>
    <cellStyle name="Heading 1 12 25" xfId="45516" xr:uid="{00000000-0005-0000-0000-000051B10000}"/>
    <cellStyle name="Heading 1 12 26" xfId="45517" xr:uid="{00000000-0005-0000-0000-000052B10000}"/>
    <cellStyle name="Heading 1 12 3" xfId="45518" xr:uid="{00000000-0005-0000-0000-000053B10000}"/>
    <cellStyle name="Heading 1 12 3 2" xfId="45519" xr:uid="{00000000-0005-0000-0000-000054B10000}"/>
    <cellStyle name="Heading 1 12 3 3" xfId="45520" xr:uid="{00000000-0005-0000-0000-000055B10000}"/>
    <cellStyle name="Heading 1 12 4" xfId="45521" xr:uid="{00000000-0005-0000-0000-000056B10000}"/>
    <cellStyle name="Heading 1 12 4 2" xfId="45522" xr:uid="{00000000-0005-0000-0000-000057B10000}"/>
    <cellStyle name="Heading 1 12 4 3" xfId="45523" xr:uid="{00000000-0005-0000-0000-000058B10000}"/>
    <cellStyle name="Heading 1 12 5" xfId="45524" xr:uid="{00000000-0005-0000-0000-000059B10000}"/>
    <cellStyle name="Heading 1 12 5 2" xfId="45525" xr:uid="{00000000-0005-0000-0000-00005AB10000}"/>
    <cellStyle name="Heading 1 12 5 3" xfId="45526" xr:uid="{00000000-0005-0000-0000-00005BB10000}"/>
    <cellStyle name="Heading 1 12 6" xfId="45527" xr:uid="{00000000-0005-0000-0000-00005CB10000}"/>
    <cellStyle name="Heading 1 12 6 2" xfId="45528" xr:uid="{00000000-0005-0000-0000-00005DB10000}"/>
    <cellStyle name="Heading 1 12 6 3" xfId="45529" xr:uid="{00000000-0005-0000-0000-00005EB10000}"/>
    <cellStyle name="Heading 1 12 7" xfId="45530" xr:uid="{00000000-0005-0000-0000-00005FB10000}"/>
    <cellStyle name="Heading 1 12 8" xfId="45531" xr:uid="{00000000-0005-0000-0000-000060B10000}"/>
    <cellStyle name="Heading 1 12 9" xfId="45532" xr:uid="{00000000-0005-0000-0000-000061B10000}"/>
    <cellStyle name="Heading 1 13" xfId="45533" xr:uid="{00000000-0005-0000-0000-000062B10000}"/>
    <cellStyle name="Heading 1 13 10" xfId="45534" xr:uid="{00000000-0005-0000-0000-000063B10000}"/>
    <cellStyle name="Heading 1 13 11" xfId="45535" xr:uid="{00000000-0005-0000-0000-000064B10000}"/>
    <cellStyle name="Heading 1 13 12" xfId="45536" xr:uid="{00000000-0005-0000-0000-000065B10000}"/>
    <cellStyle name="Heading 1 13 13" xfId="45537" xr:uid="{00000000-0005-0000-0000-000066B10000}"/>
    <cellStyle name="Heading 1 13 14" xfId="45538" xr:uid="{00000000-0005-0000-0000-000067B10000}"/>
    <cellStyle name="Heading 1 13 15" xfId="45539" xr:uid="{00000000-0005-0000-0000-000068B10000}"/>
    <cellStyle name="Heading 1 13 16" xfId="45540" xr:uid="{00000000-0005-0000-0000-000069B10000}"/>
    <cellStyle name="Heading 1 13 17" xfId="45541" xr:uid="{00000000-0005-0000-0000-00006AB10000}"/>
    <cellStyle name="Heading 1 13 18" xfId="45542" xr:uid="{00000000-0005-0000-0000-00006BB10000}"/>
    <cellStyle name="Heading 1 13 19" xfId="45543" xr:uid="{00000000-0005-0000-0000-00006CB10000}"/>
    <cellStyle name="Heading 1 13 2" xfId="45544" xr:uid="{00000000-0005-0000-0000-00006DB10000}"/>
    <cellStyle name="Heading 1 13 20" xfId="45545" xr:uid="{00000000-0005-0000-0000-00006EB10000}"/>
    <cellStyle name="Heading 1 13 21" xfId="45546" xr:uid="{00000000-0005-0000-0000-00006FB10000}"/>
    <cellStyle name="Heading 1 13 22" xfId="45547" xr:uid="{00000000-0005-0000-0000-000070B10000}"/>
    <cellStyle name="Heading 1 13 23" xfId="45548" xr:uid="{00000000-0005-0000-0000-000071B10000}"/>
    <cellStyle name="Heading 1 13 24" xfId="45549" xr:uid="{00000000-0005-0000-0000-000072B10000}"/>
    <cellStyle name="Heading 1 13 25" xfId="45550" xr:uid="{00000000-0005-0000-0000-000073B10000}"/>
    <cellStyle name="Heading 1 13 26" xfId="45551" xr:uid="{00000000-0005-0000-0000-000074B10000}"/>
    <cellStyle name="Heading 1 13 3" xfId="45552" xr:uid="{00000000-0005-0000-0000-000075B10000}"/>
    <cellStyle name="Heading 1 13 3 2" xfId="45553" xr:uid="{00000000-0005-0000-0000-000076B10000}"/>
    <cellStyle name="Heading 1 13 3 3" xfId="45554" xr:uid="{00000000-0005-0000-0000-000077B10000}"/>
    <cellStyle name="Heading 1 13 4" xfId="45555" xr:uid="{00000000-0005-0000-0000-000078B10000}"/>
    <cellStyle name="Heading 1 13 4 2" xfId="45556" xr:uid="{00000000-0005-0000-0000-000079B10000}"/>
    <cellStyle name="Heading 1 13 4 3" xfId="45557" xr:uid="{00000000-0005-0000-0000-00007AB10000}"/>
    <cellStyle name="Heading 1 13 5" xfId="45558" xr:uid="{00000000-0005-0000-0000-00007BB10000}"/>
    <cellStyle name="Heading 1 13 5 2" xfId="45559" xr:uid="{00000000-0005-0000-0000-00007CB10000}"/>
    <cellStyle name="Heading 1 13 5 3" xfId="45560" xr:uid="{00000000-0005-0000-0000-00007DB10000}"/>
    <cellStyle name="Heading 1 13 6" xfId="45561" xr:uid="{00000000-0005-0000-0000-00007EB10000}"/>
    <cellStyle name="Heading 1 13 6 2" xfId="45562" xr:uid="{00000000-0005-0000-0000-00007FB10000}"/>
    <cellStyle name="Heading 1 13 6 3" xfId="45563" xr:uid="{00000000-0005-0000-0000-000080B10000}"/>
    <cellStyle name="Heading 1 13 7" xfId="45564" xr:uid="{00000000-0005-0000-0000-000081B10000}"/>
    <cellStyle name="Heading 1 13 8" xfId="45565" xr:uid="{00000000-0005-0000-0000-000082B10000}"/>
    <cellStyle name="Heading 1 13 9" xfId="45566" xr:uid="{00000000-0005-0000-0000-000083B10000}"/>
    <cellStyle name="Heading 1 14" xfId="45567" xr:uid="{00000000-0005-0000-0000-000084B10000}"/>
    <cellStyle name="Heading 1 14 10" xfId="45568" xr:uid="{00000000-0005-0000-0000-000085B10000}"/>
    <cellStyle name="Heading 1 14 11" xfId="45569" xr:uid="{00000000-0005-0000-0000-000086B10000}"/>
    <cellStyle name="Heading 1 14 12" xfId="45570" xr:uid="{00000000-0005-0000-0000-000087B10000}"/>
    <cellStyle name="Heading 1 14 13" xfId="45571" xr:uid="{00000000-0005-0000-0000-000088B10000}"/>
    <cellStyle name="Heading 1 14 14" xfId="45572" xr:uid="{00000000-0005-0000-0000-000089B10000}"/>
    <cellStyle name="Heading 1 14 15" xfId="45573" xr:uid="{00000000-0005-0000-0000-00008AB10000}"/>
    <cellStyle name="Heading 1 14 16" xfId="45574" xr:uid="{00000000-0005-0000-0000-00008BB10000}"/>
    <cellStyle name="Heading 1 14 17" xfId="45575" xr:uid="{00000000-0005-0000-0000-00008CB10000}"/>
    <cellStyle name="Heading 1 14 18" xfId="45576" xr:uid="{00000000-0005-0000-0000-00008DB10000}"/>
    <cellStyle name="Heading 1 14 19" xfId="45577" xr:uid="{00000000-0005-0000-0000-00008EB10000}"/>
    <cellStyle name="Heading 1 14 2" xfId="45578" xr:uid="{00000000-0005-0000-0000-00008FB10000}"/>
    <cellStyle name="Heading 1 14 20" xfId="45579" xr:uid="{00000000-0005-0000-0000-000090B10000}"/>
    <cellStyle name="Heading 1 14 21" xfId="45580" xr:uid="{00000000-0005-0000-0000-000091B10000}"/>
    <cellStyle name="Heading 1 14 22" xfId="45581" xr:uid="{00000000-0005-0000-0000-000092B10000}"/>
    <cellStyle name="Heading 1 14 23" xfId="45582" xr:uid="{00000000-0005-0000-0000-000093B10000}"/>
    <cellStyle name="Heading 1 14 24" xfId="45583" xr:uid="{00000000-0005-0000-0000-000094B10000}"/>
    <cellStyle name="Heading 1 14 25" xfId="45584" xr:uid="{00000000-0005-0000-0000-000095B10000}"/>
    <cellStyle name="Heading 1 14 26" xfId="45585" xr:uid="{00000000-0005-0000-0000-000096B10000}"/>
    <cellStyle name="Heading 1 14 3" xfId="45586" xr:uid="{00000000-0005-0000-0000-000097B10000}"/>
    <cellStyle name="Heading 1 14 3 2" xfId="45587" xr:uid="{00000000-0005-0000-0000-000098B10000}"/>
    <cellStyle name="Heading 1 14 3 3" xfId="45588" xr:uid="{00000000-0005-0000-0000-000099B10000}"/>
    <cellStyle name="Heading 1 14 4" xfId="45589" xr:uid="{00000000-0005-0000-0000-00009AB10000}"/>
    <cellStyle name="Heading 1 14 4 2" xfId="45590" xr:uid="{00000000-0005-0000-0000-00009BB10000}"/>
    <cellStyle name="Heading 1 14 4 3" xfId="45591" xr:uid="{00000000-0005-0000-0000-00009CB10000}"/>
    <cellStyle name="Heading 1 14 5" xfId="45592" xr:uid="{00000000-0005-0000-0000-00009DB10000}"/>
    <cellStyle name="Heading 1 14 5 2" xfId="45593" xr:uid="{00000000-0005-0000-0000-00009EB10000}"/>
    <cellStyle name="Heading 1 14 5 3" xfId="45594" xr:uid="{00000000-0005-0000-0000-00009FB10000}"/>
    <cellStyle name="Heading 1 14 6" xfId="45595" xr:uid="{00000000-0005-0000-0000-0000A0B10000}"/>
    <cellStyle name="Heading 1 14 6 2" xfId="45596" xr:uid="{00000000-0005-0000-0000-0000A1B10000}"/>
    <cellStyle name="Heading 1 14 6 3" xfId="45597" xr:uid="{00000000-0005-0000-0000-0000A2B10000}"/>
    <cellStyle name="Heading 1 14 7" xfId="45598" xr:uid="{00000000-0005-0000-0000-0000A3B10000}"/>
    <cellStyle name="Heading 1 14 8" xfId="45599" xr:uid="{00000000-0005-0000-0000-0000A4B10000}"/>
    <cellStyle name="Heading 1 14 9" xfId="45600" xr:uid="{00000000-0005-0000-0000-0000A5B10000}"/>
    <cellStyle name="Heading 1 15" xfId="45601" xr:uid="{00000000-0005-0000-0000-0000A6B10000}"/>
    <cellStyle name="Heading 1 16" xfId="45602" xr:uid="{00000000-0005-0000-0000-0000A7B10000}"/>
    <cellStyle name="Heading 1 17" xfId="45603" xr:uid="{00000000-0005-0000-0000-0000A8B10000}"/>
    <cellStyle name="Heading 1 18" xfId="45604" xr:uid="{00000000-0005-0000-0000-0000A9B10000}"/>
    <cellStyle name="Heading 1 19" xfId="45605" xr:uid="{00000000-0005-0000-0000-0000AAB10000}"/>
    <cellStyle name="Heading 1 2" xfId="101" xr:uid="{00000000-0005-0000-0000-0000ABB10000}"/>
    <cellStyle name="Heading 1 2 10" xfId="45606" xr:uid="{00000000-0005-0000-0000-0000ACB10000}"/>
    <cellStyle name="Heading 1 2 11" xfId="45607" xr:uid="{00000000-0005-0000-0000-0000ADB10000}"/>
    <cellStyle name="Heading 1 2 12" xfId="45608" xr:uid="{00000000-0005-0000-0000-0000AEB10000}"/>
    <cellStyle name="Heading 1 2 13" xfId="45609" xr:uid="{00000000-0005-0000-0000-0000AFB10000}"/>
    <cellStyle name="Heading 1 2 14" xfId="45610" xr:uid="{00000000-0005-0000-0000-0000B0B10000}"/>
    <cellStyle name="Heading 1 2 15" xfId="45611" xr:uid="{00000000-0005-0000-0000-0000B1B10000}"/>
    <cellStyle name="Heading 1 2 16" xfId="45612" xr:uid="{00000000-0005-0000-0000-0000B2B10000}"/>
    <cellStyle name="Heading 1 2 17" xfId="45613" xr:uid="{00000000-0005-0000-0000-0000B3B10000}"/>
    <cellStyle name="Heading 1 2 18" xfId="45614" xr:uid="{00000000-0005-0000-0000-0000B4B10000}"/>
    <cellStyle name="Heading 1 2 19" xfId="45615" xr:uid="{00000000-0005-0000-0000-0000B5B10000}"/>
    <cellStyle name="Heading 1 2 2" xfId="45616" xr:uid="{00000000-0005-0000-0000-0000B6B10000}"/>
    <cellStyle name="Heading 1 2 2 2" xfId="45617" xr:uid="{00000000-0005-0000-0000-0000B7B10000}"/>
    <cellStyle name="Heading 1 2 2 2 2" xfId="45618" xr:uid="{00000000-0005-0000-0000-0000B8B10000}"/>
    <cellStyle name="Heading 1 2 2 2 3" xfId="45619" xr:uid="{00000000-0005-0000-0000-0000B9B10000}"/>
    <cellStyle name="Heading 1 2 2 3" xfId="45620" xr:uid="{00000000-0005-0000-0000-0000BAB10000}"/>
    <cellStyle name="Heading 1 2 2 4" xfId="45621" xr:uid="{00000000-0005-0000-0000-0000BBB10000}"/>
    <cellStyle name="Heading 1 2 2 5" xfId="45622" xr:uid="{00000000-0005-0000-0000-0000BCB10000}"/>
    <cellStyle name="Heading 1 2 20" xfId="45623" xr:uid="{00000000-0005-0000-0000-0000BDB10000}"/>
    <cellStyle name="Heading 1 2 21" xfId="45624" xr:uid="{00000000-0005-0000-0000-0000BEB10000}"/>
    <cellStyle name="Heading 1 2 22" xfId="45625" xr:uid="{00000000-0005-0000-0000-0000BFB10000}"/>
    <cellStyle name="Heading 1 2 23" xfId="45626" xr:uid="{00000000-0005-0000-0000-0000C0B10000}"/>
    <cellStyle name="Heading 1 2 24" xfId="45627" xr:uid="{00000000-0005-0000-0000-0000C1B10000}"/>
    <cellStyle name="Heading 1 2 25" xfId="45628" xr:uid="{00000000-0005-0000-0000-0000C2B10000}"/>
    <cellStyle name="Heading 1 2 26" xfId="45629" xr:uid="{00000000-0005-0000-0000-0000C3B10000}"/>
    <cellStyle name="Heading 1 2 27" xfId="45630" xr:uid="{00000000-0005-0000-0000-0000C4B10000}"/>
    <cellStyle name="Heading 1 2 28" xfId="45631" xr:uid="{00000000-0005-0000-0000-0000C5B10000}"/>
    <cellStyle name="Heading 1 2 3" xfId="45632" xr:uid="{00000000-0005-0000-0000-0000C6B10000}"/>
    <cellStyle name="Heading 1 2 3 2" xfId="45633" xr:uid="{00000000-0005-0000-0000-0000C7B10000}"/>
    <cellStyle name="Heading 1 2 3 3" xfId="45634" xr:uid="{00000000-0005-0000-0000-0000C8B10000}"/>
    <cellStyle name="Heading 1 2 3 4" xfId="45635" xr:uid="{00000000-0005-0000-0000-0000C9B10000}"/>
    <cellStyle name="Heading 1 2 4" xfId="45636" xr:uid="{00000000-0005-0000-0000-0000CAB10000}"/>
    <cellStyle name="Heading 1 2 4 2" xfId="45637" xr:uid="{00000000-0005-0000-0000-0000CBB10000}"/>
    <cellStyle name="Heading 1 2 4 3" xfId="45638" xr:uid="{00000000-0005-0000-0000-0000CCB10000}"/>
    <cellStyle name="Heading 1 2 4 4" xfId="45639" xr:uid="{00000000-0005-0000-0000-0000CDB10000}"/>
    <cellStyle name="Heading 1 2 5" xfId="45640" xr:uid="{00000000-0005-0000-0000-0000CEB10000}"/>
    <cellStyle name="Heading 1 2 5 2" xfId="45641" xr:uid="{00000000-0005-0000-0000-0000CFB10000}"/>
    <cellStyle name="Heading 1 2 5 3" xfId="45642" xr:uid="{00000000-0005-0000-0000-0000D0B10000}"/>
    <cellStyle name="Heading 1 2 6" xfId="45643" xr:uid="{00000000-0005-0000-0000-0000D1B10000}"/>
    <cellStyle name="Heading 1 2 6 2" xfId="45644" xr:uid="{00000000-0005-0000-0000-0000D2B10000}"/>
    <cellStyle name="Heading 1 2 6 3" xfId="45645" xr:uid="{00000000-0005-0000-0000-0000D3B10000}"/>
    <cellStyle name="Heading 1 2 7" xfId="45646" xr:uid="{00000000-0005-0000-0000-0000D4B10000}"/>
    <cellStyle name="Heading 1 2 8" xfId="45647" xr:uid="{00000000-0005-0000-0000-0000D5B10000}"/>
    <cellStyle name="Heading 1 2 9" xfId="45648" xr:uid="{00000000-0005-0000-0000-0000D6B10000}"/>
    <cellStyle name="Heading 1 2_IESO Cheque Req Template" xfId="45649" xr:uid="{00000000-0005-0000-0000-0000D7B10000}"/>
    <cellStyle name="Heading 1 20" xfId="45650" xr:uid="{00000000-0005-0000-0000-0000D8B10000}"/>
    <cellStyle name="Heading 1 21" xfId="45651" xr:uid="{00000000-0005-0000-0000-0000D9B10000}"/>
    <cellStyle name="Heading 1 22" xfId="45652" xr:uid="{00000000-0005-0000-0000-0000DAB10000}"/>
    <cellStyle name="Heading 1 3" xfId="45653" xr:uid="{00000000-0005-0000-0000-0000DBB10000}"/>
    <cellStyle name="Heading 1 3 10" xfId="45654" xr:uid="{00000000-0005-0000-0000-0000DCB10000}"/>
    <cellStyle name="Heading 1 3 11" xfId="45655" xr:uid="{00000000-0005-0000-0000-0000DDB10000}"/>
    <cellStyle name="Heading 1 3 12" xfId="45656" xr:uid="{00000000-0005-0000-0000-0000DEB10000}"/>
    <cellStyle name="Heading 1 3 13" xfId="45657" xr:uid="{00000000-0005-0000-0000-0000DFB10000}"/>
    <cellStyle name="Heading 1 3 14" xfId="45658" xr:uid="{00000000-0005-0000-0000-0000E0B10000}"/>
    <cellStyle name="Heading 1 3 15" xfId="45659" xr:uid="{00000000-0005-0000-0000-0000E1B10000}"/>
    <cellStyle name="Heading 1 3 16" xfId="45660" xr:uid="{00000000-0005-0000-0000-0000E2B10000}"/>
    <cellStyle name="Heading 1 3 17" xfId="45661" xr:uid="{00000000-0005-0000-0000-0000E3B10000}"/>
    <cellStyle name="Heading 1 3 18" xfId="45662" xr:uid="{00000000-0005-0000-0000-0000E4B10000}"/>
    <cellStyle name="Heading 1 3 19" xfId="45663" xr:uid="{00000000-0005-0000-0000-0000E5B10000}"/>
    <cellStyle name="Heading 1 3 2" xfId="45664" xr:uid="{00000000-0005-0000-0000-0000E6B10000}"/>
    <cellStyle name="Heading 1 3 2 2" xfId="45665" xr:uid="{00000000-0005-0000-0000-0000E7B10000}"/>
    <cellStyle name="Heading 1 3 20" xfId="45666" xr:uid="{00000000-0005-0000-0000-0000E8B10000}"/>
    <cellStyle name="Heading 1 3 21" xfId="45667" xr:uid="{00000000-0005-0000-0000-0000E9B10000}"/>
    <cellStyle name="Heading 1 3 22" xfId="45668" xr:uid="{00000000-0005-0000-0000-0000EAB10000}"/>
    <cellStyle name="Heading 1 3 23" xfId="45669" xr:uid="{00000000-0005-0000-0000-0000EBB10000}"/>
    <cellStyle name="Heading 1 3 24" xfId="45670" xr:uid="{00000000-0005-0000-0000-0000ECB10000}"/>
    <cellStyle name="Heading 1 3 25" xfId="45671" xr:uid="{00000000-0005-0000-0000-0000EDB10000}"/>
    <cellStyle name="Heading 1 3 26" xfId="45672" xr:uid="{00000000-0005-0000-0000-0000EEB10000}"/>
    <cellStyle name="Heading 1 3 27" xfId="45673" xr:uid="{00000000-0005-0000-0000-0000EFB10000}"/>
    <cellStyle name="Heading 1 3 28" xfId="45674" xr:uid="{00000000-0005-0000-0000-0000F0B10000}"/>
    <cellStyle name="Heading 1 3 3" xfId="45675" xr:uid="{00000000-0005-0000-0000-0000F1B10000}"/>
    <cellStyle name="Heading 1 3 3 2" xfId="45676" xr:uid="{00000000-0005-0000-0000-0000F2B10000}"/>
    <cellStyle name="Heading 1 3 3 3" xfId="45677" xr:uid="{00000000-0005-0000-0000-0000F3B10000}"/>
    <cellStyle name="Heading 1 3 3 4" xfId="45678" xr:uid="{00000000-0005-0000-0000-0000F4B10000}"/>
    <cellStyle name="Heading 1 3 4" xfId="45679" xr:uid="{00000000-0005-0000-0000-0000F5B10000}"/>
    <cellStyle name="Heading 1 3 4 2" xfId="45680" xr:uid="{00000000-0005-0000-0000-0000F6B10000}"/>
    <cellStyle name="Heading 1 3 4 3" xfId="45681" xr:uid="{00000000-0005-0000-0000-0000F7B10000}"/>
    <cellStyle name="Heading 1 3 5" xfId="45682" xr:uid="{00000000-0005-0000-0000-0000F8B10000}"/>
    <cellStyle name="Heading 1 3 5 2" xfId="45683" xr:uid="{00000000-0005-0000-0000-0000F9B10000}"/>
    <cellStyle name="Heading 1 3 5 3" xfId="45684" xr:uid="{00000000-0005-0000-0000-0000FAB10000}"/>
    <cellStyle name="Heading 1 3 6" xfId="45685" xr:uid="{00000000-0005-0000-0000-0000FBB10000}"/>
    <cellStyle name="Heading 1 3 6 2" xfId="45686" xr:uid="{00000000-0005-0000-0000-0000FCB10000}"/>
    <cellStyle name="Heading 1 3 6 3" xfId="45687" xr:uid="{00000000-0005-0000-0000-0000FDB10000}"/>
    <cellStyle name="Heading 1 3 7" xfId="45688" xr:uid="{00000000-0005-0000-0000-0000FEB10000}"/>
    <cellStyle name="Heading 1 3 8" xfId="45689" xr:uid="{00000000-0005-0000-0000-0000FFB10000}"/>
    <cellStyle name="Heading 1 3 9" xfId="45690" xr:uid="{00000000-0005-0000-0000-000000B20000}"/>
    <cellStyle name="Heading 1 4" xfId="45691" xr:uid="{00000000-0005-0000-0000-000001B20000}"/>
    <cellStyle name="Heading 1 4 10" xfId="45692" xr:uid="{00000000-0005-0000-0000-000002B20000}"/>
    <cellStyle name="Heading 1 4 11" xfId="45693" xr:uid="{00000000-0005-0000-0000-000003B20000}"/>
    <cellStyle name="Heading 1 4 12" xfId="45694" xr:uid="{00000000-0005-0000-0000-000004B20000}"/>
    <cellStyle name="Heading 1 4 13" xfId="45695" xr:uid="{00000000-0005-0000-0000-000005B20000}"/>
    <cellStyle name="Heading 1 4 14" xfId="45696" xr:uid="{00000000-0005-0000-0000-000006B20000}"/>
    <cellStyle name="Heading 1 4 15" xfId="45697" xr:uid="{00000000-0005-0000-0000-000007B20000}"/>
    <cellStyle name="Heading 1 4 16" xfId="45698" xr:uid="{00000000-0005-0000-0000-000008B20000}"/>
    <cellStyle name="Heading 1 4 17" xfId="45699" xr:uid="{00000000-0005-0000-0000-000009B20000}"/>
    <cellStyle name="Heading 1 4 18" xfId="45700" xr:uid="{00000000-0005-0000-0000-00000AB20000}"/>
    <cellStyle name="Heading 1 4 19" xfId="45701" xr:uid="{00000000-0005-0000-0000-00000BB20000}"/>
    <cellStyle name="Heading 1 4 2" xfId="45702" xr:uid="{00000000-0005-0000-0000-00000CB20000}"/>
    <cellStyle name="Heading 1 4 2 2" xfId="45703" xr:uid="{00000000-0005-0000-0000-00000DB20000}"/>
    <cellStyle name="Heading 1 4 20" xfId="45704" xr:uid="{00000000-0005-0000-0000-00000EB20000}"/>
    <cellStyle name="Heading 1 4 21" xfId="45705" xr:uid="{00000000-0005-0000-0000-00000FB20000}"/>
    <cellStyle name="Heading 1 4 22" xfId="45706" xr:uid="{00000000-0005-0000-0000-000010B20000}"/>
    <cellStyle name="Heading 1 4 23" xfId="45707" xr:uid="{00000000-0005-0000-0000-000011B20000}"/>
    <cellStyle name="Heading 1 4 24" xfId="45708" xr:uid="{00000000-0005-0000-0000-000012B20000}"/>
    <cellStyle name="Heading 1 4 25" xfId="45709" xr:uid="{00000000-0005-0000-0000-000013B20000}"/>
    <cellStyle name="Heading 1 4 26" xfId="45710" xr:uid="{00000000-0005-0000-0000-000014B20000}"/>
    <cellStyle name="Heading 1 4 27" xfId="45711" xr:uid="{00000000-0005-0000-0000-000015B20000}"/>
    <cellStyle name="Heading 1 4 3" xfId="45712" xr:uid="{00000000-0005-0000-0000-000016B20000}"/>
    <cellStyle name="Heading 1 4 3 2" xfId="45713" xr:uid="{00000000-0005-0000-0000-000017B20000}"/>
    <cellStyle name="Heading 1 4 3 3" xfId="45714" xr:uid="{00000000-0005-0000-0000-000018B20000}"/>
    <cellStyle name="Heading 1 4 3 4" xfId="45715" xr:uid="{00000000-0005-0000-0000-000019B20000}"/>
    <cellStyle name="Heading 1 4 4" xfId="45716" xr:uid="{00000000-0005-0000-0000-00001AB20000}"/>
    <cellStyle name="Heading 1 4 4 2" xfId="45717" xr:uid="{00000000-0005-0000-0000-00001BB20000}"/>
    <cellStyle name="Heading 1 4 4 3" xfId="45718" xr:uid="{00000000-0005-0000-0000-00001CB20000}"/>
    <cellStyle name="Heading 1 4 5" xfId="45719" xr:uid="{00000000-0005-0000-0000-00001DB20000}"/>
    <cellStyle name="Heading 1 4 5 2" xfId="45720" xr:uid="{00000000-0005-0000-0000-00001EB20000}"/>
    <cellStyle name="Heading 1 4 5 3" xfId="45721" xr:uid="{00000000-0005-0000-0000-00001FB20000}"/>
    <cellStyle name="Heading 1 4 6" xfId="45722" xr:uid="{00000000-0005-0000-0000-000020B20000}"/>
    <cellStyle name="Heading 1 4 6 2" xfId="45723" xr:uid="{00000000-0005-0000-0000-000021B20000}"/>
    <cellStyle name="Heading 1 4 6 3" xfId="45724" xr:uid="{00000000-0005-0000-0000-000022B20000}"/>
    <cellStyle name="Heading 1 4 7" xfId="45725" xr:uid="{00000000-0005-0000-0000-000023B20000}"/>
    <cellStyle name="Heading 1 4 8" xfId="45726" xr:uid="{00000000-0005-0000-0000-000024B20000}"/>
    <cellStyle name="Heading 1 4 9" xfId="45727" xr:uid="{00000000-0005-0000-0000-000025B20000}"/>
    <cellStyle name="Heading 1 5" xfId="45728" xr:uid="{00000000-0005-0000-0000-000026B20000}"/>
    <cellStyle name="Heading 1 5 10" xfId="45729" xr:uid="{00000000-0005-0000-0000-000027B20000}"/>
    <cellStyle name="Heading 1 5 11" xfId="45730" xr:uid="{00000000-0005-0000-0000-000028B20000}"/>
    <cellStyle name="Heading 1 5 12" xfId="45731" xr:uid="{00000000-0005-0000-0000-000029B20000}"/>
    <cellStyle name="Heading 1 5 13" xfId="45732" xr:uid="{00000000-0005-0000-0000-00002AB20000}"/>
    <cellStyle name="Heading 1 5 14" xfId="45733" xr:uid="{00000000-0005-0000-0000-00002BB20000}"/>
    <cellStyle name="Heading 1 5 15" xfId="45734" xr:uid="{00000000-0005-0000-0000-00002CB20000}"/>
    <cellStyle name="Heading 1 5 16" xfId="45735" xr:uid="{00000000-0005-0000-0000-00002DB20000}"/>
    <cellStyle name="Heading 1 5 17" xfId="45736" xr:uid="{00000000-0005-0000-0000-00002EB20000}"/>
    <cellStyle name="Heading 1 5 18" xfId="45737" xr:uid="{00000000-0005-0000-0000-00002FB20000}"/>
    <cellStyle name="Heading 1 5 19" xfId="45738" xr:uid="{00000000-0005-0000-0000-000030B20000}"/>
    <cellStyle name="Heading 1 5 2" xfId="45739" xr:uid="{00000000-0005-0000-0000-000031B20000}"/>
    <cellStyle name="Heading 1 5 2 2" xfId="45740" xr:uid="{00000000-0005-0000-0000-000032B20000}"/>
    <cellStyle name="Heading 1 5 20" xfId="45741" xr:uid="{00000000-0005-0000-0000-000033B20000}"/>
    <cellStyle name="Heading 1 5 21" xfId="45742" xr:uid="{00000000-0005-0000-0000-000034B20000}"/>
    <cellStyle name="Heading 1 5 22" xfId="45743" xr:uid="{00000000-0005-0000-0000-000035B20000}"/>
    <cellStyle name="Heading 1 5 23" xfId="45744" xr:uid="{00000000-0005-0000-0000-000036B20000}"/>
    <cellStyle name="Heading 1 5 24" xfId="45745" xr:uid="{00000000-0005-0000-0000-000037B20000}"/>
    <cellStyle name="Heading 1 5 25" xfId="45746" xr:uid="{00000000-0005-0000-0000-000038B20000}"/>
    <cellStyle name="Heading 1 5 26" xfId="45747" xr:uid="{00000000-0005-0000-0000-000039B20000}"/>
    <cellStyle name="Heading 1 5 27" xfId="45748" xr:uid="{00000000-0005-0000-0000-00003AB20000}"/>
    <cellStyle name="Heading 1 5 3" xfId="45749" xr:uid="{00000000-0005-0000-0000-00003BB20000}"/>
    <cellStyle name="Heading 1 5 3 2" xfId="45750" xr:uid="{00000000-0005-0000-0000-00003CB20000}"/>
    <cellStyle name="Heading 1 5 3 3" xfId="45751" xr:uid="{00000000-0005-0000-0000-00003DB20000}"/>
    <cellStyle name="Heading 1 5 3 4" xfId="45752" xr:uid="{00000000-0005-0000-0000-00003EB20000}"/>
    <cellStyle name="Heading 1 5 4" xfId="45753" xr:uid="{00000000-0005-0000-0000-00003FB20000}"/>
    <cellStyle name="Heading 1 5 4 2" xfId="45754" xr:uid="{00000000-0005-0000-0000-000040B20000}"/>
    <cellStyle name="Heading 1 5 4 3" xfId="45755" xr:uid="{00000000-0005-0000-0000-000041B20000}"/>
    <cellStyle name="Heading 1 5 5" xfId="45756" xr:uid="{00000000-0005-0000-0000-000042B20000}"/>
    <cellStyle name="Heading 1 5 5 2" xfId="45757" xr:uid="{00000000-0005-0000-0000-000043B20000}"/>
    <cellStyle name="Heading 1 5 5 3" xfId="45758" xr:uid="{00000000-0005-0000-0000-000044B20000}"/>
    <cellStyle name="Heading 1 5 6" xfId="45759" xr:uid="{00000000-0005-0000-0000-000045B20000}"/>
    <cellStyle name="Heading 1 5 6 2" xfId="45760" xr:uid="{00000000-0005-0000-0000-000046B20000}"/>
    <cellStyle name="Heading 1 5 6 3" xfId="45761" xr:uid="{00000000-0005-0000-0000-000047B20000}"/>
    <cellStyle name="Heading 1 5 7" xfId="45762" xr:uid="{00000000-0005-0000-0000-000048B20000}"/>
    <cellStyle name="Heading 1 5 8" xfId="45763" xr:uid="{00000000-0005-0000-0000-000049B20000}"/>
    <cellStyle name="Heading 1 5 9" xfId="45764" xr:uid="{00000000-0005-0000-0000-00004AB20000}"/>
    <cellStyle name="Heading 1 6" xfId="45765" xr:uid="{00000000-0005-0000-0000-00004BB20000}"/>
    <cellStyle name="Heading 1 6 10" xfId="45766" xr:uid="{00000000-0005-0000-0000-00004CB20000}"/>
    <cellStyle name="Heading 1 6 11" xfId="45767" xr:uid="{00000000-0005-0000-0000-00004DB20000}"/>
    <cellStyle name="Heading 1 6 12" xfId="45768" xr:uid="{00000000-0005-0000-0000-00004EB20000}"/>
    <cellStyle name="Heading 1 6 13" xfId="45769" xr:uid="{00000000-0005-0000-0000-00004FB20000}"/>
    <cellStyle name="Heading 1 6 14" xfId="45770" xr:uid="{00000000-0005-0000-0000-000050B20000}"/>
    <cellStyle name="Heading 1 6 15" xfId="45771" xr:uid="{00000000-0005-0000-0000-000051B20000}"/>
    <cellStyle name="Heading 1 6 16" xfId="45772" xr:uid="{00000000-0005-0000-0000-000052B20000}"/>
    <cellStyle name="Heading 1 6 17" xfId="45773" xr:uid="{00000000-0005-0000-0000-000053B20000}"/>
    <cellStyle name="Heading 1 6 18" xfId="45774" xr:uid="{00000000-0005-0000-0000-000054B20000}"/>
    <cellStyle name="Heading 1 6 19" xfId="45775" xr:uid="{00000000-0005-0000-0000-000055B20000}"/>
    <cellStyle name="Heading 1 6 2" xfId="45776" xr:uid="{00000000-0005-0000-0000-000056B20000}"/>
    <cellStyle name="Heading 1 6 2 2" xfId="45777" xr:uid="{00000000-0005-0000-0000-000057B20000}"/>
    <cellStyle name="Heading 1 6 20" xfId="45778" xr:uid="{00000000-0005-0000-0000-000058B20000}"/>
    <cellStyle name="Heading 1 6 21" xfId="45779" xr:uid="{00000000-0005-0000-0000-000059B20000}"/>
    <cellStyle name="Heading 1 6 22" xfId="45780" xr:uid="{00000000-0005-0000-0000-00005AB20000}"/>
    <cellStyle name="Heading 1 6 23" xfId="45781" xr:uid="{00000000-0005-0000-0000-00005BB20000}"/>
    <cellStyle name="Heading 1 6 24" xfId="45782" xr:uid="{00000000-0005-0000-0000-00005CB20000}"/>
    <cellStyle name="Heading 1 6 25" xfId="45783" xr:uid="{00000000-0005-0000-0000-00005DB20000}"/>
    <cellStyle name="Heading 1 6 26" xfId="45784" xr:uid="{00000000-0005-0000-0000-00005EB20000}"/>
    <cellStyle name="Heading 1 6 27" xfId="45785" xr:uid="{00000000-0005-0000-0000-00005FB20000}"/>
    <cellStyle name="Heading 1 6 3" xfId="45786" xr:uid="{00000000-0005-0000-0000-000060B20000}"/>
    <cellStyle name="Heading 1 6 3 2" xfId="45787" xr:uid="{00000000-0005-0000-0000-000061B20000}"/>
    <cellStyle name="Heading 1 6 3 3" xfId="45788" xr:uid="{00000000-0005-0000-0000-000062B20000}"/>
    <cellStyle name="Heading 1 6 3 4" xfId="45789" xr:uid="{00000000-0005-0000-0000-000063B20000}"/>
    <cellStyle name="Heading 1 6 4" xfId="45790" xr:uid="{00000000-0005-0000-0000-000064B20000}"/>
    <cellStyle name="Heading 1 6 4 2" xfId="45791" xr:uid="{00000000-0005-0000-0000-000065B20000}"/>
    <cellStyle name="Heading 1 6 4 3" xfId="45792" xr:uid="{00000000-0005-0000-0000-000066B20000}"/>
    <cellStyle name="Heading 1 6 5" xfId="45793" xr:uid="{00000000-0005-0000-0000-000067B20000}"/>
    <cellStyle name="Heading 1 6 5 2" xfId="45794" xr:uid="{00000000-0005-0000-0000-000068B20000}"/>
    <cellStyle name="Heading 1 6 5 3" xfId="45795" xr:uid="{00000000-0005-0000-0000-000069B20000}"/>
    <cellStyle name="Heading 1 6 6" xfId="45796" xr:uid="{00000000-0005-0000-0000-00006AB20000}"/>
    <cellStyle name="Heading 1 6 6 2" xfId="45797" xr:uid="{00000000-0005-0000-0000-00006BB20000}"/>
    <cellStyle name="Heading 1 6 6 3" xfId="45798" xr:uid="{00000000-0005-0000-0000-00006CB20000}"/>
    <cellStyle name="Heading 1 6 7" xfId="45799" xr:uid="{00000000-0005-0000-0000-00006DB20000}"/>
    <cellStyle name="Heading 1 6 8" xfId="45800" xr:uid="{00000000-0005-0000-0000-00006EB20000}"/>
    <cellStyle name="Heading 1 6 9" xfId="45801" xr:uid="{00000000-0005-0000-0000-00006FB20000}"/>
    <cellStyle name="Heading 1 7" xfId="45802" xr:uid="{00000000-0005-0000-0000-000070B20000}"/>
    <cellStyle name="Heading 1 7 10" xfId="45803" xr:uid="{00000000-0005-0000-0000-000071B20000}"/>
    <cellStyle name="Heading 1 7 11" xfId="45804" xr:uid="{00000000-0005-0000-0000-000072B20000}"/>
    <cellStyle name="Heading 1 7 12" xfId="45805" xr:uid="{00000000-0005-0000-0000-000073B20000}"/>
    <cellStyle name="Heading 1 7 13" xfId="45806" xr:uid="{00000000-0005-0000-0000-000074B20000}"/>
    <cellStyle name="Heading 1 7 14" xfId="45807" xr:uid="{00000000-0005-0000-0000-000075B20000}"/>
    <cellStyle name="Heading 1 7 15" xfId="45808" xr:uid="{00000000-0005-0000-0000-000076B20000}"/>
    <cellStyle name="Heading 1 7 16" xfId="45809" xr:uid="{00000000-0005-0000-0000-000077B20000}"/>
    <cellStyle name="Heading 1 7 17" xfId="45810" xr:uid="{00000000-0005-0000-0000-000078B20000}"/>
    <cellStyle name="Heading 1 7 18" xfId="45811" xr:uid="{00000000-0005-0000-0000-000079B20000}"/>
    <cellStyle name="Heading 1 7 19" xfId="45812" xr:uid="{00000000-0005-0000-0000-00007AB20000}"/>
    <cellStyle name="Heading 1 7 2" xfId="45813" xr:uid="{00000000-0005-0000-0000-00007BB20000}"/>
    <cellStyle name="Heading 1 7 20" xfId="45814" xr:uid="{00000000-0005-0000-0000-00007CB20000}"/>
    <cellStyle name="Heading 1 7 21" xfId="45815" xr:uid="{00000000-0005-0000-0000-00007DB20000}"/>
    <cellStyle name="Heading 1 7 22" xfId="45816" xr:uid="{00000000-0005-0000-0000-00007EB20000}"/>
    <cellStyle name="Heading 1 7 23" xfId="45817" xr:uid="{00000000-0005-0000-0000-00007FB20000}"/>
    <cellStyle name="Heading 1 7 24" xfId="45818" xr:uid="{00000000-0005-0000-0000-000080B20000}"/>
    <cellStyle name="Heading 1 7 25" xfId="45819" xr:uid="{00000000-0005-0000-0000-000081B20000}"/>
    <cellStyle name="Heading 1 7 26" xfId="45820" xr:uid="{00000000-0005-0000-0000-000082B20000}"/>
    <cellStyle name="Heading 1 7 27" xfId="45821" xr:uid="{00000000-0005-0000-0000-000083B20000}"/>
    <cellStyle name="Heading 1 7 28" xfId="45822" xr:uid="{00000000-0005-0000-0000-000084B20000}"/>
    <cellStyle name="Heading 1 7 3" xfId="45823" xr:uid="{00000000-0005-0000-0000-000085B20000}"/>
    <cellStyle name="Heading 1 7 3 2" xfId="45824" xr:uid="{00000000-0005-0000-0000-000086B20000}"/>
    <cellStyle name="Heading 1 7 3 3" xfId="45825" xr:uid="{00000000-0005-0000-0000-000087B20000}"/>
    <cellStyle name="Heading 1 7 4" xfId="45826" xr:uid="{00000000-0005-0000-0000-000088B20000}"/>
    <cellStyle name="Heading 1 7 4 2" xfId="45827" xr:uid="{00000000-0005-0000-0000-000089B20000}"/>
    <cellStyle name="Heading 1 7 4 3" xfId="45828" xr:uid="{00000000-0005-0000-0000-00008AB20000}"/>
    <cellStyle name="Heading 1 7 5" xfId="45829" xr:uid="{00000000-0005-0000-0000-00008BB20000}"/>
    <cellStyle name="Heading 1 7 5 2" xfId="45830" xr:uid="{00000000-0005-0000-0000-00008CB20000}"/>
    <cellStyle name="Heading 1 7 5 3" xfId="45831" xr:uid="{00000000-0005-0000-0000-00008DB20000}"/>
    <cellStyle name="Heading 1 7 6" xfId="45832" xr:uid="{00000000-0005-0000-0000-00008EB20000}"/>
    <cellStyle name="Heading 1 7 6 2" xfId="45833" xr:uid="{00000000-0005-0000-0000-00008FB20000}"/>
    <cellStyle name="Heading 1 7 6 3" xfId="45834" xr:uid="{00000000-0005-0000-0000-000090B20000}"/>
    <cellStyle name="Heading 1 7 7" xfId="45835" xr:uid="{00000000-0005-0000-0000-000091B20000}"/>
    <cellStyle name="Heading 1 7 8" xfId="45836" xr:uid="{00000000-0005-0000-0000-000092B20000}"/>
    <cellStyle name="Heading 1 7 9" xfId="45837" xr:uid="{00000000-0005-0000-0000-000093B20000}"/>
    <cellStyle name="Heading 1 8" xfId="45838" xr:uid="{00000000-0005-0000-0000-000094B20000}"/>
    <cellStyle name="Heading 1 8 10" xfId="45839" xr:uid="{00000000-0005-0000-0000-000095B20000}"/>
    <cellStyle name="Heading 1 8 11" xfId="45840" xr:uid="{00000000-0005-0000-0000-000096B20000}"/>
    <cellStyle name="Heading 1 8 12" xfId="45841" xr:uid="{00000000-0005-0000-0000-000097B20000}"/>
    <cellStyle name="Heading 1 8 13" xfId="45842" xr:uid="{00000000-0005-0000-0000-000098B20000}"/>
    <cellStyle name="Heading 1 8 14" xfId="45843" xr:uid="{00000000-0005-0000-0000-000099B20000}"/>
    <cellStyle name="Heading 1 8 15" xfId="45844" xr:uid="{00000000-0005-0000-0000-00009AB20000}"/>
    <cellStyle name="Heading 1 8 16" xfId="45845" xr:uid="{00000000-0005-0000-0000-00009BB20000}"/>
    <cellStyle name="Heading 1 8 17" xfId="45846" xr:uid="{00000000-0005-0000-0000-00009CB20000}"/>
    <cellStyle name="Heading 1 8 18" xfId="45847" xr:uid="{00000000-0005-0000-0000-00009DB20000}"/>
    <cellStyle name="Heading 1 8 19" xfId="45848" xr:uid="{00000000-0005-0000-0000-00009EB20000}"/>
    <cellStyle name="Heading 1 8 2" xfId="45849" xr:uid="{00000000-0005-0000-0000-00009FB20000}"/>
    <cellStyle name="Heading 1 8 20" xfId="45850" xr:uid="{00000000-0005-0000-0000-0000A0B20000}"/>
    <cellStyle name="Heading 1 8 21" xfId="45851" xr:uid="{00000000-0005-0000-0000-0000A1B20000}"/>
    <cellStyle name="Heading 1 8 22" xfId="45852" xr:uid="{00000000-0005-0000-0000-0000A2B20000}"/>
    <cellStyle name="Heading 1 8 23" xfId="45853" xr:uid="{00000000-0005-0000-0000-0000A3B20000}"/>
    <cellStyle name="Heading 1 8 24" xfId="45854" xr:uid="{00000000-0005-0000-0000-0000A4B20000}"/>
    <cellStyle name="Heading 1 8 25" xfId="45855" xr:uid="{00000000-0005-0000-0000-0000A5B20000}"/>
    <cellStyle name="Heading 1 8 26" xfId="45856" xr:uid="{00000000-0005-0000-0000-0000A6B20000}"/>
    <cellStyle name="Heading 1 8 27" xfId="45857" xr:uid="{00000000-0005-0000-0000-0000A7B20000}"/>
    <cellStyle name="Heading 1 8 3" xfId="45858" xr:uid="{00000000-0005-0000-0000-0000A8B20000}"/>
    <cellStyle name="Heading 1 8 3 2" xfId="45859" xr:uid="{00000000-0005-0000-0000-0000A9B20000}"/>
    <cellStyle name="Heading 1 8 3 3" xfId="45860" xr:uid="{00000000-0005-0000-0000-0000AAB20000}"/>
    <cellStyle name="Heading 1 8 4" xfId="45861" xr:uid="{00000000-0005-0000-0000-0000ABB20000}"/>
    <cellStyle name="Heading 1 8 4 2" xfId="45862" xr:uid="{00000000-0005-0000-0000-0000ACB20000}"/>
    <cellStyle name="Heading 1 8 4 3" xfId="45863" xr:uid="{00000000-0005-0000-0000-0000ADB20000}"/>
    <cellStyle name="Heading 1 8 5" xfId="45864" xr:uid="{00000000-0005-0000-0000-0000AEB20000}"/>
    <cellStyle name="Heading 1 8 5 2" xfId="45865" xr:uid="{00000000-0005-0000-0000-0000AFB20000}"/>
    <cellStyle name="Heading 1 8 5 3" xfId="45866" xr:uid="{00000000-0005-0000-0000-0000B0B20000}"/>
    <cellStyle name="Heading 1 8 6" xfId="45867" xr:uid="{00000000-0005-0000-0000-0000B1B20000}"/>
    <cellStyle name="Heading 1 8 6 2" xfId="45868" xr:uid="{00000000-0005-0000-0000-0000B2B20000}"/>
    <cellStyle name="Heading 1 8 6 3" xfId="45869" xr:uid="{00000000-0005-0000-0000-0000B3B20000}"/>
    <cellStyle name="Heading 1 8 7" xfId="45870" xr:uid="{00000000-0005-0000-0000-0000B4B20000}"/>
    <cellStyle name="Heading 1 8 8" xfId="45871" xr:uid="{00000000-0005-0000-0000-0000B5B20000}"/>
    <cellStyle name="Heading 1 8 9" xfId="45872" xr:uid="{00000000-0005-0000-0000-0000B6B20000}"/>
    <cellStyle name="Heading 1 9" xfId="45873" xr:uid="{00000000-0005-0000-0000-0000B7B20000}"/>
    <cellStyle name="Heading 1 9 10" xfId="45874" xr:uid="{00000000-0005-0000-0000-0000B8B20000}"/>
    <cellStyle name="Heading 1 9 11" xfId="45875" xr:uid="{00000000-0005-0000-0000-0000B9B20000}"/>
    <cellStyle name="Heading 1 9 12" xfId="45876" xr:uid="{00000000-0005-0000-0000-0000BAB20000}"/>
    <cellStyle name="Heading 1 9 13" xfId="45877" xr:uid="{00000000-0005-0000-0000-0000BBB20000}"/>
    <cellStyle name="Heading 1 9 14" xfId="45878" xr:uid="{00000000-0005-0000-0000-0000BCB20000}"/>
    <cellStyle name="Heading 1 9 15" xfId="45879" xr:uid="{00000000-0005-0000-0000-0000BDB20000}"/>
    <cellStyle name="Heading 1 9 16" xfId="45880" xr:uid="{00000000-0005-0000-0000-0000BEB20000}"/>
    <cellStyle name="Heading 1 9 17" xfId="45881" xr:uid="{00000000-0005-0000-0000-0000BFB20000}"/>
    <cellStyle name="Heading 1 9 18" xfId="45882" xr:uid="{00000000-0005-0000-0000-0000C0B20000}"/>
    <cellStyle name="Heading 1 9 19" xfId="45883" xr:uid="{00000000-0005-0000-0000-0000C1B20000}"/>
    <cellStyle name="Heading 1 9 2" xfId="45884" xr:uid="{00000000-0005-0000-0000-0000C2B20000}"/>
    <cellStyle name="Heading 1 9 20" xfId="45885" xr:uid="{00000000-0005-0000-0000-0000C3B20000}"/>
    <cellStyle name="Heading 1 9 21" xfId="45886" xr:uid="{00000000-0005-0000-0000-0000C4B20000}"/>
    <cellStyle name="Heading 1 9 22" xfId="45887" xr:uid="{00000000-0005-0000-0000-0000C5B20000}"/>
    <cellStyle name="Heading 1 9 23" xfId="45888" xr:uid="{00000000-0005-0000-0000-0000C6B20000}"/>
    <cellStyle name="Heading 1 9 24" xfId="45889" xr:uid="{00000000-0005-0000-0000-0000C7B20000}"/>
    <cellStyle name="Heading 1 9 25" xfId="45890" xr:uid="{00000000-0005-0000-0000-0000C8B20000}"/>
    <cellStyle name="Heading 1 9 26" xfId="45891" xr:uid="{00000000-0005-0000-0000-0000C9B20000}"/>
    <cellStyle name="Heading 1 9 27" xfId="45892" xr:uid="{00000000-0005-0000-0000-0000CAB20000}"/>
    <cellStyle name="Heading 1 9 3" xfId="45893" xr:uid="{00000000-0005-0000-0000-0000CBB20000}"/>
    <cellStyle name="Heading 1 9 3 2" xfId="45894" xr:uid="{00000000-0005-0000-0000-0000CCB20000}"/>
    <cellStyle name="Heading 1 9 3 3" xfId="45895" xr:uid="{00000000-0005-0000-0000-0000CDB20000}"/>
    <cellStyle name="Heading 1 9 4" xfId="45896" xr:uid="{00000000-0005-0000-0000-0000CEB20000}"/>
    <cellStyle name="Heading 1 9 4 2" xfId="45897" xr:uid="{00000000-0005-0000-0000-0000CFB20000}"/>
    <cellStyle name="Heading 1 9 4 3" xfId="45898" xr:uid="{00000000-0005-0000-0000-0000D0B20000}"/>
    <cellStyle name="Heading 1 9 5" xfId="45899" xr:uid="{00000000-0005-0000-0000-0000D1B20000}"/>
    <cellStyle name="Heading 1 9 5 2" xfId="45900" xr:uid="{00000000-0005-0000-0000-0000D2B20000}"/>
    <cellStyle name="Heading 1 9 5 3" xfId="45901" xr:uid="{00000000-0005-0000-0000-0000D3B20000}"/>
    <cellStyle name="Heading 1 9 6" xfId="45902" xr:uid="{00000000-0005-0000-0000-0000D4B20000}"/>
    <cellStyle name="Heading 1 9 6 2" xfId="45903" xr:uid="{00000000-0005-0000-0000-0000D5B20000}"/>
    <cellStyle name="Heading 1 9 6 3" xfId="45904" xr:uid="{00000000-0005-0000-0000-0000D6B20000}"/>
    <cellStyle name="Heading 1 9 7" xfId="45905" xr:uid="{00000000-0005-0000-0000-0000D7B20000}"/>
    <cellStyle name="Heading 1 9 8" xfId="45906" xr:uid="{00000000-0005-0000-0000-0000D8B20000}"/>
    <cellStyle name="Heading 1 9 9" xfId="45907" xr:uid="{00000000-0005-0000-0000-0000D9B20000}"/>
    <cellStyle name="Heading 2 10" xfId="45908" xr:uid="{00000000-0005-0000-0000-0000DAB20000}"/>
    <cellStyle name="Heading 2 10 10" xfId="45909" xr:uid="{00000000-0005-0000-0000-0000DBB20000}"/>
    <cellStyle name="Heading 2 10 11" xfId="45910" xr:uid="{00000000-0005-0000-0000-0000DCB20000}"/>
    <cellStyle name="Heading 2 10 12" xfId="45911" xr:uid="{00000000-0005-0000-0000-0000DDB20000}"/>
    <cellStyle name="Heading 2 10 13" xfId="45912" xr:uid="{00000000-0005-0000-0000-0000DEB20000}"/>
    <cellStyle name="Heading 2 10 14" xfId="45913" xr:uid="{00000000-0005-0000-0000-0000DFB20000}"/>
    <cellStyle name="Heading 2 10 15" xfId="45914" xr:uid="{00000000-0005-0000-0000-0000E0B20000}"/>
    <cellStyle name="Heading 2 10 16" xfId="45915" xr:uid="{00000000-0005-0000-0000-0000E1B20000}"/>
    <cellStyle name="Heading 2 10 17" xfId="45916" xr:uid="{00000000-0005-0000-0000-0000E2B20000}"/>
    <cellStyle name="Heading 2 10 18" xfId="45917" xr:uid="{00000000-0005-0000-0000-0000E3B20000}"/>
    <cellStyle name="Heading 2 10 19" xfId="45918" xr:uid="{00000000-0005-0000-0000-0000E4B20000}"/>
    <cellStyle name="Heading 2 10 2" xfId="45919" xr:uid="{00000000-0005-0000-0000-0000E5B20000}"/>
    <cellStyle name="Heading 2 10 2 2" xfId="45920" xr:uid="{00000000-0005-0000-0000-0000E6B20000}"/>
    <cellStyle name="Heading 2 10 2 3" xfId="45921" xr:uid="{00000000-0005-0000-0000-0000E7B20000}"/>
    <cellStyle name="Heading 2 10 20" xfId="45922" xr:uid="{00000000-0005-0000-0000-0000E8B20000}"/>
    <cellStyle name="Heading 2 10 21" xfId="45923" xr:uid="{00000000-0005-0000-0000-0000E9B20000}"/>
    <cellStyle name="Heading 2 10 22" xfId="45924" xr:uid="{00000000-0005-0000-0000-0000EAB20000}"/>
    <cellStyle name="Heading 2 10 23" xfId="45925" xr:uid="{00000000-0005-0000-0000-0000EBB20000}"/>
    <cellStyle name="Heading 2 10 24" xfId="45926" xr:uid="{00000000-0005-0000-0000-0000ECB20000}"/>
    <cellStyle name="Heading 2 10 25" xfId="45927" xr:uid="{00000000-0005-0000-0000-0000EDB20000}"/>
    <cellStyle name="Heading 2 10 26" xfId="45928" xr:uid="{00000000-0005-0000-0000-0000EEB20000}"/>
    <cellStyle name="Heading 2 10 27" xfId="45929" xr:uid="{00000000-0005-0000-0000-0000EFB20000}"/>
    <cellStyle name="Heading 2 10 3" xfId="45930" xr:uid="{00000000-0005-0000-0000-0000F0B20000}"/>
    <cellStyle name="Heading 2 10 4" xfId="45931" xr:uid="{00000000-0005-0000-0000-0000F1B20000}"/>
    <cellStyle name="Heading 2 10 5" xfId="45932" xr:uid="{00000000-0005-0000-0000-0000F2B20000}"/>
    <cellStyle name="Heading 2 10 6" xfId="45933" xr:uid="{00000000-0005-0000-0000-0000F3B20000}"/>
    <cellStyle name="Heading 2 10 7" xfId="45934" xr:uid="{00000000-0005-0000-0000-0000F4B20000}"/>
    <cellStyle name="Heading 2 10 8" xfId="45935" xr:uid="{00000000-0005-0000-0000-0000F5B20000}"/>
    <cellStyle name="Heading 2 10 9" xfId="45936" xr:uid="{00000000-0005-0000-0000-0000F6B20000}"/>
    <cellStyle name="Heading 2 11" xfId="45937" xr:uid="{00000000-0005-0000-0000-0000F7B20000}"/>
    <cellStyle name="Heading 2 11 10" xfId="45938" xr:uid="{00000000-0005-0000-0000-0000F8B20000}"/>
    <cellStyle name="Heading 2 11 11" xfId="45939" xr:uid="{00000000-0005-0000-0000-0000F9B20000}"/>
    <cellStyle name="Heading 2 11 12" xfId="45940" xr:uid="{00000000-0005-0000-0000-0000FAB20000}"/>
    <cellStyle name="Heading 2 11 13" xfId="45941" xr:uid="{00000000-0005-0000-0000-0000FBB20000}"/>
    <cellStyle name="Heading 2 11 14" xfId="45942" xr:uid="{00000000-0005-0000-0000-0000FCB20000}"/>
    <cellStyle name="Heading 2 11 15" xfId="45943" xr:uid="{00000000-0005-0000-0000-0000FDB20000}"/>
    <cellStyle name="Heading 2 11 16" xfId="45944" xr:uid="{00000000-0005-0000-0000-0000FEB20000}"/>
    <cellStyle name="Heading 2 11 17" xfId="45945" xr:uid="{00000000-0005-0000-0000-0000FFB20000}"/>
    <cellStyle name="Heading 2 11 18" xfId="45946" xr:uid="{00000000-0005-0000-0000-000000B30000}"/>
    <cellStyle name="Heading 2 11 19" xfId="45947" xr:uid="{00000000-0005-0000-0000-000001B30000}"/>
    <cellStyle name="Heading 2 11 2" xfId="45948" xr:uid="{00000000-0005-0000-0000-000002B30000}"/>
    <cellStyle name="Heading 2 11 2 2" xfId="45949" xr:uid="{00000000-0005-0000-0000-000003B30000}"/>
    <cellStyle name="Heading 2 11 2 3" xfId="45950" xr:uid="{00000000-0005-0000-0000-000004B30000}"/>
    <cellStyle name="Heading 2 11 20" xfId="45951" xr:uid="{00000000-0005-0000-0000-000005B30000}"/>
    <cellStyle name="Heading 2 11 21" xfId="45952" xr:uid="{00000000-0005-0000-0000-000006B30000}"/>
    <cellStyle name="Heading 2 11 22" xfId="45953" xr:uid="{00000000-0005-0000-0000-000007B30000}"/>
    <cellStyle name="Heading 2 11 23" xfId="45954" xr:uid="{00000000-0005-0000-0000-000008B30000}"/>
    <cellStyle name="Heading 2 11 24" xfId="45955" xr:uid="{00000000-0005-0000-0000-000009B30000}"/>
    <cellStyle name="Heading 2 11 25" xfId="45956" xr:uid="{00000000-0005-0000-0000-00000AB30000}"/>
    <cellStyle name="Heading 2 11 26" xfId="45957" xr:uid="{00000000-0005-0000-0000-00000BB30000}"/>
    <cellStyle name="Heading 2 11 3" xfId="45958" xr:uid="{00000000-0005-0000-0000-00000CB30000}"/>
    <cellStyle name="Heading 2 11 4" xfId="45959" xr:uid="{00000000-0005-0000-0000-00000DB30000}"/>
    <cellStyle name="Heading 2 11 5" xfId="45960" xr:uid="{00000000-0005-0000-0000-00000EB30000}"/>
    <cellStyle name="Heading 2 11 6" xfId="45961" xr:uid="{00000000-0005-0000-0000-00000FB30000}"/>
    <cellStyle name="Heading 2 11 7" xfId="45962" xr:uid="{00000000-0005-0000-0000-000010B30000}"/>
    <cellStyle name="Heading 2 11 8" xfId="45963" xr:uid="{00000000-0005-0000-0000-000011B30000}"/>
    <cellStyle name="Heading 2 11 9" xfId="45964" xr:uid="{00000000-0005-0000-0000-000012B30000}"/>
    <cellStyle name="Heading 2 12" xfId="45965" xr:uid="{00000000-0005-0000-0000-000013B30000}"/>
    <cellStyle name="Heading 2 12 10" xfId="45966" xr:uid="{00000000-0005-0000-0000-000014B30000}"/>
    <cellStyle name="Heading 2 12 11" xfId="45967" xr:uid="{00000000-0005-0000-0000-000015B30000}"/>
    <cellStyle name="Heading 2 12 12" xfId="45968" xr:uid="{00000000-0005-0000-0000-000016B30000}"/>
    <cellStyle name="Heading 2 12 13" xfId="45969" xr:uid="{00000000-0005-0000-0000-000017B30000}"/>
    <cellStyle name="Heading 2 12 14" xfId="45970" xr:uid="{00000000-0005-0000-0000-000018B30000}"/>
    <cellStyle name="Heading 2 12 15" xfId="45971" xr:uid="{00000000-0005-0000-0000-000019B30000}"/>
    <cellStyle name="Heading 2 12 16" xfId="45972" xr:uid="{00000000-0005-0000-0000-00001AB30000}"/>
    <cellStyle name="Heading 2 12 17" xfId="45973" xr:uid="{00000000-0005-0000-0000-00001BB30000}"/>
    <cellStyle name="Heading 2 12 18" xfId="45974" xr:uid="{00000000-0005-0000-0000-00001CB30000}"/>
    <cellStyle name="Heading 2 12 19" xfId="45975" xr:uid="{00000000-0005-0000-0000-00001DB30000}"/>
    <cellStyle name="Heading 2 12 2" xfId="45976" xr:uid="{00000000-0005-0000-0000-00001EB30000}"/>
    <cellStyle name="Heading 2 12 2 2" xfId="45977" xr:uid="{00000000-0005-0000-0000-00001FB30000}"/>
    <cellStyle name="Heading 2 12 2 3" xfId="45978" xr:uid="{00000000-0005-0000-0000-000020B30000}"/>
    <cellStyle name="Heading 2 12 20" xfId="45979" xr:uid="{00000000-0005-0000-0000-000021B30000}"/>
    <cellStyle name="Heading 2 12 21" xfId="45980" xr:uid="{00000000-0005-0000-0000-000022B30000}"/>
    <cellStyle name="Heading 2 12 22" xfId="45981" xr:uid="{00000000-0005-0000-0000-000023B30000}"/>
    <cellStyle name="Heading 2 12 23" xfId="45982" xr:uid="{00000000-0005-0000-0000-000024B30000}"/>
    <cellStyle name="Heading 2 12 24" xfId="45983" xr:uid="{00000000-0005-0000-0000-000025B30000}"/>
    <cellStyle name="Heading 2 12 25" xfId="45984" xr:uid="{00000000-0005-0000-0000-000026B30000}"/>
    <cellStyle name="Heading 2 12 26" xfId="45985" xr:uid="{00000000-0005-0000-0000-000027B30000}"/>
    <cellStyle name="Heading 2 12 3" xfId="45986" xr:uid="{00000000-0005-0000-0000-000028B30000}"/>
    <cellStyle name="Heading 2 12 4" xfId="45987" xr:uid="{00000000-0005-0000-0000-000029B30000}"/>
    <cellStyle name="Heading 2 12 5" xfId="45988" xr:uid="{00000000-0005-0000-0000-00002AB30000}"/>
    <cellStyle name="Heading 2 12 6" xfId="45989" xr:uid="{00000000-0005-0000-0000-00002BB30000}"/>
    <cellStyle name="Heading 2 12 7" xfId="45990" xr:uid="{00000000-0005-0000-0000-00002CB30000}"/>
    <cellStyle name="Heading 2 12 8" xfId="45991" xr:uid="{00000000-0005-0000-0000-00002DB30000}"/>
    <cellStyle name="Heading 2 12 9" xfId="45992" xr:uid="{00000000-0005-0000-0000-00002EB30000}"/>
    <cellStyle name="Heading 2 13" xfId="45993" xr:uid="{00000000-0005-0000-0000-00002FB30000}"/>
    <cellStyle name="Heading 2 13 10" xfId="45994" xr:uid="{00000000-0005-0000-0000-000030B30000}"/>
    <cellStyle name="Heading 2 13 11" xfId="45995" xr:uid="{00000000-0005-0000-0000-000031B30000}"/>
    <cellStyle name="Heading 2 13 12" xfId="45996" xr:uid="{00000000-0005-0000-0000-000032B30000}"/>
    <cellStyle name="Heading 2 13 13" xfId="45997" xr:uid="{00000000-0005-0000-0000-000033B30000}"/>
    <cellStyle name="Heading 2 13 14" xfId="45998" xr:uid="{00000000-0005-0000-0000-000034B30000}"/>
    <cellStyle name="Heading 2 13 15" xfId="45999" xr:uid="{00000000-0005-0000-0000-000035B30000}"/>
    <cellStyle name="Heading 2 13 16" xfId="46000" xr:uid="{00000000-0005-0000-0000-000036B30000}"/>
    <cellStyle name="Heading 2 13 17" xfId="46001" xr:uid="{00000000-0005-0000-0000-000037B30000}"/>
    <cellStyle name="Heading 2 13 18" xfId="46002" xr:uid="{00000000-0005-0000-0000-000038B30000}"/>
    <cellStyle name="Heading 2 13 19" xfId="46003" xr:uid="{00000000-0005-0000-0000-000039B30000}"/>
    <cellStyle name="Heading 2 13 2" xfId="46004" xr:uid="{00000000-0005-0000-0000-00003AB30000}"/>
    <cellStyle name="Heading 2 13 2 2" xfId="46005" xr:uid="{00000000-0005-0000-0000-00003BB30000}"/>
    <cellStyle name="Heading 2 13 2 3" xfId="46006" xr:uid="{00000000-0005-0000-0000-00003CB30000}"/>
    <cellStyle name="Heading 2 13 20" xfId="46007" xr:uid="{00000000-0005-0000-0000-00003DB30000}"/>
    <cellStyle name="Heading 2 13 21" xfId="46008" xr:uid="{00000000-0005-0000-0000-00003EB30000}"/>
    <cellStyle name="Heading 2 13 22" xfId="46009" xr:uid="{00000000-0005-0000-0000-00003FB30000}"/>
    <cellStyle name="Heading 2 13 23" xfId="46010" xr:uid="{00000000-0005-0000-0000-000040B30000}"/>
    <cellStyle name="Heading 2 13 24" xfId="46011" xr:uid="{00000000-0005-0000-0000-000041B30000}"/>
    <cellStyle name="Heading 2 13 25" xfId="46012" xr:uid="{00000000-0005-0000-0000-000042B30000}"/>
    <cellStyle name="Heading 2 13 26" xfId="46013" xr:uid="{00000000-0005-0000-0000-000043B30000}"/>
    <cellStyle name="Heading 2 13 3" xfId="46014" xr:uid="{00000000-0005-0000-0000-000044B30000}"/>
    <cellStyle name="Heading 2 13 4" xfId="46015" xr:uid="{00000000-0005-0000-0000-000045B30000}"/>
    <cellStyle name="Heading 2 13 5" xfId="46016" xr:uid="{00000000-0005-0000-0000-000046B30000}"/>
    <cellStyle name="Heading 2 13 6" xfId="46017" xr:uid="{00000000-0005-0000-0000-000047B30000}"/>
    <cellStyle name="Heading 2 13 7" xfId="46018" xr:uid="{00000000-0005-0000-0000-000048B30000}"/>
    <cellStyle name="Heading 2 13 8" xfId="46019" xr:uid="{00000000-0005-0000-0000-000049B30000}"/>
    <cellStyle name="Heading 2 13 9" xfId="46020" xr:uid="{00000000-0005-0000-0000-00004AB30000}"/>
    <cellStyle name="Heading 2 14" xfId="46021" xr:uid="{00000000-0005-0000-0000-00004BB30000}"/>
    <cellStyle name="Heading 2 14 10" xfId="46022" xr:uid="{00000000-0005-0000-0000-00004CB30000}"/>
    <cellStyle name="Heading 2 14 11" xfId="46023" xr:uid="{00000000-0005-0000-0000-00004DB30000}"/>
    <cellStyle name="Heading 2 14 12" xfId="46024" xr:uid="{00000000-0005-0000-0000-00004EB30000}"/>
    <cellStyle name="Heading 2 14 13" xfId="46025" xr:uid="{00000000-0005-0000-0000-00004FB30000}"/>
    <cellStyle name="Heading 2 14 14" xfId="46026" xr:uid="{00000000-0005-0000-0000-000050B30000}"/>
    <cellStyle name="Heading 2 14 15" xfId="46027" xr:uid="{00000000-0005-0000-0000-000051B30000}"/>
    <cellStyle name="Heading 2 14 16" xfId="46028" xr:uid="{00000000-0005-0000-0000-000052B30000}"/>
    <cellStyle name="Heading 2 14 17" xfId="46029" xr:uid="{00000000-0005-0000-0000-000053B30000}"/>
    <cellStyle name="Heading 2 14 18" xfId="46030" xr:uid="{00000000-0005-0000-0000-000054B30000}"/>
    <cellStyle name="Heading 2 14 19" xfId="46031" xr:uid="{00000000-0005-0000-0000-000055B30000}"/>
    <cellStyle name="Heading 2 14 2" xfId="46032" xr:uid="{00000000-0005-0000-0000-000056B30000}"/>
    <cellStyle name="Heading 2 14 2 2" xfId="46033" xr:uid="{00000000-0005-0000-0000-000057B30000}"/>
    <cellStyle name="Heading 2 14 2 3" xfId="46034" xr:uid="{00000000-0005-0000-0000-000058B30000}"/>
    <cellStyle name="Heading 2 14 20" xfId="46035" xr:uid="{00000000-0005-0000-0000-000059B30000}"/>
    <cellStyle name="Heading 2 14 21" xfId="46036" xr:uid="{00000000-0005-0000-0000-00005AB30000}"/>
    <cellStyle name="Heading 2 14 22" xfId="46037" xr:uid="{00000000-0005-0000-0000-00005BB30000}"/>
    <cellStyle name="Heading 2 14 23" xfId="46038" xr:uid="{00000000-0005-0000-0000-00005CB30000}"/>
    <cellStyle name="Heading 2 14 24" xfId="46039" xr:uid="{00000000-0005-0000-0000-00005DB30000}"/>
    <cellStyle name="Heading 2 14 25" xfId="46040" xr:uid="{00000000-0005-0000-0000-00005EB30000}"/>
    <cellStyle name="Heading 2 14 26" xfId="46041" xr:uid="{00000000-0005-0000-0000-00005FB30000}"/>
    <cellStyle name="Heading 2 14 3" xfId="46042" xr:uid="{00000000-0005-0000-0000-000060B30000}"/>
    <cellStyle name="Heading 2 14 4" xfId="46043" xr:uid="{00000000-0005-0000-0000-000061B30000}"/>
    <cellStyle name="Heading 2 14 5" xfId="46044" xr:uid="{00000000-0005-0000-0000-000062B30000}"/>
    <cellStyle name="Heading 2 14 6" xfId="46045" xr:uid="{00000000-0005-0000-0000-000063B30000}"/>
    <cellStyle name="Heading 2 14 7" xfId="46046" xr:uid="{00000000-0005-0000-0000-000064B30000}"/>
    <cellStyle name="Heading 2 14 8" xfId="46047" xr:uid="{00000000-0005-0000-0000-000065B30000}"/>
    <cellStyle name="Heading 2 14 9" xfId="46048" xr:uid="{00000000-0005-0000-0000-000066B30000}"/>
    <cellStyle name="Heading 2 15" xfId="46049" xr:uid="{00000000-0005-0000-0000-000067B30000}"/>
    <cellStyle name="Heading 2 16" xfId="46050" xr:uid="{00000000-0005-0000-0000-000068B30000}"/>
    <cellStyle name="Heading 2 17" xfId="46051" xr:uid="{00000000-0005-0000-0000-000069B30000}"/>
    <cellStyle name="Heading 2 18" xfId="46052" xr:uid="{00000000-0005-0000-0000-00006AB30000}"/>
    <cellStyle name="Heading 2 19" xfId="46053" xr:uid="{00000000-0005-0000-0000-00006BB30000}"/>
    <cellStyle name="Heading 2 2" xfId="102" xr:uid="{00000000-0005-0000-0000-00006CB30000}"/>
    <cellStyle name="Heading 2 2 10" xfId="46054" xr:uid="{00000000-0005-0000-0000-00006DB30000}"/>
    <cellStyle name="Heading 2 2 11" xfId="46055" xr:uid="{00000000-0005-0000-0000-00006EB30000}"/>
    <cellStyle name="Heading 2 2 12" xfId="46056" xr:uid="{00000000-0005-0000-0000-00006FB30000}"/>
    <cellStyle name="Heading 2 2 13" xfId="46057" xr:uid="{00000000-0005-0000-0000-000070B30000}"/>
    <cellStyle name="Heading 2 2 14" xfId="46058" xr:uid="{00000000-0005-0000-0000-000071B30000}"/>
    <cellStyle name="Heading 2 2 15" xfId="46059" xr:uid="{00000000-0005-0000-0000-000072B30000}"/>
    <cellStyle name="Heading 2 2 16" xfId="46060" xr:uid="{00000000-0005-0000-0000-000073B30000}"/>
    <cellStyle name="Heading 2 2 17" xfId="46061" xr:uid="{00000000-0005-0000-0000-000074B30000}"/>
    <cellStyle name="Heading 2 2 18" xfId="46062" xr:uid="{00000000-0005-0000-0000-000075B30000}"/>
    <cellStyle name="Heading 2 2 19" xfId="46063" xr:uid="{00000000-0005-0000-0000-000076B30000}"/>
    <cellStyle name="Heading 2 2 2" xfId="46064" xr:uid="{00000000-0005-0000-0000-000077B30000}"/>
    <cellStyle name="Heading 2 2 2 2" xfId="46065" xr:uid="{00000000-0005-0000-0000-000078B30000}"/>
    <cellStyle name="Heading 2 2 2 3" xfId="46066" xr:uid="{00000000-0005-0000-0000-000079B30000}"/>
    <cellStyle name="Heading 2 2 2 4" xfId="46067" xr:uid="{00000000-0005-0000-0000-00007AB30000}"/>
    <cellStyle name="Heading 2 2 2 5" xfId="46068" xr:uid="{00000000-0005-0000-0000-00007BB30000}"/>
    <cellStyle name="Heading 2 2 20" xfId="46069" xr:uid="{00000000-0005-0000-0000-00007CB30000}"/>
    <cellStyle name="Heading 2 2 21" xfId="46070" xr:uid="{00000000-0005-0000-0000-00007DB30000}"/>
    <cellStyle name="Heading 2 2 22" xfId="46071" xr:uid="{00000000-0005-0000-0000-00007EB30000}"/>
    <cellStyle name="Heading 2 2 23" xfId="46072" xr:uid="{00000000-0005-0000-0000-00007FB30000}"/>
    <cellStyle name="Heading 2 2 24" xfId="46073" xr:uid="{00000000-0005-0000-0000-000080B30000}"/>
    <cellStyle name="Heading 2 2 25" xfId="46074" xr:uid="{00000000-0005-0000-0000-000081B30000}"/>
    <cellStyle name="Heading 2 2 26" xfId="46075" xr:uid="{00000000-0005-0000-0000-000082B30000}"/>
    <cellStyle name="Heading 2 2 27" xfId="46076" xr:uid="{00000000-0005-0000-0000-000083B30000}"/>
    <cellStyle name="Heading 2 2 28" xfId="46077" xr:uid="{00000000-0005-0000-0000-000084B30000}"/>
    <cellStyle name="Heading 2 2 3" xfId="46078" xr:uid="{00000000-0005-0000-0000-000085B30000}"/>
    <cellStyle name="Heading 2 2 3 2" xfId="46079" xr:uid="{00000000-0005-0000-0000-000086B30000}"/>
    <cellStyle name="Heading 2 2 4" xfId="46080" xr:uid="{00000000-0005-0000-0000-000087B30000}"/>
    <cellStyle name="Heading 2 2 4 2" xfId="46081" xr:uid="{00000000-0005-0000-0000-000088B30000}"/>
    <cellStyle name="Heading 2 2 5" xfId="46082" xr:uid="{00000000-0005-0000-0000-000089B30000}"/>
    <cellStyle name="Heading 2 2 6" xfId="46083" xr:uid="{00000000-0005-0000-0000-00008AB30000}"/>
    <cellStyle name="Heading 2 2 7" xfId="46084" xr:uid="{00000000-0005-0000-0000-00008BB30000}"/>
    <cellStyle name="Heading 2 2 8" xfId="46085" xr:uid="{00000000-0005-0000-0000-00008CB30000}"/>
    <cellStyle name="Heading 2 2 9" xfId="46086" xr:uid="{00000000-0005-0000-0000-00008DB30000}"/>
    <cellStyle name="Heading 2 2_IESO Cheque Req Template" xfId="46087" xr:uid="{00000000-0005-0000-0000-00008EB30000}"/>
    <cellStyle name="Heading 2 20" xfId="46088" xr:uid="{00000000-0005-0000-0000-00008FB30000}"/>
    <cellStyle name="Heading 2 21" xfId="46089" xr:uid="{00000000-0005-0000-0000-000090B30000}"/>
    <cellStyle name="Heading 2 22" xfId="46090" xr:uid="{00000000-0005-0000-0000-000091B30000}"/>
    <cellStyle name="Heading 2 3" xfId="46091" xr:uid="{00000000-0005-0000-0000-000092B30000}"/>
    <cellStyle name="Heading 2 3 10" xfId="46092" xr:uid="{00000000-0005-0000-0000-000093B30000}"/>
    <cellStyle name="Heading 2 3 11" xfId="46093" xr:uid="{00000000-0005-0000-0000-000094B30000}"/>
    <cellStyle name="Heading 2 3 12" xfId="46094" xr:uid="{00000000-0005-0000-0000-000095B30000}"/>
    <cellStyle name="Heading 2 3 13" xfId="46095" xr:uid="{00000000-0005-0000-0000-000096B30000}"/>
    <cellStyle name="Heading 2 3 14" xfId="46096" xr:uid="{00000000-0005-0000-0000-000097B30000}"/>
    <cellStyle name="Heading 2 3 15" xfId="46097" xr:uid="{00000000-0005-0000-0000-000098B30000}"/>
    <cellStyle name="Heading 2 3 16" xfId="46098" xr:uid="{00000000-0005-0000-0000-000099B30000}"/>
    <cellStyle name="Heading 2 3 17" xfId="46099" xr:uid="{00000000-0005-0000-0000-00009AB30000}"/>
    <cellStyle name="Heading 2 3 18" xfId="46100" xr:uid="{00000000-0005-0000-0000-00009BB30000}"/>
    <cellStyle name="Heading 2 3 19" xfId="46101" xr:uid="{00000000-0005-0000-0000-00009CB30000}"/>
    <cellStyle name="Heading 2 3 2" xfId="46102" xr:uid="{00000000-0005-0000-0000-00009DB30000}"/>
    <cellStyle name="Heading 2 3 2 2" xfId="46103" xr:uid="{00000000-0005-0000-0000-00009EB30000}"/>
    <cellStyle name="Heading 2 3 2 3" xfId="46104" xr:uid="{00000000-0005-0000-0000-00009FB30000}"/>
    <cellStyle name="Heading 2 3 2 4" xfId="46105" xr:uid="{00000000-0005-0000-0000-0000A0B30000}"/>
    <cellStyle name="Heading 2 3 20" xfId="46106" xr:uid="{00000000-0005-0000-0000-0000A1B30000}"/>
    <cellStyle name="Heading 2 3 21" xfId="46107" xr:uid="{00000000-0005-0000-0000-0000A2B30000}"/>
    <cellStyle name="Heading 2 3 22" xfId="46108" xr:uid="{00000000-0005-0000-0000-0000A3B30000}"/>
    <cellStyle name="Heading 2 3 23" xfId="46109" xr:uid="{00000000-0005-0000-0000-0000A4B30000}"/>
    <cellStyle name="Heading 2 3 24" xfId="46110" xr:uid="{00000000-0005-0000-0000-0000A5B30000}"/>
    <cellStyle name="Heading 2 3 25" xfId="46111" xr:uid="{00000000-0005-0000-0000-0000A6B30000}"/>
    <cellStyle name="Heading 2 3 26" xfId="46112" xr:uid="{00000000-0005-0000-0000-0000A7B30000}"/>
    <cellStyle name="Heading 2 3 27" xfId="46113" xr:uid="{00000000-0005-0000-0000-0000A8B30000}"/>
    <cellStyle name="Heading 2 3 28" xfId="46114" xr:uid="{00000000-0005-0000-0000-0000A9B30000}"/>
    <cellStyle name="Heading 2 3 3" xfId="46115" xr:uid="{00000000-0005-0000-0000-0000AAB30000}"/>
    <cellStyle name="Heading 2 3 3 2" xfId="46116" xr:uid="{00000000-0005-0000-0000-0000ABB30000}"/>
    <cellStyle name="Heading 2 3 4" xfId="46117" xr:uid="{00000000-0005-0000-0000-0000ACB30000}"/>
    <cellStyle name="Heading 2 3 5" xfId="46118" xr:uid="{00000000-0005-0000-0000-0000ADB30000}"/>
    <cellStyle name="Heading 2 3 6" xfId="46119" xr:uid="{00000000-0005-0000-0000-0000AEB30000}"/>
    <cellStyle name="Heading 2 3 7" xfId="46120" xr:uid="{00000000-0005-0000-0000-0000AFB30000}"/>
    <cellStyle name="Heading 2 3 8" xfId="46121" xr:uid="{00000000-0005-0000-0000-0000B0B30000}"/>
    <cellStyle name="Heading 2 3 9" xfId="46122" xr:uid="{00000000-0005-0000-0000-0000B1B30000}"/>
    <cellStyle name="Heading 2 4" xfId="46123" xr:uid="{00000000-0005-0000-0000-0000B2B30000}"/>
    <cellStyle name="Heading 2 4 10" xfId="46124" xr:uid="{00000000-0005-0000-0000-0000B3B30000}"/>
    <cellStyle name="Heading 2 4 11" xfId="46125" xr:uid="{00000000-0005-0000-0000-0000B4B30000}"/>
    <cellStyle name="Heading 2 4 12" xfId="46126" xr:uid="{00000000-0005-0000-0000-0000B5B30000}"/>
    <cellStyle name="Heading 2 4 13" xfId="46127" xr:uid="{00000000-0005-0000-0000-0000B6B30000}"/>
    <cellStyle name="Heading 2 4 14" xfId="46128" xr:uid="{00000000-0005-0000-0000-0000B7B30000}"/>
    <cellStyle name="Heading 2 4 15" xfId="46129" xr:uid="{00000000-0005-0000-0000-0000B8B30000}"/>
    <cellStyle name="Heading 2 4 16" xfId="46130" xr:uid="{00000000-0005-0000-0000-0000B9B30000}"/>
    <cellStyle name="Heading 2 4 17" xfId="46131" xr:uid="{00000000-0005-0000-0000-0000BAB30000}"/>
    <cellStyle name="Heading 2 4 18" xfId="46132" xr:uid="{00000000-0005-0000-0000-0000BBB30000}"/>
    <cellStyle name="Heading 2 4 19" xfId="46133" xr:uid="{00000000-0005-0000-0000-0000BCB30000}"/>
    <cellStyle name="Heading 2 4 2" xfId="46134" xr:uid="{00000000-0005-0000-0000-0000BDB30000}"/>
    <cellStyle name="Heading 2 4 2 2" xfId="46135" xr:uid="{00000000-0005-0000-0000-0000BEB30000}"/>
    <cellStyle name="Heading 2 4 2 3" xfId="46136" xr:uid="{00000000-0005-0000-0000-0000BFB30000}"/>
    <cellStyle name="Heading 2 4 2 4" xfId="46137" xr:uid="{00000000-0005-0000-0000-0000C0B30000}"/>
    <cellStyle name="Heading 2 4 20" xfId="46138" xr:uid="{00000000-0005-0000-0000-0000C1B30000}"/>
    <cellStyle name="Heading 2 4 21" xfId="46139" xr:uid="{00000000-0005-0000-0000-0000C2B30000}"/>
    <cellStyle name="Heading 2 4 22" xfId="46140" xr:uid="{00000000-0005-0000-0000-0000C3B30000}"/>
    <cellStyle name="Heading 2 4 23" xfId="46141" xr:uid="{00000000-0005-0000-0000-0000C4B30000}"/>
    <cellStyle name="Heading 2 4 24" xfId="46142" xr:uid="{00000000-0005-0000-0000-0000C5B30000}"/>
    <cellStyle name="Heading 2 4 25" xfId="46143" xr:uid="{00000000-0005-0000-0000-0000C6B30000}"/>
    <cellStyle name="Heading 2 4 26" xfId="46144" xr:uid="{00000000-0005-0000-0000-0000C7B30000}"/>
    <cellStyle name="Heading 2 4 27" xfId="46145" xr:uid="{00000000-0005-0000-0000-0000C8B30000}"/>
    <cellStyle name="Heading 2 4 3" xfId="46146" xr:uid="{00000000-0005-0000-0000-0000C9B30000}"/>
    <cellStyle name="Heading 2 4 3 2" xfId="46147" xr:uid="{00000000-0005-0000-0000-0000CAB30000}"/>
    <cellStyle name="Heading 2 4 4" xfId="46148" xr:uid="{00000000-0005-0000-0000-0000CBB30000}"/>
    <cellStyle name="Heading 2 4 5" xfId="46149" xr:uid="{00000000-0005-0000-0000-0000CCB30000}"/>
    <cellStyle name="Heading 2 4 6" xfId="46150" xr:uid="{00000000-0005-0000-0000-0000CDB30000}"/>
    <cellStyle name="Heading 2 4 7" xfId="46151" xr:uid="{00000000-0005-0000-0000-0000CEB30000}"/>
    <cellStyle name="Heading 2 4 8" xfId="46152" xr:uid="{00000000-0005-0000-0000-0000CFB30000}"/>
    <cellStyle name="Heading 2 4 9" xfId="46153" xr:uid="{00000000-0005-0000-0000-0000D0B30000}"/>
    <cellStyle name="Heading 2 5" xfId="46154" xr:uid="{00000000-0005-0000-0000-0000D1B30000}"/>
    <cellStyle name="Heading 2 5 10" xfId="46155" xr:uid="{00000000-0005-0000-0000-0000D2B30000}"/>
    <cellStyle name="Heading 2 5 11" xfId="46156" xr:uid="{00000000-0005-0000-0000-0000D3B30000}"/>
    <cellStyle name="Heading 2 5 12" xfId="46157" xr:uid="{00000000-0005-0000-0000-0000D4B30000}"/>
    <cellStyle name="Heading 2 5 13" xfId="46158" xr:uid="{00000000-0005-0000-0000-0000D5B30000}"/>
    <cellStyle name="Heading 2 5 14" xfId="46159" xr:uid="{00000000-0005-0000-0000-0000D6B30000}"/>
    <cellStyle name="Heading 2 5 15" xfId="46160" xr:uid="{00000000-0005-0000-0000-0000D7B30000}"/>
    <cellStyle name="Heading 2 5 16" xfId="46161" xr:uid="{00000000-0005-0000-0000-0000D8B30000}"/>
    <cellStyle name="Heading 2 5 17" xfId="46162" xr:uid="{00000000-0005-0000-0000-0000D9B30000}"/>
    <cellStyle name="Heading 2 5 18" xfId="46163" xr:uid="{00000000-0005-0000-0000-0000DAB30000}"/>
    <cellStyle name="Heading 2 5 19" xfId="46164" xr:uid="{00000000-0005-0000-0000-0000DBB30000}"/>
    <cellStyle name="Heading 2 5 2" xfId="46165" xr:uid="{00000000-0005-0000-0000-0000DCB30000}"/>
    <cellStyle name="Heading 2 5 2 2" xfId="46166" xr:uid="{00000000-0005-0000-0000-0000DDB30000}"/>
    <cellStyle name="Heading 2 5 2 3" xfId="46167" xr:uid="{00000000-0005-0000-0000-0000DEB30000}"/>
    <cellStyle name="Heading 2 5 2 4" xfId="46168" xr:uid="{00000000-0005-0000-0000-0000DFB30000}"/>
    <cellStyle name="Heading 2 5 20" xfId="46169" xr:uid="{00000000-0005-0000-0000-0000E0B30000}"/>
    <cellStyle name="Heading 2 5 21" xfId="46170" xr:uid="{00000000-0005-0000-0000-0000E1B30000}"/>
    <cellStyle name="Heading 2 5 22" xfId="46171" xr:uid="{00000000-0005-0000-0000-0000E2B30000}"/>
    <cellStyle name="Heading 2 5 23" xfId="46172" xr:uid="{00000000-0005-0000-0000-0000E3B30000}"/>
    <cellStyle name="Heading 2 5 24" xfId="46173" xr:uid="{00000000-0005-0000-0000-0000E4B30000}"/>
    <cellStyle name="Heading 2 5 25" xfId="46174" xr:uid="{00000000-0005-0000-0000-0000E5B30000}"/>
    <cellStyle name="Heading 2 5 26" xfId="46175" xr:uid="{00000000-0005-0000-0000-0000E6B30000}"/>
    <cellStyle name="Heading 2 5 27" xfId="46176" xr:uid="{00000000-0005-0000-0000-0000E7B30000}"/>
    <cellStyle name="Heading 2 5 3" xfId="46177" xr:uid="{00000000-0005-0000-0000-0000E8B30000}"/>
    <cellStyle name="Heading 2 5 3 2" xfId="46178" xr:uid="{00000000-0005-0000-0000-0000E9B30000}"/>
    <cellStyle name="Heading 2 5 4" xfId="46179" xr:uid="{00000000-0005-0000-0000-0000EAB30000}"/>
    <cellStyle name="Heading 2 5 5" xfId="46180" xr:uid="{00000000-0005-0000-0000-0000EBB30000}"/>
    <cellStyle name="Heading 2 5 6" xfId="46181" xr:uid="{00000000-0005-0000-0000-0000ECB30000}"/>
    <cellStyle name="Heading 2 5 7" xfId="46182" xr:uid="{00000000-0005-0000-0000-0000EDB30000}"/>
    <cellStyle name="Heading 2 5 8" xfId="46183" xr:uid="{00000000-0005-0000-0000-0000EEB30000}"/>
    <cellStyle name="Heading 2 5 9" xfId="46184" xr:uid="{00000000-0005-0000-0000-0000EFB30000}"/>
    <cellStyle name="Heading 2 6" xfId="46185" xr:uid="{00000000-0005-0000-0000-0000F0B30000}"/>
    <cellStyle name="Heading 2 6 10" xfId="46186" xr:uid="{00000000-0005-0000-0000-0000F1B30000}"/>
    <cellStyle name="Heading 2 6 11" xfId="46187" xr:uid="{00000000-0005-0000-0000-0000F2B30000}"/>
    <cellStyle name="Heading 2 6 12" xfId="46188" xr:uid="{00000000-0005-0000-0000-0000F3B30000}"/>
    <cellStyle name="Heading 2 6 13" xfId="46189" xr:uid="{00000000-0005-0000-0000-0000F4B30000}"/>
    <cellStyle name="Heading 2 6 14" xfId="46190" xr:uid="{00000000-0005-0000-0000-0000F5B30000}"/>
    <cellStyle name="Heading 2 6 15" xfId="46191" xr:uid="{00000000-0005-0000-0000-0000F6B30000}"/>
    <cellStyle name="Heading 2 6 16" xfId="46192" xr:uid="{00000000-0005-0000-0000-0000F7B30000}"/>
    <cellStyle name="Heading 2 6 17" xfId="46193" xr:uid="{00000000-0005-0000-0000-0000F8B30000}"/>
    <cellStyle name="Heading 2 6 18" xfId="46194" xr:uid="{00000000-0005-0000-0000-0000F9B30000}"/>
    <cellStyle name="Heading 2 6 19" xfId="46195" xr:uid="{00000000-0005-0000-0000-0000FAB30000}"/>
    <cellStyle name="Heading 2 6 2" xfId="46196" xr:uid="{00000000-0005-0000-0000-0000FBB30000}"/>
    <cellStyle name="Heading 2 6 2 2" xfId="46197" xr:uid="{00000000-0005-0000-0000-0000FCB30000}"/>
    <cellStyle name="Heading 2 6 2 3" xfId="46198" xr:uid="{00000000-0005-0000-0000-0000FDB30000}"/>
    <cellStyle name="Heading 2 6 2 4" xfId="46199" xr:uid="{00000000-0005-0000-0000-0000FEB30000}"/>
    <cellStyle name="Heading 2 6 20" xfId="46200" xr:uid="{00000000-0005-0000-0000-0000FFB30000}"/>
    <cellStyle name="Heading 2 6 21" xfId="46201" xr:uid="{00000000-0005-0000-0000-000000B40000}"/>
    <cellStyle name="Heading 2 6 22" xfId="46202" xr:uid="{00000000-0005-0000-0000-000001B40000}"/>
    <cellStyle name="Heading 2 6 23" xfId="46203" xr:uid="{00000000-0005-0000-0000-000002B40000}"/>
    <cellStyle name="Heading 2 6 24" xfId="46204" xr:uid="{00000000-0005-0000-0000-000003B40000}"/>
    <cellStyle name="Heading 2 6 25" xfId="46205" xr:uid="{00000000-0005-0000-0000-000004B40000}"/>
    <cellStyle name="Heading 2 6 26" xfId="46206" xr:uid="{00000000-0005-0000-0000-000005B40000}"/>
    <cellStyle name="Heading 2 6 27" xfId="46207" xr:uid="{00000000-0005-0000-0000-000006B40000}"/>
    <cellStyle name="Heading 2 6 3" xfId="46208" xr:uid="{00000000-0005-0000-0000-000007B40000}"/>
    <cellStyle name="Heading 2 6 3 2" xfId="46209" xr:uid="{00000000-0005-0000-0000-000008B40000}"/>
    <cellStyle name="Heading 2 6 4" xfId="46210" xr:uid="{00000000-0005-0000-0000-000009B40000}"/>
    <cellStyle name="Heading 2 6 5" xfId="46211" xr:uid="{00000000-0005-0000-0000-00000AB40000}"/>
    <cellStyle name="Heading 2 6 6" xfId="46212" xr:uid="{00000000-0005-0000-0000-00000BB40000}"/>
    <cellStyle name="Heading 2 6 7" xfId="46213" xr:uid="{00000000-0005-0000-0000-00000CB40000}"/>
    <cellStyle name="Heading 2 6 8" xfId="46214" xr:uid="{00000000-0005-0000-0000-00000DB40000}"/>
    <cellStyle name="Heading 2 6 9" xfId="46215" xr:uid="{00000000-0005-0000-0000-00000EB40000}"/>
    <cellStyle name="Heading 2 7" xfId="46216" xr:uid="{00000000-0005-0000-0000-00000FB40000}"/>
    <cellStyle name="Heading 2 7 10" xfId="46217" xr:uid="{00000000-0005-0000-0000-000010B40000}"/>
    <cellStyle name="Heading 2 7 11" xfId="46218" xr:uid="{00000000-0005-0000-0000-000011B40000}"/>
    <cellStyle name="Heading 2 7 12" xfId="46219" xr:uid="{00000000-0005-0000-0000-000012B40000}"/>
    <cellStyle name="Heading 2 7 13" xfId="46220" xr:uid="{00000000-0005-0000-0000-000013B40000}"/>
    <cellStyle name="Heading 2 7 14" xfId="46221" xr:uid="{00000000-0005-0000-0000-000014B40000}"/>
    <cellStyle name="Heading 2 7 15" xfId="46222" xr:uid="{00000000-0005-0000-0000-000015B40000}"/>
    <cellStyle name="Heading 2 7 16" xfId="46223" xr:uid="{00000000-0005-0000-0000-000016B40000}"/>
    <cellStyle name="Heading 2 7 17" xfId="46224" xr:uid="{00000000-0005-0000-0000-000017B40000}"/>
    <cellStyle name="Heading 2 7 18" xfId="46225" xr:uid="{00000000-0005-0000-0000-000018B40000}"/>
    <cellStyle name="Heading 2 7 19" xfId="46226" xr:uid="{00000000-0005-0000-0000-000019B40000}"/>
    <cellStyle name="Heading 2 7 2" xfId="46227" xr:uid="{00000000-0005-0000-0000-00001AB40000}"/>
    <cellStyle name="Heading 2 7 2 2" xfId="46228" xr:uid="{00000000-0005-0000-0000-00001BB40000}"/>
    <cellStyle name="Heading 2 7 2 3" xfId="46229" xr:uid="{00000000-0005-0000-0000-00001CB40000}"/>
    <cellStyle name="Heading 2 7 20" xfId="46230" xr:uid="{00000000-0005-0000-0000-00001DB40000}"/>
    <cellStyle name="Heading 2 7 21" xfId="46231" xr:uid="{00000000-0005-0000-0000-00001EB40000}"/>
    <cellStyle name="Heading 2 7 22" xfId="46232" xr:uid="{00000000-0005-0000-0000-00001FB40000}"/>
    <cellStyle name="Heading 2 7 23" xfId="46233" xr:uid="{00000000-0005-0000-0000-000020B40000}"/>
    <cellStyle name="Heading 2 7 24" xfId="46234" xr:uid="{00000000-0005-0000-0000-000021B40000}"/>
    <cellStyle name="Heading 2 7 25" xfId="46235" xr:uid="{00000000-0005-0000-0000-000022B40000}"/>
    <cellStyle name="Heading 2 7 26" xfId="46236" xr:uid="{00000000-0005-0000-0000-000023B40000}"/>
    <cellStyle name="Heading 2 7 27" xfId="46237" xr:uid="{00000000-0005-0000-0000-000024B40000}"/>
    <cellStyle name="Heading 2 7 28" xfId="46238" xr:uid="{00000000-0005-0000-0000-000025B40000}"/>
    <cellStyle name="Heading 2 7 3" xfId="46239" xr:uid="{00000000-0005-0000-0000-000026B40000}"/>
    <cellStyle name="Heading 2 7 4" xfId="46240" xr:uid="{00000000-0005-0000-0000-000027B40000}"/>
    <cellStyle name="Heading 2 7 5" xfId="46241" xr:uid="{00000000-0005-0000-0000-000028B40000}"/>
    <cellStyle name="Heading 2 7 6" xfId="46242" xr:uid="{00000000-0005-0000-0000-000029B40000}"/>
    <cellStyle name="Heading 2 7 7" xfId="46243" xr:uid="{00000000-0005-0000-0000-00002AB40000}"/>
    <cellStyle name="Heading 2 7 8" xfId="46244" xr:uid="{00000000-0005-0000-0000-00002BB40000}"/>
    <cellStyle name="Heading 2 7 9" xfId="46245" xr:uid="{00000000-0005-0000-0000-00002CB40000}"/>
    <cellStyle name="Heading 2 8" xfId="46246" xr:uid="{00000000-0005-0000-0000-00002DB40000}"/>
    <cellStyle name="Heading 2 8 10" xfId="46247" xr:uid="{00000000-0005-0000-0000-00002EB40000}"/>
    <cellStyle name="Heading 2 8 11" xfId="46248" xr:uid="{00000000-0005-0000-0000-00002FB40000}"/>
    <cellStyle name="Heading 2 8 12" xfId="46249" xr:uid="{00000000-0005-0000-0000-000030B40000}"/>
    <cellStyle name="Heading 2 8 13" xfId="46250" xr:uid="{00000000-0005-0000-0000-000031B40000}"/>
    <cellStyle name="Heading 2 8 14" xfId="46251" xr:uid="{00000000-0005-0000-0000-000032B40000}"/>
    <cellStyle name="Heading 2 8 15" xfId="46252" xr:uid="{00000000-0005-0000-0000-000033B40000}"/>
    <cellStyle name="Heading 2 8 16" xfId="46253" xr:uid="{00000000-0005-0000-0000-000034B40000}"/>
    <cellStyle name="Heading 2 8 17" xfId="46254" xr:uid="{00000000-0005-0000-0000-000035B40000}"/>
    <cellStyle name="Heading 2 8 18" xfId="46255" xr:uid="{00000000-0005-0000-0000-000036B40000}"/>
    <cellStyle name="Heading 2 8 19" xfId="46256" xr:uid="{00000000-0005-0000-0000-000037B40000}"/>
    <cellStyle name="Heading 2 8 2" xfId="46257" xr:uid="{00000000-0005-0000-0000-000038B40000}"/>
    <cellStyle name="Heading 2 8 2 2" xfId="46258" xr:uid="{00000000-0005-0000-0000-000039B40000}"/>
    <cellStyle name="Heading 2 8 2 3" xfId="46259" xr:uid="{00000000-0005-0000-0000-00003AB40000}"/>
    <cellStyle name="Heading 2 8 20" xfId="46260" xr:uid="{00000000-0005-0000-0000-00003BB40000}"/>
    <cellStyle name="Heading 2 8 21" xfId="46261" xr:uid="{00000000-0005-0000-0000-00003CB40000}"/>
    <cellStyle name="Heading 2 8 22" xfId="46262" xr:uid="{00000000-0005-0000-0000-00003DB40000}"/>
    <cellStyle name="Heading 2 8 23" xfId="46263" xr:uid="{00000000-0005-0000-0000-00003EB40000}"/>
    <cellStyle name="Heading 2 8 24" xfId="46264" xr:uid="{00000000-0005-0000-0000-00003FB40000}"/>
    <cellStyle name="Heading 2 8 25" xfId="46265" xr:uid="{00000000-0005-0000-0000-000040B40000}"/>
    <cellStyle name="Heading 2 8 26" xfId="46266" xr:uid="{00000000-0005-0000-0000-000041B40000}"/>
    <cellStyle name="Heading 2 8 27" xfId="46267" xr:uid="{00000000-0005-0000-0000-000042B40000}"/>
    <cellStyle name="Heading 2 8 3" xfId="46268" xr:uid="{00000000-0005-0000-0000-000043B40000}"/>
    <cellStyle name="Heading 2 8 4" xfId="46269" xr:uid="{00000000-0005-0000-0000-000044B40000}"/>
    <cellStyle name="Heading 2 8 5" xfId="46270" xr:uid="{00000000-0005-0000-0000-000045B40000}"/>
    <cellStyle name="Heading 2 8 6" xfId="46271" xr:uid="{00000000-0005-0000-0000-000046B40000}"/>
    <cellStyle name="Heading 2 8 7" xfId="46272" xr:uid="{00000000-0005-0000-0000-000047B40000}"/>
    <cellStyle name="Heading 2 8 8" xfId="46273" xr:uid="{00000000-0005-0000-0000-000048B40000}"/>
    <cellStyle name="Heading 2 8 9" xfId="46274" xr:uid="{00000000-0005-0000-0000-000049B40000}"/>
    <cellStyle name="Heading 2 9" xfId="46275" xr:uid="{00000000-0005-0000-0000-00004AB40000}"/>
    <cellStyle name="Heading 2 9 10" xfId="46276" xr:uid="{00000000-0005-0000-0000-00004BB40000}"/>
    <cellStyle name="Heading 2 9 11" xfId="46277" xr:uid="{00000000-0005-0000-0000-00004CB40000}"/>
    <cellStyle name="Heading 2 9 12" xfId="46278" xr:uid="{00000000-0005-0000-0000-00004DB40000}"/>
    <cellStyle name="Heading 2 9 13" xfId="46279" xr:uid="{00000000-0005-0000-0000-00004EB40000}"/>
    <cellStyle name="Heading 2 9 14" xfId="46280" xr:uid="{00000000-0005-0000-0000-00004FB40000}"/>
    <cellStyle name="Heading 2 9 15" xfId="46281" xr:uid="{00000000-0005-0000-0000-000050B40000}"/>
    <cellStyle name="Heading 2 9 16" xfId="46282" xr:uid="{00000000-0005-0000-0000-000051B40000}"/>
    <cellStyle name="Heading 2 9 17" xfId="46283" xr:uid="{00000000-0005-0000-0000-000052B40000}"/>
    <cellStyle name="Heading 2 9 18" xfId="46284" xr:uid="{00000000-0005-0000-0000-000053B40000}"/>
    <cellStyle name="Heading 2 9 19" xfId="46285" xr:uid="{00000000-0005-0000-0000-000054B40000}"/>
    <cellStyle name="Heading 2 9 2" xfId="46286" xr:uid="{00000000-0005-0000-0000-000055B40000}"/>
    <cellStyle name="Heading 2 9 2 2" xfId="46287" xr:uid="{00000000-0005-0000-0000-000056B40000}"/>
    <cellStyle name="Heading 2 9 2 3" xfId="46288" xr:uid="{00000000-0005-0000-0000-000057B40000}"/>
    <cellStyle name="Heading 2 9 20" xfId="46289" xr:uid="{00000000-0005-0000-0000-000058B40000}"/>
    <cellStyle name="Heading 2 9 21" xfId="46290" xr:uid="{00000000-0005-0000-0000-000059B40000}"/>
    <cellStyle name="Heading 2 9 22" xfId="46291" xr:uid="{00000000-0005-0000-0000-00005AB40000}"/>
    <cellStyle name="Heading 2 9 23" xfId="46292" xr:uid="{00000000-0005-0000-0000-00005BB40000}"/>
    <cellStyle name="Heading 2 9 24" xfId="46293" xr:uid="{00000000-0005-0000-0000-00005CB40000}"/>
    <cellStyle name="Heading 2 9 25" xfId="46294" xr:uid="{00000000-0005-0000-0000-00005DB40000}"/>
    <cellStyle name="Heading 2 9 26" xfId="46295" xr:uid="{00000000-0005-0000-0000-00005EB40000}"/>
    <cellStyle name="Heading 2 9 27" xfId="46296" xr:uid="{00000000-0005-0000-0000-00005FB40000}"/>
    <cellStyle name="Heading 2 9 3" xfId="46297" xr:uid="{00000000-0005-0000-0000-000060B40000}"/>
    <cellStyle name="Heading 2 9 4" xfId="46298" xr:uid="{00000000-0005-0000-0000-000061B40000}"/>
    <cellStyle name="Heading 2 9 5" xfId="46299" xr:uid="{00000000-0005-0000-0000-000062B40000}"/>
    <cellStyle name="Heading 2 9 6" xfId="46300" xr:uid="{00000000-0005-0000-0000-000063B40000}"/>
    <cellStyle name="Heading 2 9 7" xfId="46301" xr:uid="{00000000-0005-0000-0000-000064B40000}"/>
    <cellStyle name="Heading 2 9 8" xfId="46302" xr:uid="{00000000-0005-0000-0000-000065B40000}"/>
    <cellStyle name="Heading 2 9 9" xfId="46303" xr:uid="{00000000-0005-0000-0000-000066B40000}"/>
    <cellStyle name="Heading 3 10" xfId="46304" xr:uid="{00000000-0005-0000-0000-000067B40000}"/>
    <cellStyle name="Heading 3 10 10" xfId="46305" xr:uid="{00000000-0005-0000-0000-000068B40000}"/>
    <cellStyle name="Heading 3 10 11" xfId="46306" xr:uid="{00000000-0005-0000-0000-000069B40000}"/>
    <cellStyle name="Heading 3 10 12" xfId="46307" xr:uid="{00000000-0005-0000-0000-00006AB40000}"/>
    <cellStyle name="Heading 3 10 13" xfId="46308" xr:uid="{00000000-0005-0000-0000-00006BB40000}"/>
    <cellStyle name="Heading 3 10 14" xfId="46309" xr:uid="{00000000-0005-0000-0000-00006CB40000}"/>
    <cellStyle name="Heading 3 10 15" xfId="46310" xr:uid="{00000000-0005-0000-0000-00006DB40000}"/>
    <cellStyle name="Heading 3 10 16" xfId="46311" xr:uid="{00000000-0005-0000-0000-00006EB40000}"/>
    <cellStyle name="Heading 3 10 17" xfId="46312" xr:uid="{00000000-0005-0000-0000-00006FB40000}"/>
    <cellStyle name="Heading 3 10 18" xfId="46313" xr:uid="{00000000-0005-0000-0000-000070B40000}"/>
    <cellStyle name="Heading 3 10 19" xfId="46314" xr:uid="{00000000-0005-0000-0000-000071B40000}"/>
    <cellStyle name="Heading 3 10 2" xfId="46315" xr:uid="{00000000-0005-0000-0000-000072B40000}"/>
    <cellStyle name="Heading 3 10 2 2" xfId="46316" xr:uid="{00000000-0005-0000-0000-000073B40000}"/>
    <cellStyle name="Heading 3 10 2 3" xfId="46317" xr:uid="{00000000-0005-0000-0000-000074B40000}"/>
    <cellStyle name="Heading 3 10 20" xfId="46318" xr:uid="{00000000-0005-0000-0000-000075B40000}"/>
    <cellStyle name="Heading 3 10 21" xfId="46319" xr:uid="{00000000-0005-0000-0000-000076B40000}"/>
    <cellStyle name="Heading 3 10 22" xfId="46320" xr:uid="{00000000-0005-0000-0000-000077B40000}"/>
    <cellStyle name="Heading 3 10 23" xfId="46321" xr:uid="{00000000-0005-0000-0000-000078B40000}"/>
    <cellStyle name="Heading 3 10 24" xfId="46322" xr:uid="{00000000-0005-0000-0000-000079B40000}"/>
    <cellStyle name="Heading 3 10 25" xfId="46323" xr:uid="{00000000-0005-0000-0000-00007AB40000}"/>
    <cellStyle name="Heading 3 10 26" xfId="46324" xr:uid="{00000000-0005-0000-0000-00007BB40000}"/>
    <cellStyle name="Heading 3 10 27" xfId="46325" xr:uid="{00000000-0005-0000-0000-00007CB40000}"/>
    <cellStyle name="Heading 3 10 28" xfId="46326" xr:uid="{00000000-0005-0000-0000-00007DB40000}"/>
    <cellStyle name="Heading 3 10 3" xfId="46327" xr:uid="{00000000-0005-0000-0000-00007EB40000}"/>
    <cellStyle name="Heading 3 10 3 2" xfId="46328" xr:uid="{00000000-0005-0000-0000-00007FB40000}"/>
    <cellStyle name="Heading 3 10 3 3" xfId="46329" xr:uid="{00000000-0005-0000-0000-000080B40000}"/>
    <cellStyle name="Heading 3 10 4" xfId="46330" xr:uid="{00000000-0005-0000-0000-000081B40000}"/>
    <cellStyle name="Heading 3 10 5" xfId="46331" xr:uid="{00000000-0005-0000-0000-000082B40000}"/>
    <cellStyle name="Heading 3 10 6" xfId="46332" xr:uid="{00000000-0005-0000-0000-000083B40000}"/>
    <cellStyle name="Heading 3 10 7" xfId="46333" xr:uid="{00000000-0005-0000-0000-000084B40000}"/>
    <cellStyle name="Heading 3 10 8" xfId="46334" xr:uid="{00000000-0005-0000-0000-000085B40000}"/>
    <cellStyle name="Heading 3 10 9" xfId="46335" xr:uid="{00000000-0005-0000-0000-000086B40000}"/>
    <cellStyle name="Heading 3 11" xfId="46336" xr:uid="{00000000-0005-0000-0000-000087B40000}"/>
    <cellStyle name="Heading 3 11 10" xfId="46337" xr:uid="{00000000-0005-0000-0000-000088B40000}"/>
    <cellStyle name="Heading 3 11 11" xfId="46338" xr:uid="{00000000-0005-0000-0000-000089B40000}"/>
    <cellStyle name="Heading 3 11 12" xfId="46339" xr:uid="{00000000-0005-0000-0000-00008AB40000}"/>
    <cellStyle name="Heading 3 11 13" xfId="46340" xr:uid="{00000000-0005-0000-0000-00008BB40000}"/>
    <cellStyle name="Heading 3 11 14" xfId="46341" xr:uid="{00000000-0005-0000-0000-00008CB40000}"/>
    <cellStyle name="Heading 3 11 15" xfId="46342" xr:uid="{00000000-0005-0000-0000-00008DB40000}"/>
    <cellStyle name="Heading 3 11 16" xfId="46343" xr:uid="{00000000-0005-0000-0000-00008EB40000}"/>
    <cellStyle name="Heading 3 11 17" xfId="46344" xr:uid="{00000000-0005-0000-0000-00008FB40000}"/>
    <cellStyle name="Heading 3 11 18" xfId="46345" xr:uid="{00000000-0005-0000-0000-000090B40000}"/>
    <cellStyle name="Heading 3 11 19" xfId="46346" xr:uid="{00000000-0005-0000-0000-000091B40000}"/>
    <cellStyle name="Heading 3 11 2" xfId="46347" xr:uid="{00000000-0005-0000-0000-000092B40000}"/>
    <cellStyle name="Heading 3 11 2 2" xfId="46348" xr:uid="{00000000-0005-0000-0000-000093B40000}"/>
    <cellStyle name="Heading 3 11 2 3" xfId="46349" xr:uid="{00000000-0005-0000-0000-000094B40000}"/>
    <cellStyle name="Heading 3 11 20" xfId="46350" xr:uid="{00000000-0005-0000-0000-000095B40000}"/>
    <cellStyle name="Heading 3 11 21" xfId="46351" xr:uid="{00000000-0005-0000-0000-000096B40000}"/>
    <cellStyle name="Heading 3 11 22" xfId="46352" xr:uid="{00000000-0005-0000-0000-000097B40000}"/>
    <cellStyle name="Heading 3 11 23" xfId="46353" xr:uid="{00000000-0005-0000-0000-000098B40000}"/>
    <cellStyle name="Heading 3 11 24" xfId="46354" xr:uid="{00000000-0005-0000-0000-000099B40000}"/>
    <cellStyle name="Heading 3 11 25" xfId="46355" xr:uid="{00000000-0005-0000-0000-00009AB40000}"/>
    <cellStyle name="Heading 3 11 26" xfId="46356" xr:uid="{00000000-0005-0000-0000-00009BB40000}"/>
    <cellStyle name="Heading 3 11 27" xfId="46357" xr:uid="{00000000-0005-0000-0000-00009CB40000}"/>
    <cellStyle name="Heading 3 11 3" xfId="46358" xr:uid="{00000000-0005-0000-0000-00009DB40000}"/>
    <cellStyle name="Heading 3 11 3 2" xfId="46359" xr:uid="{00000000-0005-0000-0000-00009EB40000}"/>
    <cellStyle name="Heading 3 11 3 3" xfId="46360" xr:uid="{00000000-0005-0000-0000-00009FB40000}"/>
    <cellStyle name="Heading 3 11 4" xfId="46361" xr:uid="{00000000-0005-0000-0000-0000A0B40000}"/>
    <cellStyle name="Heading 3 11 5" xfId="46362" xr:uid="{00000000-0005-0000-0000-0000A1B40000}"/>
    <cellStyle name="Heading 3 11 6" xfId="46363" xr:uid="{00000000-0005-0000-0000-0000A2B40000}"/>
    <cellStyle name="Heading 3 11 7" xfId="46364" xr:uid="{00000000-0005-0000-0000-0000A3B40000}"/>
    <cellStyle name="Heading 3 11 8" xfId="46365" xr:uid="{00000000-0005-0000-0000-0000A4B40000}"/>
    <cellStyle name="Heading 3 11 9" xfId="46366" xr:uid="{00000000-0005-0000-0000-0000A5B40000}"/>
    <cellStyle name="Heading 3 12" xfId="46367" xr:uid="{00000000-0005-0000-0000-0000A6B40000}"/>
    <cellStyle name="Heading 3 12 10" xfId="46368" xr:uid="{00000000-0005-0000-0000-0000A7B40000}"/>
    <cellStyle name="Heading 3 12 11" xfId="46369" xr:uid="{00000000-0005-0000-0000-0000A8B40000}"/>
    <cellStyle name="Heading 3 12 12" xfId="46370" xr:uid="{00000000-0005-0000-0000-0000A9B40000}"/>
    <cellStyle name="Heading 3 12 13" xfId="46371" xr:uid="{00000000-0005-0000-0000-0000AAB40000}"/>
    <cellStyle name="Heading 3 12 14" xfId="46372" xr:uid="{00000000-0005-0000-0000-0000ABB40000}"/>
    <cellStyle name="Heading 3 12 15" xfId="46373" xr:uid="{00000000-0005-0000-0000-0000ACB40000}"/>
    <cellStyle name="Heading 3 12 16" xfId="46374" xr:uid="{00000000-0005-0000-0000-0000ADB40000}"/>
    <cellStyle name="Heading 3 12 17" xfId="46375" xr:uid="{00000000-0005-0000-0000-0000AEB40000}"/>
    <cellStyle name="Heading 3 12 18" xfId="46376" xr:uid="{00000000-0005-0000-0000-0000AFB40000}"/>
    <cellStyle name="Heading 3 12 19" xfId="46377" xr:uid="{00000000-0005-0000-0000-0000B0B40000}"/>
    <cellStyle name="Heading 3 12 2" xfId="46378" xr:uid="{00000000-0005-0000-0000-0000B1B40000}"/>
    <cellStyle name="Heading 3 12 2 2" xfId="46379" xr:uid="{00000000-0005-0000-0000-0000B2B40000}"/>
    <cellStyle name="Heading 3 12 2 3" xfId="46380" xr:uid="{00000000-0005-0000-0000-0000B3B40000}"/>
    <cellStyle name="Heading 3 12 20" xfId="46381" xr:uid="{00000000-0005-0000-0000-0000B4B40000}"/>
    <cellStyle name="Heading 3 12 21" xfId="46382" xr:uid="{00000000-0005-0000-0000-0000B5B40000}"/>
    <cellStyle name="Heading 3 12 22" xfId="46383" xr:uid="{00000000-0005-0000-0000-0000B6B40000}"/>
    <cellStyle name="Heading 3 12 23" xfId="46384" xr:uid="{00000000-0005-0000-0000-0000B7B40000}"/>
    <cellStyle name="Heading 3 12 24" xfId="46385" xr:uid="{00000000-0005-0000-0000-0000B8B40000}"/>
    <cellStyle name="Heading 3 12 25" xfId="46386" xr:uid="{00000000-0005-0000-0000-0000B9B40000}"/>
    <cellStyle name="Heading 3 12 26" xfId="46387" xr:uid="{00000000-0005-0000-0000-0000BAB40000}"/>
    <cellStyle name="Heading 3 12 3" xfId="46388" xr:uid="{00000000-0005-0000-0000-0000BBB40000}"/>
    <cellStyle name="Heading 3 12 3 2" xfId="46389" xr:uid="{00000000-0005-0000-0000-0000BCB40000}"/>
    <cellStyle name="Heading 3 12 3 3" xfId="46390" xr:uid="{00000000-0005-0000-0000-0000BDB40000}"/>
    <cellStyle name="Heading 3 12 4" xfId="46391" xr:uid="{00000000-0005-0000-0000-0000BEB40000}"/>
    <cellStyle name="Heading 3 12 5" xfId="46392" xr:uid="{00000000-0005-0000-0000-0000BFB40000}"/>
    <cellStyle name="Heading 3 12 6" xfId="46393" xr:uid="{00000000-0005-0000-0000-0000C0B40000}"/>
    <cellStyle name="Heading 3 12 7" xfId="46394" xr:uid="{00000000-0005-0000-0000-0000C1B40000}"/>
    <cellStyle name="Heading 3 12 8" xfId="46395" xr:uid="{00000000-0005-0000-0000-0000C2B40000}"/>
    <cellStyle name="Heading 3 12 9" xfId="46396" xr:uid="{00000000-0005-0000-0000-0000C3B40000}"/>
    <cellStyle name="Heading 3 13" xfId="46397" xr:uid="{00000000-0005-0000-0000-0000C4B40000}"/>
    <cellStyle name="Heading 3 13 10" xfId="46398" xr:uid="{00000000-0005-0000-0000-0000C5B40000}"/>
    <cellStyle name="Heading 3 13 11" xfId="46399" xr:uid="{00000000-0005-0000-0000-0000C6B40000}"/>
    <cellStyle name="Heading 3 13 12" xfId="46400" xr:uid="{00000000-0005-0000-0000-0000C7B40000}"/>
    <cellStyle name="Heading 3 13 13" xfId="46401" xr:uid="{00000000-0005-0000-0000-0000C8B40000}"/>
    <cellStyle name="Heading 3 13 14" xfId="46402" xr:uid="{00000000-0005-0000-0000-0000C9B40000}"/>
    <cellStyle name="Heading 3 13 15" xfId="46403" xr:uid="{00000000-0005-0000-0000-0000CAB40000}"/>
    <cellStyle name="Heading 3 13 16" xfId="46404" xr:uid="{00000000-0005-0000-0000-0000CBB40000}"/>
    <cellStyle name="Heading 3 13 17" xfId="46405" xr:uid="{00000000-0005-0000-0000-0000CCB40000}"/>
    <cellStyle name="Heading 3 13 18" xfId="46406" xr:uid="{00000000-0005-0000-0000-0000CDB40000}"/>
    <cellStyle name="Heading 3 13 19" xfId="46407" xr:uid="{00000000-0005-0000-0000-0000CEB40000}"/>
    <cellStyle name="Heading 3 13 2" xfId="46408" xr:uid="{00000000-0005-0000-0000-0000CFB40000}"/>
    <cellStyle name="Heading 3 13 2 2" xfId="46409" xr:uid="{00000000-0005-0000-0000-0000D0B40000}"/>
    <cellStyle name="Heading 3 13 2 3" xfId="46410" xr:uid="{00000000-0005-0000-0000-0000D1B40000}"/>
    <cellStyle name="Heading 3 13 20" xfId="46411" xr:uid="{00000000-0005-0000-0000-0000D2B40000}"/>
    <cellStyle name="Heading 3 13 21" xfId="46412" xr:uid="{00000000-0005-0000-0000-0000D3B40000}"/>
    <cellStyle name="Heading 3 13 22" xfId="46413" xr:uid="{00000000-0005-0000-0000-0000D4B40000}"/>
    <cellStyle name="Heading 3 13 23" xfId="46414" xr:uid="{00000000-0005-0000-0000-0000D5B40000}"/>
    <cellStyle name="Heading 3 13 24" xfId="46415" xr:uid="{00000000-0005-0000-0000-0000D6B40000}"/>
    <cellStyle name="Heading 3 13 25" xfId="46416" xr:uid="{00000000-0005-0000-0000-0000D7B40000}"/>
    <cellStyle name="Heading 3 13 26" xfId="46417" xr:uid="{00000000-0005-0000-0000-0000D8B40000}"/>
    <cellStyle name="Heading 3 13 3" xfId="46418" xr:uid="{00000000-0005-0000-0000-0000D9B40000}"/>
    <cellStyle name="Heading 3 13 3 2" xfId="46419" xr:uid="{00000000-0005-0000-0000-0000DAB40000}"/>
    <cellStyle name="Heading 3 13 3 3" xfId="46420" xr:uid="{00000000-0005-0000-0000-0000DBB40000}"/>
    <cellStyle name="Heading 3 13 4" xfId="46421" xr:uid="{00000000-0005-0000-0000-0000DCB40000}"/>
    <cellStyle name="Heading 3 13 5" xfId="46422" xr:uid="{00000000-0005-0000-0000-0000DDB40000}"/>
    <cellStyle name="Heading 3 13 6" xfId="46423" xr:uid="{00000000-0005-0000-0000-0000DEB40000}"/>
    <cellStyle name="Heading 3 13 7" xfId="46424" xr:uid="{00000000-0005-0000-0000-0000DFB40000}"/>
    <cellStyle name="Heading 3 13 8" xfId="46425" xr:uid="{00000000-0005-0000-0000-0000E0B40000}"/>
    <cellStyle name="Heading 3 13 9" xfId="46426" xr:uid="{00000000-0005-0000-0000-0000E1B40000}"/>
    <cellStyle name="Heading 3 14" xfId="46427" xr:uid="{00000000-0005-0000-0000-0000E2B40000}"/>
    <cellStyle name="Heading 3 14 10" xfId="46428" xr:uid="{00000000-0005-0000-0000-0000E3B40000}"/>
    <cellStyle name="Heading 3 14 11" xfId="46429" xr:uid="{00000000-0005-0000-0000-0000E4B40000}"/>
    <cellStyle name="Heading 3 14 12" xfId="46430" xr:uid="{00000000-0005-0000-0000-0000E5B40000}"/>
    <cellStyle name="Heading 3 14 13" xfId="46431" xr:uid="{00000000-0005-0000-0000-0000E6B40000}"/>
    <cellStyle name="Heading 3 14 14" xfId="46432" xr:uid="{00000000-0005-0000-0000-0000E7B40000}"/>
    <cellStyle name="Heading 3 14 15" xfId="46433" xr:uid="{00000000-0005-0000-0000-0000E8B40000}"/>
    <cellStyle name="Heading 3 14 16" xfId="46434" xr:uid="{00000000-0005-0000-0000-0000E9B40000}"/>
    <cellStyle name="Heading 3 14 17" xfId="46435" xr:uid="{00000000-0005-0000-0000-0000EAB40000}"/>
    <cellStyle name="Heading 3 14 18" xfId="46436" xr:uid="{00000000-0005-0000-0000-0000EBB40000}"/>
    <cellStyle name="Heading 3 14 19" xfId="46437" xr:uid="{00000000-0005-0000-0000-0000ECB40000}"/>
    <cellStyle name="Heading 3 14 2" xfId="46438" xr:uid="{00000000-0005-0000-0000-0000EDB40000}"/>
    <cellStyle name="Heading 3 14 2 2" xfId="46439" xr:uid="{00000000-0005-0000-0000-0000EEB40000}"/>
    <cellStyle name="Heading 3 14 2 3" xfId="46440" xr:uid="{00000000-0005-0000-0000-0000EFB40000}"/>
    <cellStyle name="Heading 3 14 20" xfId="46441" xr:uid="{00000000-0005-0000-0000-0000F0B40000}"/>
    <cellStyle name="Heading 3 14 21" xfId="46442" xr:uid="{00000000-0005-0000-0000-0000F1B40000}"/>
    <cellStyle name="Heading 3 14 22" xfId="46443" xr:uid="{00000000-0005-0000-0000-0000F2B40000}"/>
    <cellStyle name="Heading 3 14 23" xfId="46444" xr:uid="{00000000-0005-0000-0000-0000F3B40000}"/>
    <cellStyle name="Heading 3 14 24" xfId="46445" xr:uid="{00000000-0005-0000-0000-0000F4B40000}"/>
    <cellStyle name="Heading 3 14 25" xfId="46446" xr:uid="{00000000-0005-0000-0000-0000F5B40000}"/>
    <cellStyle name="Heading 3 14 26" xfId="46447" xr:uid="{00000000-0005-0000-0000-0000F6B40000}"/>
    <cellStyle name="Heading 3 14 3" xfId="46448" xr:uid="{00000000-0005-0000-0000-0000F7B40000}"/>
    <cellStyle name="Heading 3 14 3 2" xfId="46449" xr:uid="{00000000-0005-0000-0000-0000F8B40000}"/>
    <cellStyle name="Heading 3 14 3 3" xfId="46450" xr:uid="{00000000-0005-0000-0000-0000F9B40000}"/>
    <cellStyle name="Heading 3 14 4" xfId="46451" xr:uid="{00000000-0005-0000-0000-0000FAB40000}"/>
    <cellStyle name="Heading 3 14 5" xfId="46452" xr:uid="{00000000-0005-0000-0000-0000FBB40000}"/>
    <cellStyle name="Heading 3 14 6" xfId="46453" xr:uid="{00000000-0005-0000-0000-0000FCB40000}"/>
    <cellStyle name="Heading 3 14 7" xfId="46454" xr:uid="{00000000-0005-0000-0000-0000FDB40000}"/>
    <cellStyle name="Heading 3 14 8" xfId="46455" xr:uid="{00000000-0005-0000-0000-0000FEB40000}"/>
    <cellStyle name="Heading 3 14 9" xfId="46456" xr:uid="{00000000-0005-0000-0000-0000FFB40000}"/>
    <cellStyle name="Heading 3 15" xfId="46457" xr:uid="{00000000-0005-0000-0000-000000B50000}"/>
    <cellStyle name="Heading 3 16" xfId="46458" xr:uid="{00000000-0005-0000-0000-000001B50000}"/>
    <cellStyle name="Heading 3 17" xfId="46459" xr:uid="{00000000-0005-0000-0000-000002B50000}"/>
    <cellStyle name="Heading 3 18" xfId="46460" xr:uid="{00000000-0005-0000-0000-000003B50000}"/>
    <cellStyle name="Heading 3 19" xfId="46461" xr:uid="{00000000-0005-0000-0000-000004B50000}"/>
    <cellStyle name="Heading 3 2" xfId="103" xr:uid="{00000000-0005-0000-0000-000005B50000}"/>
    <cellStyle name="Heading 3 2 10" xfId="46462" xr:uid="{00000000-0005-0000-0000-000006B50000}"/>
    <cellStyle name="Heading 3 2 11" xfId="46463" xr:uid="{00000000-0005-0000-0000-000007B50000}"/>
    <cellStyle name="Heading 3 2 12" xfId="46464" xr:uid="{00000000-0005-0000-0000-000008B50000}"/>
    <cellStyle name="Heading 3 2 13" xfId="46465" xr:uid="{00000000-0005-0000-0000-000009B50000}"/>
    <cellStyle name="Heading 3 2 14" xfId="46466" xr:uid="{00000000-0005-0000-0000-00000AB50000}"/>
    <cellStyle name="Heading 3 2 15" xfId="46467" xr:uid="{00000000-0005-0000-0000-00000BB50000}"/>
    <cellStyle name="Heading 3 2 16" xfId="46468" xr:uid="{00000000-0005-0000-0000-00000CB50000}"/>
    <cellStyle name="Heading 3 2 17" xfId="46469" xr:uid="{00000000-0005-0000-0000-00000DB50000}"/>
    <cellStyle name="Heading 3 2 18" xfId="46470" xr:uid="{00000000-0005-0000-0000-00000EB50000}"/>
    <cellStyle name="Heading 3 2 19" xfId="46471" xr:uid="{00000000-0005-0000-0000-00000FB50000}"/>
    <cellStyle name="Heading 3 2 2" xfId="46472" xr:uid="{00000000-0005-0000-0000-000010B50000}"/>
    <cellStyle name="Heading 3 2 2 2" xfId="46473" xr:uid="{00000000-0005-0000-0000-000011B50000}"/>
    <cellStyle name="Heading 3 2 2 2 2" xfId="46474" xr:uid="{00000000-0005-0000-0000-000012B50000}"/>
    <cellStyle name="Heading 3 2 2 3" xfId="46475" xr:uid="{00000000-0005-0000-0000-000013B50000}"/>
    <cellStyle name="Heading 3 2 2 4" xfId="46476" xr:uid="{00000000-0005-0000-0000-000014B50000}"/>
    <cellStyle name="Heading 3 2 2 5" xfId="46477" xr:uid="{00000000-0005-0000-0000-000015B50000}"/>
    <cellStyle name="Heading 3 2 20" xfId="46478" xr:uid="{00000000-0005-0000-0000-000016B50000}"/>
    <cellStyle name="Heading 3 2 21" xfId="46479" xr:uid="{00000000-0005-0000-0000-000017B50000}"/>
    <cellStyle name="Heading 3 2 22" xfId="46480" xr:uid="{00000000-0005-0000-0000-000018B50000}"/>
    <cellStyle name="Heading 3 2 23" xfId="46481" xr:uid="{00000000-0005-0000-0000-000019B50000}"/>
    <cellStyle name="Heading 3 2 24" xfId="46482" xr:uid="{00000000-0005-0000-0000-00001AB50000}"/>
    <cellStyle name="Heading 3 2 25" xfId="46483" xr:uid="{00000000-0005-0000-0000-00001BB50000}"/>
    <cellStyle name="Heading 3 2 26" xfId="46484" xr:uid="{00000000-0005-0000-0000-00001CB50000}"/>
    <cellStyle name="Heading 3 2 27" xfId="46485" xr:uid="{00000000-0005-0000-0000-00001DB50000}"/>
    <cellStyle name="Heading 3 2 28" xfId="46486" xr:uid="{00000000-0005-0000-0000-00001EB50000}"/>
    <cellStyle name="Heading 3 2 29" xfId="46487" xr:uid="{00000000-0005-0000-0000-00001FB50000}"/>
    <cellStyle name="Heading 3 2 3" xfId="46488" xr:uid="{00000000-0005-0000-0000-000020B50000}"/>
    <cellStyle name="Heading 3 2 3 2" xfId="46489" xr:uid="{00000000-0005-0000-0000-000021B50000}"/>
    <cellStyle name="Heading 3 2 3 3" xfId="46490" xr:uid="{00000000-0005-0000-0000-000022B50000}"/>
    <cellStyle name="Heading 3 2 3 4" xfId="46491" xr:uid="{00000000-0005-0000-0000-000023B50000}"/>
    <cellStyle name="Heading 3 2 4" xfId="46492" xr:uid="{00000000-0005-0000-0000-000024B50000}"/>
    <cellStyle name="Heading 3 2 4 2" xfId="46493" xr:uid="{00000000-0005-0000-0000-000025B50000}"/>
    <cellStyle name="Heading 3 2 5" xfId="46494" xr:uid="{00000000-0005-0000-0000-000026B50000}"/>
    <cellStyle name="Heading 3 2 6" xfId="46495" xr:uid="{00000000-0005-0000-0000-000027B50000}"/>
    <cellStyle name="Heading 3 2 7" xfId="46496" xr:uid="{00000000-0005-0000-0000-000028B50000}"/>
    <cellStyle name="Heading 3 2 8" xfId="46497" xr:uid="{00000000-0005-0000-0000-000029B50000}"/>
    <cellStyle name="Heading 3 2 9" xfId="46498" xr:uid="{00000000-0005-0000-0000-00002AB50000}"/>
    <cellStyle name="Heading 3 2_IESO Cheque Req Template" xfId="46499" xr:uid="{00000000-0005-0000-0000-00002BB50000}"/>
    <cellStyle name="Heading 3 20" xfId="46500" xr:uid="{00000000-0005-0000-0000-00002CB50000}"/>
    <cellStyle name="Heading 3 21" xfId="46501" xr:uid="{00000000-0005-0000-0000-00002DB50000}"/>
    <cellStyle name="Heading 3 3" xfId="46502" xr:uid="{00000000-0005-0000-0000-00002EB50000}"/>
    <cellStyle name="Heading 3 3 10" xfId="46503" xr:uid="{00000000-0005-0000-0000-00002FB50000}"/>
    <cellStyle name="Heading 3 3 11" xfId="46504" xr:uid="{00000000-0005-0000-0000-000030B50000}"/>
    <cellStyle name="Heading 3 3 12" xfId="46505" xr:uid="{00000000-0005-0000-0000-000031B50000}"/>
    <cellStyle name="Heading 3 3 13" xfId="46506" xr:uid="{00000000-0005-0000-0000-000032B50000}"/>
    <cellStyle name="Heading 3 3 14" xfId="46507" xr:uid="{00000000-0005-0000-0000-000033B50000}"/>
    <cellStyle name="Heading 3 3 15" xfId="46508" xr:uid="{00000000-0005-0000-0000-000034B50000}"/>
    <cellStyle name="Heading 3 3 16" xfId="46509" xr:uid="{00000000-0005-0000-0000-000035B50000}"/>
    <cellStyle name="Heading 3 3 17" xfId="46510" xr:uid="{00000000-0005-0000-0000-000036B50000}"/>
    <cellStyle name="Heading 3 3 18" xfId="46511" xr:uid="{00000000-0005-0000-0000-000037B50000}"/>
    <cellStyle name="Heading 3 3 19" xfId="46512" xr:uid="{00000000-0005-0000-0000-000038B50000}"/>
    <cellStyle name="Heading 3 3 2" xfId="46513" xr:uid="{00000000-0005-0000-0000-000039B50000}"/>
    <cellStyle name="Heading 3 3 2 2" xfId="46514" xr:uid="{00000000-0005-0000-0000-00003AB50000}"/>
    <cellStyle name="Heading 3 3 2 2 2" xfId="46515" xr:uid="{00000000-0005-0000-0000-00003BB50000}"/>
    <cellStyle name="Heading 3 3 2 2 3" xfId="46516" xr:uid="{00000000-0005-0000-0000-00003CB50000}"/>
    <cellStyle name="Heading 3 3 2 3" xfId="46517" xr:uid="{00000000-0005-0000-0000-00003DB50000}"/>
    <cellStyle name="Heading 3 3 2 4" xfId="46518" xr:uid="{00000000-0005-0000-0000-00003EB50000}"/>
    <cellStyle name="Heading 3 3 20" xfId="46519" xr:uid="{00000000-0005-0000-0000-00003FB50000}"/>
    <cellStyle name="Heading 3 3 21" xfId="46520" xr:uid="{00000000-0005-0000-0000-000040B50000}"/>
    <cellStyle name="Heading 3 3 22" xfId="46521" xr:uid="{00000000-0005-0000-0000-000041B50000}"/>
    <cellStyle name="Heading 3 3 23" xfId="46522" xr:uid="{00000000-0005-0000-0000-000042B50000}"/>
    <cellStyle name="Heading 3 3 24" xfId="46523" xr:uid="{00000000-0005-0000-0000-000043B50000}"/>
    <cellStyle name="Heading 3 3 25" xfId="46524" xr:uid="{00000000-0005-0000-0000-000044B50000}"/>
    <cellStyle name="Heading 3 3 26" xfId="46525" xr:uid="{00000000-0005-0000-0000-000045B50000}"/>
    <cellStyle name="Heading 3 3 27" xfId="46526" xr:uid="{00000000-0005-0000-0000-000046B50000}"/>
    <cellStyle name="Heading 3 3 28" xfId="46527" xr:uid="{00000000-0005-0000-0000-000047B50000}"/>
    <cellStyle name="Heading 3 3 3" xfId="46528" xr:uid="{00000000-0005-0000-0000-000048B50000}"/>
    <cellStyle name="Heading 3 3 3 2" xfId="46529" xr:uid="{00000000-0005-0000-0000-000049B50000}"/>
    <cellStyle name="Heading 3 3 3 3" xfId="46530" xr:uid="{00000000-0005-0000-0000-00004AB50000}"/>
    <cellStyle name="Heading 3 3 3 4" xfId="46531" xr:uid="{00000000-0005-0000-0000-00004BB50000}"/>
    <cellStyle name="Heading 3 3 3 5" xfId="46532" xr:uid="{00000000-0005-0000-0000-00004CB50000}"/>
    <cellStyle name="Heading 3 3 3 6" xfId="46533" xr:uid="{00000000-0005-0000-0000-00004DB50000}"/>
    <cellStyle name="Heading 3 3 4" xfId="46534" xr:uid="{00000000-0005-0000-0000-00004EB50000}"/>
    <cellStyle name="Heading 3 3 4 2" xfId="46535" xr:uid="{00000000-0005-0000-0000-00004FB50000}"/>
    <cellStyle name="Heading 3 3 4 3" xfId="46536" xr:uid="{00000000-0005-0000-0000-000050B50000}"/>
    <cellStyle name="Heading 3 3 5" xfId="46537" xr:uid="{00000000-0005-0000-0000-000051B50000}"/>
    <cellStyle name="Heading 3 3 5 2" xfId="46538" xr:uid="{00000000-0005-0000-0000-000052B50000}"/>
    <cellStyle name="Heading 3 3 6" xfId="46539" xr:uid="{00000000-0005-0000-0000-000053B50000}"/>
    <cellStyle name="Heading 3 3 7" xfId="46540" xr:uid="{00000000-0005-0000-0000-000054B50000}"/>
    <cellStyle name="Heading 3 3 8" xfId="46541" xr:uid="{00000000-0005-0000-0000-000055B50000}"/>
    <cellStyle name="Heading 3 3 9" xfId="46542" xr:uid="{00000000-0005-0000-0000-000056B50000}"/>
    <cellStyle name="Heading 3 4" xfId="46543" xr:uid="{00000000-0005-0000-0000-000057B50000}"/>
    <cellStyle name="Heading 3 4 10" xfId="46544" xr:uid="{00000000-0005-0000-0000-000058B50000}"/>
    <cellStyle name="Heading 3 4 11" xfId="46545" xr:uid="{00000000-0005-0000-0000-000059B50000}"/>
    <cellStyle name="Heading 3 4 12" xfId="46546" xr:uid="{00000000-0005-0000-0000-00005AB50000}"/>
    <cellStyle name="Heading 3 4 13" xfId="46547" xr:uid="{00000000-0005-0000-0000-00005BB50000}"/>
    <cellStyle name="Heading 3 4 14" xfId="46548" xr:uid="{00000000-0005-0000-0000-00005CB50000}"/>
    <cellStyle name="Heading 3 4 15" xfId="46549" xr:uid="{00000000-0005-0000-0000-00005DB50000}"/>
    <cellStyle name="Heading 3 4 16" xfId="46550" xr:uid="{00000000-0005-0000-0000-00005EB50000}"/>
    <cellStyle name="Heading 3 4 17" xfId="46551" xr:uid="{00000000-0005-0000-0000-00005FB50000}"/>
    <cellStyle name="Heading 3 4 18" xfId="46552" xr:uid="{00000000-0005-0000-0000-000060B50000}"/>
    <cellStyle name="Heading 3 4 19" xfId="46553" xr:uid="{00000000-0005-0000-0000-000061B50000}"/>
    <cellStyle name="Heading 3 4 2" xfId="46554" xr:uid="{00000000-0005-0000-0000-000062B50000}"/>
    <cellStyle name="Heading 3 4 2 2" xfId="46555" xr:uid="{00000000-0005-0000-0000-000063B50000}"/>
    <cellStyle name="Heading 3 4 2 2 2" xfId="46556" xr:uid="{00000000-0005-0000-0000-000064B50000}"/>
    <cellStyle name="Heading 3 4 2 2 3" xfId="46557" xr:uid="{00000000-0005-0000-0000-000065B50000}"/>
    <cellStyle name="Heading 3 4 2 3" xfId="46558" xr:uid="{00000000-0005-0000-0000-000066B50000}"/>
    <cellStyle name="Heading 3 4 2 4" xfId="46559" xr:uid="{00000000-0005-0000-0000-000067B50000}"/>
    <cellStyle name="Heading 3 4 20" xfId="46560" xr:uid="{00000000-0005-0000-0000-000068B50000}"/>
    <cellStyle name="Heading 3 4 21" xfId="46561" xr:uid="{00000000-0005-0000-0000-000069B50000}"/>
    <cellStyle name="Heading 3 4 22" xfId="46562" xr:uid="{00000000-0005-0000-0000-00006AB50000}"/>
    <cellStyle name="Heading 3 4 23" xfId="46563" xr:uid="{00000000-0005-0000-0000-00006BB50000}"/>
    <cellStyle name="Heading 3 4 24" xfId="46564" xr:uid="{00000000-0005-0000-0000-00006CB50000}"/>
    <cellStyle name="Heading 3 4 25" xfId="46565" xr:uid="{00000000-0005-0000-0000-00006DB50000}"/>
    <cellStyle name="Heading 3 4 26" xfId="46566" xr:uid="{00000000-0005-0000-0000-00006EB50000}"/>
    <cellStyle name="Heading 3 4 27" xfId="46567" xr:uid="{00000000-0005-0000-0000-00006FB50000}"/>
    <cellStyle name="Heading 3 4 3" xfId="46568" xr:uid="{00000000-0005-0000-0000-000070B50000}"/>
    <cellStyle name="Heading 3 4 3 2" xfId="46569" xr:uid="{00000000-0005-0000-0000-000071B50000}"/>
    <cellStyle name="Heading 3 4 3 3" xfId="46570" xr:uid="{00000000-0005-0000-0000-000072B50000}"/>
    <cellStyle name="Heading 3 4 3 4" xfId="46571" xr:uid="{00000000-0005-0000-0000-000073B50000}"/>
    <cellStyle name="Heading 3 4 3 5" xfId="46572" xr:uid="{00000000-0005-0000-0000-000074B50000}"/>
    <cellStyle name="Heading 3 4 4" xfId="46573" xr:uid="{00000000-0005-0000-0000-000075B50000}"/>
    <cellStyle name="Heading 3 4 4 2" xfId="46574" xr:uid="{00000000-0005-0000-0000-000076B50000}"/>
    <cellStyle name="Heading 3 4 4 3" xfId="46575" xr:uid="{00000000-0005-0000-0000-000077B50000}"/>
    <cellStyle name="Heading 3 4 5" xfId="46576" xr:uid="{00000000-0005-0000-0000-000078B50000}"/>
    <cellStyle name="Heading 3 4 5 2" xfId="46577" xr:uid="{00000000-0005-0000-0000-000079B50000}"/>
    <cellStyle name="Heading 3 4 6" xfId="46578" xr:uid="{00000000-0005-0000-0000-00007AB50000}"/>
    <cellStyle name="Heading 3 4 7" xfId="46579" xr:uid="{00000000-0005-0000-0000-00007BB50000}"/>
    <cellStyle name="Heading 3 4 8" xfId="46580" xr:uid="{00000000-0005-0000-0000-00007CB50000}"/>
    <cellStyle name="Heading 3 4 9" xfId="46581" xr:uid="{00000000-0005-0000-0000-00007DB50000}"/>
    <cellStyle name="Heading 3 5" xfId="46582" xr:uid="{00000000-0005-0000-0000-00007EB50000}"/>
    <cellStyle name="Heading 3 5 10" xfId="46583" xr:uid="{00000000-0005-0000-0000-00007FB50000}"/>
    <cellStyle name="Heading 3 5 11" xfId="46584" xr:uid="{00000000-0005-0000-0000-000080B50000}"/>
    <cellStyle name="Heading 3 5 12" xfId="46585" xr:uid="{00000000-0005-0000-0000-000081B50000}"/>
    <cellStyle name="Heading 3 5 13" xfId="46586" xr:uid="{00000000-0005-0000-0000-000082B50000}"/>
    <cellStyle name="Heading 3 5 14" xfId="46587" xr:uid="{00000000-0005-0000-0000-000083B50000}"/>
    <cellStyle name="Heading 3 5 15" xfId="46588" xr:uid="{00000000-0005-0000-0000-000084B50000}"/>
    <cellStyle name="Heading 3 5 16" xfId="46589" xr:uid="{00000000-0005-0000-0000-000085B50000}"/>
    <cellStyle name="Heading 3 5 17" xfId="46590" xr:uid="{00000000-0005-0000-0000-000086B50000}"/>
    <cellStyle name="Heading 3 5 18" xfId="46591" xr:uid="{00000000-0005-0000-0000-000087B50000}"/>
    <cellStyle name="Heading 3 5 19" xfId="46592" xr:uid="{00000000-0005-0000-0000-000088B50000}"/>
    <cellStyle name="Heading 3 5 2" xfId="46593" xr:uid="{00000000-0005-0000-0000-000089B50000}"/>
    <cellStyle name="Heading 3 5 2 2" xfId="46594" xr:uid="{00000000-0005-0000-0000-00008AB50000}"/>
    <cellStyle name="Heading 3 5 2 2 2" xfId="46595" xr:uid="{00000000-0005-0000-0000-00008BB50000}"/>
    <cellStyle name="Heading 3 5 2 2 3" xfId="46596" xr:uid="{00000000-0005-0000-0000-00008CB50000}"/>
    <cellStyle name="Heading 3 5 2 3" xfId="46597" xr:uid="{00000000-0005-0000-0000-00008DB50000}"/>
    <cellStyle name="Heading 3 5 2 4" xfId="46598" xr:uid="{00000000-0005-0000-0000-00008EB50000}"/>
    <cellStyle name="Heading 3 5 20" xfId="46599" xr:uid="{00000000-0005-0000-0000-00008FB50000}"/>
    <cellStyle name="Heading 3 5 21" xfId="46600" xr:uid="{00000000-0005-0000-0000-000090B50000}"/>
    <cellStyle name="Heading 3 5 22" xfId="46601" xr:uid="{00000000-0005-0000-0000-000091B50000}"/>
    <cellStyle name="Heading 3 5 23" xfId="46602" xr:uid="{00000000-0005-0000-0000-000092B50000}"/>
    <cellStyle name="Heading 3 5 24" xfId="46603" xr:uid="{00000000-0005-0000-0000-000093B50000}"/>
    <cellStyle name="Heading 3 5 25" xfId="46604" xr:uid="{00000000-0005-0000-0000-000094B50000}"/>
    <cellStyle name="Heading 3 5 26" xfId="46605" xr:uid="{00000000-0005-0000-0000-000095B50000}"/>
    <cellStyle name="Heading 3 5 27" xfId="46606" xr:uid="{00000000-0005-0000-0000-000096B50000}"/>
    <cellStyle name="Heading 3 5 3" xfId="46607" xr:uid="{00000000-0005-0000-0000-000097B50000}"/>
    <cellStyle name="Heading 3 5 3 2" xfId="46608" xr:uid="{00000000-0005-0000-0000-000098B50000}"/>
    <cellStyle name="Heading 3 5 3 3" xfId="46609" xr:uid="{00000000-0005-0000-0000-000099B50000}"/>
    <cellStyle name="Heading 3 5 3 4" xfId="46610" xr:uid="{00000000-0005-0000-0000-00009AB50000}"/>
    <cellStyle name="Heading 3 5 3 5" xfId="46611" xr:uid="{00000000-0005-0000-0000-00009BB50000}"/>
    <cellStyle name="Heading 3 5 4" xfId="46612" xr:uid="{00000000-0005-0000-0000-00009CB50000}"/>
    <cellStyle name="Heading 3 5 4 2" xfId="46613" xr:uid="{00000000-0005-0000-0000-00009DB50000}"/>
    <cellStyle name="Heading 3 5 4 3" xfId="46614" xr:uid="{00000000-0005-0000-0000-00009EB50000}"/>
    <cellStyle name="Heading 3 5 5" xfId="46615" xr:uid="{00000000-0005-0000-0000-00009FB50000}"/>
    <cellStyle name="Heading 3 5 5 2" xfId="46616" xr:uid="{00000000-0005-0000-0000-0000A0B50000}"/>
    <cellStyle name="Heading 3 5 6" xfId="46617" xr:uid="{00000000-0005-0000-0000-0000A1B50000}"/>
    <cellStyle name="Heading 3 5 7" xfId="46618" xr:uid="{00000000-0005-0000-0000-0000A2B50000}"/>
    <cellStyle name="Heading 3 5 8" xfId="46619" xr:uid="{00000000-0005-0000-0000-0000A3B50000}"/>
    <cellStyle name="Heading 3 5 9" xfId="46620" xr:uid="{00000000-0005-0000-0000-0000A4B50000}"/>
    <cellStyle name="Heading 3 6" xfId="46621" xr:uid="{00000000-0005-0000-0000-0000A5B50000}"/>
    <cellStyle name="Heading 3 6 10" xfId="46622" xr:uid="{00000000-0005-0000-0000-0000A6B50000}"/>
    <cellStyle name="Heading 3 6 11" xfId="46623" xr:uid="{00000000-0005-0000-0000-0000A7B50000}"/>
    <cellStyle name="Heading 3 6 12" xfId="46624" xr:uid="{00000000-0005-0000-0000-0000A8B50000}"/>
    <cellStyle name="Heading 3 6 13" xfId="46625" xr:uid="{00000000-0005-0000-0000-0000A9B50000}"/>
    <cellStyle name="Heading 3 6 14" xfId="46626" xr:uid="{00000000-0005-0000-0000-0000AAB50000}"/>
    <cellStyle name="Heading 3 6 15" xfId="46627" xr:uid="{00000000-0005-0000-0000-0000ABB50000}"/>
    <cellStyle name="Heading 3 6 16" xfId="46628" xr:uid="{00000000-0005-0000-0000-0000ACB50000}"/>
    <cellStyle name="Heading 3 6 17" xfId="46629" xr:uid="{00000000-0005-0000-0000-0000ADB50000}"/>
    <cellStyle name="Heading 3 6 18" xfId="46630" xr:uid="{00000000-0005-0000-0000-0000AEB50000}"/>
    <cellStyle name="Heading 3 6 19" xfId="46631" xr:uid="{00000000-0005-0000-0000-0000AFB50000}"/>
    <cellStyle name="Heading 3 6 2" xfId="46632" xr:uid="{00000000-0005-0000-0000-0000B0B50000}"/>
    <cellStyle name="Heading 3 6 2 2" xfId="46633" xr:uid="{00000000-0005-0000-0000-0000B1B50000}"/>
    <cellStyle name="Heading 3 6 2 2 2" xfId="46634" xr:uid="{00000000-0005-0000-0000-0000B2B50000}"/>
    <cellStyle name="Heading 3 6 2 2 3" xfId="46635" xr:uid="{00000000-0005-0000-0000-0000B3B50000}"/>
    <cellStyle name="Heading 3 6 2 3" xfId="46636" xr:uid="{00000000-0005-0000-0000-0000B4B50000}"/>
    <cellStyle name="Heading 3 6 2 4" xfId="46637" xr:uid="{00000000-0005-0000-0000-0000B5B50000}"/>
    <cellStyle name="Heading 3 6 20" xfId="46638" xr:uid="{00000000-0005-0000-0000-0000B6B50000}"/>
    <cellStyle name="Heading 3 6 21" xfId="46639" xr:uid="{00000000-0005-0000-0000-0000B7B50000}"/>
    <cellStyle name="Heading 3 6 22" xfId="46640" xr:uid="{00000000-0005-0000-0000-0000B8B50000}"/>
    <cellStyle name="Heading 3 6 23" xfId="46641" xr:uid="{00000000-0005-0000-0000-0000B9B50000}"/>
    <cellStyle name="Heading 3 6 24" xfId="46642" xr:uid="{00000000-0005-0000-0000-0000BAB50000}"/>
    <cellStyle name="Heading 3 6 25" xfId="46643" xr:uid="{00000000-0005-0000-0000-0000BBB50000}"/>
    <cellStyle name="Heading 3 6 26" xfId="46644" xr:uid="{00000000-0005-0000-0000-0000BCB50000}"/>
    <cellStyle name="Heading 3 6 27" xfId="46645" xr:uid="{00000000-0005-0000-0000-0000BDB50000}"/>
    <cellStyle name="Heading 3 6 3" xfId="46646" xr:uid="{00000000-0005-0000-0000-0000BEB50000}"/>
    <cellStyle name="Heading 3 6 3 2" xfId="46647" xr:uid="{00000000-0005-0000-0000-0000BFB50000}"/>
    <cellStyle name="Heading 3 6 3 3" xfId="46648" xr:uid="{00000000-0005-0000-0000-0000C0B50000}"/>
    <cellStyle name="Heading 3 6 3 4" xfId="46649" xr:uid="{00000000-0005-0000-0000-0000C1B50000}"/>
    <cellStyle name="Heading 3 6 3 5" xfId="46650" xr:uid="{00000000-0005-0000-0000-0000C2B50000}"/>
    <cellStyle name="Heading 3 6 4" xfId="46651" xr:uid="{00000000-0005-0000-0000-0000C3B50000}"/>
    <cellStyle name="Heading 3 6 4 2" xfId="46652" xr:uid="{00000000-0005-0000-0000-0000C4B50000}"/>
    <cellStyle name="Heading 3 6 4 3" xfId="46653" xr:uid="{00000000-0005-0000-0000-0000C5B50000}"/>
    <cellStyle name="Heading 3 6 5" xfId="46654" xr:uid="{00000000-0005-0000-0000-0000C6B50000}"/>
    <cellStyle name="Heading 3 6 5 2" xfId="46655" xr:uid="{00000000-0005-0000-0000-0000C7B50000}"/>
    <cellStyle name="Heading 3 6 6" xfId="46656" xr:uid="{00000000-0005-0000-0000-0000C8B50000}"/>
    <cellStyle name="Heading 3 6 7" xfId="46657" xr:uid="{00000000-0005-0000-0000-0000C9B50000}"/>
    <cellStyle name="Heading 3 6 8" xfId="46658" xr:uid="{00000000-0005-0000-0000-0000CAB50000}"/>
    <cellStyle name="Heading 3 6 9" xfId="46659" xr:uid="{00000000-0005-0000-0000-0000CBB50000}"/>
    <cellStyle name="Heading 3 7" xfId="46660" xr:uid="{00000000-0005-0000-0000-0000CCB50000}"/>
    <cellStyle name="Heading 3 7 10" xfId="46661" xr:uid="{00000000-0005-0000-0000-0000CDB50000}"/>
    <cellStyle name="Heading 3 7 11" xfId="46662" xr:uid="{00000000-0005-0000-0000-0000CEB50000}"/>
    <cellStyle name="Heading 3 7 12" xfId="46663" xr:uid="{00000000-0005-0000-0000-0000CFB50000}"/>
    <cellStyle name="Heading 3 7 13" xfId="46664" xr:uid="{00000000-0005-0000-0000-0000D0B50000}"/>
    <cellStyle name="Heading 3 7 14" xfId="46665" xr:uid="{00000000-0005-0000-0000-0000D1B50000}"/>
    <cellStyle name="Heading 3 7 15" xfId="46666" xr:uid="{00000000-0005-0000-0000-0000D2B50000}"/>
    <cellStyle name="Heading 3 7 16" xfId="46667" xr:uid="{00000000-0005-0000-0000-0000D3B50000}"/>
    <cellStyle name="Heading 3 7 17" xfId="46668" xr:uid="{00000000-0005-0000-0000-0000D4B50000}"/>
    <cellStyle name="Heading 3 7 18" xfId="46669" xr:uid="{00000000-0005-0000-0000-0000D5B50000}"/>
    <cellStyle name="Heading 3 7 19" xfId="46670" xr:uid="{00000000-0005-0000-0000-0000D6B50000}"/>
    <cellStyle name="Heading 3 7 2" xfId="46671" xr:uid="{00000000-0005-0000-0000-0000D7B50000}"/>
    <cellStyle name="Heading 3 7 2 2" xfId="46672" xr:uid="{00000000-0005-0000-0000-0000D8B50000}"/>
    <cellStyle name="Heading 3 7 2 3" xfId="46673" xr:uid="{00000000-0005-0000-0000-0000D9B50000}"/>
    <cellStyle name="Heading 3 7 2 4" xfId="46674" xr:uid="{00000000-0005-0000-0000-0000DAB50000}"/>
    <cellStyle name="Heading 3 7 2 5" xfId="46675" xr:uid="{00000000-0005-0000-0000-0000DBB50000}"/>
    <cellStyle name="Heading 3 7 2 6" xfId="46676" xr:uid="{00000000-0005-0000-0000-0000DCB50000}"/>
    <cellStyle name="Heading 3 7 20" xfId="46677" xr:uid="{00000000-0005-0000-0000-0000DDB50000}"/>
    <cellStyle name="Heading 3 7 21" xfId="46678" xr:uid="{00000000-0005-0000-0000-0000DEB50000}"/>
    <cellStyle name="Heading 3 7 22" xfId="46679" xr:uid="{00000000-0005-0000-0000-0000DFB50000}"/>
    <cellStyle name="Heading 3 7 23" xfId="46680" xr:uid="{00000000-0005-0000-0000-0000E0B50000}"/>
    <cellStyle name="Heading 3 7 24" xfId="46681" xr:uid="{00000000-0005-0000-0000-0000E1B50000}"/>
    <cellStyle name="Heading 3 7 25" xfId="46682" xr:uid="{00000000-0005-0000-0000-0000E2B50000}"/>
    <cellStyle name="Heading 3 7 26" xfId="46683" xr:uid="{00000000-0005-0000-0000-0000E3B50000}"/>
    <cellStyle name="Heading 3 7 27" xfId="46684" xr:uid="{00000000-0005-0000-0000-0000E4B50000}"/>
    <cellStyle name="Heading 3 7 28" xfId="46685" xr:uid="{00000000-0005-0000-0000-0000E5B50000}"/>
    <cellStyle name="Heading 3 7 29" xfId="46686" xr:uid="{00000000-0005-0000-0000-0000E6B50000}"/>
    <cellStyle name="Heading 3 7 3" xfId="46687" xr:uid="{00000000-0005-0000-0000-0000E7B50000}"/>
    <cellStyle name="Heading 3 7 3 2" xfId="46688" xr:uid="{00000000-0005-0000-0000-0000E8B50000}"/>
    <cellStyle name="Heading 3 7 3 3" xfId="46689" xr:uid="{00000000-0005-0000-0000-0000E9B50000}"/>
    <cellStyle name="Heading 3 7 4" xfId="46690" xr:uid="{00000000-0005-0000-0000-0000EAB50000}"/>
    <cellStyle name="Heading 3 7 5" xfId="46691" xr:uid="{00000000-0005-0000-0000-0000EBB50000}"/>
    <cellStyle name="Heading 3 7 6" xfId="46692" xr:uid="{00000000-0005-0000-0000-0000ECB50000}"/>
    <cellStyle name="Heading 3 7 7" xfId="46693" xr:uid="{00000000-0005-0000-0000-0000EDB50000}"/>
    <cellStyle name="Heading 3 7 8" xfId="46694" xr:uid="{00000000-0005-0000-0000-0000EEB50000}"/>
    <cellStyle name="Heading 3 7 9" xfId="46695" xr:uid="{00000000-0005-0000-0000-0000EFB50000}"/>
    <cellStyle name="Heading 3 8" xfId="46696" xr:uid="{00000000-0005-0000-0000-0000F0B50000}"/>
    <cellStyle name="Heading 3 8 10" xfId="46697" xr:uid="{00000000-0005-0000-0000-0000F1B50000}"/>
    <cellStyle name="Heading 3 8 11" xfId="46698" xr:uid="{00000000-0005-0000-0000-0000F2B50000}"/>
    <cellStyle name="Heading 3 8 12" xfId="46699" xr:uid="{00000000-0005-0000-0000-0000F3B50000}"/>
    <cellStyle name="Heading 3 8 13" xfId="46700" xr:uid="{00000000-0005-0000-0000-0000F4B50000}"/>
    <cellStyle name="Heading 3 8 14" xfId="46701" xr:uid="{00000000-0005-0000-0000-0000F5B50000}"/>
    <cellStyle name="Heading 3 8 15" xfId="46702" xr:uid="{00000000-0005-0000-0000-0000F6B50000}"/>
    <cellStyle name="Heading 3 8 16" xfId="46703" xr:uid="{00000000-0005-0000-0000-0000F7B50000}"/>
    <cellStyle name="Heading 3 8 17" xfId="46704" xr:uid="{00000000-0005-0000-0000-0000F8B50000}"/>
    <cellStyle name="Heading 3 8 18" xfId="46705" xr:uid="{00000000-0005-0000-0000-0000F9B50000}"/>
    <cellStyle name="Heading 3 8 19" xfId="46706" xr:uid="{00000000-0005-0000-0000-0000FAB50000}"/>
    <cellStyle name="Heading 3 8 2" xfId="46707" xr:uid="{00000000-0005-0000-0000-0000FBB50000}"/>
    <cellStyle name="Heading 3 8 2 2" xfId="46708" xr:uid="{00000000-0005-0000-0000-0000FCB50000}"/>
    <cellStyle name="Heading 3 8 2 3" xfId="46709" xr:uid="{00000000-0005-0000-0000-0000FDB50000}"/>
    <cellStyle name="Heading 3 8 20" xfId="46710" xr:uid="{00000000-0005-0000-0000-0000FEB50000}"/>
    <cellStyle name="Heading 3 8 21" xfId="46711" xr:uid="{00000000-0005-0000-0000-0000FFB50000}"/>
    <cellStyle name="Heading 3 8 22" xfId="46712" xr:uid="{00000000-0005-0000-0000-000000B60000}"/>
    <cellStyle name="Heading 3 8 23" xfId="46713" xr:uid="{00000000-0005-0000-0000-000001B60000}"/>
    <cellStyle name="Heading 3 8 24" xfId="46714" xr:uid="{00000000-0005-0000-0000-000002B60000}"/>
    <cellStyle name="Heading 3 8 25" xfId="46715" xr:uid="{00000000-0005-0000-0000-000003B60000}"/>
    <cellStyle name="Heading 3 8 26" xfId="46716" xr:uid="{00000000-0005-0000-0000-000004B60000}"/>
    <cellStyle name="Heading 3 8 27" xfId="46717" xr:uid="{00000000-0005-0000-0000-000005B60000}"/>
    <cellStyle name="Heading 3 8 3" xfId="46718" xr:uid="{00000000-0005-0000-0000-000006B60000}"/>
    <cellStyle name="Heading 3 8 3 2" xfId="46719" xr:uid="{00000000-0005-0000-0000-000007B60000}"/>
    <cellStyle name="Heading 3 8 3 3" xfId="46720" xr:uid="{00000000-0005-0000-0000-000008B60000}"/>
    <cellStyle name="Heading 3 8 4" xfId="46721" xr:uid="{00000000-0005-0000-0000-000009B60000}"/>
    <cellStyle name="Heading 3 8 5" xfId="46722" xr:uid="{00000000-0005-0000-0000-00000AB60000}"/>
    <cellStyle name="Heading 3 8 6" xfId="46723" xr:uid="{00000000-0005-0000-0000-00000BB60000}"/>
    <cellStyle name="Heading 3 8 7" xfId="46724" xr:uid="{00000000-0005-0000-0000-00000CB60000}"/>
    <cellStyle name="Heading 3 8 8" xfId="46725" xr:uid="{00000000-0005-0000-0000-00000DB60000}"/>
    <cellStyle name="Heading 3 8 9" xfId="46726" xr:uid="{00000000-0005-0000-0000-00000EB60000}"/>
    <cellStyle name="Heading 3 9" xfId="46727" xr:uid="{00000000-0005-0000-0000-00000FB60000}"/>
    <cellStyle name="Heading 3 9 10" xfId="46728" xr:uid="{00000000-0005-0000-0000-000010B60000}"/>
    <cellStyle name="Heading 3 9 11" xfId="46729" xr:uid="{00000000-0005-0000-0000-000011B60000}"/>
    <cellStyle name="Heading 3 9 12" xfId="46730" xr:uid="{00000000-0005-0000-0000-000012B60000}"/>
    <cellStyle name="Heading 3 9 13" xfId="46731" xr:uid="{00000000-0005-0000-0000-000013B60000}"/>
    <cellStyle name="Heading 3 9 14" xfId="46732" xr:uid="{00000000-0005-0000-0000-000014B60000}"/>
    <cellStyle name="Heading 3 9 15" xfId="46733" xr:uid="{00000000-0005-0000-0000-000015B60000}"/>
    <cellStyle name="Heading 3 9 16" xfId="46734" xr:uid="{00000000-0005-0000-0000-000016B60000}"/>
    <cellStyle name="Heading 3 9 17" xfId="46735" xr:uid="{00000000-0005-0000-0000-000017B60000}"/>
    <cellStyle name="Heading 3 9 18" xfId="46736" xr:uid="{00000000-0005-0000-0000-000018B60000}"/>
    <cellStyle name="Heading 3 9 19" xfId="46737" xr:uid="{00000000-0005-0000-0000-000019B60000}"/>
    <cellStyle name="Heading 3 9 2" xfId="46738" xr:uid="{00000000-0005-0000-0000-00001AB60000}"/>
    <cellStyle name="Heading 3 9 2 2" xfId="46739" xr:uid="{00000000-0005-0000-0000-00001BB60000}"/>
    <cellStyle name="Heading 3 9 2 3" xfId="46740" xr:uid="{00000000-0005-0000-0000-00001CB60000}"/>
    <cellStyle name="Heading 3 9 20" xfId="46741" xr:uid="{00000000-0005-0000-0000-00001DB60000}"/>
    <cellStyle name="Heading 3 9 21" xfId="46742" xr:uid="{00000000-0005-0000-0000-00001EB60000}"/>
    <cellStyle name="Heading 3 9 22" xfId="46743" xr:uid="{00000000-0005-0000-0000-00001FB60000}"/>
    <cellStyle name="Heading 3 9 23" xfId="46744" xr:uid="{00000000-0005-0000-0000-000020B60000}"/>
    <cellStyle name="Heading 3 9 24" xfId="46745" xr:uid="{00000000-0005-0000-0000-000021B60000}"/>
    <cellStyle name="Heading 3 9 25" xfId="46746" xr:uid="{00000000-0005-0000-0000-000022B60000}"/>
    <cellStyle name="Heading 3 9 26" xfId="46747" xr:uid="{00000000-0005-0000-0000-000023B60000}"/>
    <cellStyle name="Heading 3 9 27" xfId="46748" xr:uid="{00000000-0005-0000-0000-000024B60000}"/>
    <cellStyle name="Heading 3 9 3" xfId="46749" xr:uid="{00000000-0005-0000-0000-000025B60000}"/>
    <cellStyle name="Heading 3 9 3 2" xfId="46750" xr:uid="{00000000-0005-0000-0000-000026B60000}"/>
    <cellStyle name="Heading 3 9 3 3" xfId="46751" xr:uid="{00000000-0005-0000-0000-000027B60000}"/>
    <cellStyle name="Heading 3 9 4" xfId="46752" xr:uid="{00000000-0005-0000-0000-000028B60000}"/>
    <cellStyle name="Heading 3 9 5" xfId="46753" xr:uid="{00000000-0005-0000-0000-000029B60000}"/>
    <cellStyle name="Heading 3 9 6" xfId="46754" xr:uid="{00000000-0005-0000-0000-00002AB60000}"/>
    <cellStyle name="Heading 3 9 7" xfId="46755" xr:uid="{00000000-0005-0000-0000-00002BB60000}"/>
    <cellStyle name="Heading 3 9 8" xfId="46756" xr:uid="{00000000-0005-0000-0000-00002CB60000}"/>
    <cellStyle name="Heading 3 9 9" xfId="46757" xr:uid="{00000000-0005-0000-0000-00002DB60000}"/>
    <cellStyle name="Heading 4 10" xfId="46758" xr:uid="{00000000-0005-0000-0000-00002EB60000}"/>
    <cellStyle name="Heading 4 10 10" xfId="46759" xr:uid="{00000000-0005-0000-0000-00002FB60000}"/>
    <cellStyle name="Heading 4 10 11" xfId="46760" xr:uid="{00000000-0005-0000-0000-000030B60000}"/>
    <cellStyle name="Heading 4 10 12" xfId="46761" xr:uid="{00000000-0005-0000-0000-000031B60000}"/>
    <cellStyle name="Heading 4 10 13" xfId="46762" xr:uid="{00000000-0005-0000-0000-000032B60000}"/>
    <cellStyle name="Heading 4 10 14" xfId="46763" xr:uid="{00000000-0005-0000-0000-000033B60000}"/>
    <cellStyle name="Heading 4 10 15" xfId="46764" xr:uid="{00000000-0005-0000-0000-000034B60000}"/>
    <cellStyle name="Heading 4 10 16" xfId="46765" xr:uid="{00000000-0005-0000-0000-000035B60000}"/>
    <cellStyle name="Heading 4 10 17" xfId="46766" xr:uid="{00000000-0005-0000-0000-000036B60000}"/>
    <cellStyle name="Heading 4 10 18" xfId="46767" xr:uid="{00000000-0005-0000-0000-000037B60000}"/>
    <cellStyle name="Heading 4 10 19" xfId="46768" xr:uid="{00000000-0005-0000-0000-000038B60000}"/>
    <cellStyle name="Heading 4 10 2" xfId="46769" xr:uid="{00000000-0005-0000-0000-000039B60000}"/>
    <cellStyle name="Heading 4 10 2 2" xfId="46770" xr:uid="{00000000-0005-0000-0000-00003AB60000}"/>
    <cellStyle name="Heading 4 10 2 3" xfId="46771" xr:uid="{00000000-0005-0000-0000-00003BB60000}"/>
    <cellStyle name="Heading 4 10 20" xfId="46772" xr:uid="{00000000-0005-0000-0000-00003CB60000}"/>
    <cellStyle name="Heading 4 10 21" xfId="46773" xr:uid="{00000000-0005-0000-0000-00003DB60000}"/>
    <cellStyle name="Heading 4 10 22" xfId="46774" xr:uid="{00000000-0005-0000-0000-00003EB60000}"/>
    <cellStyle name="Heading 4 10 23" xfId="46775" xr:uid="{00000000-0005-0000-0000-00003FB60000}"/>
    <cellStyle name="Heading 4 10 24" xfId="46776" xr:uid="{00000000-0005-0000-0000-000040B60000}"/>
    <cellStyle name="Heading 4 10 25" xfId="46777" xr:uid="{00000000-0005-0000-0000-000041B60000}"/>
    <cellStyle name="Heading 4 10 26" xfId="46778" xr:uid="{00000000-0005-0000-0000-000042B60000}"/>
    <cellStyle name="Heading 4 10 27" xfId="46779" xr:uid="{00000000-0005-0000-0000-000043B60000}"/>
    <cellStyle name="Heading 4 10 3" xfId="46780" xr:uid="{00000000-0005-0000-0000-000044B60000}"/>
    <cellStyle name="Heading 4 10 3 2" xfId="46781" xr:uid="{00000000-0005-0000-0000-000045B60000}"/>
    <cellStyle name="Heading 4 10 3 3" xfId="46782" xr:uid="{00000000-0005-0000-0000-000046B60000}"/>
    <cellStyle name="Heading 4 10 4" xfId="46783" xr:uid="{00000000-0005-0000-0000-000047B60000}"/>
    <cellStyle name="Heading 4 10 5" xfId="46784" xr:uid="{00000000-0005-0000-0000-000048B60000}"/>
    <cellStyle name="Heading 4 10 6" xfId="46785" xr:uid="{00000000-0005-0000-0000-000049B60000}"/>
    <cellStyle name="Heading 4 10 7" xfId="46786" xr:uid="{00000000-0005-0000-0000-00004AB60000}"/>
    <cellStyle name="Heading 4 10 8" xfId="46787" xr:uid="{00000000-0005-0000-0000-00004BB60000}"/>
    <cellStyle name="Heading 4 10 9" xfId="46788" xr:uid="{00000000-0005-0000-0000-00004CB60000}"/>
    <cellStyle name="Heading 4 11" xfId="46789" xr:uid="{00000000-0005-0000-0000-00004DB60000}"/>
    <cellStyle name="Heading 4 11 10" xfId="46790" xr:uid="{00000000-0005-0000-0000-00004EB60000}"/>
    <cellStyle name="Heading 4 11 11" xfId="46791" xr:uid="{00000000-0005-0000-0000-00004FB60000}"/>
    <cellStyle name="Heading 4 11 12" xfId="46792" xr:uid="{00000000-0005-0000-0000-000050B60000}"/>
    <cellStyle name="Heading 4 11 13" xfId="46793" xr:uid="{00000000-0005-0000-0000-000051B60000}"/>
    <cellStyle name="Heading 4 11 14" xfId="46794" xr:uid="{00000000-0005-0000-0000-000052B60000}"/>
    <cellStyle name="Heading 4 11 15" xfId="46795" xr:uid="{00000000-0005-0000-0000-000053B60000}"/>
    <cellStyle name="Heading 4 11 16" xfId="46796" xr:uid="{00000000-0005-0000-0000-000054B60000}"/>
    <cellStyle name="Heading 4 11 17" xfId="46797" xr:uid="{00000000-0005-0000-0000-000055B60000}"/>
    <cellStyle name="Heading 4 11 18" xfId="46798" xr:uid="{00000000-0005-0000-0000-000056B60000}"/>
    <cellStyle name="Heading 4 11 19" xfId="46799" xr:uid="{00000000-0005-0000-0000-000057B60000}"/>
    <cellStyle name="Heading 4 11 2" xfId="46800" xr:uid="{00000000-0005-0000-0000-000058B60000}"/>
    <cellStyle name="Heading 4 11 2 2" xfId="46801" xr:uid="{00000000-0005-0000-0000-000059B60000}"/>
    <cellStyle name="Heading 4 11 2 3" xfId="46802" xr:uid="{00000000-0005-0000-0000-00005AB60000}"/>
    <cellStyle name="Heading 4 11 20" xfId="46803" xr:uid="{00000000-0005-0000-0000-00005BB60000}"/>
    <cellStyle name="Heading 4 11 21" xfId="46804" xr:uid="{00000000-0005-0000-0000-00005CB60000}"/>
    <cellStyle name="Heading 4 11 22" xfId="46805" xr:uid="{00000000-0005-0000-0000-00005DB60000}"/>
    <cellStyle name="Heading 4 11 23" xfId="46806" xr:uid="{00000000-0005-0000-0000-00005EB60000}"/>
    <cellStyle name="Heading 4 11 24" xfId="46807" xr:uid="{00000000-0005-0000-0000-00005FB60000}"/>
    <cellStyle name="Heading 4 11 25" xfId="46808" xr:uid="{00000000-0005-0000-0000-000060B60000}"/>
    <cellStyle name="Heading 4 11 26" xfId="46809" xr:uid="{00000000-0005-0000-0000-000061B60000}"/>
    <cellStyle name="Heading 4 11 3" xfId="46810" xr:uid="{00000000-0005-0000-0000-000062B60000}"/>
    <cellStyle name="Heading 4 11 3 2" xfId="46811" xr:uid="{00000000-0005-0000-0000-000063B60000}"/>
    <cellStyle name="Heading 4 11 3 3" xfId="46812" xr:uid="{00000000-0005-0000-0000-000064B60000}"/>
    <cellStyle name="Heading 4 11 4" xfId="46813" xr:uid="{00000000-0005-0000-0000-000065B60000}"/>
    <cellStyle name="Heading 4 11 5" xfId="46814" xr:uid="{00000000-0005-0000-0000-000066B60000}"/>
    <cellStyle name="Heading 4 11 6" xfId="46815" xr:uid="{00000000-0005-0000-0000-000067B60000}"/>
    <cellStyle name="Heading 4 11 7" xfId="46816" xr:uid="{00000000-0005-0000-0000-000068B60000}"/>
    <cellStyle name="Heading 4 11 8" xfId="46817" xr:uid="{00000000-0005-0000-0000-000069B60000}"/>
    <cellStyle name="Heading 4 11 9" xfId="46818" xr:uid="{00000000-0005-0000-0000-00006AB60000}"/>
    <cellStyle name="Heading 4 12" xfId="46819" xr:uid="{00000000-0005-0000-0000-00006BB60000}"/>
    <cellStyle name="Heading 4 12 10" xfId="46820" xr:uid="{00000000-0005-0000-0000-00006CB60000}"/>
    <cellStyle name="Heading 4 12 11" xfId="46821" xr:uid="{00000000-0005-0000-0000-00006DB60000}"/>
    <cellStyle name="Heading 4 12 12" xfId="46822" xr:uid="{00000000-0005-0000-0000-00006EB60000}"/>
    <cellStyle name="Heading 4 12 13" xfId="46823" xr:uid="{00000000-0005-0000-0000-00006FB60000}"/>
    <cellStyle name="Heading 4 12 14" xfId="46824" xr:uid="{00000000-0005-0000-0000-000070B60000}"/>
    <cellStyle name="Heading 4 12 15" xfId="46825" xr:uid="{00000000-0005-0000-0000-000071B60000}"/>
    <cellStyle name="Heading 4 12 16" xfId="46826" xr:uid="{00000000-0005-0000-0000-000072B60000}"/>
    <cellStyle name="Heading 4 12 17" xfId="46827" xr:uid="{00000000-0005-0000-0000-000073B60000}"/>
    <cellStyle name="Heading 4 12 18" xfId="46828" xr:uid="{00000000-0005-0000-0000-000074B60000}"/>
    <cellStyle name="Heading 4 12 19" xfId="46829" xr:uid="{00000000-0005-0000-0000-000075B60000}"/>
    <cellStyle name="Heading 4 12 2" xfId="46830" xr:uid="{00000000-0005-0000-0000-000076B60000}"/>
    <cellStyle name="Heading 4 12 2 2" xfId="46831" xr:uid="{00000000-0005-0000-0000-000077B60000}"/>
    <cellStyle name="Heading 4 12 2 3" xfId="46832" xr:uid="{00000000-0005-0000-0000-000078B60000}"/>
    <cellStyle name="Heading 4 12 20" xfId="46833" xr:uid="{00000000-0005-0000-0000-000079B60000}"/>
    <cellStyle name="Heading 4 12 21" xfId="46834" xr:uid="{00000000-0005-0000-0000-00007AB60000}"/>
    <cellStyle name="Heading 4 12 22" xfId="46835" xr:uid="{00000000-0005-0000-0000-00007BB60000}"/>
    <cellStyle name="Heading 4 12 23" xfId="46836" xr:uid="{00000000-0005-0000-0000-00007CB60000}"/>
    <cellStyle name="Heading 4 12 24" xfId="46837" xr:uid="{00000000-0005-0000-0000-00007DB60000}"/>
    <cellStyle name="Heading 4 12 25" xfId="46838" xr:uid="{00000000-0005-0000-0000-00007EB60000}"/>
    <cellStyle name="Heading 4 12 26" xfId="46839" xr:uid="{00000000-0005-0000-0000-00007FB60000}"/>
    <cellStyle name="Heading 4 12 3" xfId="46840" xr:uid="{00000000-0005-0000-0000-000080B60000}"/>
    <cellStyle name="Heading 4 12 3 2" xfId="46841" xr:uid="{00000000-0005-0000-0000-000081B60000}"/>
    <cellStyle name="Heading 4 12 3 3" xfId="46842" xr:uid="{00000000-0005-0000-0000-000082B60000}"/>
    <cellStyle name="Heading 4 12 4" xfId="46843" xr:uid="{00000000-0005-0000-0000-000083B60000}"/>
    <cellStyle name="Heading 4 12 5" xfId="46844" xr:uid="{00000000-0005-0000-0000-000084B60000}"/>
    <cellStyle name="Heading 4 12 6" xfId="46845" xr:uid="{00000000-0005-0000-0000-000085B60000}"/>
    <cellStyle name="Heading 4 12 7" xfId="46846" xr:uid="{00000000-0005-0000-0000-000086B60000}"/>
    <cellStyle name="Heading 4 12 8" xfId="46847" xr:uid="{00000000-0005-0000-0000-000087B60000}"/>
    <cellStyle name="Heading 4 12 9" xfId="46848" xr:uid="{00000000-0005-0000-0000-000088B60000}"/>
    <cellStyle name="Heading 4 13" xfId="46849" xr:uid="{00000000-0005-0000-0000-000089B60000}"/>
    <cellStyle name="Heading 4 13 10" xfId="46850" xr:uid="{00000000-0005-0000-0000-00008AB60000}"/>
    <cellStyle name="Heading 4 13 11" xfId="46851" xr:uid="{00000000-0005-0000-0000-00008BB60000}"/>
    <cellStyle name="Heading 4 13 12" xfId="46852" xr:uid="{00000000-0005-0000-0000-00008CB60000}"/>
    <cellStyle name="Heading 4 13 13" xfId="46853" xr:uid="{00000000-0005-0000-0000-00008DB60000}"/>
    <cellStyle name="Heading 4 13 14" xfId="46854" xr:uid="{00000000-0005-0000-0000-00008EB60000}"/>
    <cellStyle name="Heading 4 13 15" xfId="46855" xr:uid="{00000000-0005-0000-0000-00008FB60000}"/>
    <cellStyle name="Heading 4 13 16" xfId="46856" xr:uid="{00000000-0005-0000-0000-000090B60000}"/>
    <cellStyle name="Heading 4 13 17" xfId="46857" xr:uid="{00000000-0005-0000-0000-000091B60000}"/>
    <cellStyle name="Heading 4 13 18" xfId="46858" xr:uid="{00000000-0005-0000-0000-000092B60000}"/>
    <cellStyle name="Heading 4 13 19" xfId="46859" xr:uid="{00000000-0005-0000-0000-000093B60000}"/>
    <cellStyle name="Heading 4 13 2" xfId="46860" xr:uid="{00000000-0005-0000-0000-000094B60000}"/>
    <cellStyle name="Heading 4 13 2 2" xfId="46861" xr:uid="{00000000-0005-0000-0000-000095B60000}"/>
    <cellStyle name="Heading 4 13 2 3" xfId="46862" xr:uid="{00000000-0005-0000-0000-000096B60000}"/>
    <cellStyle name="Heading 4 13 20" xfId="46863" xr:uid="{00000000-0005-0000-0000-000097B60000}"/>
    <cellStyle name="Heading 4 13 21" xfId="46864" xr:uid="{00000000-0005-0000-0000-000098B60000}"/>
    <cellStyle name="Heading 4 13 22" xfId="46865" xr:uid="{00000000-0005-0000-0000-000099B60000}"/>
    <cellStyle name="Heading 4 13 23" xfId="46866" xr:uid="{00000000-0005-0000-0000-00009AB60000}"/>
    <cellStyle name="Heading 4 13 24" xfId="46867" xr:uid="{00000000-0005-0000-0000-00009BB60000}"/>
    <cellStyle name="Heading 4 13 25" xfId="46868" xr:uid="{00000000-0005-0000-0000-00009CB60000}"/>
    <cellStyle name="Heading 4 13 26" xfId="46869" xr:uid="{00000000-0005-0000-0000-00009DB60000}"/>
    <cellStyle name="Heading 4 13 3" xfId="46870" xr:uid="{00000000-0005-0000-0000-00009EB60000}"/>
    <cellStyle name="Heading 4 13 3 2" xfId="46871" xr:uid="{00000000-0005-0000-0000-00009FB60000}"/>
    <cellStyle name="Heading 4 13 3 3" xfId="46872" xr:uid="{00000000-0005-0000-0000-0000A0B60000}"/>
    <cellStyle name="Heading 4 13 4" xfId="46873" xr:uid="{00000000-0005-0000-0000-0000A1B60000}"/>
    <cellStyle name="Heading 4 13 5" xfId="46874" xr:uid="{00000000-0005-0000-0000-0000A2B60000}"/>
    <cellStyle name="Heading 4 13 6" xfId="46875" xr:uid="{00000000-0005-0000-0000-0000A3B60000}"/>
    <cellStyle name="Heading 4 13 7" xfId="46876" xr:uid="{00000000-0005-0000-0000-0000A4B60000}"/>
    <cellStyle name="Heading 4 13 8" xfId="46877" xr:uid="{00000000-0005-0000-0000-0000A5B60000}"/>
    <cellStyle name="Heading 4 13 9" xfId="46878" xr:uid="{00000000-0005-0000-0000-0000A6B60000}"/>
    <cellStyle name="Heading 4 14" xfId="46879" xr:uid="{00000000-0005-0000-0000-0000A7B60000}"/>
    <cellStyle name="Heading 4 14 10" xfId="46880" xr:uid="{00000000-0005-0000-0000-0000A8B60000}"/>
    <cellStyle name="Heading 4 14 11" xfId="46881" xr:uid="{00000000-0005-0000-0000-0000A9B60000}"/>
    <cellStyle name="Heading 4 14 12" xfId="46882" xr:uid="{00000000-0005-0000-0000-0000AAB60000}"/>
    <cellStyle name="Heading 4 14 13" xfId="46883" xr:uid="{00000000-0005-0000-0000-0000ABB60000}"/>
    <cellStyle name="Heading 4 14 14" xfId="46884" xr:uid="{00000000-0005-0000-0000-0000ACB60000}"/>
    <cellStyle name="Heading 4 14 15" xfId="46885" xr:uid="{00000000-0005-0000-0000-0000ADB60000}"/>
    <cellStyle name="Heading 4 14 16" xfId="46886" xr:uid="{00000000-0005-0000-0000-0000AEB60000}"/>
    <cellStyle name="Heading 4 14 17" xfId="46887" xr:uid="{00000000-0005-0000-0000-0000AFB60000}"/>
    <cellStyle name="Heading 4 14 18" xfId="46888" xr:uid="{00000000-0005-0000-0000-0000B0B60000}"/>
    <cellStyle name="Heading 4 14 19" xfId="46889" xr:uid="{00000000-0005-0000-0000-0000B1B60000}"/>
    <cellStyle name="Heading 4 14 2" xfId="46890" xr:uid="{00000000-0005-0000-0000-0000B2B60000}"/>
    <cellStyle name="Heading 4 14 2 2" xfId="46891" xr:uid="{00000000-0005-0000-0000-0000B3B60000}"/>
    <cellStyle name="Heading 4 14 2 3" xfId="46892" xr:uid="{00000000-0005-0000-0000-0000B4B60000}"/>
    <cellStyle name="Heading 4 14 20" xfId="46893" xr:uid="{00000000-0005-0000-0000-0000B5B60000}"/>
    <cellStyle name="Heading 4 14 21" xfId="46894" xr:uid="{00000000-0005-0000-0000-0000B6B60000}"/>
    <cellStyle name="Heading 4 14 22" xfId="46895" xr:uid="{00000000-0005-0000-0000-0000B7B60000}"/>
    <cellStyle name="Heading 4 14 23" xfId="46896" xr:uid="{00000000-0005-0000-0000-0000B8B60000}"/>
    <cellStyle name="Heading 4 14 24" xfId="46897" xr:uid="{00000000-0005-0000-0000-0000B9B60000}"/>
    <cellStyle name="Heading 4 14 25" xfId="46898" xr:uid="{00000000-0005-0000-0000-0000BAB60000}"/>
    <cellStyle name="Heading 4 14 26" xfId="46899" xr:uid="{00000000-0005-0000-0000-0000BBB60000}"/>
    <cellStyle name="Heading 4 14 3" xfId="46900" xr:uid="{00000000-0005-0000-0000-0000BCB60000}"/>
    <cellStyle name="Heading 4 14 3 2" xfId="46901" xr:uid="{00000000-0005-0000-0000-0000BDB60000}"/>
    <cellStyle name="Heading 4 14 3 3" xfId="46902" xr:uid="{00000000-0005-0000-0000-0000BEB60000}"/>
    <cellStyle name="Heading 4 14 4" xfId="46903" xr:uid="{00000000-0005-0000-0000-0000BFB60000}"/>
    <cellStyle name="Heading 4 14 5" xfId="46904" xr:uid="{00000000-0005-0000-0000-0000C0B60000}"/>
    <cellStyle name="Heading 4 14 6" xfId="46905" xr:uid="{00000000-0005-0000-0000-0000C1B60000}"/>
    <cellStyle name="Heading 4 14 7" xfId="46906" xr:uid="{00000000-0005-0000-0000-0000C2B60000}"/>
    <cellStyle name="Heading 4 14 8" xfId="46907" xr:uid="{00000000-0005-0000-0000-0000C3B60000}"/>
    <cellStyle name="Heading 4 14 9" xfId="46908" xr:uid="{00000000-0005-0000-0000-0000C4B60000}"/>
    <cellStyle name="Heading 4 15" xfId="46909" xr:uid="{00000000-0005-0000-0000-0000C5B60000}"/>
    <cellStyle name="Heading 4 16" xfId="46910" xr:uid="{00000000-0005-0000-0000-0000C6B60000}"/>
    <cellStyle name="Heading 4 17" xfId="46911" xr:uid="{00000000-0005-0000-0000-0000C7B60000}"/>
    <cellStyle name="Heading 4 18" xfId="46912" xr:uid="{00000000-0005-0000-0000-0000C8B60000}"/>
    <cellStyle name="Heading 4 19" xfId="46913" xr:uid="{00000000-0005-0000-0000-0000C9B60000}"/>
    <cellStyle name="Heading 4 2" xfId="104" xr:uid="{00000000-0005-0000-0000-0000CAB60000}"/>
    <cellStyle name="Heading 4 2 10" xfId="46914" xr:uid="{00000000-0005-0000-0000-0000CBB60000}"/>
    <cellStyle name="Heading 4 2 11" xfId="46915" xr:uid="{00000000-0005-0000-0000-0000CCB60000}"/>
    <cellStyle name="Heading 4 2 12" xfId="46916" xr:uid="{00000000-0005-0000-0000-0000CDB60000}"/>
    <cellStyle name="Heading 4 2 13" xfId="46917" xr:uid="{00000000-0005-0000-0000-0000CEB60000}"/>
    <cellStyle name="Heading 4 2 14" xfId="46918" xr:uid="{00000000-0005-0000-0000-0000CFB60000}"/>
    <cellStyle name="Heading 4 2 15" xfId="46919" xr:uid="{00000000-0005-0000-0000-0000D0B60000}"/>
    <cellStyle name="Heading 4 2 16" xfId="46920" xr:uid="{00000000-0005-0000-0000-0000D1B60000}"/>
    <cellStyle name="Heading 4 2 17" xfId="46921" xr:uid="{00000000-0005-0000-0000-0000D2B60000}"/>
    <cellStyle name="Heading 4 2 18" xfId="46922" xr:uid="{00000000-0005-0000-0000-0000D3B60000}"/>
    <cellStyle name="Heading 4 2 19" xfId="46923" xr:uid="{00000000-0005-0000-0000-0000D4B60000}"/>
    <cellStyle name="Heading 4 2 2" xfId="46924" xr:uid="{00000000-0005-0000-0000-0000D5B60000}"/>
    <cellStyle name="Heading 4 2 2 2" xfId="46925" xr:uid="{00000000-0005-0000-0000-0000D6B60000}"/>
    <cellStyle name="Heading 4 2 2 3" xfId="46926" xr:uid="{00000000-0005-0000-0000-0000D7B60000}"/>
    <cellStyle name="Heading 4 2 2 4" xfId="46927" xr:uid="{00000000-0005-0000-0000-0000D8B60000}"/>
    <cellStyle name="Heading 4 2 2 5" xfId="46928" xr:uid="{00000000-0005-0000-0000-0000D9B60000}"/>
    <cellStyle name="Heading 4 2 20" xfId="46929" xr:uid="{00000000-0005-0000-0000-0000DAB60000}"/>
    <cellStyle name="Heading 4 2 21" xfId="46930" xr:uid="{00000000-0005-0000-0000-0000DBB60000}"/>
    <cellStyle name="Heading 4 2 22" xfId="46931" xr:uid="{00000000-0005-0000-0000-0000DCB60000}"/>
    <cellStyle name="Heading 4 2 23" xfId="46932" xr:uid="{00000000-0005-0000-0000-0000DDB60000}"/>
    <cellStyle name="Heading 4 2 24" xfId="46933" xr:uid="{00000000-0005-0000-0000-0000DEB60000}"/>
    <cellStyle name="Heading 4 2 25" xfId="46934" xr:uid="{00000000-0005-0000-0000-0000DFB60000}"/>
    <cellStyle name="Heading 4 2 26" xfId="46935" xr:uid="{00000000-0005-0000-0000-0000E0B60000}"/>
    <cellStyle name="Heading 4 2 27" xfId="46936" xr:uid="{00000000-0005-0000-0000-0000E1B60000}"/>
    <cellStyle name="Heading 4 2 28" xfId="46937" xr:uid="{00000000-0005-0000-0000-0000E2B60000}"/>
    <cellStyle name="Heading 4 2 3" xfId="46938" xr:uid="{00000000-0005-0000-0000-0000E3B60000}"/>
    <cellStyle name="Heading 4 2 3 2" xfId="46939" xr:uid="{00000000-0005-0000-0000-0000E4B60000}"/>
    <cellStyle name="Heading 4 2 3 3" xfId="46940" xr:uid="{00000000-0005-0000-0000-0000E5B60000}"/>
    <cellStyle name="Heading 4 2 3 4" xfId="46941" xr:uid="{00000000-0005-0000-0000-0000E6B60000}"/>
    <cellStyle name="Heading 4 2 4" xfId="46942" xr:uid="{00000000-0005-0000-0000-0000E7B60000}"/>
    <cellStyle name="Heading 4 2 4 2" xfId="46943" xr:uid="{00000000-0005-0000-0000-0000E8B60000}"/>
    <cellStyle name="Heading 4 2 5" xfId="46944" xr:uid="{00000000-0005-0000-0000-0000E9B60000}"/>
    <cellStyle name="Heading 4 2 6" xfId="46945" xr:uid="{00000000-0005-0000-0000-0000EAB60000}"/>
    <cellStyle name="Heading 4 2 7" xfId="46946" xr:uid="{00000000-0005-0000-0000-0000EBB60000}"/>
    <cellStyle name="Heading 4 2 8" xfId="46947" xr:uid="{00000000-0005-0000-0000-0000ECB60000}"/>
    <cellStyle name="Heading 4 2 9" xfId="46948" xr:uid="{00000000-0005-0000-0000-0000EDB60000}"/>
    <cellStyle name="Heading 4 2_IESO Cheque Req Template" xfId="46949" xr:uid="{00000000-0005-0000-0000-0000EEB60000}"/>
    <cellStyle name="Heading 4 20" xfId="46950" xr:uid="{00000000-0005-0000-0000-0000EFB60000}"/>
    <cellStyle name="Heading 4 21" xfId="46951" xr:uid="{00000000-0005-0000-0000-0000F0B60000}"/>
    <cellStyle name="Heading 4 22" xfId="46952" xr:uid="{00000000-0005-0000-0000-0000F1B60000}"/>
    <cellStyle name="Heading 4 3" xfId="46953" xr:uid="{00000000-0005-0000-0000-0000F2B60000}"/>
    <cellStyle name="Heading 4 3 10" xfId="46954" xr:uid="{00000000-0005-0000-0000-0000F3B60000}"/>
    <cellStyle name="Heading 4 3 11" xfId="46955" xr:uid="{00000000-0005-0000-0000-0000F4B60000}"/>
    <cellStyle name="Heading 4 3 12" xfId="46956" xr:uid="{00000000-0005-0000-0000-0000F5B60000}"/>
    <cellStyle name="Heading 4 3 13" xfId="46957" xr:uid="{00000000-0005-0000-0000-0000F6B60000}"/>
    <cellStyle name="Heading 4 3 14" xfId="46958" xr:uid="{00000000-0005-0000-0000-0000F7B60000}"/>
    <cellStyle name="Heading 4 3 15" xfId="46959" xr:uid="{00000000-0005-0000-0000-0000F8B60000}"/>
    <cellStyle name="Heading 4 3 16" xfId="46960" xr:uid="{00000000-0005-0000-0000-0000F9B60000}"/>
    <cellStyle name="Heading 4 3 17" xfId="46961" xr:uid="{00000000-0005-0000-0000-0000FAB60000}"/>
    <cellStyle name="Heading 4 3 18" xfId="46962" xr:uid="{00000000-0005-0000-0000-0000FBB60000}"/>
    <cellStyle name="Heading 4 3 19" xfId="46963" xr:uid="{00000000-0005-0000-0000-0000FCB60000}"/>
    <cellStyle name="Heading 4 3 2" xfId="46964" xr:uid="{00000000-0005-0000-0000-0000FDB60000}"/>
    <cellStyle name="Heading 4 3 2 2" xfId="46965" xr:uid="{00000000-0005-0000-0000-0000FEB60000}"/>
    <cellStyle name="Heading 4 3 2 3" xfId="46966" xr:uid="{00000000-0005-0000-0000-0000FFB60000}"/>
    <cellStyle name="Heading 4 3 2 4" xfId="46967" xr:uid="{00000000-0005-0000-0000-000000B70000}"/>
    <cellStyle name="Heading 4 3 20" xfId="46968" xr:uid="{00000000-0005-0000-0000-000001B70000}"/>
    <cellStyle name="Heading 4 3 21" xfId="46969" xr:uid="{00000000-0005-0000-0000-000002B70000}"/>
    <cellStyle name="Heading 4 3 22" xfId="46970" xr:uid="{00000000-0005-0000-0000-000003B70000}"/>
    <cellStyle name="Heading 4 3 23" xfId="46971" xr:uid="{00000000-0005-0000-0000-000004B70000}"/>
    <cellStyle name="Heading 4 3 24" xfId="46972" xr:uid="{00000000-0005-0000-0000-000005B70000}"/>
    <cellStyle name="Heading 4 3 25" xfId="46973" xr:uid="{00000000-0005-0000-0000-000006B70000}"/>
    <cellStyle name="Heading 4 3 26" xfId="46974" xr:uid="{00000000-0005-0000-0000-000007B70000}"/>
    <cellStyle name="Heading 4 3 27" xfId="46975" xr:uid="{00000000-0005-0000-0000-000008B70000}"/>
    <cellStyle name="Heading 4 3 28" xfId="46976" xr:uid="{00000000-0005-0000-0000-000009B70000}"/>
    <cellStyle name="Heading 4 3 3" xfId="46977" xr:uid="{00000000-0005-0000-0000-00000AB70000}"/>
    <cellStyle name="Heading 4 3 3 2" xfId="46978" xr:uid="{00000000-0005-0000-0000-00000BB70000}"/>
    <cellStyle name="Heading 4 3 3 3" xfId="46979" xr:uid="{00000000-0005-0000-0000-00000CB70000}"/>
    <cellStyle name="Heading 4 3 3 4" xfId="46980" xr:uid="{00000000-0005-0000-0000-00000DB70000}"/>
    <cellStyle name="Heading 4 3 4" xfId="46981" xr:uid="{00000000-0005-0000-0000-00000EB70000}"/>
    <cellStyle name="Heading 4 3 5" xfId="46982" xr:uid="{00000000-0005-0000-0000-00000FB70000}"/>
    <cellStyle name="Heading 4 3 6" xfId="46983" xr:uid="{00000000-0005-0000-0000-000010B70000}"/>
    <cellStyle name="Heading 4 3 7" xfId="46984" xr:uid="{00000000-0005-0000-0000-000011B70000}"/>
    <cellStyle name="Heading 4 3 8" xfId="46985" xr:uid="{00000000-0005-0000-0000-000012B70000}"/>
    <cellStyle name="Heading 4 3 9" xfId="46986" xr:uid="{00000000-0005-0000-0000-000013B70000}"/>
    <cellStyle name="Heading 4 4" xfId="46987" xr:uid="{00000000-0005-0000-0000-000014B70000}"/>
    <cellStyle name="Heading 4 4 10" xfId="46988" xr:uid="{00000000-0005-0000-0000-000015B70000}"/>
    <cellStyle name="Heading 4 4 11" xfId="46989" xr:uid="{00000000-0005-0000-0000-000016B70000}"/>
    <cellStyle name="Heading 4 4 12" xfId="46990" xr:uid="{00000000-0005-0000-0000-000017B70000}"/>
    <cellStyle name="Heading 4 4 13" xfId="46991" xr:uid="{00000000-0005-0000-0000-000018B70000}"/>
    <cellStyle name="Heading 4 4 14" xfId="46992" xr:uid="{00000000-0005-0000-0000-000019B70000}"/>
    <cellStyle name="Heading 4 4 15" xfId="46993" xr:uid="{00000000-0005-0000-0000-00001AB70000}"/>
    <cellStyle name="Heading 4 4 16" xfId="46994" xr:uid="{00000000-0005-0000-0000-00001BB70000}"/>
    <cellStyle name="Heading 4 4 17" xfId="46995" xr:uid="{00000000-0005-0000-0000-00001CB70000}"/>
    <cellStyle name="Heading 4 4 18" xfId="46996" xr:uid="{00000000-0005-0000-0000-00001DB70000}"/>
    <cellStyle name="Heading 4 4 19" xfId="46997" xr:uid="{00000000-0005-0000-0000-00001EB70000}"/>
    <cellStyle name="Heading 4 4 2" xfId="46998" xr:uid="{00000000-0005-0000-0000-00001FB70000}"/>
    <cellStyle name="Heading 4 4 2 2" xfId="46999" xr:uid="{00000000-0005-0000-0000-000020B70000}"/>
    <cellStyle name="Heading 4 4 2 3" xfId="47000" xr:uid="{00000000-0005-0000-0000-000021B70000}"/>
    <cellStyle name="Heading 4 4 2 4" xfId="47001" xr:uid="{00000000-0005-0000-0000-000022B70000}"/>
    <cellStyle name="Heading 4 4 20" xfId="47002" xr:uid="{00000000-0005-0000-0000-000023B70000}"/>
    <cellStyle name="Heading 4 4 21" xfId="47003" xr:uid="{00000000-0005-0000-0000-000024B70000}"/>
    <cellStyle name="Heading 4 4 22" xfId="47004" xr:uid="{00000000-0005-0000-0000-000025B70000}"/>
    <cellStyle name="Heading 4 4 23" xfId="47005" xr:uid="{00000000-0005-0000-0000-000026B70000}"/>
    <cellStyle name="Heading 4 4 24" xfId="47006" xr:uid="{00000000-0005-0000-0000-000027B70000}"/>
    <cellStyle name="Heading 4 4 25" xfId="47007" xr:uid="{00000000-0005-0000-0000-000028B70000}"/>
    <cellStyle name="Heading 4 4 26" xfId="47008" xr:uid="{00000000-0005-0000-0000-000029B70000}"/>
    <cellStyle name="Heading 4 4 27" xfId="47009" xr:uid="{00000000-0005-0000-0000-00002AB70000}"/>
    <cellStyle name="Heading 4 4 3" xfId="47010" xr:uid="{00000000-0005-0000-0000-00002BB70000}"/>
    <cellStyle name="Heading 4 4 3 2" xfId="47011" xr:uid="{00000000-0005-0000-0000-00002CB70000}"/>
    <cellStyle name="Heading 4 4 3 3" xfId="47012" xr:uid="{00000000-0005-0000-0000-00002DB70000}"/>
    <cellStyle name="Heading 4 4 3 4" xfId="47013" xr:uid="{00000000-0005-0000-0000-00002EB70000}"/>
    <cellStyle name="Heading 4 4 4" xfId="47014" xr:uid="{00000000-0005-0000-0000-00002FB70000}"/>
    <cellStyle name="Heading 4 4 5" xfId="47015" xr:uid="{00000000-0005-0000-0000-000030B70000}"/>
    <cellStyle name="Heading 4 4 6" xfId="47016" xr:uid="{00000000-0005-0000-0000-000031B70000}"/>
    <cellStyle name="Heading 4 4 7" xfId="47017" xr:uid="{00000000-0005-0000-0000-000032B70000}"/>
    <cellStyle name="Heading 4 4 8" xfId="47018" xr:uid="{00000000-0005-0000-0000-000033B70000}"/>
    <cellStyle name="Heading 4 4 9" xfId="47019" xr:uid="{00000000-0005-0000-0000-000034B70000}"/>
    <cellStyle name="Heading 4 5" xfId="47020" xr:uid="{00000000-0005-0000-0000-000035B70000}"/>
    <cellStyle name="Heading 4 5 10" xfId="47021" xr:uid="{00000000-0005-0000-0000-000036B70000}"/>
    <cellStyle name="Heading 4 5 11" xfId="47022" xr:uid="{00000000-0005-0000-0000-000037B70000}"/>
    <cellStyle name="Heading 4 5 12" xfId="47023" xr:uid="{00000000-0005-0000-0000-000038B70000}"/>
    <cellStyle name="Heading 4 5 13" xfId="47024" xr:uid="{00000000-0005-0000-0000-000039B70000}"/>
    <cellStyle name="Heading 4 5 14" xfId="47025" xr:uid="{00000000-0005-0000-0000-00003AB70000}"/>
    <cellStyle name="Heading 4 5 15" xfId="47026" xr:uid="{00000000-0005-0000-0000-00003BB70000}"/>
    <cellStyle name="Heading 4 5 16" xfId="47027" xr:uid="{00000000-0005-0000-0000-00003CB70000}"/>
    <cellStyle name="Heading 4 5 17" xfId="47028" xr:uid="{00000000-0005-0000-0000-00003DB70000}"/>
    <cellStyle name="Heading 4 5 18" xfId="47029" xr:uid="{00000000-0005-0000-0000-00003EB70000}"/>
    <cellStyle name="Heading 4 5 19" xfId="47030" xr:uid="{00000000-0005-0000-0000-00003FB70000}"/>
    <cellStyle name="Heading 4 5 2" xfId="47031" xr:uid="{00000000-0005-0000-0000-000040B70000}"/>
    <cellStyle name="Heading 4 5 2 2" xfId="47032" xr:uid="{00000000-0005-0000-0000-000041B70000}"/>
    <cellStyle name="Heading 4 5 2 3" xfId="47033" xr:uid="{00000000-0005-0000-0000-000042B70000}"/>
    <cellStyle name="Heading 4 5 2 4" xfId="47034" xr:uid="{00000000-0005-0000-0000-000043B70000}"/>
    <cellStyle name="Heading 4 5 20" xfId="47035" xr:uid="{00000000-0005-0000-0000-000044B70000}"/>
    <cellStyle name="Heading 4 5 21" xfId="47036" xr:uid="{00000000-0005-0000-0000-000045B70000}"/>
    <cellStyle name="Heading 4 5 22" xfId="47037" xr:uid="{00000000-0005-0000-0000-000046B70000}"/>
    <cellStyle name="Heading 4 5 23" xfId="47038" xr:uid="{00000000-0005-0000-0000-000047B70000}"/>
    <cellStyle name="Heading 4 5 24" xfId="47039" xr:uid="{00000000-0005-0000-0000-000048B70000}"/>
    <cellStyle name="Heading 4 5 25" xfId="47040" xr:uid="{00000000-0005-0000-0000-000049B70000}"/>
    <cellStyle name="Heading 4 5 26" xfId="47041" xr:uid="{00000000-0005-0000-0000-00004AB70000}"/>
    <cellStyle name="Heading 4 5 27" xfId="47042" xr:uid="{00000000-0005-0000-0000-00004BB70000}"/>
    <cellStyle name="Heading 4 5 3" xfId="47043" xr:uid="{00000000-0005-0000-0000-00004CB70000}"/>
    <cellStyle name="Heading 4 5 3 2" xfId="47044" xr:uid="{00000000-0005-0000-0000-00004DB70000}"/>
    <cellStyle name="Heading 4 5 3 3" xfId="47045" xr:uid="{00000000-0005-0000-0000-00004EB70000}"/>
    <cellStyle name="Heading 4 5 3 4" xfId="47046" xr:uid="{00000000-0005-0000-0000-00004FB70000}"/>
    <cellStyle name="Heading 4 5 4" xfId="47047" xr:uid="{00000000-0005-0000-0000-000050B70000}"/>
    <cellStyle name="Heading 4 5 5" xfId="47048" xr:uid="{00000000-0005-0000-0000-000051B70000}"/>
    <cellStyle name="Heading 4 5 6" xfId="47049" xr:uid="{00000000-0005-0000-0000-000052B70000}"/>
    <cellStyle name="Heading 4 5 7" xfId="47050" xr:uid="{00000000-0005-0000-0000-000053B70000}"/>
    <cellStyle name="Heading 4 5 8" xfId="47051" xr:uid="{00000000-0005-0000-0000-000054B70000}"/>
    <cellStyle name="Heading 4 5 9" xfId="47052" xr:uid="{00000000-0005-0000-0000-000055B70000}"/>
    <cellStyle name="Heading 4 6" xfId="47053" xr:uid="{00000000-0005-0000-0000-000056B70000}"/>
    <cellStyle name="Heading 4 6 10" xfId="47054" xr:uid="{00000000-0005-0000-0000-000057B70000}"/>
    <cellStyle name="Heading 4 6 11" xfId="47055" xr:uid="{00000000-0005-0000-0000-000058B70000}"/>
    <cellStyle name="Heading 4 6 12" xfId="47056" xr:uid="{00000000-0005-0000-0000-000059B70000}"/>
    <cellStyle name="Heading 4 6 13" xfId="47057" xr:uid="{00000000-0005-0000-0000-00005AB70000}"/>
    <cellStyle name="Heading 4 6 14" xfId="47058" xr:uid="{00000000-0005-0000-0000-00005BB70000}"/>
    <cellStyle name="Heading 4 6 15" xfId="47059" xr:uid="{00000000-0005-0000-0000-00005CB70000}"/>
    <cellStyle name="Heading 4 6 16" xfId="47060" xr:uid="{00000000-0005-0000-0000-00005DB70000}"/>
    <cellStyle name="Heading 4 6 17" xfId="47061" xr:uid="{00000000-0005-0000-0000-00005EB70000}"/>
    <cellStyle name="Heading 4 6 18" xfId="47062" xr:uid="{00000000-0005-0000-0000-00005FB70000}"/>
    <cellStyle name="Heading 4 6 19" xfId="47063" xr:uid="{00000000-0005-0000-0000-000060B70000}"/>
    <cellStyle name="Heading 4 6 2" xfId="47064" xr:uid="{00000000-0005-0000-0000-000061B70000}"/>
    <cellStyle name="Heading 4 6 2 2" xfId="47065" xr:uid="{00000000-0005-0000-0000-000062B70000}"/>
    <cellStyle name="Heading 4 6 2 3" xfId="47066" xr:uid="{00000000-0005-0000-0000-000063B70000}"/>
    <cellStyle name="Heading 4 6 2 4" xfId="47067" xr:uid="{00000000-0005-0000-0000-000064B70000}"/>
    <cellStyle name="Heading 4 6 20" xfId="47068" xr:uid="{00000000-0005-0000-0000-000065B70000}"/>
    <cellStyle name="Heading 4 6 21" xfId="47069" xr:uid="{00000000-0005-0000-0000-000066B70000}"/>
    <cellStyle name="Heading 4 6 22" xfId="47070" xr:uid="{00000000-0005-0000-0000-000067B70000}"/>
    <cellStyle name="Heading 4 6 23" xfId="47071" xr:uid="{00000000-0005-0000-0000-000068B70000}"/>
    <cellStyle name="Heading 4 6 24" xfId="47072" xr:uid="{00000000-0005-0000-0000-000069B70000}"/>
    <cellStyle name="Heading 4 6 25" xfId="47073" xr:uid="{00000000-0005-0000-0000-00006AB70000}"/>
    <cellStyle name="Heading 4 6 26" xfId="47074" xr:uid="{00000000-0005-0000-0000-00006BB70000}"/>
    <cellStyle name="Heading 4 6 27" xfId="47075" xr:uid="{00000000-0005-0000-0000-00006CB70000}"/>
    <cellStyle name="Heading 4 6 3" xfId="47076" xr:uid="{00000000-0005-0000-0000-00006DB70000}"/>
    <cellStyle name="Heading 4 6 3 2" xfId="47077" xr:uid="{00000000-0005-0000-0000-00006EB70000}"/>
    <cellStyle name="Heading 4 6 3 3" xfId="47078" xr:uid="{00000000-0005-0000-0000-00006FB70000}"/>
    <cellStyle name="Heading 4 6 3 4" xfId="47079" xr:uid="{00000000-0005-0000-0000-000070B70000}"/>
    <cellStyle name="Heading 4 6 4" xfId="47080" xr:uid="{00000000-0005-0000-0000-000071B70000}"/>
    <cellStyle name="Heading 4 6 5" xfId="47081" xr:uid="{00000000-0005-0000-0000-000072B70000}"/>
    <cellStyle name="Heading 4 6 6" xfId="47082" xr:uid="{00000000-0005-0000-0000-000073B70000}"/>
    <cellStyle name="Heading 4 6 7" xfId="47083" xr:uid="{00000000-0005-0000-0000-000074B70000}"/>
    <cellStyle name="Heading 4 6 8" xfId="47084" xr:uid="{00000000-0005-0000-0000-000075B70000}"/>
    <cellStyle name="Heading 4 6 9" xfId="47085" xr:uid="{00000000-0005-0000-0000-000076B70000}"/>
    <cellStyle name="Heading 4 7" xfId="47086" xr:uid="{00000000-0005-0000-0000-000077B70000}"/>
    <cellStyle name="Heading 4 7 10" xfId="47087" xr:uid="{00000000-0005-0000-0000-000078B70000}"/>
    <cellStyle name="Heading 4 7 11" xfId="47088" xr:uid="{00000000-0005-0000-0000-000079B70000}"/>
    <cellStyle name="Heading 4 7 12" xfId="47089" xr:uid="{00000000-0005-0000-0000-00007AB70000}"/>
    <cellStyle name="Heading 4 7 13" xfId="47090" xr:uid="{00000000-0005-0000-0000-00007BB70000}"/>
    <cellStyle name="Heading 4 7 14" xfId="47091" xr:uid="{00000000-0005-0000-0000-00007CB70000}"/>
    <cellStyle name="Heading 4 7 15" xfId="47092" xr:uid="{00000000-0005-0000-0000-00007DB70000}"/>
    <cellStyle name="Heading 4 7 16" xfId="47093" xr:uid="{00000000-0005-0000-0000-00007EB70000}"/>
    <cellStyle name="Heading 4 7 17" xfId="47094" xr:uid="{00000000-0005-0000-0000-00007FB70000}"/>
    <cellStyle name="Heading 4 7 18" xfId="47095" xr:uid="{00000000-0005-0000-0000-000080B70000}"/>
    <cellStyle name="Heading 4 7 19" xfId="47096" xr:uid="{00000000-0005-0000-0000-000081B70000}"/>
    <cellStyle name="Heading 4 7 2" xfId="47097" xr:uid="{00000000-0005-0000-0000-000082B70000}"/>
    <cellStyle name="Heading 4 7 2 2" xfId="47098" xr:uid="{00000000-0005-0000-0000-000083B70000}"/>
    <cellStyle name="Heading 4 7 2 3" xfId="47099" xr:uid="{00000000-0005-0000-0000-000084B70000}"/>
    <cellStyle name="Heading 4 7 20" xfId="47100" xr:uid="{00000000-0005-0000-0000-000085B70000}"/>
    <cellStyle name="Heading 4 7 21" xfId="47101" xr:uid="{00000000-0005-0000-0000-000086B70000}"/>
    <cellStyle name="Heading 4 7 22" xfId="47102" xr:uid="{00000000-0005-0000-0000-000087B70000}"/>
    <cellStyle name="Heading 4 7 23" xfId="47103" xr:uid="{00000000-0005-0000-0000-000088B70000}"/>
    <cellStyle name="Heading 4 7 24" xfId="47104" xr:uid="{00000000-0005-0000-0000-000089B70000}"/>
    <cellStyle name="Heading 4 7 25" xfId="47105" xr:uid="{00000000-0005-0000-0000-00008AB70000}"/>
    <cellStyle name="Heading 4 7 26" xfId="47106" xr:uid="{00000000-0005-0000-0000-00008BB70000}"/>
    <cellStyle name="Heading 4 7 27" xfId="47107" xr:uid="{00000000-0005-0000-0000-00008CB70000}"/>
    <cellStyle name="Heading 4 7 28" xfId="47108" xr:uid="{00000000-0005-0000-0000-00008DB70000}"/>
    <cellStyle name="Heading 4 7 3" xfId="47109" xr:uid="{00000000-0005-0000-0000-00008EB70000}"/>
    <cellStyle name="Heading 4 7 3 2" xfId="47110" xr:uid="{00000000-0005-0000-0000-00008FB70000}"/>
    <cellStyle name="Heading 4 7 3 3" xfId="47111" xr:uid="{00000000-0005-0000-0000-000090B70000}"/>
    <cellStyle name="Heading 4 7 4" xfId="47112" xr:uid="{00000000-0005-0000-0000-000091B70000}"/>
    <cellStyle name="Heading 4 7 5" xfId="47113" xr:uid="{00000000-0005-0000-0000-000092B70000}"/>
    <cellStyle name="Heading 4 7 6" xfId="47114" xr:uid="{00000000-0005-0000-0000-000093B70000}"/>
    <cellStyle name="Heading 4 7 7" xfId="47115" xr:uid="{00000000-0005-0000-0000-000094B70000}"/>
    <cellStyle name="Heading 4 7 8" xfId="47116" xr:uid="{00000000-0005-0000-0000-000095B70000}"/>
    <cellStyle name="Heading 4 7 9" xfId="47117" xr:uid="{00000000-0005-0000-0000-000096B70000}"/>
    <cellStyle name="Heading 4 8" xfId="47118" xr:uid="{00000000-0005-0000-0000-000097B70000}"/>
    <cellStyle name="Heading 4 8 10" xfId="47119" xr:uid="{00000000-0005-0000-0000-000098B70000}"/>
    <cellStyle name="Heading 4 8 11" xfId="47120" xr:uid="{00000000-0005-0000-0000-000099B70000}"/>
    <cellStyle name="Heading 4 8 12" xfId="47121" xr:uid="{00000000-0005-0000-0000-00009AB70000}"/>
    <cellStyle name="Heading 4 8 13" xfId="47122" xr:uid="{00000000-0005-0000-0000-00009BB70000}"/>
    <cellStyle name="Heading 4 8 14" xfId="47123" xr:uid="{00000000-0005-0000-0000-00009CB70000}"/>
    <cellStyle name="Heading 4 8 15" xfId="47124" xr:uid="{00000000-0005-0000-0000-00009DB70000}"/>
    <cellStyle name="Heading 4 8 16" xfId="47125" xr:uid="{00000000-0005-0000-0000-00009EB70000}"/>
    <cellStyle name="Heading 4 8 17" xfId="47126" xr:uid="{00000000-0005-0000-0000-00009FB70000}"/>
    <cellStyle name="Heading 4 8 18" xfId="47127" xr:uid="{00000000-0005-0000-0000-0000A0B70000}"/>
    <cellStyle name="Heading 4 8 19" xfId="47128" xr:uid="{00000000-0005-0000-0000-0000A1B70000}"/>
    <cellStyle name="Heading 4 8 2" xfId="47129" xr:uid="{00000000-0005-0000-0000-0000A2B70000}"/>
    <cellStyle name="Heading 4 8 2 2" xfId="47130" xr:uid="{00000000-0005-0000-0000-0000A3B70000}"/>
    <cellStyle name="Heading 4 8 2 3" xfId="47131" xr:uid="{00000000-0005-0000-0000-0000A4B70000}"/>
    <cellStyle name="Heading 4 8 20" xfId="47132" xr:uid="{00000000-0005-0000-0000-0000A5B70000}"/>
    <cellStyle name="Heading 4 8 21" xfId="47133" xr:uid="{00000000-0005-0000-0000-0000A6B70000}"/>
    <cellStyle name="Heading 4 8 22" xfId="47134" xr:uid="{00000000-0005-0000-0000-0000A7B70000}"/>
    <cellStyle name="Heading 4 8 23" xfId="47135" xr:uid="{00000000-0005-0000-0000-0000A8B70000}"/>
    <cellStyle name="Heading 4 8 24" xfId="47136" xr:uid="{00000000-0005-0000-0000-0000A9B70000}"/>
    <cellStyle name="Heading 4 8 25" xfId="47137" xr:uid="{00000000-0005-0000-0000-0000AAB70000}"/>
    <cellStyle name="Heading 4 8 26" xfId="47138" xr:uid="{00000000-0005-0000-0000-0000ABB70000}"/>
    <cellStyle name="Heading 4 8 27" xfId="47139" xr:uid="{00000000-0005-0000-0000-0000ACB70000}"/>
    <cellStyle name="Heading 4 8 3" xfId="47140" xr:uid="{00000000-0005-0000-0000-0000ADB70000}"/>
    <cellStyle name="Heading 4 8 3 2" xfId="47141" xr:uid="{00000000-0005-0000-0000-0000AEB70000}"/>
    <cellStyle name="Heading 4 8 3 3" xfId="47142" xr:uid="{00000000-0005-0000-0000-0000AFB70000}"/>
    <cellStyle name="Heading 4 8 4" xfId="47143" xr:uid="{00000000-0005-0000-0000-0000B0B70000}"/>
    <cellStyle name="Heading 4 8 5" xfId="47144" xr:uid="{00000000-0005-0000-0000-0000B1B70000}"/>
    <cellStyle name="Heading 4 8 6" xfId="47145" xr:uid="{00000000-0005-0000-0000-0000B2B70000}"/>
    <cellStyle name="Heading 4 8 7" xfId="47146" xr:uid="{00000000-0005-0000-0000-0000B3B70000}"/>
    <cellStyle name="Heading 4 8 8" xfId="47147" xr:uid="{00000000-0005-0000-0000-0000B4B70000}"/>
    <cellStyle name="Heading 4 8 9" xfId="47148" xr:uid="{00000000-0005-0000-0000-0000B5B70000}"/>
    <cellStyle name="Heading 4 9" xfId="47149" xr:uid="{00000000-0005-0000-0000-0000B6B70000}"/>
    <cellStyle name="Heading 4 9 10" xfId="47150" xr:uid="{00000000-0005-0000-0000-0000B7B70000}"/>
    <cellStyle name="Heading 4 9 11" xfId="47151" xr:uid="{00000000-0005-0000-0000-0000B8B70000}"/>
    <cellStyle name="Heading 4 9 12" xfId="47152" xr:uid="{00000000-0005-0000-0000-0000B9B70000}"/>
    <cellStyle name="Heading 4 9 13" xfId="47153" xr:uid="{00000000-0005-0000-0000-0000BAB70000}"/>
    <cellStyle name="Heading 4 9 14" xfId="47154" xr:uid="{00000000-0005-0000-0000-0000BBB70000}"/>
    <cellStyle name="Heading 4 9 15" xfId="47155" xr:uid="{00000000-0005-0000-0000-0000BCB70000}"/>
    <cellStyle name="Heading 4 9 16" xfId="47156" xr:uid="{00000000-0005-0000-0000-0000BDB70000}"/>
    <cellStyle name="Heading 4 9 17" xfId="47157" xr:uid="{00000000-0005-0000-0000-0000BEB70000}"/>
    <cellStyle name="Heading 4 9 18" xfId="47158" xr:uid="{00000000-0005-0000-0000-0000BFB70000}"/>
    <cellStyle name="Heading 4 9 19" xfId="47159" xr:uid="{00000000-0005-0000-0000-0000C0B70000}"/>
    <cellStyle name="Heading 4 9 2" xfId="47160" xr:uid="{00000000-0005-0000-0000-0000C1B70000}"/>
    <cellStyle name="Heading 4 9 2 2" xfId="47161" xr:uid="{00000000-0005-0000-0000-0000C2B70000}"/>
    <cellStyle name="Heading 4 9 2 3" xfId="47162" xr:uid="{00000000-0005-0000-0000-0000C3B70000}"/>
    <cellStyle name="Heading 4 9 20" xfId="47163" xr:uid="{00000000-0005-0000-0000-0000C4B70000}"/>
    <cellStyle name="Heading 4 9 21" xfId="47164" xr:uid="{00000000-0005-0000-0000-0000C5B70000}"/>
    <cellStyle name="Heading 4 9 22" xfId="47165" xr:uid="{00000000-0005-0000-0000-0000C6B70000}"/>
    <cellStyle name="Heading 4 9 23" xfId="47166" xr:uid="{00000000-0005-0000-0000-0000C7B70000}"/>
    <cellStyle name="Heading 4 9 24" xfId="47167" xr:uid="{00000000-0005-0000-0000-0000C8B70000}"/>
    <cellStyle name="Heading 4 9 25" xfId="47168" xr:uid="{00000000-0005-0000-0000-0000C9B70000}"/>
    <cellStyle name="Heading 4 9 26" xfId="47169" xr:uid="{00000000-0005-0000-0000-0000CAB70000}"/>
    <cellStyle name="Heading 4 9 27" xfId="47170" xr:uid="{00000000-0005-0000-0000-0000CBB70000}"/>
    <cellStyle name="Heading 4 9 3" xfId="47171" xr:uid="{00000000-0005-0000-0000-0000CCB70000}"/>
    <cellStyle name="Heading 4 9 3 2" xfId="47172" xr:uid="{00000000-0005-0000-0000-0000CDB70000}"/>
    <cellStyle name="Heading 4 9 3 3" xfId="47173" xr:uid="{00000000-0005-0000-0000-0000CEB70000}"/>
    <cellStyle name="Heading 4 9 4" xfId="47174" xr:uid="{00000000-0005-0000-0000-0000CFB70000}"/>
    <cellStyle name="Heading 4 9 5" xfId="47175" xr:uid="{00000000-0005-0000-0000-0000D0B70000}"/>
    <cellStyle name="Heading 4 9 6" xfId="47176" xr:uid="{00000000-0005-0000-0000-0000D1B70000}"/>
    <cellStyle name="Heading 4 9 7" xfId="47177" xr:uid="{00000000-0005-0000-0000-0000D2B70000}"/>
    <cellStyle name="Heading 4 9 8" xfId="47178" xr:uid="{00000000-0005-0000-0000-0000D3B70000}"/>
    <cellStyle name="Heading 4 9 9" xfId="47179" xr:uid="{00000000-0005-0000-0000-0000D4B70000}"/>
    <cellStyle name="Hyperlink 2" xfId="47180" xr:uid="{00000000-0005-0000-0000-0000D5B70000}"/>
    <cellStyle name="Hyperlink 2 2" xfId="47181" xr:uid="{00000000-0005-0000-0000-0000D6B70000}"/>
    <cellStyle name="Hyperlink 2 2 2" xfId="47182" xr:uid="{00000000-0005-0000-0000-0000D7B70000}"/>
    <cellStyle name="Hyperlink 2 2 3" xfId="47183" xr:uid="{00000000-0005-0000-0000-0000D8B70000}"/>
    <cellStyle name="Hyperlink 2 3" xfId="47184" xr:uid="{00000000-0005-0000-0000-0000D9B70000}"/>
    <cellStyle name="Hyperlink 2 3 2" xfId="47185" xr:uid="{00000000-0005-0000-0000-0000DAB70000}"/>
    <cellStyle name="Hyperlink 2 4" xfId="47186" xr:uid="{00000000-0005-0000-0000-0000DBB70000}"/>
    <cellStyle name="Hyperlink 2 5" xfId="47187" xr:uid="{00000000-0005-0000-0000-0000DCB70000}"/>
    <cellStyle name="Hyperlink 2_Other Email List 25th Day" xfId="47188" xr:uid="{00000000-0005-0000-0000-0000DDB70000}"/>
    <cellStyle name="Hyperlink 3" xfId="47189" xr:uid="{00000000-0005-0000-0000-0000DEB70000}"/>
    <cellStyle name="Hyperlink 3 2" xfId="47190" xr:uid="{00000000-0005-0000-0000-0000DFB70000}"/>
    <cellStyle name="Hyperlink 3 3" xfId="47191" xr:uid="{00000000-0005-0000-0000-0000E0B70000}"/>
    <cellStyle name="Hyperlink 4" xfId="47192" xr:uid="{00000000-0005-0000-0000-0000E1B70000}"/>
    <cellStyle name="Hyperlink 4 2" xfId="47193" xr:uid="{00000000-0005-0000-0000-0000E2B70000}"/>
    <cellStyle name="Hyperlink 5" xfId="47194" xr:uid="{00000000-0005-0000-0000-0000E3B70000}"/>
    <cellStyle name="Hyperlink 6" xfId="47195" xr:uid="{00000000-0005-0000-0000-0000E4B70000}"/>
    <cellStyle name="Hyperlink 7" xfId="47196" xr:uid="{00000000-0005-0000-0000-0000E5B70000}"/>
    <cellStyle name="Hyperlink 8" xfId="47197" xr:uid="{00000000-0005-0000-0000-0000E6B70000}"/>
    <cellStyle name="Input [yellow]" xfId="105" xr:uid="{00000000-0005-0000-0000-0000E7B70000}"/>
    <cellStyle name="Input [yellow] 2" xfId="47198" xr:uid="{00000000-0005-0000-0000-0000E8B70000}"/>
    <cellStyle name="Input [yellow] 2 2" xfId="47199" xr:uid="{00000000-0005-0000-0000-0000E9B70000}"/>
    <cellStyle name="Input 10" xfId="47200" xr:uid="{00000000-0005-0000-0000-0000EAB70000}"/>
    <cellStyle name="Input 10 10" xfId="47201" xr:uid="{00000000-0005-0000-0000-0000EBB70000}"/>
    <cellStyle name="Input 10 10 2" xfId="47202" xr:uid="{00000000-0005-0000-0000-0000ECB70000}"/>
    <cellStyle name="Input 10 11" xfId="47203" xr:uid="{00000000-0005-0000-0000-0000EDB70000}"/>
    <cellStyle name="Input 10 11 2" xfId="47204" xr:uid="{00000000-0005-0000-0000-0000EEB70000}"/>
    <cellStyle name="Input 10 12" xfId="47205" xr:uid="{00000000-0005-0000-0000-0000EFB70000}"/>
    <cellStyle name="Input 10 12 2" xfId="47206" xr:uid="{00000000-0005-0000-0000-0000F0B70000}"/>
    <cellStyle name="Input 10 13" xfId="47207" xr:uid="{00000000-0005-0000-0000-0000F1B70000}"/>
    <cellStyle name="Input 10 13 2" xfId="47208" xr:uid="{00000000-0005-0000-0000-0000F2B70000}"/>
    <cellStyle name="Input 10 14" xfId="47209" xr:uid="{00000000-0005-0000-0000-0000F3B70000}"/>
    <cellStyle name="Input 10 14 2" xfId="47210" xr:uid="{00000000-0005-0000-0000-0000F4B70000}"/>
    <cellStyle name="Input 10 15" xfId="47211" xr:uid="{00000000-0005-0000-0000-0000F5B70000}"/>
    <cellStyle name="Input 10 15 2" xfId="47212" xr:uid="{00000000-0005-0000-0000-0000F6B70000}"/>
    <cellStyle name="Input 10 16" xfId="47213" xr:uid="{00000000-0005-0000-0000-0000F7B70000}"/>
    <cellStyle name="Input 10 16 2" xfId="47214" xr:uid="{00000000-0005-0000-0000-0000F8B70000}"/>
    <cellStyle name="Input 10 17" xfId="47215" xr:uid="{00000000-0005-0000-0000-0000F9B70000}"/>
    <cellStyle name="Input 10 17 2" xfId="47216" xr:uid="{00000000-0005-0000-0000-0000FAB70000}"/>
    <cellStyle name="Input 10 18" xfId="47217" xr:uid="{00000000-0005-0000-0000-0000FBB70000}"/>
    <cellStyle name="Input 10 18 2" xfId="47218" xr:uid="{00000000-0005-0000-0000-0000FCB70000}"/>
    <cellStyle name="Input 10 19" xfId="47219" xr:uid="{00000000-0005-0000-0000-0000FDB70000}"/>
    <cellStyle name="Input 10 19 2" xfId="47220" xr:uid="{00000000-0005-0000-0000-0000FEB70000}"/>
    <cellStyle name="Input 10 2" xfId="47221" xr:uid="{00000000-0005-0000-0000-0000FFB70000}"/>
    <cellStyle name="Input 10 2 2" xfId="47222" xr:uid="{00000000-0005-0000-0000-000000B80000}"/>
    <cellStyle name="Input 10 2 3" xfId="47223" xr:uid="{00000000-0005-0000-0000-000001B80000}"/>
    <cellStyle name="Input 10 20" xfId="47224" xr:uid="{00000000-0005-0000-0000-000002B80000}"/>
    <cellStyle name="Input 10 20 2" xfId="47225" xr:uid="{00000000-0005-0000-0000-000003B80000}"/>
    <cellStyle name="Input 10 21" xfId="47226" xr:uid="{00000000-0005-0000-0000-000004B80000}"/>
    <cellStyle name="Input 10 21 2" xfId="47227" xr:uid="{00000000-0005-0000-0000-000005B80000}"/>
    <cellStyle name="Input 10 22" xfId="47228" xr:uid="{00000000-0005-0000-0000-000006B80000}"/>
    <cellStyle name="Input 10 22 2" xfId="47229" xr:uid="{00000000-0005-0000-0000-000007B80000}"/>
    <cellStyle name="Input 10 23" xfId="47230" xr:uid="{00000000-0005-0000-0000-000008B80000}"/>
    <cellStyle name="Input 10 23 2" xfId="47231" xr:uid="{00000000-0005-0000-0000-000009B80000}"/>
    <cellStyle name="Input 10 24" xfId="47232" xr:uid="{00000000-0005-0000-0000-00000AB80000}"/>
    <cellStyle name="Input 10 24 2" xfId="47233" xr:uid="{00000000-0005-0000-0000-00000BB80000}"/>
    <cellStyle name="Input 10 25" xfId="47234" xr:uid="{00000000-0005-0000-0000-00000CB80000}"/>
    <cellStyle name="Input 10 25 2" xfId="47235" xr:uid="{00000000-0005-0000-0000-00000DB80000}"/>
    <cellStyle name="Input 10 26" xfId="47236" xr:uid="{00000000-0005-0000-0000-00000EB80000}"/>
    <cellStyle name="Input 10 26 2" xfId="47237" xr:uid="{00000000-0005-0000-0000-00000FB80000}"/>
    <cellStyle name="Input 10 27" xfId="47238" xr:uid="{00000000-0005-0000-0000-000010B80000}"/>
    <cellStyle name="Input 10 28" xfId="47239" xr:uid="{00000000-0005-0000-0000-000011B80000}"/>
    <cellStyle name="Input 10 3" xfId="47240" xr:uid="{00000000-0005-0000-0000-000012B80000}"/>
    <cellStyle name="Input 10 3 2" xfId="47241" xr:uid="{00000000-0005-0000-0000-000013B80000}"/>
    <cellStyle name="Input 10 3 2 2" xfId="47242" xr:uid="{00000000-0005-0000-0000-000014B80000}"/>
    <cellStyle name="Input 10 3 3" xfId="47243" xr:uid="{00000000-0005-0000-0000-000015B80000}"/>
    <cellStyle name="Input 10 3 4" xfId="47244" xr:uid="{00000000-0005-0000-0000-000016B80000}"/>
    <cellStyle name="Input 10 4" xfId="47245" xr:uid="{00000000-0005-0000-0000-000017B80000}"/>
    <cellStyle name="Input 10 4 2" xfId="47246" xr:uid="{00000000-0005-0000-0000-000018B80000}"/>
    <cellStyle name="Input 10 4 3" xfId="47247" xr:uid="{00000000-0005-0000-0000-000019B80000}"/>
    <cellStyle name="Input 10 5" xfId="47248" xr:uid="{00000000-0005-0000-0000-00001AB80000}"/>
    <cellStyle name="Input 10 5 2" xfId="47249" xr:uid="{00000000-0005-0000-0000-00001BB80000}"/>
    <cellStyle name="Input 10 6" xfId="47250" xr:uid="{00000000-0005-0000-0000-00001CB80000}"/>
    <cellStyle name="Input 10 6 2" xfId="47251" xr:uid="{00000000-0005-0000-0000-00001DB80000}"/>
    <cellStyle name="Input 10 7" xfId="47252" xr:uid="{00000000-0005-0000-0000-00001EB80000}"/>
    <cellStyle name="Input 10 7 2" xfId="47253" xr:uid="{00000000-0005-0000-0000-00001FB80000}"/>
    <cellStyle name="Input 10 8" xfId="47254" xr:uid="{00000000-0005-0000-0000-000020B80000}"/>
    <cellStyle name="Input 10 8 2" xfId="47255" xr:uid="{00000000-0005-0000-0000-000021B80000}"/>
    <cellStyle name="Input 10 9" xfId="47256" xr:uid="{00000000-0005-0000-0000-000022B80000}"/>
    <cellStyle name="Input 10 9 2" xfId="47257" xr:uid="{00000000-0005-0000-0000-000023B80000}"/>
    <cellStyle name="Input 11" xfId="47258" xr:uid="{00000000-0005-0000-0000-000024B80000}"/>
    <cellStyle name="Input 11 10" xfId="47259" xr:uid="{00000000-0005-0000-0000-000025B80000}"/>
    <cellStyle name="Input 11 10 2" xfId="47260" xr:uid="{00000000-0005-0000-0000-000026B80000}"/>
    <cellStyle name="Input 11 11" xfId="47261" xr:uid="{00000000-0005-0000-0000-000027B80000}"/>
    <cellStyle name="Input 11 11 2" xfId="47262" xr:uid="{00000000-0005-0000-0000-000028B80000}"/>
    <cellStyle name="Input 11 12" xfId="47263" xr:uid="{00000000-0005-0000-0000-000029B80000}"/>
    <cellStyle name="Input 11 12 2" xfId="47264" xr:uid="{00000000-0005-0000-0000-00002AB80000}"/>
    <cellStyle name="Input 11 13" xfId="47265" xr:uid="{00000000-0005-0000-0000-00002BB80000}"/>
    <cellStyle name="Input 11 13 2" xfId="47266" xr:uid="{00000000-0005-0000-0000-00002CB80000}"/>
    <cellStyle name="Input 11 14" xfId="47267" xr:uid="{00000000-0005-0000-0000-00002DB80000}"/>
    <cellStyle name="Input 11 14 2" xfId="47268" xr:uid="{00000000-0005-0000-0000-00002EB80000}"/>
    <cellStyle name="Input 11 15" xfId="47269" xr:uid="{00000000-0005-0000-0000-00002FB80000}"/>
    <cellStyle name="Input 11 15 2" xfId="47270" xr:uid="{00000000-0005-0000-0000-000030B80000}"/>
    <cellStyle name="Input 11 16" xfId="47271" xr:uid="{00000000-0005-0000-0000-000031B80000}"/>
    <cellStyle name="Input 11 16 2" xfId="47272" xr:uid="{00000000-0005-0000-0000-000032B80000}"/>
    <cellStyle name="Input 11 17" xfId="47273" xr:uid="{00000000-0005-0000-0000-000033B80000}"/>
    <cellStyle name="Input 11 17 2" xfId="47274" xr:uid="{00000000-0005-0000-0000-000034B80000}"/>
    <cellStyle name="Input 11 18" xfId="47275" xr:uid="{00000000-0005-0000-0000-000035B80000}"/>
    <cellStyle name="Input 11 18 2" xfId="47276" xr:uid="{00000000-0005-0000-0000-000036B80000}"/>
    <cellStyle name="Input 11 19" xfId="47277" xr:uid="{00000000-0005-0000-0000-000037B80000}"/>
    <cellStyle name="Input 11 19 2" xfId="47278" xr:uid="{00000000-0005-0000-0000-000038B80000}"/>
    <cellStyle name="Input 11 2" xfId="47279" xr:uid="{00000000-0005-0000-0000-000039B80000}"/>
    <cellStyle name="Input 11 2 2" xfId="47280" xr:uid="{00000000-0005-0000-0000-00003AB80000}"/>
    <cellStyle name="Input 11 2 3" xfId="47281" xr:uid="{00000000-0005-0000-0000-00003BB80000}"/>
    <cellStyle name="Input 11 20" xfId="47282" xr:uid="{00000000-0005-0000-0000-00003CB80000}"/>
    <cellStyle name="Input 11 20 2" xfId="47283" xr:uid="{00000000-0005-0000-0000-00003DB80000}"/>
    <cellStyle name="Input 11 21" xfId="47284" xr:uid="{00000000-0005-0000-0000-00003EB80000}"/>
    <cellStyle name="Input 11 21 2" xfId="47285" xr:uid="{00000000-0005-0000-0000-00003FB80000}"/>
    <cellStyle name="Input 11 22" xfId="47286" xr:uid="{00000000-0005-0000-0000-000040B80000}"/>
    <cellStyle name="Input 11 22 2" xfId="47287" xr:uid="{00000000-0005-0000-0000-000041B80000}"/>
    <cellStyle name="Input 11 23" xfId="47288" xr:uid="{00000000-0005-0000-0000-000042B80000}"/>
    <cellStyle name="Input 11 23 2" xfId="47289" xr:uid="{00000000-0005-0000-0000-000043B80000}"/>
    <cellStyle name="Input 11 24" xfId="47290" xr:uid="{00000000-0005-0000-0000-000044B80000}"/>
    <cellStyle name="Input 11 24 2" xfId="47291" xr:uid="{00000000-0005-0000-0000-000045B80000}"/>
    <cellStyle name="Input 11 25" xfId="47292" xr:uid="{00000000-0005-0000-0000-000046B80000}"/>
    <cellStyle name="Input 11 25 2" xfId="47293" xr:uid="{00000000-0005-0000-0000-000047B80000}"/>
    <cellStyle name="Input 11 26" xfId="47294" xr:uid="{00000000-0005-0000-0000-000048B80000}"/>
    <cellStyle name="Input 11 26 2" xfId="47295" xr:uid="{00000000-0005-0000-0000-000049B80000}"/>
    <cellStyle name="Input 11 27" xfId="47296" xr:uid="{00000000-0005-0000-0000-00004AB80000}"/>
    <cellStyle name="Input 11 28" xfId="47297" xr:uid="{00000000-0005-0000-0000-00004BB80000}"/>
    <cellStyle name="Input 11 3" xfId="47298" xr:uid="{00000000-0005-0000-0000-00004CB80000}"/>
    <cellStyle name="Input 11 3 2" xfId="47299" xr:uid="{00000000-0005-0000-0000-00004DB80000}"/>
    <cellStyle name="Input 11 3 2 2" xfId="47300" xr:uid="{00000000-0005-0000-0000-00004EB80000}"/>
    <cellStyle name="Input 11 3 3" xfId="47301" xr:uid="{00000000-0005-0000-0000-00004FB80000}"/>
    <cellStyle name="Input 11 3 4" xfId="47302" xr:uid="{00000000-0005-0000-0000-000050B80000}"/>
    <cellStyle name="Input 11 4" xfId="47303" xr:uid="{00000000-0005-0000-0000-000051B80000}"/>
    <cellStyle name="Input 11 4 2" xfId="47304" xr:uid="{00000000-0005-0000-0000-000052B80000}"/>
    <cellStyle name="Input 11 4 3" xfId="47305" xr:uid="{00000000-0005-0000-0000-000053B80000}"/>
    <cellStyle name="Input 11 5" xfId="47306" xr:uid="{00000000-0005-0000-0000-000054B80000}"/>
    <cellStyle name="Input 11 5 2" xfId="47307" xr:uid="{00000000-0005-0000-0000-000055B80000}"/>
    <cellStyle name="Input 11 6" xfId="47308" xr:uid="{00000000-0005-0000-0000-000056B80000}"/>
    <cellStyle name="Input 11 6 2" xfId="47309" xr:uid="{00000000-0005-0000-0000-000057B80000}"/>
    <cellStyle name="Input 11 7" xfId="47310" xr:uid="{00000000-0005-0000-0000-000058B80000}"/>
    <cellStyle name="Input 11 7 2" xfId="47311" xr:uid="{00000000-0005-0000-0000-000059B80000}"/>
    <cellStyle name="Input 11 8" xfId="47312" xr:uid="{00000000-0005-0000-0000-00005AB80000}"/>
    <cellStyle name="Input 11 8 2" xfId="47313" xr:uid="{00000000-0005-0000-0000-00005BB80000}"/>
    <cellStyle name="Input 11 9" xfId="47314" xr:uid="{00000000-0005-0000-0000-00005CB80000}"/>
    <cellStyle name="Input 11 9 2" xfId="47315" xr:uid="{00000000-0005-0000-0000-00005DB80000}"/>
    <cellStyle name="Input 12" xfId="47316" xr:uid="{00000000-0005-0000-0000-00005EB80000}"/>
    <cellStyle name="Input 12 10" xfId="47317" xr:uid="{00000000-0005-0000-0000-00005FB80000}"/>
    <cellStyle name="Input 12 10 2" xfId="47318" xr:uid="{00000000-0005-0000-0000-000060B80000}"/>
    <cellStyle name="Input 12 11" xfId="47319" xr:uid="{00000000-0005-0000-0000-000061B80000}"/>
    <cellStyle name="Input 12 11 2" xfId="47320" xr:uid="{00000000-0005-0000-0000-000062B80000}"/>
    <cellStyle name="Input 12 12" xfId="47321" xr:uid="{00000000-0005-0000-0000-000063B80000}"/>
    <cellStyle name="Input 12 12 2" xfId="47322" xr:uid="{00000000-0005-0000-0000-000064B80000}"/>
    <cellStyle name="Input 12 13" xfId="47323" xr:uid="{00000000-0005-0000-0000-000065B80000}"/>
    <cellStyle name="Input 12 13 2" xfId="47324" xr:uid="{00000000-0005-0000-0000-000066B80000}"/>
    <cellStyle name="Input 12 14" xfId="47325" xr:uid="{00000000-0005-0000-0000-000067B80000}"/>
    <cellStyle name="Input 12 14 2" xfId="47326" xr:uid="{00000000-0005-0000-0000-000068B80000}"/>
    <cellStyle name="Input 12 15" xfId="47327" xr:uid="{00000000-0005-0000-0000-000069B80000}"/>
    <cellStyle name="Input 12 15 2" xfId="47328" xr:uid="{00000000-0005-0000-0000-00006AB80000}"/>
    <cellStyle name="Input 12 16" xfId="47329" xr:uid="{00000000-0005-0000-0000-00006BB80000}"/>
    <cellStyle name="Input 12 16 2" xfId="47330" xr:uid="{00000000-0005-0000-0000-00006CB80000}"/>
    <cellStyle name="Input 12 17" xfId="47331" xr:uid="{00000000-0005-0000-0000-00006DB80000}"/>
    <cellStyle name="Input 12 17 2" xfId="47332" xr:uid="{00000000-0005-0000-0000-00006EB80000}"/>
    <cellStyle name="Input 12 18" xfId="47333" xr:uid="{00000000-0005-0000-0000-00006FB80000}"/>
    <cellStyle name="Input 12 18 2" xfId="47334" xr:uid="{00000000-0005-0000-0000-000070B80000}"/>
    <cellStyle name="Input 12 19" xfId="47335" xr:uid="{00000000-0005-0000-0000-000071B80000}"/>
    <cellStyle name="Input 12 19 2" xfId="47336" xr:uid="{00000000-0005-0000-0000-000072B80000}"/>
    <cellStyle name="Input 12 2" xfId="47337" xr:uid="{00000000-0005-0000-0000-000073B80000}"/>
    <cellStyle name="Input 12 2 2" xfId="47338" xr:uid="{00000000-0005-0000-0000-000074B80000}"/>
    <cellStyle name="Input 12 2 3" xfId="47339" xr:uid="{00000000-0005-0000-0000-000075B80000}"/>
    <cellStyle name="Input 12 20" xfId="47340" xr:uid="{00000000-0005-0000-0000-000076B80000}"/>
    <cellStyle name="Input 12 20 2" xfId="47341" xr:uid="{00000000-0005-0000-0000-000077B80000}"/>
    <cellStyle name="Input 12 21" xfId="47342" xr:uid="{00000000-0005-0000-0000-000078B80000}"/>
    <cellStyle name="Input 12 21 2" xfId="47343" xr:uid="{00000000-0005-0000-0000-000079B80000}"/>
    <cellStyle name="Input 12 22" xfId="47344" xr:uid="{00000000-0005-0000-0000-00007AB80000}"/>
    <cellStyle name="Input 12 22 2" xfId="47345" xr:uid="{00000000-0005-0000-0000-00007BB80000}"/>
    <cellStyle name="Input 12 23" xfId="47346" xr:uid="{00000000-0005-0000-0000-00007CB80000}"/>
    <cellStyle name="Input 12 23 2" xfId="47347" xr:uid="{00000000-0005-0000-0000-00007DB80000}"/>
    <cellStyle name="Input 12 24" xfId="47348" xr:uid="{00000000-0005-0000-0000-00007EB80000}"/>
    <cellStyle name="Input 12 24 2" xfId="47349" xr:uid="{00000000-0005-0000-0000-00007FB80000}"/>
    <cellStyle name="Input 12 25" xfId="47350" xr:uid="{00000000-0005-0000-0000-000080B80000}"/>
    <cellStyle name="Input 12 25 2" xfId="47351" xr:uid="{00000000-0005-0000-0000-000081B80000}"/>
    <cellStyle name="Input 12 26" xfId="47352" xr:uid="{00000000-0005-0000-0000-000082B80000}"/>
    <cellStyle name="Input 12 26 2" xfId="47353" xr:uid="{00000000-0005-0000-0000-000083B80000}"/>
    <cellStyle name="Input 12 27" xfId="47354" xr:uid="{00000000-0005-0000-0000-000084B80000}"/>
    <cellStyle name="Input 12 28" xfId="47355" xr:uid="{00000000-0005-0000-0000-000085B80000}"/>
    <cellStyle name="Input 12 3" xfId="47356" xr:uid="{00000000-0005-0000-0000-000086B80000}"/>
    <cellStyle name="Input 12 3 2" xfId="47357" xr:uid="{00000000-0005-0000-0000-000087B80000}"/>
    <cellStyle name="Input 12 3 2 2" xfId="47358" xr:uid="{00000000-0005-0000-0000-000088B80000}"/>
    <cellStyle name="Input 12 3 3" xfId="47359" xr:uid="{00000000-0005-0000-0000-000089B80000}"/>
    <cellStyle name="Input 12 3 4" xfId="47360" xr:uid="{00000000-0005-0000-0000-00008AB80000}"/>
    <cellStyle name="Input 12 4" xfId="47361" xr:uid="{00000000-0005-0000-0000-00008BB80000}"/>
    <cellStyle name="Input 12 4 2" xfId="47362" xr:uid="{00000000-0005-0000-0000-00008CB80000}"/>
    <cellStyle name="Input 12 4 3" xfId="47363" xr:uid="{00000000-0005-0000-0000-00008DB80000}"/>
    <cellStyle name="Input 12 5" xfId="47364" xr:uid="{00000000-0005-0000-0000-00008EB80000}"/>
    <cellStyle name="Input 12 5 2" xfId="47365" xr:uid="{00000000-0005-0000-0000-00008FB80000}"/>
    <cellStyle name="Input 12 6" xfId="47366" xr:uid="{00000000-0005-0000-0000-000090B80000}"/>
    <cellStyle name="Input 12 6 2" xfId="47367" xr:uid="{00000000-0005-0000-0000-000091B80000}"/>
    <cellStyle name="Input 12 7" xfId="47368" xr:uid="{00000000-0005-0000-0000-000092B80000}"/>
    <cellStyle name="Input 12 7 2" xfId="47369" xr:uid="{00000000-0005-0000-0000-000093B80000}"/>
    <cellStyle name="Input 12 8" xfId="47370" xr:uid="{00000000-0005-0000-0000-000094B80000}"/>
    <cellStyle name="Input 12 8 2" xfId="47371" xr:uid="{00000000-0005-0000-0000-000095B80000}"/>
    <cellStyle name="Input 12 9" xfId="47372" xr:uid="{00000000-0005-0000-0000-000096B80000}"/>
    <cellStyle name="Input 12 9 2" xfId="47373" xr:uid="{00000000-0005-0000-0000-000097B80000}"/>
    <cellStyle name="Input 13" xfId="47374" xr:uid="{00000000-0005-0000-0000-000098B80000}"/>
    <cellStyle name="Input 13 10" xfId="47375" xr:uid="{00000000-0005-0000-0000-000099B80000}"/>
    <cellStyle name="Input 13 10 2" xfId="47376" xr:uid="{00000000-0005-0000-0000-00009AB80000}"/>
    <cellStyle name="Input 13 11" xfId="47377" xr:uid="{00000000-0005-0000-0000-00009BB80000}"/>
    <cellStyle name="Input 13 11 2" xfId="47378" xr:uid="{00000000-0005-0000-0000-00009CB80000}"/>
    <cellStyle name="Input 13 12" xfId="47379" xr:uid="{00000000-0005-0000-0000-00009DB80000}"/>
    <cellStyle name="Input 13 12 2" xfId="47380" xr:uid="{00000000-0005-0000-0000-00009EB80000}"/>
    <cellStyle name="Input 13 13" xfId="47381" xr:uid="{00000000-0005-0000-0000-00009FB80000}"/>
    <cellStyle name="Input 13 13 2" xfId="47382" xr:uid="{00000000-0005-0000-0000-0000A0B80000}"/>
    <cellStyle name="Input 13 14" xfId="47383" xr:uid="{00000000-0005-0000-0000-0000A1B80000}"/>
    <cellStyle name="Input 13 14 2" xfId="47384" xr:uid="{00000000-0005-0000-0000-0000A2B80000}"/>
    <cellStyle name="Input 13 15" xfId="47385" xr:uid="{00000000-0005-0000-0000-0000A3B80000}"/>
    <cellStyle name="Input 13 15 2" xfId="47386" xr:uid="{00000000-0005-0000-0000-0000A4B80000}"/>
    <cellStyle name="Input 13 16" xfId="47387" xr:uid="{00000000-0005-0000-0000-0000A5B80000}"/>
    <cellStyle name="Input 13 16 2" xfId="47388" xr:uid="{00000000-0005-0000-0000-0000A6B80000}"/>
    <cellStyle name="Input 13 17" xfId="47389" xr:uid="{00000000-0005-0000-0000-0000A7B80000}"/>
    <cellStyle name="Input 13 17 2" xfId="47390" xr:uid="{00000000-0005-0000-0000-0000A8B80000}"/>
    <cellStyle name="Input 13 18" xfId="47391" xr:uid="{00000000-0005-0000-0000-0000A9B80000}"/>
    <cellStyle name="Input 13 18 2" xfId="47392" xr:uid="{00000000-0005-0000-0000-0000AAB80000}"/>
    <cellStyle name="Input 13 19" xfId="47393" xr:uid="{00000000-0005-0000-0000-0000ABB80000}"/>
    <cellStyle name="Input 13 19 2" xfId="47394" xr:uid="{00000000-0005-0000-0000-0000ACB80000}"/>
    <cellStyle name="Input 13 2" xfId="47395" xr:uid="{00000000-0005-0000-0000-0000ADB80000}"/>
    <cellStyle name="Input 13 2 2" xfId="47396" xr:uid="{00000000-0005-0000-0000-0000AEB80000}"/>
    <cellStyle name="Input 13 2 3" xfId="47397" xr:uid="{00000000-0005-0000-0000-0000AFB80000}"/>
    <cellStyle name="Input 13 20" xfId="47398" xr:uid="{00000000-0005-0000-0000-0000B0B80000}"/>
    <cellStyle name="Input 13 20 2" xfId="47399" xr:uid="{00000000-0005-0000-0000-0000B1B80000}"/>
    <cellStyle name="Input 13 21" xfId="47400" xr:uid="{00000000-0005-0000-0000-0000B2B80000}"/>
    <cellStyle name="Input 13 21 2" xfId="47401" xr:uid="{00000000-0005-0000-0000-0000B3B80000}"/>
    <cellStyle name="Input 13 22" xfId="47402" xr:uid="{00000000-0005-0000-0000-0000B4B80000}"/>
    <cellStyle name="Input 13 22 2" xfId="47403" xr:uid="{00000000-0005-0000-0000-0000B5B80000}"/>
    <cellStyle name="Input 13 23" xfId="47404" xr:uid="{00000000-0005-0000-0000-0000B6B80000}"/>
    <cellStyle name="Input 13 23 2" xfId="47405" xr:uid="{00000000-0005-0000-0000-0000B7B80000}"/>
    <cellStyle name="Input 13 24" xfId="47406" xr:uid="{00000000-0005-0000-0000-0000B8B80000}"/>
    <cellStyle name="Input 13 24 2" xfId="47407" xr:uid="{00000000-0005-0000-0000-0000B9B80000}"/>
    <cellStyle name="Input 13 25" xfId="47408" xr:uid="{00000000-0005-0000-0000-0000BAB80000}"/>
    <cellStyle name="Input 13 25 2" xfId="47409" xr:uid="{00000000-0005-0000-0000-0000BBB80000}"/>
    <cellStyle name="Input 13 26" xfId="47410" xr:uid="{00000000-0005-0000-0000-0000BCB80000}"/>
    <cellStyle name="Input 13 26 2" xfId="47411" xr:uid="{00000000-0005-0000-0000-0000BDB80000}"/>
    <cellStyle name="Input 13 27" xfId="47412" xr:uid="{00000000-0005-0000-0000-0000BEB80000}"/>
    <cellStyle name="Input 13 28" xfId="47413" xr:uid="{00000000-0005-0000-0000-0000BFB80000}"/>
    <cellStyle name="Input 13 3" xfId="47414" xr:uid="{00000000-0005-0000-0000-0000C0B80000}"/>
    <cellStyle name="Input 13 3 2" xfId="47415" xr:uid="{00000000-0005-0000-0000-0000C1B80000}"/>
    <cellStyle name="Input 13 3 2 2" xfId="47416" xr:uid="{00000000-0005-0000-0000-0000C2B80000}"/>
    <cellStyle name="Input 13 3 3" xfId="47417" xr:uid="{00000000-0005-0000-0000-0000C3B80000}"/>
    <cellStyle name="Input 13 3 4" xfId="47418" xr:uid="{00000000-0005-0000-0000-0000C4B80000}"/>
    <cellStyle name="Input 13 4" xfId="47419" xr:uid="{00000000-0005-0000-0000-0000C5B80000}"/>
    <cellStyle name="Input 13 4 2" xfId="47420" xr:uid="{00000000-0005-0000-0000-0000C6B80000}"/>
    <cellStyle name="Input 13 4 3" xfId="47421" xr:uid="{00000000-0005-0000-0000-0000C7B80000}"/>
    <cellStyle name="Input 13 5" xfId="47422" xr:uid="{00000000-0005-0000-0000-0000C8B80000}"/>
    <cellStyle name="Input 13 5 2" xfId="47423" xr:uid="{00000000-0005-0000-0000-0000C9B80000}"/>
    <cellStyle name="Input 13 6" xfId="47424" xr:uid="{00000000-0005-0000-0000-0000CAB80000}"/>
    <cellStyle name="Input 13 6 2" xfId="47425" xr:uid="{00000000-0005-0000-0000-0000CBB80000}"/>
    <cellStyle name="Input 13 7" xfId="47426" xr:uid="{00000000-0005-0000-0000-0000CCB80000}"/>
    <cellStyle name="Input 13 7 2" xfId="47427" xr:uid="{00000000-0005-0000-0000-0000CDB80000}"/>
    <cellStyle name="Input 13 8" xfId="47428" xr:uid="{00000000-0005-0000-0000-0000CEB80000}"/>
    <cellStyle name="Input 13 8 2" xfId="47429" xr:uid="{00000000-0005-0000-0000-0000CFB80000}"/>
    <cellStyle name="Input 13 9" xfId="47430" xr:uid="{00000000-0005-0000-0000-0000D0B80000}"/>
    <cellStyle name="Input 13 9 2" xfId="47431" xr:uid="{00000000-0005-0000-0000-0000D1B80000}"/>
    <cellStyle name="Input 14" xfId="47432" xr:uid="{00000000-0005-0000-0000-0000D2B80000}"/>
    <cellStyle name="Input 14 10" xfId="47433" xr:uid="{00000000-0005-0000-0000-0000D3B80000}"/>
    <cellStyle name="Input 14 10 2" xfId="47434" xr:uid="{00000000-0005-0000-0000-0000D4B80000}"/>
    <cellStyle name="Input 14 11" xfId="47435" xr:uid="{00000000-0005-0000-0000-0000D5B80000}"/>
    <cellStyle name="Input 14 11 2" xfId="47436" xr:uid="{00000000-0005-0000-0000-0000D6B80000}"/>
    <cellStyle name="Input 14 12" xfId="47437" xr:uid="{00000000-0005-0000-0000-0000D7B80000}"/>
    <cellStyle name="Input 14 12 2" xfId="47438" xr:uid="{00000000-0005-0000-0000-0000D8B80000}"/>
    <cellStyle name="Input 14 13" xfId="47439" xr:uid="{00000000-0005-0000-0000-0000D9B80000}"/>
    <cellStyle name="Input 14 13 2" xfId="47440" xr:uid="{00000000-0005-0000-0000-0000DAB80000}"/>
    <cellStyle name="Input 14 14" xfId="47441" xr:uid="{00000000-0005-0000-0000-0000DBB80000}"/>
    <cellStyle name="Input 14 14 2" xfId="47442" xr:uid="{00000000-0005-0000-0000-0000DCB80000}"/>
    <cellStyle name="Input 14 15" xfId="47443" xr:uid="{00000000-0005-0000-0000-0000DDB80000}"/>
    <cellStyle name="Input 14 15 2" xfId="47444" xr:uid="{00000000-0005-0000-0000-0000DEB80000}"/>
    <cellStyle name="Input 14 16" xfId="47445" xr:uid="{00000000-0005-0000-0000-0000DFB80000}"/>
    <cellStyle name="Input 14 16 2" xfId="47446" xr:uid="{00000000-0005-0000-0000-0000E0B80000}"/>
    <cellStyle name="Input 14 17" xfId="47447" xr:uid="{00000000-0005-0000-0000-0000E1B80000}"/>
    <cellStyle name="Input 14 17 2" xfId="47448" xr:uid="{00000000-0005-0000-0000-0000E2B80000}"/>
    <cellStyle name="Input 14 18" xfId="47449" xr:uid="{00000000-0005-0000-0000-0000E3B80000}"/>
    <cellStyle name="Input 14 18 2" xfId="47450" xr:uid="{00000000-0005-0000-0000-0000E4B80000}"/>
    <cellStyle name="Input 14 19" xfId="47451" xr:uid="{00000000-0005-0000-0000-0000E5B80000}"/>
    <cellStyle name="Input 14 19 2" xfId="47452" xr:uid="{00000000-0005-0000-0000-0000E6B80000}"/>
    <cellStyle name="Input 14 2" xfId="47453" xr:uid="{00000000-0005-0000-0000-0000E7B80000}"/>
    <cellStyle name="Input 14 2 2" xfId="47454" xr:uid="{00000000-0005-0000-0000-0000E8B80000}"/>
    <cellStyle name="Input 14 2 3" xfId="47455" xr:uid="{00000000-0005-0000-0000-0000E9B80000}"/>
    <cellStyle name="Input 14 20" xfId="47456" xr:uid="{00000000-0005-0000-0000-0000EAB80000}"/>
    <cellStyle name="Input 14 20 2" xfId="47457" xr:uid="{00000000-0005-0000-0000-0000EBB80000}"/>
    <cellStyle name="Input 14 21" xfId="47458" xr:uid="{00000000-0005-0000-0000-0000ECB80000}"/>
    <cellStyle name="Input 14 21 2" xfId="47459" xr:uid="{00000000-0005-0000-0000-0000EDB80000}"/>
    <cellStyle name="Input 14 22" xfId="47460" xr:uid="{00000000-0005-0000-0000-0000EEB80000}"/>
    <cellStyle name="Input 14 22 2" xfId="47461" xr:uid="{00000000-0005-0000-0000-0000EFB80000}"/>
    <cellStyle name="Input 14 23" xfId="47462" xr:uid="{00000000-0005-0000-0000-0000F0B80000}"/>
    <cellStyle name="Input 14 23 2" xfId="47463" xr:uid="{00000000-0005-0000-0000-0000F1B80000}"/>
    <cellStyle name="Input 14 24" xfId="47464" xr:uid="{00000000-0005-0000-0000-0000F2B80000}"/>
    <cellStyle name="Input 14 24 2" xfId="47465" xr:uid="{00000000-0005-0000-0000-0000F3B80000}"/>
    <cellStyle name="Input 14 25" xfId="47466" xr:uid="{00000000-0005-0000-0000-0000F4B80000}"/>
    <cellStyle name="Input 14 25 2" xfId="47467" xr:uid="{00000000-0005-0000-0000-0000F5B80000}"/>
    <cellStyle name="Input 14 26" xfId="47468" xr:uid="{00000000-0005-0000-0000-0000F6B80000}"/>
    <cellStyle name="Input 14 26 2" xfId="47469" xr:uid="{00000000-0005-0000-0000-0000F7B80000}"/>
    <cellStyle name="Input 14 27" xfId="47470" xr:uid="{00000000-0005-0000-0000-0000F8B80000}"/>
    <cellStyle name="Input 14 28" xfId="47471" xr:uid="{00000000-0005-0000-0000-0000F9B80000}"/>
    <cellStyle name="Input 14 3" xfId="47472" xr:uid="{00000000-0005-0000-0000-0000FAB80000}"/>
    <cellStyle name="Input 14 3 2" xfId="47473" xr:uid="{00000000-0005-0000-0000-0000FBB80000}"/>
    <cellStyle name="Input 14 3 2 2" xfId="47474" xr:uid="{00000000-0005-0000-0000-0000FCB80000}"/>
    <cellStyle name="Input 14 3 3" xfId="47475" xr:uid="{00000000-0005-0000-0000-0000FDB80000}"/>
    <cellStyle name="Input 14 3 4" xfId="47476" xr:uid="{00000000-0005-0000-0000-0000FEB80000}"/>
    <cellStyle name="Input 14 4" xfId="47477" xr:uid="{00000000-0005-0000-0000-0000FFB80000}"/>
    <cellStyle name="Input 14 4 2" xfId="47478" xr:uid="{00000000-0005-0000-0000-000000B90000}"/>
    <cellStyle name="Input 14 4 3" xfId="47479" xr:uid="{00000000-0005-0000-0000-000001B90000}"/>
    <cellStyle name="Input 14 5" xfId="47480" xr:uid="{00000000-0005-0000-0000-000002B90000}"/>
    <cellStyle name="Input 14 5 2" xfId="47481" xr:uid="{00000000-0005-0000-0000-000003B90000}"/>
    <cellStyle name="Input 14 6" xfId="47482" xr:uid="{00000000-0005-0000-0000-000004B90000}"/>
    <cellStyle name="Input 14 6 2" xfId="47483" xr:uid="{00000000-0005-0000-0000-000005B90000}"/>
    <cellStyle name="Input 14 7" xfId="47484" xr:uid="{00000000-0005-0000-0000-000006B90000}"/>
    <cellStyle name="Input 14 7 2" xfId="47485" xr:uid="{00000000-0005-0000-0000-000007B90000}"/>
    <cellStyle name="Input 14 8" xfId="47486" xr:uid="{00000000-0005-0000-0000-000008B90000}"/>
    <cellStyle name="Input 14 8 2" xfId="47487" xr:uid="{00000000-0005-0000-0000-000009B90000}"/>
    <cellStyle name="Input 14 9" xfId="47488" xr:uid="{00000000-0005-0000-0000-00000AB90000}"/>
    <cellStyle name="Input 14 9 2" xfId="47489" xr:uid="{00000000-0005-0000-0000-00000BB90000}"/>
    <cellStyle name="Input 15" xfId="47490" xr:uid="{00000000-0005-0000-0000-00000CB90000}"/>
    <cellStyle name="Input 15 2" xfId="47491" xr:uid="{00000000-0005-0000-0000-00000DB90000}"/>
    <cellStyle name="Input 15 3" xfId="47492" xr:uid="{00000000-0005-0000-0000-00000EB90000}"/>
    <cellStyle name="Input 15 3 2" xfId="47493" xr:uid="{00000000-0005-0000-0000-00000FB90000}"/>
    <cellStyle name="Input 15 3 3" xfId="47494" xr:uid="{00000000-0005-0000-0000-000010B90000}"/>
    <cellStyle name="Input 15 4" xfId="47495" xr:uid="{00000000-0005-0000-0000-000011B90000}"/>
    <cellStyle name="Input 15 5" xfId="47496" xr:uid="{00000000-0005-0000-0000-000012B90000}"/>
    <cellStyle name="Input 16" xfId="47497" xr:uid="{00000000-0005-0000-0000-000013B90000}"/>
    <cellStyle name="Input 16 2" xfId="47498" xr:uid="{00000000-0005-0000-0000-000014B90000}"/>
    <cellStyle name="Input 16 3" xfId="47499" xr:uid="{00000000-0005-0000-0000-000015B90000}"/>
    <cellStyle name="Input 16 3 2" xfId="47500" xr:uid="{00000000-0005-0000-0000-000016B90000}"/>
    <cellStyle name="Input 16 3 3" xfId="47501" xr:uid="{00000000-0005-0000-0000-000017B90000}"/>
    <cellStyle name="Input 16 4" xfId="47502" xr:uid="{00000000-0005-0000-0000-000018B90000}"/>
    <cellStyle name="Input 16 5" xfId="47503" xr:uid="{00000000-0005-0000-0000-000019B90000}"/>
    <cellStyle name="Input 17" xfId="47504" xr:uid="{00000000-0005-0000-0000-00001AB90000}"/>
    <cellStyle name="Input 17 2" xfId="47505" xr:uid="{00000000-0005-0000-0000-00001BB90000}"/>
    <cellStyle name="Input 17 3" xfId="47506" xr:uid="{00000000-0005-0000-0000-00001CB90000}"/>
    <cellStyle name="Input 17 3 2" xfId="47507" xr:uid="{00000000-0005-0000-0000-00001DB90000}"/>
    <cellStyle name="Input 17 3 3" xfId="47508" xr:uid="{00000000-0005-0000-0000-00001EB90000}"/>
    <cellStyle name="Input 17 4" xfId="47509" xr:uid="{00000000-0005-0000-0000-00001FB90000}"/>
    <cellStyle name="Input 17 5" xfId="47510" xr:uid="{00000000-0005-0000-0000-000020B90000}"/>
    <cellStyle name="Input 18" xfId="47511" xr:uid="{00000000-0005-0000-0000-000021B90000}"/>
    <cellStyle name="Input 18 2" xfId="47512" xr:uid="{00000000-0005-0000-0000-000022B90000}"/>
    <cellStyle name="Input 18 3" xfId="47513" xr:uid="{00000000-0005-0000-0000-000023B90000}"/>
    <cellStyle name="Input 18 3 2" xfId="47514" xr:uid="{00000000-0005-0000-0000-000024B90000}"/>
    <cellStyle name="Input 18 3 3" xfId="47515" xr:uid="{00000000-0005-0000-0000-000025B90000}"/>
    <cellStyle name="Input 18 4" xfId="47516" xr:uid="{00000000-0005-0000-0000-000026B90000}"/>
    <cellStyle name="Input 18 5" xfId="47517" xr:uid="{00000000-0005-0000-0000-000027B90000}"/>
    <cellStyle name="Input 19" xfId="47518" xr:uid="{00000000-0005-0000-0000-000028B90000}"/>
    <cellStyle name="Input 19 2" xfId="47519" xr:uid="{00000000-0005-0000-0000-000029B90000}"/>
    <cellStyle name="Input 19 3" xfId="47520" xr:uid="{00000000-0005-0000-0000-00002AB90000}"/>
    <cellStyle name="Input 19 3 2" xfId="47521" xr:uid="{00000000-0005-0000-0000-00002BB90000}"/>
    <cellStyle name="Input 19 3 3" xfId="47522" xr:uid="{00000000-0005-0000-0000-00002CB90000}"/>
    <cellStyle name="Input 19 4" xfId="47523" xr:uid="{00000000-0005-0000-0000-00002DB90000}"/>
    <cellStyle name="Input 19 5" xfId="47524" xr:uid="{00000000-0005-0000-0000-00002EB90000}"/>
    <cellStyle name="Input 2" xfId="106" xr:uid="{00000000-0005-0000-0000-00002FB90000}"/>
    <cellStyle name="Input 2 10" xfId="47525" xr:uid="{00000000-0005-0000-0000-000030B90000}"/>
    <cellStyle name="Input 2 10 2" xfId="47526" xr:uid="{00000000-0005-0000-0000-000031B90000}"/>
    <cellStyle name="Input 2 11" xfId="47527" xr:uid="{00000000-0005-0000-0000-000032B90000}"/>
    <cellStyle name="Input 2 11 2" xfId="47528" xr:uid="{00000000-0005-0000-0000-000033B90000}"/>
    <cellStyle name="Input 2 12" xfId="47529" xr:uid="{00000000-0005-0000-0000-000034B90000}"/>
    <cellStyle name="Input 2 12 2" xfId="47530" xr:uid="{00000000-0005-0000-0000-000035B90000}"/>
    <cellStyle name="Input 2 13" xfId="47531" xr:uid="{00000000-0005-0000-0000-000036B90000}"/>
    <cellStyle name="Input 2 13 2" xfId="47532" xr:uid="{00000000-0005-0000-0000-000037B90000}"/>
    <cellStyle name="Input 2 14" xfId="47533" xr:uid="{00000000-0005-0000-0000-000038B90000}"/>
    <cellStyle name="Input 2 14 2" xfId="47534" xr:uid="{00000000-0005-0000-0000-000039B90000}"/>
    <cellStyle name="Input 2 15" xfId="47535" xr:uid="{00000000-0005-0000-0000-00003AB90000}"/>
    <cellStyle name="Input 2 15 2" xfId="47536" xr:uid="{00000000-0005-0000-0000-00003BB90000}"/>
    <cellStyle name="Input 2 16" xfId="47537" xr:uid="{00000000-0005-0000-0000-00003CB90000}"/>
    <cellStyle name="Input 2 16 2" xfId="47538" xr:uid="{00000000-0005-0000-0000-00003DB90000}"/>
    <cellStyle name="Input 2 17" xfId="47539" xr:uid="{00000000-0005-0000-0000-00003EB90000}"/>
    <cellStyle name="Input 2 17 2" xfId="47540" xr:uid="{00000000-0005-0000-0000-00003FB90000}"/>
    <cellStyle name="Input 2 18" xfId="47541" xr:uid="{00000000-0005-0000-0000-000040B90000}"/>
    <cellStyle name="Input 2 18 2" xfId="47542" xr:uid="{00000000-0005-0000-0000-000041B90000}"/>
    <cellStyle name="Input 2 19" xfId="47543" xr:uid="{00000000-0005-0000-0000-000042B90000}"/>
    <cellStyle name="Input 2 19 2" xfId="47544" xr:uid="{00000000-0005-0000-0000-000043B90000}"/>
    <cellStyle name="Input 2 2" xfId="47545" xr:uid="{00000000-0005-0000-0000-000044B90000}"/>
    <cellStyle name="Input 2 2 2" xfId="47546" xr:uid="{00000000-0005-0000-0000-000045B90000}"/>
    <cellStyle name="Input 2 2 2 2" xfId="47547" xr:uid="{00000000-0005-0000-0000-000046B90000}"/>
    <cellStyle name="Input 2 2 2 2 2" xfId="47548" xr:uid="{00000000-0005-0000-0000-000047B90000}"/>
    <cellStyle name="Input 2 2 2 3" xfId="47549" xr:uid="{00000000-0005-0000-0000-000048B90000}"/>
    <cellStyle name="Input 2 2 2 3 2" xfId="47550" xr:uid="{00000000-0005-0000-0000-000049B90000}"/>
    <cellStyle name="Input 2 2 2 4" xfId="47551" xr:uid="{00000000-0005-0000-0000-00004AB90000}"/>
    <cellStyle name="Input 2 2 3" xfId="47552" xr:uid="{00000000-0005-0000-0000-00004BB90000}"/>
    <cellStyle name="Input 2 2 3 2" xfId="47553" xr:uid="{00000000-0005-0000-0000-00004CB90000}"/>
    <cellStyle name="Input 2 2 4" xfId="47554" xr:uid="{00000000-0005-0000-0000-00004DB90000}"/>
    <cellStyle name="Input 2 2 5" xfId="47555" xr:uid="{00000000-0005-0000-0000-00004EB90000}"/>
    <cellStyle name="Input 2 2 6" xfId="47556" xr:uid="{00000000-0005-0000-0000-00004FB90000}"/>
    <cellStyle name="Input 2 20" xfId="47557" xr:uid="{00000000-0005-0000-0000-000050B90000}"/>
    <cellStyle name="Input 2 20 2" xfId="47558" xr:uid="{00000000-0005-0000-0000-000051B90000}"/>
    <cellStyle name="Input 2 21" xfId="47559" xr:uid="{00000000-0005-0000-0000-000052B90000}"/>
    <cellStyle name="Input 2 21 2" xfId="47560" xr:uid="{00000000-0005-0000-0000-000053B90000}"/>
    <cellStyle name="Input 2 22" xfId="47561" xr:uid="{00000000-0005-0000-0000-000054B90000}"/>
    <cellStyle name="Input 2 22 2" xfId="47562" xr:uid="{00000000-0005-0000-0000-000055B90000}"/>
    <cellStyle name="Input 2 23" xfId="47563" xr:uid="{00000000-0005-0000-0000-000056B90000}"/>
    <cellStyle name="Input 2 23 2" xfId="47564" xr:uid="{00000000-0005-0000-0000-000057B90000}"/>
    <cellStyle name="Input 2 24" xfId="47565" xr:uid="{00000000-0005-0000-0000-000058B90000}"/>
    <cellStyle name="Input 2 24 2" xfId="47566" xr:uid="{00000000-0005-0000-0000-000059B90000}"/>
    <cellStyle name="Input 2 25" xfId="47567" xr:uid="{00000000-0005-0000-0000-00005AB90000}"/>
    <cellStyle name="Input 2 25 2" xfId="47568" xr:uid="{00000000-0005-0000-0000-00005BB90000}"/>
    <cellStyle name="Input 2 26" xfId="47569" xr:uid="{00000000-0005-0000-0000-00005CB90000}"/>
    <cellStyle name="Input 2 26 2" xfId="47570" xr:uid="{00000000-0005-0000-0000-00005DB90000}"/>
    <cellStyle name="Input 2 27" xfId="47571" xr:uid="{00000000-0005-0000-0000-00005EB90000}"/>
    <cellStyle name="Input 2 28" xfId="47572" xr:uid="{00000000-0005-0000-0000-00005FB90000}"/>
    <cellStyle name="Input 2 29" xfId="47573" xr:uid="{00000000-0005-0000-0000-000060B90000}"/>
    <cellStyle name="Input 2 3" xfId="47574" xr:uid="{00000000-0005-0000-0000-000061B90000}"/>
    <cellStyle name="Input 2 3 2" xfId="47575" xr:uid="{00000000-0005-0000-0000-000062B90000}"/>
    <cellStyle name="Input 2 3 3" xfId="47576" xr:uid="{00000000-0005-0000-0000-000063B90000}"/>
    <cellStyle name="Input 2 4" xfId="47577" xr:uid="{00000000-0005-0000-0000-000064B90000}"/>
    <cellStyle name="Input 2 4 2" xfId="47578" xr:uid="{00000000-0005-0000-0000-000065B90000}"/>
    <cellStyle name="Input 2 4 3" xfId="47579" xr:uid="{00000000-0005-0000-0000-000066B90000}"/>
    <cellStyle name="Input 2 5" xfId="47580" xr:uid="{00000000-0005-0000-0000-000067B90000}"/>
    <cellStyle name="Input 2 5 2" xfId="47581" xr:uid="{00000000-0005-0000-0000-000068B90000}"/>
    <cellStyle name="Input 2 6" xfId="47582" xr:uid="{00000000-0005-0000-0000-000069B90000}"/>
    <cellStyle name="Input 2 6 2" xfId="47583" xr:uid="{00000000-0005-0000-0000-00006AB90000}"/>
    <cellStyle name="Input 2 7" xfId="47584" xr:uid="{00000000-0005-0000-0000-00006BB90000}"/>
    <cellStyle name="Input 2 7 2" xfId="47585" xr:uid="{00000000-0005-0000-0000-00006CB90000}"/>
    <cellStyle name="Input 2 8" xfId="47586" xr:uid="{00000000-0005-0000-0000-00006DB90000}"/>
    <cellStyle name="Input 2 8 2" xfId="47587" xr:uid="{00000000-0005-0000-0000-00006EB90000}"/>
    <cellStyle name="Input 2 9" xfId="47588" xr:uid="{00000000-0005-0000-0000-00006FB90000}"/>
    <cellStyle name="Input 2 9 2" xfId="47589" xr:uid="{00000000-0005-0000-0000-000070B90000}"/>
    <cellStyle name="Input 2_IESO Cheque Req Template" xfId="47590" xr:uid="{00000000-0005-0000-0000-000071B90000}"/>
    <cellStyle name="Input 20" xfId="47591" xr:uid="{00000000-0005-0000-0000-000072B90000}"/>
    <cellStyle name="Input 20 2" xfId="47592" xr:uid="{00000000-0005-0000-0000-000073B90000}"/>
    <cellStyle name="Input 20 3" xfId="47593" xr:uid="{00000000-0005-0000-0000-000074B90000}"/>
    <cellStyle name="Input 20 3 2" xfId="47594" xr:uid="{00000000-0005-0000-0000-000075B90000}"/>
    <cellStyle name="Input 20 3 3" xfId="47595" xr:uid="{00000000-0005-0000-0000-000076B90000}"/>
    <cellStyle name="Input 20 4" xfId="47596" xr:uid="{00000000-0005-0000-0000-000077B90000}"/>
    <cellStyle name="Input 20 5" xfId="47597" xr:uid="{00000000-0005-0000-0000-000078B90000}"/>
    <cellStyle name="Input 21" xfId="47598" xr:uid="{00000000-0005-0000-0000-000079B90000}"/>
    <cellStyle name="Input 21 2" xfId="47599" xr:uid="{00000000-0005-0000-0000-00007AB90000}"/>
    <cellStyle name="Input 21 2 2" xfId="47600" xr:uid="{00000000-0005-0000-0000-00007BB90000}"/>
    <cellStyle name="Input 21 2 3" xfId="47601" xr:uid="{00000000-0005-0000-0000-00007CB90000}"/>
    <cellStyle name="Input 21 3" xfId="47602" xr:uid="{00000000-0005-0000-0000-00007DB90000}"/>
    <cellStyle name="Input 21 4" xfId="47603" xr:uid="{00000000-0005-0000-0000-00007EB90000}"/>
    <cellStyle name="Input 21 5" xfId="47604" xr:uid="{00000000-0005-0000-0000-00007FB90000}"/>
    <cellStyle name="Input 22" xfId="47605" xr:uid="{00000000-0005-0000-0000-000080B90000}"/>
    <cellStyle name="Input 22 2" xfId="47606" xr:uid="{00000000-0005-0000-0000-000081B90000}"/>
    <cellStyle name="Input 22 2 2" xfId="47607" xr:uid="{00000000-0005-0000-0000-000082B90000}"/>
    <cellStyle name="Input 22 2 3" xfId="47608" xr:uid="{00000000-0005-0000-0000-000083B90000}"/>
    <cellStyle name="Input 22 3" xfId="47609" xr:uid="{00000000-0005-0000-0000-000084B90000}"/>
    <cellStyle name="Input 22 4" xfId="47610" xr:uid="{00000000-0005-0000-0000-000085B90000}"/>
    <cellStyle name="Input 22 5" xfId="47611" xr:uid="{00000000-0005-0000-0000-000086B90000}"/>
    <cellStyle name="Input 23" xfId="47612" xr:uid="{00000000-0005-0000-0000-000087B90000}"/>
    <cellStyle name="Input 23 2" xfId="47613" xr:uid="{00000000-0005-0000-0000-000088B90000}"/>
    <cellStyle name="Input 23 2 2" xfId="47614" xr:uid="{00000000-0005-0000-0000-000089B90000}"/>
    <cellStyle name="Input 23 2 3" xfId="47615" xr:uid="{00000000-0005-0000-0000-00008AB90000}"/>
    <cellStyle name="Input 23 3" xfId="47616" xr:uid="{00000000-0005-0000-0000-00008BB90000}"/>
    <cellStyle name="Input 23 4" xfId="47617" xr:uid="{00000000-0005-0000-0000-00008CB90000}"/>
    <cellStyle name="Input 23 5" xfId="47618" xr:uid="{00000000-0005-0000-0000-00008DB90000}"/>
    <cellStyle name="Input 24" xfId="47619" xr:uid="{00000000-0005-0000-0000-00008EB90000}"/>
    <cellStyle name="Input 24 2" xfId="47620" xr:uid="{00000000-0005-0000-0000-00008FB90000}"/>
    <cellStyle name="Input 24 2 2" xfId="47621" xr:uid="{00000000-0005-0000-0000-000090B90000}"/>
    <cellStyle name="Input 24 2 3" xfId="47622" xr:uid="{00000000-0005-0000-0000-000091B90000}"/>
    <cellStyle name="Input 24 3" xfId="47623" xr:uid="{00000000-0005-0000-0000-000092B90000}"/>
    <cellStyle name="Input 24 4" xfId="47624" xr:uid="{00000000-0005-0000-0000-000093B90000}"/>
    <cellStyle name="Input 24 5" xfId="47625" xr:uid="{00000000-0005-0000-0000-000094B90000}"/>
    <cellStyle name="Input 25" xfId="47626" xr:uid="{00000000-0005-0000-0000-000095B90000}"/>
    <cellStyle name="Input 25 2" xfId="47627" xr:uid="{00000000-0005-0000-0000-000096B90000}"/>
    <cellStyle name="Input 25 2 2" xfId="47628" xr:uid="{00000000-0005-0000-0000-000097B90000}"/>
    <cellStyle name="Input 25 2 3" xfId="47629" xr:uid="{00000000-0005-0000-0000-000098B90000}"/>
    <cellStyle name="Input 25 3" xfId="47630" xr:uid="{00000000-0005-0000-0000-000099B90000}"/>
    <cellStyle name="Input 25 4" xfId="47631" xr:uid="{00000000-0005-0000-0000-00009AB90000}"/>
    <cellStyle name="Input 25 5" xfId="47632" xr:uid="{00000000-0005-0000-0000-00009BB90000}"/>
    <cellStyle name="Input 26" xfId="47633" xr:uid="{00000000-0005-0000-0000-00009CB90000}"/>
    <cellStyle name="Input 26 2" xfId="47634" xr:uid="{00000000-0005-0000-0000-00009DB90000}"/>
    <cellStyle name="Input 26 2 2" xfId="47635" xr:uid="{00000000-0005-0000-0000-00009EB90000}"/>
    <cellStyle name="Input 26 2 3" xfId="47636" xr:uid="{00000000-0005-0000-0000-00009FB90000}"/>
    <cellStyle name="Input 26 3" xfId="47637" xr:uid="{00000000-0005-0000-0000-0000A0B90000}"/>
    <cellStyle name="Input 26 4" xfId="47638" xr:uid="{00000000-0005-0000-0000-0000A1B90000}"/>
    <cellStyle name="Input 26 5" xfId="47639" xr:uid="{00000000-0005-0000-0000-0000A2B90000}"/>
    <cellStyle name="Input 27" xfId="47640" xr:uid="{00000000-0005-0000-0000-0000A3B90000}"/>
    <cellStyle name="Input 27 2" xfId="47641" xr:uid="{00000000-0005-0000-0000-0000A4B90000}"/>
    <cellStyle name="Input 27 2 2" xfId="47642" xr:uid="{00000000-0005-0000-0000-0000A5B90000}"/>
    <cellStyle name="Input 27 2 3" xfId="47643" xr:uid="{00000000-0005-0000-0000-0000A6B90000}"/>
    <cellStyle name="Input 27 3" xfId="47644" xr:uid="{00000000-0005-0000-0000-0000A7B90000}"/>
    <cellStyle name="Input 27 4" xfId="47645" xr:uid="{00000000-0005-0000-0000-0000A8B90000}"/>
    <cellStyle name="Input 27 5" xfId="47646" xr:uid="{00000000-0005-0000-0000-0000A9B90000}"/>
    <cellStyle name="Input 28" xfId="47647" xr:uid="{00000000-0005-0000-0000-0000AAB90000}"/>
    <cellStyle name="Input 29" xfId="47648" xr:uid="{00000000-0005-0000-0000-0000ABB90000}"/>
    <cellStyle name="Input 3" xfId="107" xr:uid="{00000000-0005-0000-0000-0000ACB90000}"/>
    <cellStyle name="Input 3 10" xfId="47649" xr:uid="{00000000-0005-0000-0000-0000ADB90000}"/>
    <cellStyle name="Input 3 10 2" xfId="47650" xr:uid="{00000000-0005-0000-0000-0000AEB90000}"/>
    <cellStyle name="Input 3 11" xfId="47651" xr:uid="{00000000-0005-0000-0000-0000AFB90000}"/>
    <cellStyle name="Input 3 11 2" xfId="47652" xr:uid="{00000000-0005-0000-0000-0000B0B90000}"/>
    <cellStyle name="Input 3 12" xfId="47653" xr:uid="{00000000-0005-0000-0000-0000B1B90000}"/>
    <cellStyle name="Input 3 12 2" xfId="47654" xr:uid="{00000000-0005-0000-0000-0000B2B90000}"/>
    <cellStyle name="Input 3 13" xfId="47655" xr:uid="{00000000-0005-0000-0000-0000B3B90000}"/>
    <cellStyle name="Input 3 13 2" xfId="47656" xr:uid="{00000000-0005-0000-0000-0000B4B90000}"/>
    <cellStyle name="Input 3 14" xfId="47657" xr:uid="{00000000-0005-0000-0000-0000B5B90000}"/>
    <cellStyle name="Input 3 14 2" xfId="47658" xr:uid="{00000000-0005-0000-0000-0000B6B90000}"/>
    <cellStyle name="Input 3 15" xfId="47659" xr:uid="{00000000-0005-0000-0000-0000B7B90000}"/>
    <cellStyle name="Input 3 15 2" xfId="47660" xr:uid="{00000000-0005-0000-0000-0000B8B90000}"/>
    <cellStyle name="Input 3 16" xfId="47661" xr:uid="{00000000-0005-0000-0000-0000B9B90000}"/>
    <cellStyle name="Input 3 16 2" xfId="47662" xr:uid="{00000000-0005-0000-0000-0000BAB90000}"/>
    <cellStyle name="Input 3 17" xfId="47663" xr:uid="{00000000-0005-0000-0000-0000BBB90000}"/>
    <cellStyle name="Input 3 17 2" xfId="47664" xr:uid="{00000000-0005-0000-0000-0000BCB90000}"/>
    <cellStyle name="Input 3 18" xfId="47665" xr:uid="{00000000-0005-0000-0000-0000BDB90000}"/>
    <cellStyle name="Input 3 18 2" xfId="47666" xr:uid="{00000000-0005-0000-0000-0000BEB90000}"/>
    <cellStyle name="Input 3 19" xfId="47667" xr:uid="{00000000-0005-0000-0000-0000BFB90000}"/>
    <cellStyle name="Input 3 19 2" xfId="47668" xr:uid="{00000000-0005-0000-0000-0000C0B90000}"/>
    <cellStyle name="Input 3 2" xfId="47669" xr:uid="{00000000-0005-0000-0000-0000C1B90000}"/>
    <cellStyle name="Input 3 2 2" xfId="47670" xr:uid="{00000000-0005-0000-0000-0000C2B90000}"/>
    <cellStyle name="Input 3 2 2 2" xfId="47671" xr:uid="{00000000-0005-0000-0000-0000C3B90000}"/>
    <cellStyle name="Input 3 2 3" xfId="47672" xr:uid="{00000000-0005-0000-0000-0000C4B90000}"/>
    <cellStyle name="Input 3 2 4" xfId="47673" xr:uid="{00000000-0005-0000-0000-0000C5B90000}"/>
    <cellStyle name="Input 3 20" xfId="47674" xr:uid="{00000000-0005-0000-0000-0000C6B90000}"/>
    <cellStyle name="Input 3 20 2" xfId="47675" xr:uid="{00000000-0005-0000-0000-0000C7B90000}"/>
    <cellStyle name="Input 3 21" xfId="47676" xr:uid="{00000000-0005-0000-0000-0000C8B90000}"/>
    <cellStyle name="Input 3 21 2" xfId="47677" xr:uid="{00000000-0005-0000-0000-0000C9B90000}"/>
    <cellStyle name="Input 3 22" xfId="47678" xr:uid="{00000000-0005-0000-0000-0000CAB90000}"/>
    <cellStyle name="Input 3 22 2" xfId="47679" xr:uid="{00000000-0005-0000-0000-0000CBB90000}"/>
    <cellStyle name="Input 3 23" xfId="47680" xr:uid="{00000000-0005-0000-0000-0000CCB90000}"/>
    <cellStyle name="Input 3 23 2" xfId="47681" xr:uid="{00000000-0005-0000-0000-0000CDB90000}"/>
    <cellStyle name="Input 3 24" xfId="47682" xr:uid="{00000000-0005-0000-0000-0000CEB90000}"/>
    <cellStyle name="Input 3 24 2" xfId="47683" xr:uid="{00000000-0005-0000-0000-0000CFB90000}"/>
    <cellStyle name="Input 3 25" xfId="47684" xr:uid="{00000000-0005-0000-0000-0000D0B90000}"/>
    <cellStyle name="Input 3 25 2" xfId="47685" xr:uid="{00000000-0005-0000-0000-0000D1B90000}"/>
    <cellStyle name="Input 3 26" xfId="47686" xr:uid="{00000000-0005-0000-0000-0000D2B90000}"/>
    <cellStyle name="Input 3 26 2" xfId="47687" xr:uid="{00000000-0005-0000-0000-0000D3B90000}"/>
    <cellStyle name="Input 3 27" xfId="47688" xr:uid="{00000000-0005-0000-0000-0000D4B90000}"/>
    <cellStyle name="Input 3 28" xfId="47689" xr:uid="{00000000-0005-0000-0000-0000D5B90000}"/>
    <cellStyle name="Input 3 29" xfId="47690" xr:uid="{00000000-0005-0000-0000-0000D6B90000}"/>
    <cellStyle name="Input 3 3" xfId="47691" xr:uid="{00000000-0005-0000-0000-0000D7B90000}"/>
    <cellStyle name="Input 3 3 2" xfId="47692" xr:uid="{00000000-0005-0000-0000-0000D8B90000}"/>
    <cellStyle name="Input 3 3 2 2" xfId="47693" xr:uid="{00000000-0005-0000-0000-0000D9B90000}"/>
    <cellStyle name="Input 3 3 2 3" xfId="47694" xr:uid="{00000000-0005-0000-0000-0000DAB90000}"/>
    <cellStyle name="Input 3 3 2 4" xfId="47695" xr:uid="{00000000-0005-0000-0000-0000DBB90000}"/>
    <cellStyle name="Input 3 3 3" xfId="47696" xr:uid="{00000000-0005-0000-0000-0000DCB90000}"/>
    <cellStyle name="Input 3 3 4" xfId="47697" xr:uid="{00000000-0005-0000-0000-0000DDB90000}"/>
    <cellStyle name="Input 3 3 5" xfId="47698" xr:uid="{00000000-0005-0000-0000-0000DEB90000}"/>
    <cellStyle name="Input 3 4" xfId="47699" xr:uid="{00000000-0005-0000-0000-0000DFB90000}"/>
    <cellStyle name="Input 3 4 2" xfId="47700" xr:uid="{00000000-0005-0000-0000-0000E0B90000}"/>
    <cellStyle name="Input 3 4 2 2" xfId="47701" xr:uid="{00000000-0005-0000-0000-0000E1B90000}"/>
    <cellStyle name="Input 3 4 3" xfId="47702" xr:uid="{00000000-0005-0000-0000-0000E2B90000}"/>
    <cellStyle name="Input 3 4 4" xfId="47703" xr:uid="{00000000-0005-0000-0000-0000E3B90000}"/>
    <cellStyle name="Input 3 5" xfId="47704" xr:uid="{00000000-0005-0000-0000-0000E4B90000}"/>
    <cellStyle name="Input 3 5 2" xfId="47705" xr:uid="{00000000-0005-0000-0000-0000E5B90000}"/>
    <cellStyle name="Input 3 5 3" xfId="47706" xr:uid="{00000000-0005-0000-0000-0000E6B90000}"/>
    <cellStyle name="Input 3 6" xfId="47707" xr:uid="{00000000-0005-0000-0000-0000E7B90000}"/>
    <cellStyle name="Input 3 6 2" xfId="47708" xr:uid="{00000000-0005-0000-0000-0000E8B90000}"/>
    <cellStyle name="Input 3 7" xfId="47709" xr:uid="{00000000-0005-0000-0000-0000E9B90000}"/>
    <cellStyle name="Input 3 7 2" xfId="47710" xr:uid="{00000000-0005-0000-0000-0000EAB90000}"/>
    <cellStyle name="Input 3 8" xfId="47711" xr:uid="{00000000-0005-0000-0000-0000EBB90000}"/>
    <cellStyle name="Input 3 8 2" xfId="47712" xr:uid="{00000000-0005-0000-0000-0000ECB90000}"/>
    <cellStyle name="Input 3 9" xfId="47713" xr:uid="{00000000-0005-0000-0000-0000EDB90000}"/>
    <cellStyle name="Input 3 9 2" xfId="47714" xr:uid="{00000000-0005-0000-0000-0000EEB90000}"/>
    <cellStyle name="Input 30" xfId="47715" xr:uid="{00000000-0005-0000-0000-0000EFB90000}"/>
    <cellStyle name="Input 31" xfId="47716" xr:uid="{00000000-0005-0000-0000-0000F0B90000}"/>
    <cellStyle name="Input 32" xfId="47717" xr:uid="{00000000-0005-0000-0000-0000F1B90000}"/>
    <cellStyle name="Input 32 2" xfId="47718" xr:uid="{00000000-0005-0000-0000-0000F2B90000}"/>
    <cellStyle name="Input 32 3" xfId="47719" xr:uid="{00000000-0005-0000-0000-0000F3B90000}"/>
    <cellStyle name="Input 33" xfId="47720" xr:uid="{00000000-0005-0000-0000-0000F4B90000}"/>
    <cellStyle name="Input 33 2" xfId="47721" xr:uid="{00000000-0005-0000-0000-0000F5B90000}"/>
    <cellStyle name="Input 33 3" xfId="47722" xr:uid="{00000000-0005-0000-0000-0000F6B90000}"/>
    <cellStyle name="Input 34" xfId="47723" xr:uid="{00000000-0005-0000-0000-0000F7B90000}"/>
    <cellStyle name="Input 34 2" xfId="47724" xr:uid="{00000000-0005-0000-0000-0000F8B90000}"/>
    <cellStyle name="Input 34 3" xfId="47725" xr:uid="{00000000-0005-0000-0000-0000F9B90000}"/>
    <cellStyle name="Input 35" xfId="47726" xr:uid="{00000000-0005-0000-0000-0000FAB90000}"/>
    <cellStyle name="Input 36" xfId="47727" xr:uid="{00000000-0005-0000-0000-0000FBB90000}"/>
    <cellStyle name="Input 37" xfId="47728" xr:uid="{00000000-0005-0000-0000-0000FCB90000}"/>
    <cellStyle name="Input 38" xfId="47729" xr:uid="{00000000-0005-0000-0000-0000FDB90000}"/>
    <cellStyle name="Input 39" xfId="47730" xr:uid="{00000000-0005-0000-0000-0000FEB90000}"/>
    <cellStyle name="Input 4" xfId="47731" xr:uid="{00000000-0005-0000-0000-0000FFB90000}"/>
    <cellStyle name="Input 4 10" xfId="47732" xr:uid="{00000000-0005-0000-0000-000000BA0000}"/>
    <cellStyle name="Input 4 10 2" xfId="47733" xr:uid="{00000000-0005-0000-0000-000001BA0000}"/>
    <cellStyle name="Input 4 11" xfId="47734" xr:uid="{00000000-0005-0000-0000-000002BA0000}"/>
    <cellStyle name="Input 4 11 2" xfId="47735" xr:uid="{00000000-0005-0000-0000-000003BA0000}"/>
    <cellStyle name="Input 4 12" xfId="47736" xr:uid="{00000000-0005-0000-0000-000004BA0000}"/>
    <cellStyle name="Input 4 12 2" xfId="47737" xr:uid="{00000000-0005-0000-0000-000005BA0000}"/>
    <cellStyle name="Input 4 13" xfId="47738" xr:uid="{00000000-0005-0000-0000-000006BA0000}"/>
    <cellStyle name="Input 4 13 2" xfId="47739" xr:uid="{00000000-0005-0000-0000-000007BA0000}"/>
    <cellStyle name="Input 4 14" xfId="47740" xr:uid="{00000000-0005-0000-0000-000008BA0000}"/>
    <cellStyle name="Input 4 14 2" xfId="47741" xr:uid="{00000000-0005-0000-0000-000009BA0000}"/>
    <cellStyle name="Input 4 15" xfId="47742" xr:uid="{00000000-0005-0000-0000-00000ABA0000}"/>
    <cellStyle name="Input 4 15 2" xfId="47743" xr:uid="{00000000-0005-0000-0000-00000BBA0000}"/>
    <cellStyle name="Input 4 16" xfId="47744" xr:uid="{00000000-0005-0000-0000-00000CBA0000}"/>
    <cellStyle name="Input 4 16 2" xfId="47745" xr:uid="{00000000-0005-0000-0000-00000DBA0000}"/>
    <cellStyle name="Input 4 17" xfId="47746" xr:uid="{00000000-0005-0000-0000-00000EBA0000}"/>
    <cellStyle name="Input 4 17 2" xfId="47747" xr:uid="{00000000-0005-0000-0000-00000FBA0000}"/>
    <cellStyle name="Input 4 18" xfId="47748" xr:uid="{00000000-0005-0000-0000-000010BA0000}"/>
    <cellStyle name="Input 4 18 2" xfId="47749" xr:uid="{00000000-0005-0000-0000-000011BA0000}"/>
    <cellStyle name="Input 4 19" xfId="47750" xr:uid="{00000000-0005-0000-0000-000012BA0000}"/>
    <cellStyle name="Input 4 19 2" xfId="47751" xr:uid="{00000000-0005-0000-0000-000013BA0000}"/>
    <cellStyle name="Input 4 2" xfId="47752" xr:uid="{00000000-0005-0000-0000-000014BA0000}"/>
    <cellStyle name="Input 4 2 2" xfId="47753" xr:uid="{00000000-0005-0000-0000-000015BA0000}"/>
    <cellStyle name="Input 4 2 2 2" xfId="47754" xr:uid="{00000000-0005-0000-0000-000016BA0000}"/>
    <cellStyle name="Input 4 2 3" xfId="47755" xr:uid="{00000000-0005-0000-0000-000017BA0000}"/>
    <cellStyle name="Input 4 2 4" xfId="47756" xr:uid="{00000000-0005-0000-0000-000018BA0000}"/>
    <cellStyle name="Input 4 20" xfId="47757" xr:uid="{00000000-0005-0000-0000-000019BA0000}"/>
    <cellStyle name="Input 4 20 2" xfId="47758" xr:uid="{00000000-0005-0000-0000-00001ABA0000}"/>
    <cellStyle name="Input 4 21" xfId="47759" xr:uid="{00000000-0005-0000-0000-00001BBA0000}"/>
    <cellStyle name="Input 4 21 2" xfId="47760" xr:uid="{00000000-0005-0000-0000-00001CBA0000}"/>
    <cellStyle name="Input 4 22" xfId="47761" xr:uid="{00000000-0005-0000-0000-00001DBA0000}"/>
    <cellStyle name="Input 4 22 2" xfId="47762" xr:uid="{00000000-0005-0000-0000-00001EBA0000}"/>
    <cellStyle name="Input 4 23" xfId="47763" xr:uid="{00000000-0005-0000-0000-00001FBA0000}"/>
    <cellStyle name="Input 4 23 2" xfId="47764" xr:uid="{00000000-0005-0000-0000-000020BA0000}"/>
    <cellStyle name="Input 4 24" xfId="47765" xr:uid="{00000000-0005-0000-0000-000021BA0000}"/>
    <cellStyle name="Input 4 24 2" xfId="47766" xr:uid="{00000000-0005-0000-0000-000022BA0000}"/>
    <cellStyle name="Input 4 25" xfId="47767" xr:uid="{00000000-0005-0000-0000-000023BA0000}"/>
    <cellStyle name="Input 4 25 2" xfId="47768" xr:uid="{00000000-0005-0000-0000-000024BA0000}"/>
    <cellStyle name="Input 4 26" xfId="47769" xr:uid="{00000000-0005-0000-0000-000025BA0000}"/>
    <cellStyle name="Input 4 26 2" xfId="47770" xr:uid="{00000000-0005-0000-0000-000026BA0000}"/>
    <cellStyle name="Input 4 27" xfId="47771" xr:uid="{00000000-0005-0000-0000-000027BA0000}"/>
    <cellStyle name="Input 4 28" xfId="47772" xr:uid="{00000000-0005-0000-0000-000028BA0000}"/>
    <cellStyle name="Input 4 29" xfId="47773" xr:uid="{00000000-0005-0000-0000-000029BA0000}"/>
    <cellStyle name="Input 4 3" xfId="47774" xr:uid="{00000000-0005-0000-0000-00002ABA0000}"/>
    <cellStyle name="Input 4 3 2" xfId="47775" xr:uid="{00000000-0005-0000-0000-00002BBA0000}"/>
    <cellStyle name="Input 4 3 2 2" xfId="47776" xr:uid="{00000000-0005-0000-0000-00002CBA0000}"/>
    <cellStyle name="Input 4 3 2 3" xfId="47777" xr:uid="{00000000-0005-0000-0000-00002DBA0000}"/>
    <cellStyle name="Input 4 3 2 4" xfId="47778" xr:uid="{00000000-0005-0000-0000-00002EBA0000}"/>
    <cellStyle name="Input 4 3 3" xfId="47779" xr:uid="{00000000-0005-0000-0000-00002FBA0000}"/>
    <cellStyle name="Input 4 3 4" xfId="47780" xr:uid="{00000000-0005-0000-0000-000030BA0000}"/>
    <cellStyle name="Input 4 3 5" xfId="47781" xr:uid="{00000000-0005-0000-0000-000031BA0000}"/>
    <cellStyle name="Input 4 4" xfId="47782" xr:uid="{00000000-0005-0000-0000-000032BA0000}"/>
    <cellStyle name="Input 4 4 2" xfId="47783" xr:uid="{00000000-0005-0000-0000-000033BA0000}"/>
    <cellStyle name="Input 4 4 2 2" xfId="47784" xr:uid="{00000000-0005-0000-0000-000034BA0000}"/>
    <cellStyle name="Input 4 4 3" xfId="47785" xr:uid="{00000000-0005-0000-0000-000035BA0000}"/>
    <cellStyle name="Input 4 4 4" xfId="47786" xr:uid="{00000000-0005-0000-0000-000036BA0000}"/>
    <cellStyle name="Input 4 5" xfId="47787" xr:uid="{00000000-0005-0000-0000-000037BA0000}"/>
    <cellStyle name="Input 4 5 2" xfId="47788" xr:uid="{00000000-0005-0000-0000-000038BA0000}"/>
    <cellStyle name="Input 4 5 3" xfId="47789" xr:uid="{00000000-0005-0000-0000-000039BA0000}"/>
    <cellStyle name="Input 4 6" xfId="47790" xr:uid="{00000000-0005-0000-0000-00003ABA0000}"/>
    <cellStyle name="Input 4 6 2" xfId="47791" xr:uid="{00000000-0005-0000-0000-00003BBA0000}"/>
    <cellStyle name="Input 4 7" xfId="47792" xr:uid="{00000000-0005-0000-0000-00003CBA0000}"/>
    <cellStyle name="Input 4 7 2" xfId="47793" xr:uid="{00000000-0005-0000-0000-00003DBA0000}"/>
    <cellStyle name="Input 4 8" xfId="47794" xr:uid="{00000000-0005-0000-0000-00003EBA0000}"/>
    <cellStyle name="Input 4 8 2" xfId="47795" xr:uid="{00000000-0005-0000-0000-00003FBA0000}"/>
    <cellStyle name="Input 4 9" xfId="47796" xr:uid="{00000000-0005-0000-0000-000040BA0000}"/>
    <cellStyle name="Input 4 9 2" xfId="47797" xr:uid="{00000000-0005-0000-0000-000041BA0000}"/>
    <cellStyle name="Input 40" xfId="47798" xr:uid="{00000000-0005-0000-0000-000042BA0000}"/>
    <cellStyle name="Input 40 2" xfId="47799" xr:uid="{00000000-0005-0000-0000-000043BA0000}"/>
    <cellStyle name="Input 41" xfId="47800" xr:uid="{00000000-0005-0000-0000-000044BA0000}"/>
    <cellStyle name="Input 41 2" xfId="47801" xr:uid="{00000000-0005-0000-0000-000045BA0000}"/>
    <cellStyle name="Input 42" xfId="47802" xr:uid="{00000000-0005-0000-0000-000046BA0000}"/>
    <cellStyle name="Input 42 2" xfId="47803" xr:uid="{00000000-0005-0000-0000-000047BA0000}"/>
    <cellStyle name="Input 43" xfId="47804" xr:uid="{00000000-0005-0000-0000-000048BA0000}"/>
    <cellStyle name="Input 43 2" xfId="47805" xr:uid="{00000000-0005-0000-0000-000049BA0000}"/>
    <cellStyle name="Input 44" xfId="47806" xr:uid="{00000000-0005-0000-0000-00004ABA0000}"/>
    <cellStyle name="Input 45" xfId="47807" xr:uid="{00000000-0005-0000-0000-00004BBA0000}"/>
    <cellStyle name="Input 45 2" xfId="47808" xr:uid="{00000000-0005-0000-0000-00004CBA0000}"/>
    <cellStyle name="Input 46" xfId="47809" xr:uid="{00000000-0005-0000-0000-00004DBA0000}"/>
    <cellStyle name="Input 46 2" xfId="47810" xr:uid="{00000000-0005-0000-0000-00004EBA0000}"/>
    <cellStyle name="Input 47" xfId="47811" xr:uid="{00000000-0005-0000-0000-00004FBA0000}"/>
    <cellStyle name="Input 47 2" xfId="47812" xr:uid="{00000000-0005-0000-0000-000050BA0000}"/>
    <cellStyle name="Input 48" xfId="47813" xr:uid="{00000000-0005-0000-0000-000051BA0000}"/>
    <cellStyle name="Input 5" xfId="47814" xr:uid="{00000000-0005-0000-0000-000052BA0000}"/>
    <cellStyle name="Input 5 10" xfId="47815" xr:uid="{00000000-0005-0000-0000-000053BA0000}"/>
    <cellStyle name="Input 5 10 2" xfId="47816" xr:uid="{00000000-0005-0000-0000-000054BA0000}"/>
    <cellStyle name="Input 5 11" xfId="47817" xr:uid="{00000000-0005-0000-0000-000055BA0000}"/>
    <cellStyle name="Input 5 11 2" xfId="47818" xr:uid="{00000000-0005-0000-0000-000056BA0000}"/>
    <cellStyle name="Input 5 12" xfId="47819" xr:uid="{00000000-0005-0000-0000-000057BA0000}"/>
    <cellStyle name="Input 5 12 2" xfId="47820" xr:uid="{00000000-0005-0000-0000-000058BA0000}"/>
    <cellStyle name="Input 5 13" xfId="47821" xr:uid="{00000000-0005-0000-0000-000059BA0000}"/>
    <cellStyle name="Input 5 13 2" xfId="47822" xr:uid="{00000000-0005-0000-0000-00005ABA0000}"/>
    <cellStyle name="Input 5 14" xfId="47823" xr:uid="{00000000-0005-0000-0000-00005BBA0000}"/>
    <cellStyle name="Input 5 14 2" xfId="47824" xr:uid="{00000000-0005-0000-0000-00005CBA0000}"/>
    <cellStyle name="Input 5 15" xfId="47825" xr:uid="{00000000-0005-0000-0000-00005DBA0000}"/>
    <cellStyle name="Input 5 15 2" xfId="47826" xr:uid="{00000000-0005-0000-0000-00005EBA0000}"/>
    <cellStyle name="Input 5 16" xfId="47827" xr:uid="{00000000-0005-0000-0000-00005FBA0000}"/>
    <cellStyle name="Input 5 16 2" xfId="47828" xr:uid="{00000000-0005-0000-0000-000060BA0000}"/>
    <cellStyle name="Input 5 17" xfId="47829" xr:uid="{00000000-0005-0000-0000-000061BA0000}"/>
    <cellStyle name="Input 5 17 2" xfId="47830" xr:uid="{00000000-0005-0000-0000-000062BA0000}"/>
    <cellStyle name="Input 5 18" xfId="47831" xr:uid="{00000000-0005-0000-0000-000063BA0000}"/>
    <cellStyle name="Input 5 18 2" xfId="47832" xr:uid="{00000000-0005-0000-0000-000064BA0000}"/>
    <cellStyle name="Input 5 19" xfId="47833" xr:uid="{00000000-0005-0000-0000-000065BA0000}"/>
    <cellStyle name="Input 5 19 2" xfId="47834" xr:uid="{00000000-0005-0000-0000-000066BA0000}"/>
    <cellStyle name="Input 5 2" xfId="47835" xr:uid="{00000000-0005-0000-0000-000067BA0000}"/>
    <cellStyle name="Input 5 2 2" xfId="47836" xr:uid="{00000000-0005-0000-0000-000068BA0000}"/>
    <cellStyle name="Input 5 2 2 2" xfId="47837" xr:uid="{00000000-0005-0000-0000-000069BA0000}"/>
    <cellStyle name="Input 5 2 3" xfId="47838" xr:uid="{00000000-0005-0000-0000-00006ABA0000}"/>
    <cellStyle name="Input 5 2 4" xfId="47839" xr:uid="{00000000-0005-0000-0000-00006BBA0000}"/>
    <cellStyle name="Input 5 20" xfId="47840" xr:uid="{00000000-0005-0000-0000-00006CBA0000}"/>
    <cellStyle name="Input 5 20 2" xfId="47841" xr:uid="{00000000-0005-0000-0000-00006DBA0000}"/>
    <cellStyle name="Input 5 21" xfId="47842" xr:uid="{00000000-0005-0000-0000-00006EBA0000}"/>
    <cellStyle name="Input 5 21 2" xfId="47843" xr:uid="{00000000-0005-0000-0000-00006FBA0000}"/>
    <cellStyle name="Input 5 22" xfId="47844" xr:uid="{00000000-0005-0000-0000-000070BA0000}"/>
    <cellStyle name="Input 5 22 2" xfId="47845" xr:uid="{00000000-0005-0000-0000-000071BA0000}"/>
    <cellStyle name="Input 5 23" xfId="47846" xr:uid="{00000000-0005-0000-0000-000072BA0000}"/>
    <cellStyle name="Input 5 23 2" xfId="47847" xr:uid="{00000000-0005-0000-0000-000073BA0000}"/>
    <cellStyle name="Input 5 24" xfId="47848" xr:uid="{00000000-0005-0000-0000-000074BA0000}"/>
    <cellStyle name="Input 5 24 2" xfId="47849" xr:uid="{00000000-0005-0000-0000-000075BA0000}"/>
    <cellStyle name="Input 5 25" xfId="47850" xr:uid="{00000000-0005-0000-0000-000076BA0000}"/>
    <cellStyle name="Input 5 25 2" xfId="47851" xr:uid="{00000000-0005-0000-0000-000077BA0000}"/>
    <cellStyle name="Input 5 26" xfId="47852" xr:uid="{00000000-0005-0000-0000-000078BA0000}"/>
    <cellStyle name="Input 5 26 2" xfId="47853" xr:uid="{00000000-0005-0000-0000-000079BA0000}"/>
    <cellStyle name="Input 5 27" xfId="47854" xr:uid="{00000000-0005-0000-0000-00007ABA0000}"/>
    <cellStyle name="Input 5 28" xfId="47855" xr:uid="{00000000-0005-0000-0000-00007BBA0000}"/>
    <cellStyle name="Input 5 29" xfId="47856" xr:uid="{00000000-0005-0000-0000-00007CBA0000}"/>
    <cellStyle name="Input 5 3" xfId="47857" xr:uid="{00000000-0005-0000-0000-00007DBA0000}"/>
    <cellStyle name="Input 5 3 2" xfId="47858" xr:uid="{00000000-0005-0000-0000-00007EBA0000}"/>
    <cellStyle name="Input 5 3 2 2" xfId="47859" xr:uid="{00000000-0005-0000-0000-00007FBA0000}"/>
    <cellStyle name="Input 5 3 2 3" xfId="47860" xr:uid="{00000000-0005-0000-0000-000080BA0000}"/>
    <cellStyle name="Input 5 3 2 4" xfId="47861" xr:uid="{00000000-0005-0000-0000-000081BA0000}"/>
    <cellStyle name="Input 5 3 3" xfId="47862" xr:uid="{00000000-0005-0000-0000-000082BA0000}"/>
    <cellStyle name="Input 5 3 4" xfId="47863" xr:uid="{00000000-0005-0000-0000-000083BA0000}"/>
    <cellStyle name="Input 5 3 5" xfId="47864" xr:uid="{00000000-0005-0000-0000-000084BA0000}"/>
    <cellStyle name="Input 5 4" xfId="47865" xr:uid="{00000000-0005-0000-0000-000085BA0000}"/>
    <cellStyle name="Input 5 4 2" xfId="47866" xr:uid="{00000000-0005-0000-0000-000086BA0000}"/>
    <cellStyle name="Input 5 4 2 2" xfId="47867" xr:uid="{00000000-0005-0000-0000-000087BA0000}"/>
    <cellStyle name="Input 5 4 3" xfId="47868" xr:uid="{00000000-0005-0000-0000-000088BA0000}"/>
    <cellStyle name="Input 5 4 4" xfId="47869" xr:uid="{00000000-0005-0000-0000-000089BA0000}"/>
    <cellStyle name="Input 5 5" xfId="47870" xr:uid="{00000000-0005-0000-0000-00008ABA0000}"/>
    <cellStyle name="Input 5 5 2" xfId="47871" xr:uid="{00000000-0005-0000-0000-00008BBA0000}"/>
    <cellStyle name="Input 5 5 3" xfId="47872" xr:uid="{00000000-0005-0000-0000-00008CBA0000}"/>
    <cellStyle name="Input 5 6" xfId="47873" xr:uid="{00000000-0005-0000-0000-00008DBA0000}"/>
    <cellStyle name="Input 5 6 2" xfId="47874" xr:uid="{00000000-0005-0000-0000-00008EBA0000}"/>
    <cellStyle name="Input 5 7" xfId="47875" xr:uid="{00000000-0005-0000-0000-00008FBA0000}"/>
    <cellStyle name="Input 5 7 2" xfId="47876" xr:uid="{00000000-0005-0000-0000-000090BA0000}"/>
    <cellStyle name="Input 5 8" xfId="47877" xr:uid="{00000000-0005-0000-0000-000091BA0000}"/>
    <cellStyle name="Input 5 8 2" xfId="47878" xr:uid="{00000000-0005-0000-0000-000092BA0000}"/>
    <cellStyle name="Input 5 9" xfId="47879" xr:uid="{00000000-0005-0000-0000-000093BA0000}"/>
    <cellStyle name="Input 5 9 2" xfId="47880" xr:uid="{00000000-0005-0000-0000-000094BA0000}"/>
    <cellStyle name="Input 6" xfId="47881" xr:uid="{00000000-0005-0000-0000-000095BA0000}"/>
    <cellStyle name="Input 6 10" xfId="47882" xr:uid="{00000000-0005-0000-0000-000096BA0000}"/>
    <cellStyle name="Input 6 10 2" xfId="47883" xr:uid="{00000000-0005-0000-0000-000097BA0000}"/>
    <cellStyle name="Input 6 11" xfId="47884" xr:uid="{00000000-0005-0000-0000-000098BA0000}"/>
    <cellStyle name="Input 6 11 2" xfId="47885" xr:uid="{00000000-0005-0000-0000-000099BA0000}"/>
    <cellStyle name="Input 6 12" xfId="47886" xr:uid="{00000000-0005-0000-0000-00009ABA0000}"/>
    <cellStyle name="Input 6 12 2" xfId="47887" xr:uid="{00000000-0005-0000-0000-00009BBA0000}"/>
    <cellStyle name="Input 6 13" xfId="47888" xr:uid="{00000000-0005-0000-0000-00009CBA0000}"/>
    <cellStyle name="Input 6 13 2" xfId="47889" xr:uid="{00000000-0005-0000-0000-00009DBA0000}"/>
    <cellStyle name="Input 6 14" xfId="47890" xr:uid="{00000000-0005-0000-0000-00009EBA0000}"/>
    <cellStyle name="Input 6 14 2" xfId="47891" xr:uid="{00000000-0005-0000-0000-00009FBA0000}"/>
    <cellStyle name="Input 6 15" xfId="47892" xr:uid="{00000000-0005-0000-0000-0000A0BA0000}"/>
    <cellStyle name="Input 6 15 2" xfId="47893" xr:uid="{00000000-0005-0000-0000-0000A1BA0000}"/>
    <cellStyle name="Input 6 16" xfId="47894" xr:uid="{00000000-0005-0000-0000-0000A2BA0000}"/>
    <cellStyle name="Input 6 16 2" xfId="47895" xr:uid="{00000000-0005-0000-0000-0000A3BA0000}"/>
    <cellStyle name="Input 6 17" xfId="47896" xr:uid="{00000000-0005-0000-0000-0000A4BA0000}"/>
    <cellStyle name="Input 6 17 2" xfId="47897" xr:uid="{00000000-0005-0000-0000-0000A5BA0000}"/>
    <cellStyle name="Input 6 18" xfId="47898" xr:uid="{00000000-0005-0000-0000-0000A6BA0000}"/>
    <cellStyle name="Input 6 18 2" xfId="47899" xr:uid="{00000000-0005-0000-0000-0000A7BA0000}"/>
    <cellStyle name="Input 6 19" xfId="47900" xr:uid="{00000000-0005-0000-0000-0000A8BA0000}"/>
    <cellStyle name="Input 6 19 2" xfId="47901" xr:uid="{00000000-0005-0000-0000-0000A9BA0000}"/>
    <cellStyle name="Input 6 2" xfId="47902" xr:uid="{00000000-0005-0000-0000-0000AABA0000}"/>
    <cellStyle name="Input 6 2 2" xfId="47903" xr:uid="{00000000-0005-0000-0000-0000ABBA0000}"/>
    <cellStyle name="Input 6 2 2 2" xfId="47904" xr:uid="{00000000-0005-0000-0000-0000ACBA0000}"/>
    <cellStyle name="Input 6 2 3" xfId="47905" xr:uid="{00000000-0005-0000-0000-0000ADBA0000}"/>
    <cellStyle name="Input 6 2 4" xfId="47906" xr:uid="{00000000-0005-0000-0000-0000AEBA0000}"/>
    <cellStyle name="Input 6 20" xfId="47907" xr:uid="{00000000-0005-0000-0000-0000AFBA0000}"/>
    <cellStyle name="Input 6 20 2" xfId="47908" xr:uid="{00000000-0005-0000-0000-0000B0BA0000}"/>
    <cellStyle name="Input 6 21" xfId="47909" xr:uid="{00000000-0005-0000-0000-0000B1BA0000}"/>
    <cellStyle name="Input 6 21 2" xfId="47910" xr:uid="{00000000-0005-0000-0000-0000B2BA0000}"/>
    <cellStyle name="Input 6 22" xfId="47911" xr:uid="{00000000-0005-0000-0000-0000B3BA0000}"/>
    <cellStyle name="Input 6 22 2" xfId="47912" xr:uid="{00000000-0005-0000-0000-0000B4BA0000}"/>
    <cellStyle name="Input 6 23" xfId="47913" xr:uid="{00000000-0005-0000-0000-0000B5BA0000}"/>
    <cellStyle name="Input 6 23 2" xfId="47914" xr:uid="{00000000-0005-0000-0000-0000B6BA0000}"/>
    <cellStyle name="Input 6 24" xfId="47915" xr:uid="{00000000-0005-0000-0000-0000B7BA0000}"/>
    <cellStyle name="Input 6 24 2" xfId="47916" xr:uid="{00000000-0005-0000-0000-0000B8BA0000}"/>
    <cellStyle name="Input 6 25" xfId="47917" xr:uid="{00000000-0005-0000-0000-0000B9BA0000}"/>
    <cellStyle name="Input 6 25 2" xfId="47918" xr:uid="{00000000-0005-0000-0000-0000BABA0000}"/>
    <cellStyle name="Input 6 26" xfId="47919" xr:uid="{00000000-0005-0000-0000-0000BBBA0000}"/>
    <cellStyle name="Input 6 26 2" xfId="47920" xr:uid="{00000000-0005-0000-0000-0000BCBA0000}"/>
    <cellStyle name="Input 6 27" xfId="47921" xr:uid="{00000000-0005-0000-0000-0000BDBA0000}"/>
    <cellStyle name="Input 6 28" xfId="47922" xr:uid="{00000000-0005-0000-0000-0000BEBA0000}"/>
    <cellStyle name="Input 6 29" xfId="47923" xr:uid="{00000000-0005-0000-0000-0000BFBA0000}"/>
    <cellStyle name="Input 6 3" xfId="47924" xr:uid="{00000000-0005-0000-0000-0000C0BA0000}"/>
    <cellStyle name="Input 6 3 2" xfId="47925" xr:uid="{00000000-0005-0000-0000-0000C1BA0000}"/>
    <cellStyle name="Input 6 3 2 2" xfId="47926" xr:uid="{00000000-0005-0000-0000-0000C2BA0000}"/>
    <cellStyle name="Input 6 3 2 3" xfId="47927" xr:uid="{00000000-0005-0000-0000-0000C3BA0000}"/>
    <cellStyle name="Input 6 3 2 4" xfId="47928" xr:uid="{00000000-0005-0000-0000-0000C4BA0000}"/>
    <cellStyle name="Input 6 3 3" xfId="47929" xr:uid="{00000000-0005-0000-0000-0000C5BA0000}"/>
    <cellStyle name="Input 6 3 4" xfId="47930" xr:uid="{00000000-0005-0000-0000-0000C6BA0000}"/>
    <cellStyle name="Input 6 3 5" xfId="47931" xr:uid="{00000000-0005-0000-0000-0000C7BA0000}"/>
    <cellStyle name="Input 6 4" xfId="47932" xr:uid="{00000000-0005-0000-0000-0000C8BA0000}"/>
    <cellStyle name="Input 6 4 2" xfId="47933" xr:uid="{00000000-0005-0000-0000-0000C9BA0000}"/>
    <cellStyle name="Input 6 4 2 2" xfId="47934" xr:uid="{00000000-0005-0000-0000-0000CABA0000}"/>
    <cellStyle name="Input 6 4 3" xfId="47935" xr:uid="{00000000-0005-0000-0000-0000CBBA0000}"/>
    <cellStyle name="Input 6 4 4" xfId="47936" xr:uid="{00000000-0005-0000-0000-0000CCBA0000}"/>
    <cellStyle name="Input 6 5" xfId="47937" xr:uid="{00000000-0005-0000-0000-0000CDBA0000}"/>
    <cellStyle name="Input 6 5 2" xfId="47938" xr:uid="{00000000-0005-0000-0000-0000CEBA0000}"/>
    <cellStyle name="Input 6 5 3" xfId="47939" xr:uid="{00000000-0005-0000-0000-0000CFBA0000}"/>
    <cellStyle name="Input 6 6" xfId="47940" xr:uid="{00000000-0005-0000-0000-0000D0BA0000}"/>
    <cellStyle name="Input 6 6 2" xfId="47941" xr:uid="{00000000-0005-0000-0000-0000D1BA0000}"/>
    <cellStyle name="Input 6 7" xfId="47942" xr:uid="{00000000-0005-0000-0000-0000D2BA0000}"/>
    <cellStyle name="Input 6 7 2" xfId="47943" xr:uid="{00000000-0005-0000-0000-0000D3BA0000}"/>
    <cellStyle name="Input 6 8" xfId="47944" xr:uid="{00000000-0005-0000-0000-0000D4BA0000}"/>
    <cellStyle name="Input 6 8 2" xfId="47945" xr:uid="{00000000-0005-0000-0000-0000D5BA0000}"/>
    <cellStyle name="Input 6 9" xfId="47946" xr:uid="{00000000-0005-0000-0000-0000D6BA0000}"/>
    <cellStyle name="Input 6 9 2" xfId="47947" xr:uid="{00000000-0005-0000-0000-0000D7BA0000}"/>
    <cellStyle name="Input 7" xfId="47948" xr:uid="{00000000-0005-0000-0000-0000D8BA0000}"/>
    <cellStyle name="Input 7 10" xfId="47949" xr:uid="{00000000-0005-0000-0000-0000D9BA0000}"/>
    <cellStyle name="Input 7 10 2" xfId="47950" xr:uid="{00000000-0005-0000-0000-0000DABA0000}"/>
    <cellStyle name="Input 7 11" xfId="47951" xr:uid="{00000000-0005-0000-0000-0000DBBA0000}"/>
    <cellStyle name="Input 7 11 2" xfId="47952" xr:uid="{00000000-0005-0000-0000-0000DCBA0000}"/>
    <cellStyle name="Input 7 12" xfId="47953" xr:uid="{00000000-0005-0000-0000-0000DDBA0000}"/>
    <cellStyle name="Input 7 12 2" xfId="47954" xr:uid="{00000000-0005-0000-0000-0000DEBA0000}"/>
    <cellStyle name="Input 7 13" xfId="47955" xr:uid="{00000000-0005-0000-0000-0000DFBA0000}"/>
    <cellStyle name="Input 7 13 2" xfId="47956" xr:uid="{00000000-0005-0000-0000-0000E0BA0000}"/>
    <cellStyle name="Input 7 14" xfId="47957" xr:uid="{00000000-0005-0000-0000-0000E1BA0000}"/>
    <cellStyle name="Input 7 14 2" xfId="47958" xr:uid="{00000000-0005-0000-0000-0000E2BA0000}"/>
    <cellStyle name="Input 7 15" xfId="47959" xr:uid="{00000000-0005-0000-0000-0000E3BA0000}"/>
    <cellStyle name="Input 7 15 2" xfId="47960" xr:uid="{00000000-0005-0000-0000-0000E4BA0000}"/>
    <cellStyle name="Input 7 16" xfId="47961" xr:uid="{00000000-0005-0000-0000-0000E5BA0000}"/>
    <cellStyle name="Input 7 16 2" xfId="47962" xr:uid="{00000000-0005-0000-0000-0000E6BA0000}"/>
    <cellStyle name="Input 7 17" xfId="47963" xr:uid="{00000000-0005-0000-0000-0000E7BA0000}"/>
    <cellStyle name="Input 7 17 2" xfId="47964" xr:uid="{00000000-0005-0000-0000-0000E8BA0000}"/>
    <cellStyle name="Input 7 18" xfId="47965" xr:uid="{00000000-0005-0000-0000-0000E9BA0000}"/>
    <cellStyle name="Input 7 18 2" xfId="47966" xr:uid="{00000000-0005-0000-0000-0000EABA0000}"/>
    <cellStyle name="Input 7 19" xfId="47967" xr:uid="{00000000-0005-0000-0000-0000EBBA0000}"/>
    <cellStyle name="Input 7 19 2" xfId="47968" xr:uid="{00000000-0005-0000-0000-0000ECBA0000}"/>
    <cellStyle name="Input 7 2" xfId="47969" xr:uid="{00000000-0005-0000-0000-0000EDBA0000}"/>
    <cellStyle name="Input 7 2 2" xfId="47970" xr:uid="{00000000-0005-0000-0000-0000EEBA0000}"/>
    <cellStyle name="Input 7 2 3" xfId="47971" xr:uid="{00000000-0005-0000-0000-0000EFBA0000}"/>
    <cellStyle name="Input 7 20" xfId="47972" xr:uid="{00000000-0005-0000-0000-0000F0BA0000}"/>
    <cellStyle name="Input 7 20 2" xfId="47973" xr:uid="{00000000-0005-0000-0000-0000F1BA0000}"/>
    <cellStyle name="Input 7 21" xfId="47974" xr:uid="{00000000-0005-0000-0000-0000F2BA0000}"/>
    <cellStyle name="Input 7 21 2" xfId="47975" xr:uid="{00000000-0005-0000-0000-0000F3BA0000}"/>
    <cellStyle name="Input 7 22" xfId="47976" xr:uid="{00000000-0005-0000-0000-0000F4BA0000}"/>
    <cellStyle name="Input 7 22 2" xfId="47977" xr:uid="{00000000-0005-0000-0000-0000F5BA0000}"/>
    <cellStyle name="Input 7 23" xfId="47978" xr:uid="{00000000-0005-0000-0000-0000F6BA0000}"/>
    <cellStyle name="Input 7 23 2" xfId="47979" xr:uid="{00000000-0005-0000-0000-0000F7BA0000}"/>
    <cellStyle name="Input 7 24" xfId="47980" xr:uid="{00000000-0005-0000-0000-0000F8BA0000}"/>
    <cellStyle name="Input 7 24 2" xfId="47981" xr:uid="{00000000-0005-0000-0000-0000F9BA0000}"/>
    <cellStyle name="Input 7 25" xfId="47982" xr:uid="{00000000-0005-0000-0000-0000FABA0000}"/>
    <cellStyle name="Input 7 25 2" xfId="47983" xr:uid="{00000000-0005-0000-0000-0000FBBA0000}"/>
    <cellStyle name="Input 7 26" xfId="47984" xr:uid="{00000000-0005-0000-0000-0000FCBA0000}"/>
    <cellStyle name="Input 7 26 2" xfId="47985" xr:uid="{00000000-0005-0000-0000-0000FDBA0000}"/>
    <cellStyle name="Input 7 27" xfId="47986" xr:uid="{00000000-0005-0000-0000-0000FEBA0000}"/>
    <cellStyle name="Input 7 28" xfId="47987" xr:uid="{00000000-0005-0000-0000-0000FFBA0000}"/>
    <cellStyle name="Input 7 3" xfId="47988" xr:uid="{00000000-0005-0000-0000-000000BB0000}"/>
    <cellStyle name="Input 7 3 2" xfId="47989" xr:uid="{00000000-0005-0000-0000-000001BB0000}"/>
    <cellStyle name="Input 7 3 2 2" xfId="47990" xr:uid="{00000000-0005-0000-0000-000002BB0000}"/>
    <cellStyle name="Input 7 3 3" xfId="47991" xr:uid="{00000000-0005-0000-0000-000003BB0000}"/>
    <cellStyle name="Input 7 3 4" xfId="47992" xr:uid="{00000000-0005-0000-0000-000004BB0000}"/>
    <cellStyle name="Input 7 4" xfId="47993" xr:uid="{00000000-0005-0000-0000-000005BB0000}"/>
    <cellStyle name="Input 7 4 2" xfId="47994" xr:uid="{00000000-0005-0000-0000-000006BB0000}"/>
    <cellStyle name="Input 7 4 3" xfId="47995" xr:uid="{00000000-0005-0000-0000-000007BB0000}"/>
    <cellStyle name="Input 7 5" xfId="47996" xr:uid="{00000000-0005-0000-0000-000008BB0000}"/>
    <cellStyle name="Input 7 5 2" xfId="47997" xr:uid="{00000000-0005-0000-0000-000009BB0000}"/>
    <cellStyle name="Input 7 6" xfId="47998" xr:uid="{00000000-0005-0000-0000-00000ABB0000}"/>
    <cellStyle name="Input 7 6 2" xfId="47999" xr:uid="{00000000-0005-0000-0000-00000BBB0000}"/>
    <cellStyle name="Input 7 7" xfId="48000" xr:uid="{00000000-0005-0000-0000-00000CBB0000}"/>
    <cellStyle name="Input 7 7 2" xfId="48001" xr:uid="{00000000-0005-0000-0000-00000DBB0000}"/>
    <cellStyle name="Input 7 8" xfId="48002" xr:uid="{00000000-0005-0000-0000-00000EBB0000}"/>
    <cellStyle name="Input 7 8 2" xfId="48003" xr:uid="{00000000-0005-0000-0000-00000FBB0000}"/>
    <cellStyle name="Input 7 9" xfId="48004" xr:uid="{00000000-0005-0000-0000-000010BB0000}"/>
    <cellStyle name="Input 7 9 2" xfId="48005" xr:uid="{00000000-0005-0000-0000-000011BB0000}"/>
    <cellStyle name="Input 8" xfId="48006" xr:uid="{00000000-0005-0000-0000-000012BB0000}"/>
    <cellStyle name="Input 8 10" xfId="48007" xr:uid="{00000000-0005-0000-0000-000013BB0000}"/>
    <cellStyle name="Input 8 10 2" xfId="48008" xr:uid="{00000000-0005-0000-0000-000014BB0000}"/>
    <cellStyle name="Input 8 11" xfId="48009" xr:uid="{00000000-0005-0000-0000-000015BB0000}"/>
    <cellStyle name="Input 8 11 2" xfId="48010" xr:uid="{00000000-0005-0000-0000-000016BB0000}"/>
    <cellStyle name="Input 8 12" xfId="48011" xr:uid="{00000000-0005-0000-0000-000017BB0000}"/>
    <cellStyle name="Input 8 12 2" xfId="48012" xr:uid="{00000000-0005-0000-0000-000018BB0000}"/>
    <cellStyle name="Input 8 13" xfId="48013" xr:uid="{00000000-0005-0000-0000-000019BB0000}"/>
    <cellStyle name="Input 8 13 2" xfId="48014" xr:uid="{00000000-0005-0000-0000-00001ABB0000}"/>
    <cellStyle name="Input 8 14" xfId="48015" xr:uid="{00000000-0005-0000-0000-00001BBB0000}"/>
    <cellStyle name="Input 8 14 2" xfId="48016" xr:uid="{00000000-0005-0000-0000-00001CBB0000}"/>
    <cellStyle name="Input 8 15" xfId="48017" xr:uid="{00000000-0005-0000-0000-00001DBB0000}"/>
    <cellStyle name="Input 8 15 2" xfId="48018" xr:uid="{00000000-0005-0000-0000-00001EBB0000}"/>
    <cellStyle name="Input 8 16" xfId="48019" xr:uid="{00000000-0005-0000-0000-00001FBB0000}"/>
    <cellStyle name="Input 8 16 2" xfId="48020" xr:uid="{00000000-0005-0000-0000-000020BB0000}"/>
    <cellStyle name="Input 8 17" xfId="48021" xr:uid="{00000000-0005-0000-0000-000021BB0000}"/>
    <cellStyle name="Input 8 17 2" xfId="48022" xr:uid="{00000000-0005-0000-0000-000022BB0000}"/>
    <cellStyle name="Input 8 18" xfId="48023" xr:uid="{00000000-0005-0000-0000-000023BB0000}"/>
    <cellStyle name="Input 8 18 2" xfId="48024" xr:uid="{00000000-0005-0000-0000-000024BB0000}"/>
    <cellStyle name="Input 8 19" xfId="48025" xr:uid="{00000000-0005-0000-0000-000025BB0000}"/>
    <cellStyle name="Input 8 19 2" xfId="48026" xr:uid="{00000000-0005-0000-0000-000026BB0000}"/>
    <cellStyle name="Input 8 2" xfId="48027" xr:uid="{00000000-0005-0000-0000-000027BB0000}"/>
    <cellStyle name="Input 8 2 2" xfId="48028" xr:uid="{00000000-0005-0000-0000-000028BB0000}"/>
    <cellStyle name="Input 8 2 3" xfId="48029" xr:uid="{00000000-0005-0000-0000-000029BB0000}"/>
    <cellStyle name="Input 8 20" xfId="48030" xr:uid="{00000000-0005-0000-0000-00002ABB0000}"/>
    <cellStyle name="Input 8 20 2" xfId="48031" xr:uid="{00000000-0005-0000-0000-00002BBB0000}"/>
    <cellStyle name="Input 8 21" xfId="48032" xr:uid="{00000000-0005-0000-0000-00002CBB0000}"/>
    <cellStyle name="Input 8 21 2" xfId="48033" xr:uid="{00000000-0005-0000-0000-00002DBB0000}"/>
    <cellStyle name="Input 8 22" xfId="48034" xr:uid="{00000000-0005-0000-0000-00002EBB0000}"/>
    <cellStyle name="Input 8 22 2" xfId="48035" xr:uid="{00000000-0005-0000-0000-00002FBB0000}"/>
    <cellStyle name="Input 8 23" xfId="48036" xr:uid="{00000000-0005-0000-0000-000030BB0000}"/>
    <cellStyle name="Input 8 23 2" xfId="48037" xr:uid="{00000000-0005-0000-0000-000031BB0000}"/>
    <cellStyle name="Input 8 24" xfId="48038" xr:uid="{00000000-0005-0000-0000-000032BB0000}"/>
    <cellStyle name="Input 8 24 2" xfId="48039" xr:uid="{00000000-0005-0000-0000-000033BB0000}"/>
    <cellStyle name="Input 8 25" xfId="48040" xr:uid="{00000000-0005-0000-0000-000034BB0000}"/>
    <cellStyle name="Input 8 25 2" xfId="48041" xr:uid="{00000000-0005-0000-0000-000035BB0000}"/>
    <cellStyle name="Input 8 26" xfId="48042" xr:uid="{00000000-0005-0000-0000-000036BB0000}"/>
    <cellStyle name="Input 8 26 2" xfId="48043" xr:uid="{00000000-0005-0000-0000-000037BB0000}"/>
    <cellStyle name="Input 8 27" xfId="48044" xr:uid="{00000000-0005-0000-0000-000038BB0000}"/>
    <cellStyle name="Input 8 28" xfId="48045" xr:uid="{00000000-0005-0000-0000-000039BB0000}"/>
    <cellStyle name="Input 8 3" xfId="48046" xr:uid="{00000000-0005-0000-0000-00003ABB0000}"/>
    <cellStyle name="Input 8 3 2" xfId="48047" xr:uid="{00000000-0005-0000-0000-00003BBB0000}"/>
    <cellStyle name="Input 8 3 2 2" xfId="48048" xr:uid="{00000000-0005-0000-0000-00003CBB0000}"/>
    <cellStyle name="Input 8 3 3" xfId="48049" xr:uid="{00000000-0005-0000-0000-00003DBB0000}"/>
    <cellStyle name="Input 8 3 4" xfId="48050" xr:uid="{00000000-0005-0000-0000-00003EBB0000}"/>
    <cellStyle name="Input 8 4" xfId="48051" xr:uid="{00000000-0005-0000-0000-00003FBB0000}"/>
    <cellStyle name="Input 8 4 2" xfId="48052" xr:uid="{00000000-0005-0000-0000-000040BB0000}"/>
    <cellStyle name="Input 8 4 3" xfId="48053" xr:uid="{00000000-0005-0000-0000-000041BB0000}"/>
    <cellStyle name="Input 8 5" xfId="48054" xr:uid="{00000000-0005-0000-0000-000042BB0000}"/>
    <cellStyle name="Input 8 5 2" xfId="48055" xr:uid="{00000000-0005-0000-0000-000043BB0000}"/>
    <cellStyle name="Input 8 6" xfId="48056" xr:uid="{00000000-0005-0000-0000-000044BB0000}"/>
    <cellStyle name="Input 8 6 2" xfId="48057" xr:uid="{00000000-0005-0000-0000-000045BB0000}"/>
    <cellStyle name="Input 8 7" xfId="48058" xr:uid="{00000000-0005-0000-0000-000046BB0000}"/>
    <cellStyle name="Input 8 7 2" xfId="48059" xr:uid="{00000000-0005-0000-0000-000047BB0000}"/>
    <cellStyle name="Input 8 8" xfId="48060" xr:uid="{00000000-0005-0000-0000-000048BB0000}"/>
    <cellStyle name="Input 8 8 2" xfId="48061" xr:uid="{00000000-0005-0000-0000-000049BB0000}"/>
    <cellStyle name="Input 8 9" xfId="48062" xr:uid="{00000000-0005-0000-0000-00004ABB0000}"/>
    <cellStyle name="Input 8 9 2" xfId="48063" xr:uid="{00000000-0005-0000-0000-00004BBB0000}"/>
    <cellStyle name="Input 9" xfId="48064" xr:uid="{00000000-0005-0000-0000-00004CBB0000}"/>
    <cellStyle name="Input 9 10" xfId="48065" xr:uid="{00000000-0005-0000-0000-00004DBB0000}"/>
    <cellStyle name="Input 9 10 2" xfId="48066" xr:uid="{00000000-0005-0000-0000-00004EBB0000}"/>
    <cellStyle name="Input 9 11" xfId="48067" xr:uid="{00000000-0005-0000-0000-00004FBB0000}"/>
    <cellStyle name="Input 9 11 2" xfId="48068" xr:uid="{00000000-0005-0000-0000-000050BB0000}"/>
    <cellStyle name="Input 9 12" xfId="48069" xr:uid="{00000000-0005-0000-0000-000051BB0000}"/>
    <cellStyle name="Input 9 12 2" xfId="48070" xr:uid="{00000000-0005-0000-0000-000052BB0000}"/>
    <cellStyle name="Input 9 13" xfId="48071" xr:uid="{00000000-0005-0000-0000-000053BB0000}"/>
    <cellStyle name="Input 9 13 2" xfId="48072" xr:uid="{00000000-0005-0000-0000-000054BB0000}"/>
    <cellStyle name="Input 9 14" xfId="48073" xr:uid="{00000000-0005-0000-0000-000055BB0000}"/>
    <cellStyle name="Input 9 14 2" xfId="48074" xr:uid="{00000000-0005-0000-0000-000056BB0000}"/>
    <cellStyle name="Input 9 15" xfId="48075" xr:uid="{00000000-0005-0000-0000-000057BB0000}"/>
    <cellStyle name="Input 9 15 2" xfId="48076" xr:uid="{00000000-0005-0000-0000-000058BB0000}"/>
    <cellStyle name="Input 9 16" xfId="48077" xr:uid="{00000000-0005-0000-0000-000059BB0000}"/>
    <cellStyle name="Input 9 16 2" xfId="48078" xr:uid="{00000000-0005-0000-0000-00005ABB0000}"/>
    <cellStyle name="Input 9 17" xfId="48079" xr:uid="{00000000-0005-0000-0000-00005BBB0000}"/>
    <cellStyle name="Input 9 17 2" xfId="48080" xr:uid="{00000000-0005-0000-0000-00005CBB0000}"/>
    <cellStyle name="Input 9 18" xfId="48081" xr:uid="{00000000-0005-0000-0000-00005DBB0000}"/>
    <cellStyle name="Input 9 18 2" xfId="48082" xr:uid="{00000000-0005-0000-0000-00005EBB0000}"/>
    <cellStyle name="Input 9 19" xfId="48083" xr:uid="{00000000-0005-0000-0000-00005FBB0000}"/>
    <cellStyle name="Input 9 19 2" xfId="48084" xr:uid="{00000000-0005-0000-0000-000060BB0000}"/>
    <cellStyle name="Input 9 2" xfId="48085" xr:uid="{00000000-0005-0000-0000-000061BB0000}"/>
    <cellStyle name="Input 9 2 2" xfId="48086" xr:uid="{00000000-0005-0000-0000-000062BB0000}"/>
    <cellStyle name="Input 9 2 3" xfId="48087" xr:uid="{00000000-0005-0000-0000-000063BB0000}"/>
    <cellStyle name="Input 9 20" xfId="48088" xr:uid="{00000000-0005-0000-0000-000064BB0000}"/>
    <cellStyle name="Input 9 20 2" xfId="48089" xr:uid="{00000000-0005-0000-0000-000065BB0000}"/>
    <cellStyle name="Input 9 21" xfId="48090" xr:uid="{00000000-0005-0000-0000-000066BB0000}"/>
    <cellStyle name="Input 9 21 2" xfId="48091" xr:uid="{00000000-0005-0000-0000-000067BB0000}"/>
    <cellStyle name="Input 9 22" xfId="48092" xr:uid="{00000000-0005-0000-0000-000068BB0000}"/>
    <cellStyle name="Input 9 22 2" xfId="48093" xr:uid="{00000000-0005-0000-0000-000069BB0000}"/>
    <cellStyle name="Input 9 23" xfId="48094" xr:uid="{00000000-0005-0000-0000-00006ABB0000}"/>
    <cellStyle name="Input 9 23 2" xfId="48095" xr:uid="{00000000-0005-0000-0000-00006BBB0000}"/>
    <cellStyle name="Input 9 24" xfId="48096" xr:uid="{00000000-0005-0000-0000-00006CBB0000}"/>
    <cellStyle name="Input 9 24 2" xfId="48097" xr:uid="{00000000-0005-0000-0000-00006DBB0000}"/>
    <cellStyle name="Input 9 25" xfId="48098" xr:uid="{00000000-0005-0000-0000-00006EBB0000}"/>
    <cellStyle name="Input 9 25 2" xfId="48099" xr:uid="{00000000-0005-0000-0000-00006FBB0000}"/>
    <cellStyle name="Input 9 26" xfId="48100" xr:uid="{00000000-0005-0000-0000-000070BB0000}"/>
    <cellStyle name="Input 9 26 2" xfId="48101" xr:uid="{00000000-0005-0000-0000-000071BB0000}"/>
    <cellStyle name="Input 9 27" xfId="48102" xr:uid="{00000000-0005-0000-0000-000072BB0000}"/>
    <cellStyle name="Input 9 28" xfId="48103" xr:uid="{00000000-0005-0000-0000-000073BB0000}"/>
    <cellStyle name="Input 9 3" xfId="48104" xr:uid="{00000000-0005-0000-0000-000074BB0000}"/>
    <cellStyle name="Input 9 3 2" xfId="48105" xr:uid="{00000000-0005-0000-0000-000075BB0000}"/>
    <cellStyle name="Input 9 3 2 2" xfId="48106" xr:uid="{00000000-0005-0000-0000-000076BB0000}"/>
    <cellStyle name="Input 9 3 3" xfId="48107" xr:uid="{00000000-0005-0000-0000-000077BB0000}"/>
    <cellStyle name="Input 9 3 4" xfId="48108" xr:uid="{00000000-0005-0000-0000-000078BB0000}"/>
    <cellStyle name="Input 9 4" xfId="48109" xr:uid="{00000000-0005-0000-0000-000079BB0000}"/>
    <cellStyle name="Input 9 4 2" xfId="48110" xr:uid="{00000000-0005-0000-0000-00007ABB0000}"/>
    <cellStyle name="Input 9 4 3" xfId="48111" xr:uid="{00000000-0005-0000-0000-00007BBB0000}"/>
    <cellStyle name="Input 9 5" xfId="48112" xr:uid="{00000000-0005-0000-0000-00007CBB0000}"/>
    <cellStyle name="Input 9 5 2" xfId="48113" xr:uid="{00000000-0005-0000-0000-00007DBB0000}"/>
    <cellStyle name="Input 9 6" xfId="48114" xr:uid="{00000000-0005-0000-0000-00007EBB0000}"/>
    <cellStyle name="Input 9 6 2" xfId="48115" xr:uid="{00000000-0005-0000-0000-00007FBB0000}"/>
    <cellStyle name="Input 9 7" xfId="48116" xr:uid="{00000000-0005-0000-0000-000080BB0000}"/>
    <cellStyle name="Input 9 7 2" xfId="48117" xr:uid="{00000000-0005-0000-0000-000081BB0000}"/>
    <cellStyle name="Input 9 8" xfId="48118" xr:uid="{00000000-0005-0000-0000-000082BB0000}"/>
    <cellStyle name="Input 9 8 2" xfId="48119" xr:uid="{00000000-0005-0000-0000-000083BB0000}"/>
    <cellStyle name="Input 9 9" xfId="48120" xr:uid="{00000000-0005-0000-0000-000084BB0000}"/>
    <cellStyle name="Input 9 9 2" xfId="48121" xr:uid="{00000000-0005-0000-0000-000085BB0000}"/>
    <cellStyle name="Linked Cell 10" xfId="48122" xr:uid="{00000000-0005-0000-0000-000086BB0000}"/>
    <cellStyle name="Linked Cell 10 10" xfId="48123" xr:uid="{00000000-0005-0000-0000-000087BB0000}"/>
    <cellStyle name="Linked Cell 10 11" xfId="48124" xr:uid="{00000000-0005-0000-0000-000088BB0000}"/>
    <cellStyle name="Linked Cell 10 12" xfId="48125" xr:uid="{00000000-0005-0000-0000-000089BB0000}"/>
    <cellStyle name="Linked Cell 10 13" xfId="48126" xr:uid="{00000000-0005-0000-0000-00008ABB0000}"/>
    <cellStyle name="Linked Cell 10 14" xfId="48127" xr:uid="{00000000-0005-0000-0000-00008BBB0000}"/>
    <cellStyle name="Linked Cell 10 15" xfId="48128" xr:uid="{00000000-0005-0000-0000-00008CBB0000}"/>
    <cellStyle name="Linked Cell 10 16" xfId="48129" xr:uid="{00000000-0005-0000-0000-00008DBB0000}"/>
    <cellStyle name="Linked Cell 10 17" xfId="48130" xr:uid="{00000000-0005-0000-0000-00008EBB0000}"/>
    <cellStyle name="Linked Cell 10 18" xfId="48131" xr:uid="{00000000-0005-0000-0000-00008FBB0000}"/>
    <cellStyle name="Linked Cell 10 19" xfId="48132" xr:uid="{00000000-0005-0000-0000-000090BB0000}"/>
    <cellStyle name="Linked Cell 10 2" xfId="48133" xr:uid="{00000000-0005-0000-0000-000091BB0000}"/>
    <cellStyle name="Linked Cell 10 20" xfId="48134" xr:uid="{00000000-0005-0000-0000-000092BB0000}"/>
    <cellStyle name="Linked Cell 10 21" xfId="48135" xr:uid="{00000000-0005-0000-0000-000093BB0000}"/>
    <cellStyle name="Linked Cell 10 22" xfId="48136" xr:uid="{00000000-0005-0000-0000-000094BB0000}"/>
    <cellStyle name="Linked Cell 10 23" xfId="48137" xr:uid="{00000000-0005-0000-0000-000095BB0000}"/>
    <cellStyle name="Linked Cell 10 24" xfId="48138" xr:uid="{00000000-0005-0000-0000-000096BB0000}"/>
    <cellStyle name="Linked Cell 10 25" xfId="48139" xr:uid="{00000000-0005-0000-0000-000097BB0000}"/>
    <cellStyle name="Linked Cell 10 26" xfId="48140" xr:uid="{00000000-0005-0000-0000-000098BB0000}"/>
    <cellStyle name="Linked Cell 10 3" xfId="48141" xr:uid="{00000000-0005-0000-0000-000099BB0000}"/>
    <cellStyle name="Linked Cell 10 3 2" xfId="48142" xr:uid="{00000000-0005-0000-0000-00009ABB0000}"/>
    <cellStyle name="Linked Cell 10 3 3" xfId="48143" xr:uid="{00000000-0005-0000-0000-00009BBB0000}"/>
    <cellStyle name="Linked Cell 10 4" xfId="48144" xr:uid="{00000000-0005-0000-0000-00009CBB0000}"/>
    <cellStyle name="Linked Cell 10 5" xfId="48145" xr:uid="{00000000-0005-0000-0000-00009DBB0000}"/>
    <cellStyle name="Linked Cell 10 6" xfId="48146" xr:uid="{00000000-0005-0000-0000-00009EBB0000}"/>
    <cellStyle name="Linked Cell 10 7" xfId="48147" xr:uid="{00000000-0005-0000-0000-00009FBB0000}"/>
    <cellStyle name="Linked Cell 10 8" xfId="48148" xr:uid="{00000000-0005-0000-0000-0000A0BB0000}"/>
    <cellStyle name="Linked Cell 10 9" xfId="48149" xr:uid="{00000000-0005-0000-0000-0000A1BB0000}"/>
    <cellStyle name="Linked Cell 11" xfId="48150" xr:uid="{00000000-0005-0000-0000-0000A2BB0000}"/>
    <cellStyle name="Linked Cell 11 10" xfId="48151" xr:uid="{00000000-0005-0000-0000-0000A3BB0000}"/>
    <cellStyle name="Linked Cell 11 11" xfId="48152" xr:uid="{00000000-0005-0000-0000-0000A4BB0000}"/>
    <cellStyle name="Linked Cell 11 12" xfId="48153" xr:uid="{00000000-0005-0000-0000-0000A5BB0000}"/>
    <cellStyle name="Linked Cell 11 13" xfId="48154" xr:uid="{00000000-0005-0000-0000-0000A6BB0000}"/>
    <cellStyle name="Linked Cell 11 14" xfId="48155" xr:uid="{00000000-0005-0000-0000-0000A7BB0000}"/>
    <cellStyle name="Linked Cell 11 15" xfId="48156" xr:uid="{00000000-0005-0000-0000-0000A8BB0000}"/>
    <cellStyle name="Linked Cell 11 16" xfId="48157" xr:uid="{00000000-0005-0000-0000-0000A9BB0000}"/>
    <cellStyle name="Linked Cell 11 17" xfId="48158" xr:uid="{00000000-0005-0000-0000-0000AABB0000}"/>
    <cellStyle name="Linked Cell 11 18" xfId="48159" xr:uid="{00000000-0005-0000-0000-0000ABBB0000}"/>
    <cellStyle name="Linked Cell 11 19" xfId="48160" xr:uid="{00000000-0005-0000-0000-0000ACBB0000}"/>
    <cellStyle name="Linked Cell 11 2" xfId="48161" xr:uid="{00000000-0005-0000-0000-0000ADBB0000}"/>
    <cellStyle name="Linked Cell 11 20" xfId="48162" xr:uid="{00000000-0005-0000-0000-0000AEBB0000}"/>
    <cellStyle name="Linked Cell 11 21" xfId="48163" xr:uid="{00000000-0005-0000-0000-0000AFBB0000}"/>
    <cellStyle name="Linked Cell 11 22" xfId="48164" xr:uid="{00000000-0005-0000-0000-0000B0BB0000}"/>
    <cellStyle name="Linked Cell 11 23" xfId="48165" xr:uid="{00000000-0005-0000-0000-0000B1BB0000}"/>
    <cellStyle name="Linked Cell 11 24" xfId="48166" xr:uid="{00000000-0005-0000-0000-0000B2BB0000}"/>
    <cellStyle name="Linked Cell 11 25" xfId="48167" xr:uid="{00000000-0005-0000-0000-0000B3BB0000}"/>
    <cellStyle name="Linked Cell 11 26" xfId="48168" xr:uid="{00000000-0005-0000-0000-0000B4BB0000}"/>
    <cellStyle name="Linked Cell 11 3" xfId="48169" xr:uid="{00000000-0005-0000-0000-0000B5BB0000}"/>
    <cellStyle name="Linked Cell 11 3 2" xfId="48170" xr:uid="{00000000-0005-0000-0000-0000B6BB0000}"/>
    <cellStyle name="Linked Cell 11 3 3" xfId="48171" xr:uid="{00000000-0005-0000-0000-0000B7BB0000}"/>
    <cellStyle name="Linked Cell 11 4" xfId="48172" xr:uid="{00000000-0005-0000-0000-0000B8BB0000}"/>
    <cellStyle name="Linked Cell 11 5" xfId="48173" xr:uid="{00000000-0005-0000-0000-0000B9BB0000}"/>
    <cellStyle name="Linked Cell 11 6" xfId="48174" xr:uid="{00000000-0005-0000-0000-0000BABB0000}"/>
    <cellStyle name="Linked Cell 11 7" xfId="48175" xr:uid="{00000000-0005-0000-0000-0000BBBB0000}"/>
    <cellStyle name="Linked Cell 11 8" xfId="48176" xr:uid="{00000000-0005-0000-0000-0000BCBB0000}"/>
    <cellStyle name="Linked Cell 11 9" xfId="48177" xr:uid="{00000000-0005-0000-0000-0000BDBB0000}"/>
    <cellStyle name="Linked Cell 12" xfId="48178" xr:uid="{00000000-0005-0000-0000-0000BEBB0000}"/>
    <cellStyle name="Linked Cell 12 10" xfId="48179" xr:uid="{00000000-0005-0000-0000-0000BFBB0000}"/>
    <cellStyle name="Linked Cell 12 11" xfId="48180" xr:uid="{00000000-0005-0000-0000-0000C0BB0000}"/>
    <cellStyle name="Linked Cell 12 12" xfId="48181" xr:uid="{00000000-0005-0000-0000-0000C1BB0000}"/>
    <cellStyle name="Linked Cell 12 13" xfId="48182" xr:uid="{00000000-0005-0000-0000-0000C2BB0000}"/>
    <cellStyle name="Linked Cell 12 14" xfId="48183" xr:uid="{00000000-0005-0000-0000-0000C3BB0000}"/>
    <cellStyle name="Linked Cell 12 15" xfId="48184" xr:uid="{00000000-0005-0000-0000-0000C4BB0000}"/>
    <cellStyle name="Linked Cell 12 16" xfId="48185" xr:uid="{00000000-0005-0000-0000-0000C5BB0000}"/>
    <cellStyle name="Linked Cell 12 17" xfId="48186" xr:uid="{00000000-0005-0000-0000-0000C6BB0000}"/>
    <cellStyle name="Linked Cell 12 18" xfId="48187" xr:uid="{00000000-0005-0000-0000-0000C7BB0000}"/>
    <cellStyle name="Linked Cell 12 19" xfId="48188" xr:uid="{00000000-0005-0000-0000-0000C8BB0000}"/>
    <cellStyle name="Linked Cell 12 2" xfId="48189" xr:uid="{00000000-0005-0000-0000-0000C9BB0000}"/>
    <cellStyle name="Linked Cell 12 20" xfId="48190" xr:uid="{00000000-0005-0000-0000-0000CABB0000}"/>
    <cellStyle name="Linked Cell 12 21" xfId="48191" xr:uid="{00000000-0005-0000-0000-0000CBBB0000}"/>
    <cellStyle name="Linked Cell 12 22" xfId="48192" xr:uid="{00000000-0005-0000-0000-0000CCBB0000}"/>
    <cellStyle name="Linked Cell 12 23" xfId="48193" xr:uid="{00000000-0005-0000-0000-0000CDBB0000}"/>
    <cellStyle name="Linked Cell 12 24" xfId="48194" xr:uid="{00000000-0005-0000-0000-0000CEBB0000}"/>
    <cellStyle name="Linked Cell 12 25" xfId="48195" xr:uid="{00000000-0005-0000-0000-0000CFBB0000}"/>
    <cellStyle name="Linked Cell 12 26" xfId="48196" xr:uid="{00000000-0005-0000-0000-0000D0BB0000}"/>
    <cellStyle name="Linked Cell 12 3" xfId="48197" xr:uid="{00000000-0005-0000-0000-0000D1BB0000}"/>
    <cellStyle name="Linked Cell 12 3 2" xfId="48198" xr:uid="{00000000-0005-0000-0000-0000D2BB0000}"/>
    <cellStyle name="Linked Cell 12 3 3" xfId="48199" xr:uid="{00000000-0005-0000-0000-0000D3BB0000}"/>
    <cellStyle name="Linked Cell 12 4" xfId="48200" xr:uid="{00000000-0005-0000-0000-0000D4BB0000}"/>
    <cellStyle name="Linked Cell 12 5" xfId="48201" xr:uid="{00000000-0005-0000-0000-0000D5BB0000}"/>
    <cellStyle name="Linked Cell 12 6" xfId="48202" xr:uid="{00000000-0005-0000-0000-0000D6BB0000}"/>
    <cellStyle name="Linked Cell 12 7" xfId="48203" xr:uid="{00000000-0005-0000-0000-0000D7BB0000}"/>
    <cellStyle name="Linked Cell 12 8" xfId="48204" xr:uid="{00000000-0005-0000-0000-0000D8BB0000}"/>
    <cellStyle name="Linked Cell 12 9" xfId="48205" xr:uid="{00000000-0005-0000-0000-0000D9BB0000}"/>
    <cellStyle name="Linked Cell 13" xfId="48206" xr:uid="{00000000-0005-0000-0000-0000DABB0000}"/>
    <cellStyle name="Linked Cell 13 10" xfId="48207" xr:uid="{00000000-0005-0000-0000-0000DBBB0000}"/>
    <cellStyle name="Linked Cell 13 11" xfId="48208" xr:uid="{00000000-0005-0000-0000-0000DCBB0000}"/>
    <cellStyle name="Linked Cell 13 12" xfId="48209" xr:uid="{00000000-0005-0000-0000-0000DDBB0000}"/>
    <cellStyle name="Linked Cell 13 13" xfId="48210" xr:uid="{00000000-0005-0000-0000-0000DEBB0000}"/>
    <cellStyle name="Linked Cell 13 14" xfId="48211" xr:uid="{00000000-0005-0000-0000-0000DFBB0000}"/>
    <cellStyle name="Linked Cell 13 15" xfId="48212" xr:uid="{00000000-0005-0000-0000-0000E0BB0000}"/>
    <cellStyle name="Linked Cell 13 16" xfId="48213" xr:uid="{00000000-0005-0000-0000-0000E1BB0000}"/>
    <cellStyle name="Linked Cell 13 17" xfId="48214" xr:uid="{00000000-0005-0000-0000-0000E2BB0000}"/>
    <cellStyle name="Linked Cell 13 18" xfId="48215" xr:uid="{00000000-0005-0000-0000-0000E3BB0000}"/>
    <cellStyle name="Linked Cell 13 19" xfId="48216" xr:uid="{00000000-0005-0000-0000-0000E4BB0000}"/>
    <cellStyle name="Linked Cell 13 2" xfId="48217" xr:uid="{00000000-0005-0000-0000-0000E5BB0000}"/>
    <cellStyle name="Linked Cell 13 20" xfId="48218" xr:uid="{00000000-0005-0000-0000-0000E6BB0000}"/>
    <cellStyle name="Linked Cell 13 21" xfId="48219" xr:uid="{00000000-0005-0000-0000-0000E7BB0000}"/>
    <cellStyle name="Linked Cell 13 22" xfId="48220" xr:uid="{00000000-0005-0000-0000-0000E8BB0000}"/>
    <cellStyle name="Linked Cell 13 23" xfId="48221" xr:uid="{00000000-0005-0000-0000-0000E9BB0000}"/>
    <cellStyle name="Linked Cell 13 24" xfId="48222" xr:uid="{00000000-0005-0000-0000-0000EABB0000}"/>
    <cellStyle name="Linked Cell 13 25" xfId="48223" xr:uid="{00000000-0005-0000-0000-0000EBBB0000}"/>
    <cellStyle name="Linked Cell 13 26" xfId="48224" xr:uid="{00000000-0005-0000-0000-0000ECBB0000}"/>
    <cellStyle name="Linked Cell 13 3" xfId="48225" xr:uid="{00000000-0005-0000-0000-0000EDBB0000}"/>
    <cellStyle name="Linked Cell 13 3 2" xfId="48226" xr:uid="{00000000-0005-0000-0000-0000EEBB0000}"/>
    <cellStyle name="Linked Cell 13 3 3" xfId="48227" xr:uid="{00000000-0005-0000-0000-0000EFBB0000}"/>
    <cellStyle name="Linked Cell 13 4" xfId="48228" xr:uid="{00000000-0005-0000-0000-0000F0BB0000}"/>
    <cellStyle name="Linked Cell 13 5" xfId="48229" xr:uid="{00000000-0005-0000-0000-0000F1BB0000}"/>
    <cellStyle name="Linked Cell 13 6" xfId="48230" xr:uid="{00000000-0005-0000-0000-0000F2BB0000}"/>
    <cellStyle name="Linked Cell 13 7" xfId="48231" xr:uid="{00000000-0005-0000-0000-0000F3BB0000}"/>
    <cellStyle name="Linked Cell 13 8" xfId="48232" xr:uid="{00000000-0005-0000-0000-0000F4BB0000}"/>
    <cellStyle name="Linked Cell 13 9" xfId="48233" xr:uid="{00000000-0005-0000-0000-0000F5BB0000}"/>
    <cellStyle name="Linked Cell 14" xfId="48234" xr:uid="{00000000-0005-0000-0000-0000F6BB0000}"/>
    <cellStyle name="Linked Cell 14 10" xfId="48235" xr:uid="{00000000-0005-0000-0000-0000F7BB0000}"/>
    <cellStyle name="Linked Cell 14 11" xfId="48236" xr:uid="{00000000-0005-0000-0000-0000F8BB0000}"/>
    <cellStyle name="Linked Cell 14 12" xfId="48237" xr:uid="{00000000-0005-0000-0000-0000F9BB0000}"/>
    <cellStyle name="Linked Cell 14 13" xfId="48238" xr:uid="{00000000-0005-0000-0000-0000FABB0000}"/>
    <cellStyle name="Linked Cell 14 14" xfId="48239" xr:uid="{00000000-0005-0000-0000-0000FBBB0000}"/>
    <cellStyle name="Linked Cell 14 15" xfId="48240" xr:uid="{00000000-0005-0000-0000-0000FCBB0000}"/>
    <cellStyle name="Linked Cell 14 16" xfId="48241" xr:uid="{00000000-0005-0000-0000-0000FDBB0000}"/>
    <cellStyle name="Linked Cell 14 17" xfId="48242" xr:uid="{00000000-0005-0000-0000-0000FEBB0000}"/>
    <cellStyle name="Linked Cell 14 18" xfId="48243" xr:uid="{00000000-0005-0000-0000-0000FFBB0000}"/>
    <cellStyle name="Linked Cell 14 19" xfId="48244" xr:uid="{00000000-0005-0000-0000-000000BC0000}"/>
    <cellStyle name="Linked Cell 14 2" xfId="48245" xr:uid="{00000000-0005-0000-0000-000001BC0000}"/>
    <cellStyle name="Linked Cell 14 20" xfId="48246" xr:uid="{00000000-0005-0000-0000-000002BC0000}"/>
    <cellStyle name="Linked Cell 14 21" xfId="48247" xr:uid="{00000000-0005-0000-0000-000003BC0000}"/>
    <cellStyle name="Linked Cell 14 22" xfId="48248" xr:uid="{00000000-0005-0000-0000-000004BC0000}"/>
    <cellStyle name="Linked Cell 14 23" xfId="48249" xr:uid="{00000000-0005-0000-0000-000005BC0000}"/>
    <cellStyle name="Linked Cell 14 24" xfId="48250" xr:uid="{00000000-0005-0000-0000-000006BC0000}"/>
    <cellStyle name="Linked Cell 14 25" xfId="48251" xr:uid="{00000000-0005-0000-0000-000007BC0000}"/>
    <cellStyle name="Linked Cell 14 26" xfId="48252" xr:uid="{00000000-0005-0000-0000-000008BC0000}"/>
    <cellStyle name="Linked Cell 14 3" xfId="48253" xr:uid="{00000000-0005-0000-0000-000009BC0000}"/>
    <cellStyle name="Linked Cell 14 3 2" xfId="48254" xr:uid="{00000000-0005-0000-0000-00000ABC0000}"/>
    <cellStyle name="Linked Cell 14 3 3" xfId="48255" xr:uid="{00000000-0005-0000-0000-00000BBC0000}"/>
    <cellStyle name="Linked Cell 14 4" xfId="48256" xr:uid="{00000000-0005-0000-0000-00000CBC0000}"/>
    <cellStyle name="Linked Cell 14 5" xfId="48257" xr:uid="{00000000-0005-0000-0000-00000DBC0000}"/>
    <cellStyle name="Linked Cell 14 6" xfId="48258" xr:uid="{00000000-0005-0000-0000-00000EBC0000}"/>
    <cellStyle name="Linked Cell 14 7" xfId="48259" xr:uid="{00000000-0005-0000-0000-00000FBC0000}"/>
    <cellStyle name="Linked Cell 14 8" xfId="48260" xr:uid="{00000000-0005-0000-0000-000010BC0000}"/>
    <cellStyle name="Linked Cell 14 9" xfId="48261" xr:uid="{00000000-0005-0000-0000-000011BC0000}"/>
    <cellStyle name="Linked Cell 15" xfId="48262" xr:uid="{00000000-0005-0000-0000-000012BC0000}"/>
    <cellStyle name="Linked Cell 16" xfId="48263" xr:uid="{00000000-0005-0000-0000-000013BC0000}"/>
    <cellStyle name="Linked Cell 17" xfId="48264" xr:uid="{00000000-0005-0000-0000-000014BC0000}"/>
    <cellStyle name="Linked Cell 18" xfId="48265" xr:uid="{00000000-0005-0000-0000-000015BC0000}"/>
    <cellStyle name="Linked Cell 19" xfId="48266" xr:uid="{00000000-0005-0000-0000-000016BC0000}"/>
    <cellStyle name="Linked Cell 2" xfId="108" xr:uid="{00000000-0005-0000-0000-000017BC0000}"/>
    <cellStyle name="Linked Cell 2 10" xfId="48267" xr:uid="{00000000-0005-0000-0000-000018BC0000}"/>
    <cellStyle name="Linked Cell 2 11" xfId="48268" xr:uid="{00000000-0005-0000-0000-000019BC0000}"/>
    <cellStyle name="Linked Cell 2 12" xfId="48269" xr:uid="{00000000-0005-0000-0000-00001ABC0000}"/>
    <cellStyle name="Linked Cell 2 13" xfId="48270" xr:uid="{00000000-0005-0000-0000-00001BBC0000}"/>
    <cellStyle name="Linked Cell 2 14" xfId="48271" xr:uid="{00000000-0005-0000-0000-00001CBC0000}"/>
    <cellStyle name="Linked Cell 2 15" xfId="48272" xr:uid="{00000000-0005-0000-0000-00001DBC0000}"/>
    <cellStyle name="Linked Cell 2 16" xfId="48273" xr:uid="{00000000-0005-0000-0000-00001EBC0000}"/>
    <cellStyle name="Linked Cell 2 17" xfId="48274" xr:uid="{00000000-0005-0000-0000-00001FBC0000}"/>
    <cellStyle name="Linked Cell 2 18" xfId="48275" xr:uid="{00000000-0005-0000-0000-000020BC0000}"/>
    <cellStyle name="Linked Cell 2 19" xfId="48276" xr:uid="{00000000-0005-0000-0000-000021BC0000}"/>
    <cellStyle name="Linked Cell 2 2" xfId="48277" xr:uid="{00000000-0005-0000-0000-000022BC0000}"/>
    <cellStyle name="Linked Cell 2 2 2" xfId="48278" xr:uid="{00000000-0005-0000-0000-000023BC0000}"/>
    <cellStyle name="Linked Cell 2 2 2 2" xfId="48279" xr:uid="{00000000-0005-0000-0000-000024BC0000}"/>
    <cellStyle name="Linked Cell 2 2 2 3" xfId="48280" xr:uid="{00000000-0005-0000-0000-000025BC0000}"/>
    <cellStyle name="Linked Cell 2 2 3" xfId="48281" xr:uid="{00000000-0005-0000-0000-000026BC0000}"/>
    <cellStyle name="Linked Cell 2 2 4" xfId="48282" xr:uid="{00000000-0005-0000-0000-000027BC0000}"/>
    <cellStyle name="Linked Cell 2 20" xfId="48283" xr:uid="{00000000-0005-0000-0000-000028BC0000}"/>
    <cellStyle name="Linked Cell 2 21" xfId="48284" xr:uid="{00000000-0005-0000-0000-000029BC0000}"/>
    <cellStyle name="Linked Cell 2 22" xfId="48285" xr:uid="{00000000-0005-0000-0000-00002ABC0000}"/>
    <cellStyle name="Linked Cell 2 23" xfId="48286" xr:uid="{00000000-0005-0000-0000-00002BBC0000}"/>
    <cellStyle name="Linked Cell 2 24" xfId="48287" xr:uid="{00000000-0005-0000-0000-00002CBC0000}"/>
    <cellStyle name="Linked Cell 2 25" xfId="48288" xr:uid="{00000000-0005-0000-0000-00002DBC0000}"/>
    <cellStyle name="Linked Cell 2 26" xfId="48289" xr:uid="{00000000-0005-0000-0000-00002EBC0000}"/>
    <cellStyle name="Linked Cell 2 27" xfId="48290" xr:uid="{00000000-0005-0000-0000-00002FBC0000}"/>
    <cellStyle name="Linked Cell 2 28" xfId="48291" xr:uid="{00000000-0005-0000-0000-000030BC0000}"/>
    <cellStyle name="Linked Cell 2 3" xfId="48292" xr:uid="{00000000-0005-0000-0000-000031BC0000}"/>
    <cellStyle name="Linked Cell 2 3 2" xfId="48293" xr:uid="{00000000-0005-0000-0000-000032BC0000}"/>
    <cellStyle name="Linked Cell 2 3 3" xfId="48294" xr:uid="{00000000-0005-0000-0000-000033BC0000}"/>
    <cellStyle name="Linked Cell 2 3 4" xfId="48295" xr:uid="{00000000-0005-0000-0000-000034BC0000}"/>
    <cellStyle name="Linked Cell 2 4" xfId="48296" xr:uid="{00000000-0005-0000-0000-000035BC0000}"/>
    <cellStyle name="Linked Cell 2 5" xfId="48297" xr:uid="{00000000-0005-0000-0000-000036BC0000}"/>
    <cellStyle name="Linked Cell 2 6" xfId="48298" xr:uid="{00000000-0005-0000-0000-000037BC0000}"/>
    <cellStyle name="Linked Cell 2 7" xfId="48299" xr:uid="{00000000-0005-0000-0000-000038BC0000}"/>
    <cellStyle name="Linked Cell 2 8" xfId="48300" xr:uid="{00000000-0005-0000-0000-000039BC0000}"/>
    <cellStyle name="Linked Cell 2 9" xfId="48301" xr:uid="{00000000-0005-0000-0000-00003ABC0000}"/>
    <cellStyle name="Linked Cell 20" xfId="48302" xr:uid="{00000000-0005-0000-0000-00003BBC0000}"/>
    <cellStyle name="Linked Cell 21" xfId="48303" xr:uid="{00000000-0005-0000-0000-00003CBC0000}"/>
    <cellStyle name="Linked Cell 22" xfId="48304" xr:uid="{00000000-0005-0000-0000-00003DBC0000}"/>
    <cellStyle name="Linked Cell 3" xfId="48305" xr:uid="{00000000-0005-0000-0000-00003EBC0000}"/>
    <cellStyle name="Linked Cell 3 10" xfId="48306" xr:uid="{00000000-0005-0000-0000-00003FBC0000}"/>
    <cellStyle name="Linked Cell 3 11" xfId="48307" xr:uid="{00000000-0005-0000-0000-000040BC0000}"/>
    <cellStyle name="Linked Cell 3 12" xfId="48308" xr:uid="{00000000-0005-0000-0000-000041BC0000}"/>
    <cellStyle name="Linked Cell 3 13" xfId="48309" xr:uid="{00000000-0005-0000-0000-000042BC0000}"/>
    <cellStyle name="Linked Cell 3 14" xfId="48310" xr:uid="{00000000-0005-0000-0000-000043BC0000}"/>
    <cellStyle name="Linked Cell 3 15" xfId="48311" xr:uid="{00000000-0005-0000-0000-000044BC0000}"/>
    <cellStyle name="Linked Cell 3 16" xfId="48312" xr:uid="{00000000-0005-0000-0000-000045BC0000}"/>
    <cellStyle name="Linked Cell 3 17" xfId="48313" xr:uid="{00000000-0005-0000-0000-000046BC0000}"/>
    <cellStyle name="Linked Cell 3 18" xfId="48314" xr:uid="{00000000-0005-0000-0000-000047BC0000}"/>
    <cellStyle name="Linked Cell 3 19" xfId="48315" xr:uid="{00000000-0005-0000-0000-000048BC0000}"/>
    <cellStyle name="Linked Cell 3 2" xfId="48316" xr:uid="{00000000-0005-0000-0000-000049BC0000}"/>
    <cellStyle name="Linked Cell 3 2 2" xfId="48317" xr:uid="{00000000-0005-0000-0000-00004ABC0000}"/>
    <cellStyle name="Linked Cell 3 20" xfId="48318" xr:uid="{00000000-0005-0000-0000-00004BBC0000}"/>
    <cellStyle name="Linked Cell 3 21" xfId="48319" xr:uid="{00000000-0005-0000-0000-00004CBC0000}"/>
    <cellStyle name="Linked Cell 3 22" xfId="48320" xr:uid="{00000000-0005-0000-0000-00004DBC0000}"/>
    <cellStyle name="Linked Cell 3 23" xfId="48321" xr:uid="{00000000-0005-0000-0000-00004EBC0000}"/>
    <cellStyle name="Linked Cell 3 24" xfId="48322" xr:uid="{00000000-0005-0000-0000-00004FBC0000}"/>
    <cellStyle name="Linked Cell 3 25" xfId="48323" xr:uid="{00000000-0005-0000-0000-000050BC0000}"/>
    <cellStyle name="Linked Cell 3 26" xfId="48324" xr:uid="{00000000-0005-0000-0000-000051BC0000}"/>
    <cellStyle name="Linked Cell 3 27" xfId="48325" xr:uid="{00000000-0005-0000-0000-000052BC0000}"/>
    <cellStyle name="Linked Cell 3 28" xfId="48326" xr:uid="{00000000-0005-0000-0000-000053BC0000}"/>
    <cellStyle name="Linked Cell 3 3" xfId="48327" xr:uid="{00000000-0005-0000-0000-000054BC0000}"/>
    <cellStyle name="Linked Cell 3 3 2" xfId="48328" xr:uid="{00000000-0005-0000-0000-000055BC0000}"/>
    <cellStyle name="Linked Cell 3 3 3" xfId="48329" xr:uid="{00000000-0005-0000-0000-000056BC0000}"/>
    <cellStyle name="Linked Cell 3 3 4" xfId="48330" xr:uid="{00000000-0005-0000-0000-000057BC0000}"/>
    <cellStyle name="Linked Cell 3 4" xfId="48331" xr:uid="{00000000-0005-0000-0000-000058BC0000}"/>
    <cellStyle name="Linked Cell 3 5" xfId="48332" xr:uid="{00000000-0005-0000-0000-000059BC0000}"/>
    <cellStyle name="Linked Cell 3 6" xfId="48333" xr:uid="{00000000-0005-0000-0000-00005ABC0000}"/>
    <cellStyle name="Linked Cell 3 7" xfId="48334" xr:uid="{00000000-0005-0000-0000-00005BBC0000}"/>
    <cellStyle name="Linked Cell 3 8" xfId="48335" xr:uid="{00000000-0005-0000-0000-00005CBC0000}"/>
    <cellStyle name="Linked Cell 3 9" xfId="48336" xr:uid="{00000000-0005-0000-0000-00005DBC0000}"/>
    <cellStyle name="Linked Cell 4" xfId="48337" xr:uid="{00000000-0005-0000-0000-00005EBC0000}"/>
    <cellStyle name="Linked Cell 4 10" xfId="48338" xr:uid="{00000000-0005-0000-0000-00005FBC0000}"/>
    <cellStyle name="Linked Cell 4 11" xfId="48339" xr:uid="{00000000-0005-0000-0000-000060BC0000}"/>
    <cellStyle name="Linked Cell 4 12" xfId="48340" xr:uid="{00000000-0005-0000-0000-000061BC0000}"/>
    <cellStyle name="Linked Cell 4 13" xfId="48341" xr:uid="{00000000-0005-0000-0000-000062BC0000}"/>
    <cellStyle name="Linked Cell 4 14" xfId="48342" xr:uid="{00000000-0005-0000-0000-000063BC0000}"/>
    <cellStyle name="Linked Cell 4 15" xfId="48343" xr:uid="{00000000-0005-0000-0000-000064BC0000}"/>
    <cellStyle name="Linked Cell 4 16" xfId="48344" xr:uid="{00000000-0005-0000-0000-000065BC0000}"/>
    <cellStyle name="Linked Cell 4 17" xfId="48345" xr:uid="{00000000-0005-0000-0000-000066BC0000}"/>
    <cellStyle name="Linked Cell 4 18" xfId="48346" xr:uid="{00000000-0005-0000-0000-000067BC0000}"/>
    <cellStyle name="Linked Cell 4 19" xfId="48347" xr:uid="{00000000-0005-0000-0000-000068BC0000}"/>
    <cellStyle name="Linked Cell 4 2" xfId="48348" xr:uid="{00000000-0005-0000-0000-000069BC0000}"/>
    <cellStyle name="Linked Cell 4 2 2" xfId="48349" xr:uid="{00000000-0005-0000-0000-00006ABC0000}"/>
    <cellStyle name="Linked Cell 4 20" xfId="48350" xr:uid="{00000000-0005-0000-0000-00006BBC0000}"/>
    <cellStyle name="Linked Cell 4 21" xfId="48351" xr:uid="{00000000-0005-0000-0000-00006CBC0000}"/>
    <cellStyle name="Linked Cell 4 22" xfId="48352" xr:uid="{00000000-0005-0000-0000-00006DBC0000}"/>
    <cellStyle name="Linked Cell 4 23" xfId="48353" xr:uid="{00000000-0005-0000-0000-00006EBC0000}"/>
    <cellStyle name="Linked Cell 4 24" xfId="48354" xr:uid="{00000000-0005-0000-0000-00006FBC0000}"/>
    <cellStyle name="Linked Cell 4 25" xfId="48355" xr:uid="{00000000-0005-0000-0000-000070BC0000}"/>
    <cellStyle name="Linked Cell 4 26" xfId="48356" xr:uid="{00000000-0005-0000-0000-000071BC0000}"/>
    <cellStyle name="Linked Cell 4 27" xfId="48357" xr:uid="{00000000-0005-0000-0000-000072BC0000}"/>
    <cellStyle name="Linked Cell 4 3" xfId="48358" xr:uid="{00000000-0005-0000-0000-000073BC0000}"/>
    <cellStyle name="Linked Cell 4 3 2" xfId="48359" xr:uid="{00000000-0005-0000-0000-000074BC0000}"/>
    <cellStyle name="Linked Cell 4 3 3" xfId="48360" xr:uid="{00000000-0005-0000-0000-000075BC0000}"/>
    <cellStyle name="Linked Cell 4 3 4" xfId="48361" xr:uid="{00000000-0005-0000-0000-000076BC0000}"/>
    <cellStyle name="Linked Cell 4 4" xfId="48362" xr:uid="{00000000-0005-0000-0000-000077BC0000}"/>
    <cellStyle name="Linked Cell 4 5" xfId="48363" xr:uid="{00000000-0005-0000-0000-000078BC0000}"/>
    <cellStyle name="Linked Cell 4 6" xfId="48364" xr:uid="{00000000-0005-0000-0000-000079BC0000}"/>
    <cellStyle name="Linked Cell 4 7" xfId="48365" xr:uid="{00000000-0005-0000-0000-00007ABC0000}"/>
    <cellStyle name="Linked Cell 4 8" xfId="48366" xr:uid="{00000000-0005-0000-0000-00007BBC0000}"/>
    <cellStyle name="Linked Cell 4 9" xfId="48367" xr:uid="{00000000-0005-0000-0000-00007CBC0000}"/>
    <cellStyle name="Linked Cell 5" xfId="48368" xr:uid="{00000000-0005-0000-0000-00007DBC0000}"/>
    <cellStyle name="Linked Cell 5 10" xfId="48369" xr:uid="{00000000-0005-0000-0000-00007EBC0000}"/>
    <cellStyle name="Linked Cell 5 11" xfId="48370" xr:uid="{00000000-0005-0000-0000-00007FBC0000}"/>
    <cellStyle name="Linked Cell 5 12" xfId="48371" xr:uid="{00000000-0005-0000-0000-000080BC0000}"/>
    <cellStyle name="Linked Cell 5 13" xfId="48372" xr:uid="{00000000-0005-0000-0000-000081BC0000}"/>
    <cellStyle name="Linked Cell 5 14" xfId="48373" xr:uid="{00000000-0005-0000-0000-000082BC0000}"/>
    <cellStyle name="Linked Cell 5 15" xfId="48374" xr:uid="{00000000-0005-0000-0000-000083BC0000}"/>
    <cellStyle name="Linked Cell 5 16" xfId="48375" xr:uid="{00000000-0005-0000-0000-000084BC0000}"/>
    <cellStyle name="Linked Cell 5 17" xfId="48376" xr:uid="{00000000-0005-0000-0000-000085BC0000}"/>
    <cellStyle name="Linked Cell 5 18" xfId="48377" xr:uid="{00000000-0005-0000-0000-000086BC0000}"/>
    <cellStyle name="Linked Cell 5 19" xfId="48378" xr:uid="{00000000-0005-0000-0000-000087BC0000}"/>
    <cellStyle name="Linked Cell 5 2" xfId="48379" xr:uid="{00000000-0005-0000-0000-000088BC0000}"/>
    <cellStyle name="Linked Cell 5 2 2" xfId="48380" xr:uid="{00000000-0005-0000-0000-000089BC0000}"/>
    <cellStyle name="Linked Cell 5 20" xfId="48381" xr:uid="{00000000-0005-0000-0000-00008ABC0000}"/>
    <cellStyle name="Linked Cell 5 21" xfId="48382" xr:uid="{00000000-0005-0000-0000-00008BBC0000}"/>
    <cellStyle name="Linked Cell 5 22" xfId="48383" xr:uid="{00000000-0005-0000-0000-00008CBC0000}"/>
    <cellStyle name="Linked Cell 5 23" xfId="48384" xr:uid="{00000000-0005-0000-0000-00008DBC0000}"/>
    <cellStyle name="Linked Cell 5 24" xfId="48385" xr:uid="{00000000-0005-0000-0000-00008EBC0000}"/>
    <cellStyle name="Linked Cell 5 25" xfId="48386" xr:uid="{00000000-0005-0000-0000-00008FBC0000}"/>
    <cellStyle name="Linked Cell 5 26" xfId="48387" xr:uid="{00000000-0005-0000-0000-000090BC0000}"/>
    <cellStyle name="Linked Cell 5 27" xfId="48388" xr:uid="{00000000-0005-0000-0000-000091BC0000}"/>
    <cellStyle name="Linked Cell 5 3" xfId="48389" xr:uid="{00000000-0005-0000-0000-000092BC0000}"/>
    <cellStyle name="Linked Cell 5 3 2" xfId="48390" xr:uid="{00000000-0005-0000-0000-000093BC0000}"/>
    <cellStyle name="Linked Cell 5 3 3" xfId="48391" xr:uid="{00000000-0005-0000-0000-000094BC0000}"/>
    <cellStyle name="Linked Cell 5 3 4" xfId="48392" xr:uid="{00000000-0005-0000-0000-000095BC0000}"/>
    <cellStyle name="Linked Cell 5 4" xfId="48393" xr:uid="{00000000-0005-0000-0000-000096BC0000}"/>
    <cellStyle name="Linked Cell 5 5" xfId="48394" xr:uid="{00000000-0005-0000-0000-000097BC0000}"/>
    <cellStyle name="Linked Cell 5 6" xfId="48395" xr:uid="{00000000-0005-0000-0000-000098BC0000}"/>
    <cellStyle name="Linked Cell 5 7" xfId="48396" xr:uid="{00000000-0005-0000-0000-000099BC0000}"/>
    <cellStyle name="Linked Cell 5 8" xfId="48397" xr:uid="{00000000-0005-0000-0000-00009ABC0000}"/>
    <cellStyle name="Linked Cell 5 9" xfId="48398" xr:uid="{00000000-0005-0000-0000-00009BBC0000}"/>
    <cellStyle name="Linked Cell 6" xfId="48399" xr:uid="{00000000-0005-0000-0000-00009CBC0000}"/>
    <cellStyle name="Linked Cell 6 10" xfId="48400" xr:uid="{00000000-0005-0000-0000-00009DBC0000}"/>
    <cellStyle name="Linked Cell 6 11" xfId="48401" xr:uid="{00000000-0005-0000-0000-00009EBC0000}"/>
    <cellStyle name="Linked Cell 6 12" xfId="48402" xr:uid="{00000000-0005-0000-0000-00009FBC0000}"/>
    <cellStyle name="Linked Cell 6 13" xfId="48403" xr:uid="{00000000-0005-0000-0000-0000A0BC0000}"/>
    <cellStyle name="Linked Cell 6 14" xfId="48404" xr:uid="{00000000-0005-0000-0000-0000A1BC0000}"/>
    <cellStyle name="Linked Cell 6 15" xfId="48405" xr:uid="{00000000-0005-0000-0000-0000A2BC0000}"/>
    <cellStyle name="Linked Cell 6 16" xfId="48406" xr:uid="{00000000-0005-0000-0000-0000A3BC0000}"/>
    <cellStyle name="Linked Cell 6 17" xfId="48407" xr:uid="{00000000-0005-0000-0000-0000A4BC0000}"/>
    <cellStyle name="Linked Cell 6 18" xfId="48408" xr:uid="{00000000-0005-0000-0000-0000A5BC0000}"/>
    <cellStyle name="Linked Cell 6 19" xfId="48409" xr:uid="{00000000-0005-0000-0000-0000A6BC0000}"/>
    <cellStyle name="Linked Cell 6 2" xfId="48410" xr:uid="{00000000-0005-0000-0000-0000A7BC0000}"/>
    <cellStyle name="Linked Cell 6 2 2" xfId="48411" xr:uid="{00000000-0005-0000-0000-0000A8BC0000}"/>
    <cellStyle name="Linked Cell 6 20" xfId="48412" xr:uid="{00000000-0005-0000-0000-0000A9BC0000}"/>
    <cellStyle name="Linked Cell 6 21" xfId="48413" xr:uid="{00000000-0005-0000-0000-0000AABC0000}"/>
    <cellStyle name="Linked Cell 6 22" xfId="48414" xr:uid="{00000000-0005-0000-0000-0000ABBC0000}"/>
    <cellStyle name="Linked Cell 6 23" xfId="48415" xr:uid="{00000000-0005-0000-0000-0000ACBC0000}"/>
    <cellStyle name="Linked Cell 6 24" xfId="48416" xr:uid="{00000000-0005-0000-0000-0000ADBC0000}"/>
    <cellStyle name="Linked Cell 6 25" xfId="48417" xr:uid="{00000000-0005-0000-0000-0000AEBC0000}"/>
    <cellStyle name="Linked Cell 6 26" xfId="48418" xr:uid="{00000000-0005-0000-0000-0000AFBC0000}"/>
    <cellStyle name="Linked Cell 6 27" xfId="48419" xr:uid="{00000000-0005-0000-0000-0000B0BC0000}"/>
    <cellStyle name="Linked Cell 6 3" xfId="48420" xr:uid="{00000000-0005-0000-0000-0000B1BC0000}"/>
    <cellStyle name="Linked Cell 6 3 2" xfId="48421" xr:uid="{00000000-0005-0000-0000-0000B2BC0000}"/>
    <cellStyle name="Linked Cell 6 3 3" xfId="48422" xr:uid="{00000000-0005-0000-0000-0000B3BC0000}"/>
    <cellStyle name="Linked Cell 6 3 4" xfId="48423" xr:uid="{00000000-0005-0000-0000-0000B4BC0000}"/>
    <cellStyle name="Linked Cell 6 4" xfId="48424" xr:uid="{00000000-0005-0000-0000-0000B5BC0000}"/>
    <cellStyle name="Linked Cell 6 5" xfId="48425" xr:uid="{00000000-0005-0000-0000-0000B6BC0000}"/>
    <cellStyle name="Linked Cell 6 6" xfId="48426" xr:uid="{00000000-0005-0000-0000-0000B7BC0000}"/>
    <cellStyle name="Linked Cell 6 7" xfId="48427" xr:uid="{00000000-0005-0000-0000-0000B8BC0000}"/>
    <cellStyle name="Linked Cell 6 8" xfId="48428" xr:uid="{00000000-0005-0000-0000-0000B9BC0000}"/>
    <cellStyle name="Linked Cell 6 9" xfId="48429" xr:uid="{00000000-0005-0000-0000-0000BABC0000}"/>
    <cellStyle name="Linked Cell 7" xfId="48430" xr:uid="{00000000-0005-0000-0000-0000BBBC0000}"/>
    <cellStyle name="Linked Cell 7 10" xfId="48431" xr:uid="{00000000-0005-0000-0000-0000BCBC0000}"/>
    <cellStyle name="Linked Cell 7 11" xfId="48432" xr:uid="{00000000-0005-0000-0000-0000BDBC0000}"/>
    <cellStyle name="Linked Cell 7 12" xfId="48433" xr:uid="{00000000-0005-0000-0000-0000BEBC0000}"/>
    <cellStyle name="Linked Cell 7 13" xfId="48434" xr:uid="{00000000-0005-0000-0000-0000BFBC0000}"/>
    <cellStyle name="Linked Cell 7 14" xfId="48435" xr:uid="{00000000-0005-0000-0000-0000C0BC0000}"/>
    <cellStyle name="Linked Cell 7 15" xfId="48436" xr:uid="{00000000-0005-0000-0000-0000C1BC0000}"/>
    <cellStyle name="Linked Cell 7 16" xfId="48437" xr:uid="{00000000-0005-0000-0000-0000C2BC0000}"/>
    <cellStyle name="Linked Cell 7 17" xfId="48438" xr:uid="{00000000-0005-0000-0000-0000C3BC0000}"/>
    <cellStyle name="Linked Cell 7 18" xfId="48439" xr:uid="{00000000-0005-0000-0000-0000C4BC0000}"/>
    <cellStyle name="Linked Cell 7 19" xfId="48440" xr:uid="{00000000-0005-0000-0000-0000C5BC0000}"/>
    <cellStyle name="Linked Cell 7 2" xfId="48441" xr:uid="{00000000-0005-0000-0000-0000C6BC0000}"/>
    <cellStyle name="Linked Cell 7 20" xfId="48442" xr:uid="{00000000-0005-0000-0000-0000C7BC0000}"/>
    <cellStyle name="Linked Cell 7 21" xfId="48443" xr:uid="{00000000-0005-0000-0000-0000C8BC0000}"/>
    <cellStyle name="Linked Cell 7 22" xfId="48444" xr:uid="{00000000-0005-0000-0000-0000C9BC0000}"/>
    <cellStyle name="Linked Cell 7 23" xfId="48445" xr:uid="{00000000-0005-0000-0000-0000CABC0000}"/>
    <cellStyle name="Linked Cell 7 24" xfId="48446" xr:uid="{00000000-0005-0000-0000-0000CBBC0000}"/>
    <cellStyle name="Linked Cell 7 25" xfId="48447" xr:uid="{00000000-0005-0000-0000-0000CCBC0000}"/>
    <cellStyle name="Linked Cell 7 26" xfId="48448" xr:uid="{00000000-0005-0000-0000-0000CDBC0000}"/>
    <cellStyle name="Linked Cell 7 27" xfId="48449" xr:uid="{00000000-0005-0000-0000-0000CEBC0000}"/>
    <cellStyle name="Linked Cell 7 28" xfId="48450" xr:uid="{00000000-0005-0000-0000-0000CFBC0000}"/>
    <cellStyle name="Linked Cell 7 3" xfId="48451" xr:uid="{00000000-0005-0000-0000-0000D0BC0000}"/>
    <cellStyle name="Linked Cell 7 3 2" xfId="48452" xr:uid="{00000000-0005-0000-0000-0000D1BC0000}"/>
    <cellStyle name="Linked Cell 7 3 3" xfId="48453" xr:uid="{00000000-0005-0000-0000-0000D2BC0000}"/>
    <cellStyle name="Linked Cell 7 4" xfId="48454" xr:uid="{00000000-0005-0000-0000-0000D3BC0000}"/>
    <cellStyle name="Linked Cell 7 5" xfId="48455" xr:uid="{00000000-0005-0000-0000-0000D4BC0000}"/>
    <cellStyle name="Linked Cell 7 6" xfId="48456" xr:uid="{00000000-0005-0000-0000-0000D5BC0000}"/>
    <cellStyle name="Linked Cell 7 7" xfId="48457" xr:uid="{00000000-0005-0000-0000-0000D6BC0000}"/>
    <cellStyle name="Linked Cell 7 8" xfId="48458" xr:uid="{00000000-0005-0000-0000-0000D7BC0000}"/>
    <cellStyle name="Linked Cell 7 9" xfId="48459" xr:uid="{00000000-0005-0000-0000-0000D8BC0000}"/>
    <cellStyle name="Linked Cell 8" xfId="48460" xr:uid="{00000000-0005-0000-0000-0000D9BC0000}"/>
    <cellStyle name="Linked Cell 8 10" xfId="48461" xr:uid="{00000000-0005-0000-0000-0000DABC0000}"/>
    <cellStyle name="Linked Cell 8 11" xfId="48462" xr:uid="{00000000-0005-0000-0000-0000DBBC0000}"/>
    <cellStyle name="Linked Cell 8 12" xfId="48463" xr:uid="{00000000-0005-0000-0000-0000DCBC0000}"/>
    <cellStyle name="Linked Cell 8 13" xfId="48464" xr:uid="{00000000-0005-0000-0000-0000DDBC0000}"/>
    <cellStyle name="Linked Cell 8 14" xfId="48465" xr:uid="{00000000-0005-0000-0000-0000DEBC0000}"/>
    <cellStyle name="Linked Cell 8 15" xfId="48466" xr:uid="{00000000-0005-0000-0000-0000DFBC0000}"/>
    <cellStyle name="Linked Cell 8 16" xfId="48467" xr:uid="{00000000-0005-0000-0000-0000E0BC0000}"/>
    <cellStyle name="Linked Cell 8 17" xfId="48468" xr:uid="{00000000-0005-0000-0000-0000E1BC0000}"/>
    <cellStyle name="Linked Cell 8 18" xfId="48469" xr:uid="{00000000-0005-0000-0000-0000E2BC0000}"/>
    <cellStyle name="Linked Cell 8 19" xfId="48470" xr:uid="{00000000-0005-0000-0000-0000E3BC0000}"/>
    <cellStyle name="Linked Cell 8 2" xfId="48471" xr:uid="{00000000-0005-0000-0000-0000E4BC0000}"/>
    <cellStyle name="Linked Cell 8 20" xfId="48472" xr:uid="{00000000-0005-0000-0000-0000E5BC0000}"/>
    <cellStyle name="Linked Cell 8 21" xfId="48473" xr:uid="{00000000-0005-0000-0000-0000E6BC0000}"/>
    <cellStyle name="Linked Cell 8 22" xfId="48474" xr:uid="{00000000-0005-0000-0000-0000E7BC0000}"/>
    <cellStyle name="Linked Cell 8 23" xfId="48475" xr:uid="{00000000-0005-0000-0000-0000E8BC0000}"/>
    <cellStyle name="Linked Cell 8 24" xfId="48476" xr:uid="{00000000-0005-0000-0000-0000E9BC0000}"/>
    <cellStyle name="Linked Cell 8 25" xfId="48477" xr:uid="{00000000-0005-0000-0000-0000EABC0000}"/>
    <cellStyle name="Linked Cell 8 26" xfId="48478" xr:uid="{00000000-0005-0000-0000-0000EBBC0000}"/>
    <cellStyle name="Linked Cell 8 27" xfId="48479" xr:uid="{00000000-0005-0000-0000-0000ECBC0000}"/>
    <cellStyle name="Linked Cell 8 3" xfId="48480" xr:uid="{00000000-0005-0000-0000-0000EDBC0000}"/>
    <cellStyle name="Linked Cell 8 3 2" xfId="48481" xr:uid="{00000000-0005-0000-0000-0000EEBC0000}"/>
    <cellStyle name="Linked Cell 8 3 3" xfId="48482" xr:uid="{00000000-0005-0000-0000-0000EFBC0000}"/>
    <cellStyle name="Linked Cell 8 4" xfId="48483" xr:uid="{00000000-0005-0000-0000-0000F0BC0000}"/>
    <cellStyle name="Linked Cell 8 5" xfId="48484" xr:uid="{00000000-0005-0000-0000-0000F1BC0000}"/>
    <cellStyle name="Linked Cell 8 6" xfId="48485" xr:uid="{00000000-0005-0000-0000-0000F2BC0000}"/>
    <cellStyle name="Linked Cell 8 7" xfId="48486" xr:uid="{00000000-0005-0000-0000-0000F3BC0000}"/>
    <cellStyle name="Linked Cell 8 8" xfId="48487" xr:uid="{00000000-0005-0000-0000-0000F4BC0000}"/>
    <cellStyle name="Linked Cell 8 9" xfId="48488" xr:uid="{00000000-0005-0000-0000-0000F5BC0000}"/>
    <cellStyle name="Linked Cell 9" xfId="48489" xr:uid="{00000000-0005-0000-0000-0000F6BC0000}"/>
    <cellStyle name="Linked Cell 9 10" xfId="48490" xr:uid="{00000000-0005-0000-0000-0000F7BC0000}"/>
    <cellStyle name="Linked Cell 9 11" xfId="48491" xr:uid="{00000000-0005-0000-0000-0000F8BC0000}"/>
    <cellStyle name="Linked Cell 9 12" xfId="48492" xr:uid="{00000000-0005-0000-0000-0000F9BC0000}"/>
    <cellStyle name="Linked Cell 9 13" xfId="48493" xr:uid="{00000000-0005-0000-0000-0000FABC0000}"/>
    <cellStyle name="Linked Cell 9 14" xfId="48494" xr:uid="{00000000-0005-0000-0000-0000FBBC0000}"/>
    <cellStyle name="Linked Cell 9 15" xfId="48495" xr:uid="{00000000-0005-0000-0000-0000FCBC0000}"/>
    <cellStyle name="Linked Cell 9 16" xfId="48496" xr:uid="{00000000-0005-0000-0000-0000FDBC0000}"/>
    <cellStyle name="Linked Cell 9 17" xfId="48497" xr:uid="{00000000-0005-0000-0000-0000FEBC0000}"/>
    <cellStyle name="Linked Cell 9 18" xfId="48498" xr:uid="{00000000-0005-0000-0000-0000FFBC0000}"/>
    <cellStyle name="Linked Cell 9 19" xfId="48499" xr:uid="{00000000-0005-0000-0000-000000BD0000}"/>
    <cellStyle name="Linked Cell 9 2" xfId="48500" xr:uid="{00000000-0005-0000-0000-000001BD0000}"/>
    <cellStyle name="Linked Cell 9 20" xfId="48501" xr:uid="{00000000-0005-0000-0000-000002BD0000}"/>
    <cellStyle name="Linked Cell 9 21" xfId="48502" xr:uid="{00000000-0005-0000-0000-000003BD0000}"/>
    <cellStyle name="Linked Cell 9 22" xfId="48503" xr:uid="{00000000-0005-0000-0000-000004BD0000}"/>
    <cellStyle name="Linked Cell 9 23" xfId="48504" xr:uid="{00000000-0005-0000-0000-000005BD0000}"/>
    <cellStyle name="Linked Cell 9 24" xfId="48505" xr:uid="{00000000-0005-0000-0000-000006BD0000}"/>
    <cellStyle name="Linked Cell 9 25" xfId="48506" xr:uid="{00000000-0005-0000-0000-000007BD0000}"/>
    <cellStyle name="Linked Cell 9 26" xfId="48507" xr:uid="{00000000-0005-0000-0000-000008BD0000}"/>
    <cellStyle name="Linked Cell 9 27" xfId="48508" xr:uid="{00000000-0005-0000-0000-000009BD0000}"/>
    <cellStyle name="Linked Cell 9 3" xfId="48509" xr:uid="{00000000-0005-0000-0000-00000ABD0000}"/>
    <cellStyle name="Linked Cell 9 3 2" xfId="48510" xr:uid="{00000000-0005-0000-0000-00000BBD0000}"/>
    <cellStyle name="Linked Cell 9 3 3" xfId="48511" xr:uid="{00000000-0005-0000-0000-00000CBD0000}"/>
    <cellStyle name="Linked Cell 9 4" xfId="48512" xr:uid="{00000000-0005-0000-0000-00000DBD0000}"/>
    <cellStyle name="Linked Cell 9 5" xfId="48513" xr:uid="{00000000-0005-0000-0000-00000EBD0000}"/>
    <cellStyle name="Linked Cell 9 6" xfId="48514" xr:uid="{00000000-0005-0000-0000-00000FBD0000}"/>
    <cellStyle name="Linked Cell 9 7" xfId="48515" xr:uid="{00000000-0005-0000-0000-000010BD0000}"/>
    <cellStyle name="Linked Cell 9 8" xfId="48516" xr:uid="{00000000-0005-0000-0000-000011BD0000}"/>
    <cellStyle name="Linked Cell 9 9" xfId="48517" xr:uid="{00000000-0005-0000-0000-000012BD0000}"/>
    <cellStyle name="multiple" xfId="109" xr:uid="{00000000-0005-0000-0000-000013BD0000}"/>
    <cellStyle name="multiple 10" xfId="48518" xr:uid="{00000000-0005-0000-0000-000014BD0000}"/>
    <cellStyle name="multiple 10 2" xfId="48519" xr:uid="{00000000-0005-0000-0000-000015BD0000}"/>
    <cellStyle name="multiple 11" xfId="48520" xr:uid="{00000000-0005-0000-0000-000016BD0000}"/>
    <cellStyle name="multiple 11 2" xfId="48521" xr:uid="{00000000-0005-0000-0000-000017BD0000}"/>
    <cellStyle name="multiple 12" xfId="48522" xr:uid="{00000000-0005-0000-0000-000018BD0000}"/>
    <cellStyle name="multiple 12 2" xfId="48523" xr:uid="{00000000-0005-0000-0000-000019BD0000}"/>
    <cellStyle name="multiple 13" xfId="48524" xr:uid="{00000000-0005-0000-0000-00001ABD0000}"/>
    <cellStyle name="multiple 13 2" xfId="48525" xr:uid="{00000000-0005-0000-0000-00001BBD0000}"/>
    <cellStyle name="multiple 14" xfId="48526" xr:uid="{00000000-0005-0000-0000-00001CBD0000}"/>
    <cellStyle name="multiple 14 2" xfId="48527" xr:uid="{00000000-0005-0000-0000-00001DBD0000}"/>
    <cellStyle name="multiple 15" xfId="48528" xr:uid="{00000000-0005-0000-0000-00001EBD0000}"/>
    <cellStyle name="multiple 16" xfId="48529" xr:uid="{00000000-0005-0000-0000-00001FBD0000}"/>
    <cellStyle name="multiple 2" xfId="48530" xr:uid="{00000000-0005-0000-0000-000020BD0000}"/>
    <cellStyle name="multiple 2 2" xfId="48531" xr:uid="{00000000-0005-0000-0000-000021BD0000}"/>
    <cellStyle name="multiple 3" xfId="48532" xr:uid="{00000000-0005-0000-0000-000022BD0000}"/>
    <cellStyle name="multiple 3 2" xfId="48533" xr:uid="{00000000-0005-0000-0000-000023BD0000}"/>
    <cellStyle name="multiple 3 3" xfId="48534" xr:uid="{00000000-0005-0000-0000-000024BD0000}"/>
    <cellStyle name="multiple 4" xfId="48535" xr:uid="{00000000-0005-0000-0000-000025BD0000}"/>
    <cellStyle name="multiple 4 2" xfId="48536" xr:uid="{00000000-0005-0000-0000-000026BD0000}"/>
    <cellStyle name="multiple 5" xfId="48537" xr:uid="{00000000-0005-0000-0000-000027BD0000}"/>
    <cellStyle name="multiple 5 2" xfId="48538" xr:uid="{00000000-0005-0000-0000-000028BD0000}"/>
    <cellStyle name="multiple 6" xfId="48539" xr:uid="{00000000-0005-0000-0000-000029BD0000}"/>
    <cellStyle name="multiple 6 2" xfId="48540" xr:uid="{00000000-0005-0000-0000-00002ABD0000}"/>
    <cellStyle name="multiple 7" xfId="48541" xr:uid="{00000000-0005-0000-0000-00002BBD0000}"/>
    <cellStyle name="multiple 7 2" xfId="48542" xr:uid="{00000000-0005-0000-0000-00002CBD0000}"/>
    <cellStyle name="multiple 8" xfId="48543" xr:uid="{00000000-0005-0000-0000-00002DBD0000}"/>
    <cellStyle name="multiple 8 2" xfId="48544" xr:uid="{00000000-0005-0000-0000-00002EBD0000}"/>
    <cellStyle name="multiple 9" xfId="48545" xr:uid="{00000000-0005-0000-0000-00002FBD0000}"/>
    <cellStyle name="multiple 9 2" xfId="48546" xr:uid="{00000000-0005-0000-0000-000030BD0000}"/>
    <cellStyle name="Neutral 10" xfId="48547" xr:uid="{00000000-0005-0000-0000-000031BD0000}"/>
    <cellStyle name="Neutral 10 10" xfId="48548" xr:uid="{00000000-0005-0000-0000-000032BD0000}"/>
    <cellStyle name="Neutral 10 11" xfId="48549" xr:uid="{00000000-0005-0000-0000-000033BD0000}"/>
    <cellStyle name="Neutral 10 12" xfId="48550" xr:uid="{00000000-0005-0000-0000-000034BD0000}"/>
    <cellStyle name="Neutral 10 13" xfId="48551" xr:uid="{00000000-0005-0000-0000-000035BD0000}"/>
    <cellStyle name="Neutral 10 14" xfId="48552" xr:uid="{00000000-0005-0000-0000-000036BD0000}"/>
    <cellStyle name="Neutral 10 15" xfId="48553" xr:uid="{00000000-0005-0000-0000-000037BD0000}"/>
    <cellStyle name="Neutral 10 16" xfId="48554" xr:uid="{00000000-0005-0000-0000-000038BD0000}"/>
    <cellStyle name="Neutral 10 17" xfId="48555" xr:uid="{00000000-0005-0000-0000-000039BD0000}"/>
    <cellStyle name="Neutral 10 18" xfId="48556" xr:uid="{00000000-0005-0000-0000-00003ABD0000}"/>
    <cellStyle name="Neutral 10 19" xfId="48557" xr:uid="{00000000-0005-0000-0000-00003BBD0000}"/>
    <cellStyle name="Neutral 10 2" xfId="48558" xr:uid="{00000000-0005-0000-0000-00003CBD0000}"/>
    <cellStyle name="Neutral 10 20" xfId="48559" xr:uid="{00000000-0005-0000-0000-00003DBD0000}"/>
    <cellStyle name="Neutral 10 21" xfId="48560" xr:uid="{00000000-0005-0000-0000-00003EBD0000}"/>
    <cellStyle name="Neutral 10 22" xfId="48561" xr:uid="{00000000-0005-0000-0000-00003FBD0000}"/>
    <cellStyle name="Neutral 10 23" xfId="48562" xr:uid="{00000000-0005-0000-0000-000040BD0000}"/>
    <cellStyle name="Neutral 10 24" xfId="48563" xr:uid="{00000000-0005-0000-0000-000041BD0000}"/>
    <cellStyle name="Neutral 10 25" xfId="48564" xr:uid="{00000000-0005-0000-0000-000042BD0000}"/>
    <cellStyle name="Neutral 10 26" xfId="48565" xr:uid="{00000000-0005-0000-0000-000043BD0000}"/>
    <cellStyle name="Neutral 10 3" xfId="48566" xr:uid="{00000000-0005-0000-0000-000044BD0000}"/>
    <cellStyle name="Neutral 10 4" xfId="48567" xr:uid="{00000000-0005-0000-0000-000045BD0000}"/>
    <cellStyle name="Neutral 10 5" xfId="48568" xr:uid="{00000000-0005-0000-0000-000046BD0000}"/>
    <cellStyle name="Neutral 10 6" xfId="48569" xr:uid="{00000000-0005-0000-0000-000047BD0000}"/>
    <cellStyle name="Neutral 10 7" xfId="48570" xr:uid="{00000000-0005-0000-0000-000048BD0000}"/>
    <cellStyle name="Neutral 10 8" xfId="48571" xr:uid="{00000000-0005-0000-0000-000049BD0000}"/>
    <cellStyle name="Neutral 10 9" xfId="48572" xr:uid="{00000000-0005-0000-0000-00004ABD0000}"/>
    <cellStyle name="Neutral 11" xfId="48573" xr:uid="{00000000-0005-0000-0000-00004BBD0000}"/>
    <cellStyle name="Neutral 11 10" xfId="48574" xr:uid="{00000000-0005-0000-0000-00004CBD0000}"/>
    <cellStyle name="Neutral 11 11" xfId="48575" xr:uid="{00000000-0005-0000-0000-00004DBD0000}"/>
    <cellStyle name="Neutral 11 12" xfId="48576" xr:uid="{00000000-0005-0000-0000-00004EBD0000}"/>
    <cellStyle name="Neutral 11 13" xfId="48577" xr:uid="{00000000-0005-0000-0000-00004FBD0000}"/>
    <cellStyle name="Neutral 11 14" xfId="48578" xr:uid="{00000000-0005-0000-0000-000050BD0000}"/>
    <cellStyle name="Neutral 11 15" xfId="48579" xr:uid="{00000000-0005-0000-0000-000051BD0000}"/>
    <cellStyle name="Neutral 11 16" xfId="48580" xr:uid="{00000000-0005-0000-0000-000052BD0000}"/>
    <cellStyle name="Neutral 11 17" xfId="48581" xr:uid="{00000000-0005-0000-0000-000053BD0000}"/>
    <cellStyle name="Neutral 11 18" xfId="48582" xr:uid="{00000000-0005-0000-0000-000054BD0000}"/>
    <cellStyle name="Neutral 11 19" xfId="48583" xr:uid="{00000000-0005-0000-0000-000055BD0000}"/>
    <cellStyle name="Neutral 11 2" xfId="48584" xr:uid="{00000000-0005-0000-0000-000056BD0000}"/>
    <cellStyle name="Neutral 11 20" xfId="48585" xr:uid="{00000000-0005-0000-0000-000057BD0000}"/>
    <cellStyle name="Neutral 11 21" xfId="48586" xr:uid="{00000000-0005-0000-0000-000058BD0000}"/>
    <cellStyle name="Neutral 11 22" xfId="48587" xr:uid="{00000000-0005-0000-0000-000059BD0000}"/>
    <cellStyle name="Neutral 11 23" xfId="48588" xr:uid="{00000000-0005-0000-0000-00005ABD0000}"/>
    <cellStyle name="Neutral 11 24" xfId="48589" xr:uid="{00000000-0005-0000-0000-00005BBD0000}"/>
    <cellStyle name="Neutral 11 25" xfId="48590" xr:uid="{00000000-0005-0000-0000-00005CBD0000}"/>
    <cellStyle name="Neutral 11 26" xfId="48591" xr:uid="{00000000-0005-0000-0000-00005DBD0000}"/>
    <cellStyle name="Neutral 11 3" xfId="48592" xr:uid="{00000000-0005-0000-0000-00005EBD0000}"/>
    <cellStyle name="Neutral 11 4" xfId="48593" xr:uid="{00000000-0005-0000-0000-00005FBD0000}"/>
    <cellStyle name="Neutral 11 5" xfId="48594" xr:uid="{00000000-0005-0000-0000-000060BD0000}"/>
    <cellStyle name="Neutral 11 6" xfId="48595" xr:uid="{00000000-0005-0000-0000-000061BD0000}"/>
    <cellStyle name="Neutral 11 7" xfId="48596" xr:uid="{00000000-0005-0000-0000-000062BD0000}"/>
    <cellStyle name="Neutral 11 8" xfId="48597" xr:uid="{00000000-0005-0000-0000-000063BD0000}"/>
    <cellStyle name="Neutral 11 9" xfId="48598" xr:uid="{00000000-0005-0000-0000-000064BD0000}"/>
    <cellStyle name="Neutral 12" xfId="48599" xr:uid="{00000000-0005-0000-0000-000065BD0000}"/>
    <cellStyle name="Neutral 12 10" xfId="48600" xr:uid="{00000000-0005-0000-0000-000066BD0000}"/>
    <cellStyle name="Neutral 12 11" xfId="48601" xr:uid="{00000000-0005-0000-0000-000067BD0000}"/>
    <cellStyle name="Neutral 12 12" xfId="48602" xr:uid="{00000000-0005-0000-0000-000068BD0000}"/>
    <cellStyle name="Neutral 12 13" xfId="48603" xr:uid="{00000000-0005-0000-0000-000069BD0000}"/>
    <cellStyle name="Neutral 12 14" xfId="48604" xr:uid="{00000000-0005-0000-0000-00006ABD0000}"/>
    <cellStyle name="Neutral 12 15" xfId="48605" xr:uid="{00000000-0005-0000-0000-00006BBD0000}"/>
    <cellStyle name="Neutral 12 16" xfId="48606" xr:uid="{00000000-0005-0000-0000-00006CBD0000}"/>
    <cellStyle name="Neutral 12 17" xfId="48607" xr:uid="{00000000-0005-0000-0000-00006DBD0000}"/>
    <cellStyle name="Neutral 12 18" xfId="48608" xr:uid="{00000000-0005-0000-0000-00006EBD0000}"/>
    <cellStyle name="Neutral 12 19" xfId="48609" xr:uid="{00000000-0005-0000-0000-00006FBD0000}"/>
    <cellStyle name="Neutral 12 2" xfId="48610" xr:uid="{00000000-0005-0000-0000-000070BD0000}"/>
    <cellStyle name="Neutral 12 20" xfId="48611" xr:uid="{00000000-0005-0000-0000-000071BD0000}"/>
    <cellStyle name="Neutral 12 21" xfId="48612" xr:uid="{00000000-0005-0000-0000-000072BD0000}"/>
    <cellStyle name="Neutral 12 22" xfId="48613" xr:uid="{00000000-0005-0000-0000-000073BD0000}"/>
    <cellStyle name="Neutral 12 23" xfId="48614" xr:uid="{00000000-0005-0000-0000-000074BD0000}"/>
    <cellStyle name="Neutral 12 24" xfId="48615" xr:uid="{00000000-0005-0000-0000-000075BD0000}"/>
    <cellStyle name="Neutral 12 25" xfId="48616" xr:uid="{00000000-0005-0000-0000-000076BD0000}"/>
    <cellStyle name="Neutral 12 26" xfId="48617" xr:uid="{00000000-0005-0000-0000-000077BD0000}"/>
    <cellStyle name="Neutral 12 3" xfId="48618" xr:uid="{00000000-0005-0000-0000-000078BD0000}"/>
    <cellStyle name="Neutral 12 4" xfId="48619" xr:uid="{00000000-0005-0000-0000-000079BD0000}"/>
    <cellStyle name="Neutral 12 5" xfId="48620" xr:uid="{00000000-0005-0000-0000-00007ABD0000}"/>
    <cellStyle name="Neutral 12 6" xfId="48621" xr:uid="{00000000-0005-0000-0000-00007BBD0000}"/>
    <cellStyle name="Neutral 12 7" xfId="48622" xr:uid="{00000000-0005-0000-0000-00007CBD0000}"/>
    <cellStyle name="Neutral 12 8" xfId="48623" xr:uid="{00000000-0005-0000-0000-00007DBD0000}"/>
    <cellStyle name="Neutral 12 9" xfId="48624" xr:uid="{00000000-0005-0000-0000-00007EBD0000}"/>
    <cellStyle name="Neutral 13" xfId="48625" xr:uid="{00000000-0005-0000-0000-00007FBD0000}"/>
    <cellStyle name="Neutral 13 10" xfId="48626" xr:uid="{00000000-0005-0000-0000-000080BD0000}"/>
    <cellStyle name="Neutral 13 11" xfId="48627" xr:uid="{00000000-0005-0000-0000-000081BD0000}"/>
    <cellStyle name="Neutral 13 12" xfId="48628" xr:uid="{00000000-0005-0000-0000-000082BD0000}"/>
    <cellStyle name="Neutral 13 13" xfId="48629" xr:uid="{00000000-0005-0000-0000-000083BD0000}"/>
    <cellStyle name="Neutral 13 14" xfId="48630" xr:uid="{00000000-0005-0000-0000-000084BD0000}"/>
    <cellStyle name="Neutral 13 15" xfId="48631" xr:uid="{00000000-0005-0000-0000-000085BD0000}"/>
    <cellStyle name="Neutral 13 16" xfId="48632" xr:uid="{00000000-0005-0000-0000-000086BD0000}"/>
    <cellStyle name="Neutral 13 17" xfId="48633" xr:uid="{00000000-0005-0000-0000-000087BD0000}"/>
    <cellStyle name="Neutral 13 18" xfId="48634" xr:uid="{00000000-0005-0000-0000-000088BD0000}"/>
    <cellStyle name="Neutral 13 19" xfId="48635" xr:uid="{00000000-0005-0000-0000-000089BD0000}"/>
    <cellStyle name="Neutral 13 2" xfId="48636" xr:uid="{00000000-0005-0000-0000-00008ABD0000}"/>
    <cellStyle name="Neutral 13 20" xfId="48637" xr:uid="{00000000-0005-0000-0000-00008BBD0000}"/>
    <cellStyle name="Neutral 13 21" xfId="48638" xr:uid="{00000000-0005-0000-0000-00008CBD0000}"/>
    <cellStyle name="Neutral 13 22" xfId="48639" xr:uid="{00000000-0005-0000-0000-00008DBD0000}"/>
    <cellStyle name="Neutral 13 23" xfId="48640" xr:uid="{00000000-0005-0000-0000-00008EBD0000}"/>
    <cellStyle name="Neutral 13 24" xfId="48641" xr:uid="{00000000-0005-0000-0000-00008FBD0000}"/>
    <cellStyle name="Neutral 13 25" xfId="48642" xr:uid="{00000000-0005-0000-0000-000090BD0000}"/>
    <cellStyle name="Neutral 13 26" xfId="48643" xr:uid="{00000000-0005-0000-0000-000091BD0000}"/>
    <cellStyle name="Neutral 13 3" xfId="48644" xr:uid="{00000000-0005-0000-0000-000092BD0000}"/>
    <cellStyle name="Neutral 13 4" xfId="48645" xr:uid="{00000000-0005-0000-0000-000093BD0000}"/>
    <cellStyle name="Neutral 13 5" xfId="48646" xr:uid="{00000000-0005-0000-0000-000094BD0000}"/>
    <cellStyle name="Neutral 13 6" xfId="48647" xr:uid="{00000000-0005-0000-0000-000095BD0000}"/>
    <cellStyle name="Neutral 13 7" xfId="48648" xr:uid="{00000000-0005-0000-0000-000096BD0000}"/>
    <cellStyle name="Neutral 13 8" xfId="48649" xr:uid="{00000000-0005-0000-0000-000097BD0000}"/>
    <cellStyle name="Neutral 13 9" xfId="48650" xr:uid="{00000000-0005-0000-0000-000098BD0000}"/>
    <cellStyle name="Neutral 14" xfId="48651" xr:uid="{00000000-0005-0000-0000-000099BD0000}"/>
    <cellStyle name="Neutral 14 10" xfId="48652" xr:uid="{00000000-0005-0000-0000-00009ABD0000}"/>
    <cellStyle name="Neutral 14 11" xfId="48653" xr:uid="{00000000-0005-0000-0000-00009BBD0000}"/>
    <cellStyle name="Neutral 14 12" xfId="48654" xr:uid="{00000000-0005-0000-0000-00009CBD0000}"/>
    <cellStyle name="Neutral 14 13" xfId="48655" xr:uid="{00000000-0005-0000-0000-00009DBD0000}"/>
    <cellStyle name="Neutral 14 14" xfId="48656" xr:uid="{00000000-0005-0000-0000-00009EBD0000}"/>
    <cellStyle name="Neutral 14 15" xfId="48657" xr:uid="{00000000-0005-0000-0000-00009FBD0000}"/>
    <cellStyle name="Neutral 14 16" xfId="48658" xr:uid="{00000000-0005-0000-0000-0000A0BD0000}"/>
    <cellStyle name="Neutral 14 17" xfId="48659" xr:uid="{00000000-0005-0000-0000-0000A1BD0000}"/>
    <cellStyle name="Neutral 14 18" xfId="48660" xr:uid="{00000000-0005-0000-0000-0000A2BD0000}"/>
    <cellStyle name="Neutral 14 19" xfId="48661" xr:uid="{00000000-0005-0000-0000-0000A3BD0000}"/>
    <cellStyle name="Neutral 14 2" xfId="48662" xr:uid="{00000000-0005-0000-0000-0000A4BD0000}"/>
    <cellStyle name="Neutral 14 20" xfId="48663" xr:uid="{00000000-0005-0000-0000-0000A5BD0000}"/>
    <cellStyle name="Neutral 14 21" xfId="48664" xr:uid="{00000000-0005-0000-0000-0000A6BD0000}"/>
    <cellStyle name="Neutral 14 22" xfId="48665" xr:uid="{00000000-0005-0000-0000-0000A7BD0000}"/>
    <cellStyle name="Neutral 14 23" xfId="48666" xr:uid="{00000000-0005-0000-0000-0000A8BD0000}"/>
    <cellStyle name="Neutral 14 24" xfId="48667" xr:uid="{00000000-0005-0000-0000-0000A9BD0000}"/>
    <cellStyle name="Neutral 14 25" xfId="48668" xr:uid="{00000000-0005-0000-0000-0000AABD0000}"/>
    <cellStyle name="Neutral 14 26" xfId="48669" xr:uid="{00000000-0005-0000-0000-0000ABBD0000}"/>
    <cellStyle name="Neutral 14 3" xfId="48670" xr:uid="{00000000-0005-0000-0000-0000ACBD0000}"/>
    <cellStyle name="Neutral 14 4" xfId="48671" xr:uid="{00000000-0005-0000-0000-0000ADBD0000}"/>
    <cellStyle name="Neutral 14 5" xfId="48672" xr:uid="{00000000-0005-0000-0000-0000AEBD0000}"/>
    <cellStyle name="Neutral 14 6" xfId="48673" xr:uid="{00000000-0005-0000-0000-0000AFBD0000}"/>
    <cellStyle name="Neutral 14 7" xfId="48674" xr:uid="{00000000-0005-0000-0000-0000B0BD0000}"/>
    <cellStyle name="Neutral 14 8" xfId="48675" xr:uid="{00000000-0005-0000-0000-0000B1BD0000}"/>
    <cellStyle name="Neutral 14 9" xfId="48676" xr:uid="{00000000-0005-0000-0000-0000B2BD0000}"/>
    <cellStyle name="Neutral 15" xfId="48677" xr:uid="{00000000-0005-0000-0000-0000B3BD0000}"/>
    <cellStyle name="Neutral 16" xfId="48678" xr:uid="{00000000-0005-0000-0000-0000B4BD0000}"/>
    <cellStyle name="Neutral 17" xfId="48679" xr:uid="{00000000-0005-0000-0000-0000B5BD0000}"/>
    <cellStyle name="Neutral 18" xfId="48680" xr:uid="{00000000-0005-0000-0000-0000B6BD0000}"/>
    <cellStyle name="Neutral 19" xfId="48681" xr:uid="{00000000-0005-0000-0000-0000B7BD0000}"/>
    <cellStyle name="Neutral 2" xfId="110" xr:uid="{00000000-0005-0000-0000-0000B8BD0000}"/>
    <cellStyle name="Neutral 2 10" xfId="48682" xr:uid="{00000000-0005-0000-0000-0000B9BD0000}"/>
    <cellStyle name="Neutral 2 11" xfId="48683" xr:uid="{00000000-0005-0000-0000-0000BABD0000}"/>
    <cellStyle name="Neutral 2 12" xfId="48684" xr:uid="{00000000-0005-0000-0000-0000BBBD0000}"/>
    <cellStyle name="Neutral 2 13" xfId="48685" xr:uid="{00000000-0005-0000-0000-0000BCBD0000}"/>
    <cellStyle name="Neutral 2 14" xfId="48686" xr:uid="{00000000-0005-0000-0000-0000BDBD0000}"/>
    <cellStyle name="Neutral 2 15" xfId="48687" xr:uid="{00000000-0005-0000-0000-0000BEBD0000}"/>
    <cellStyle name="Neutral 2 16" xfId="48688" xr:uid="{00000000-0005-0000-0000-0000BFBD0000}"/>
    <cellStyle name="Neutral 2 17" xfId="48689" xr:uid="{00000000-0005-0000-0000-0000C0BD0000}"/>
    <cellStyle name="Neutral 2 18" xfId="48690" xr:uid="{00000000-0005-0000-0000-0000C1BD0000}"/>
    <cellStyle name="Neutral 2 19" xfId="48691" xr:uid="{00000000-0005-0000-0000-0000C2BD0000}"/>
    <cellStyle name="Neutral 2 2" xfId="48692" xr:uid="{00000000-0005-0000-0000-0000C3BD0000}"/>
    <cellStyle name="Neutral 2 2 2" xfId="48693" xr:uid="{00000000-0005-0000-0000-0000C4BD0000}"/>
    <cellStyle name="Neutral 2 2 2 2" xfId="48694" xr:uid="{00000000-0005-0000-0000-0000C5BD0000}"/>
    <cellStyle name="Neutral 2 2 2 3" xfId="48695" xr:uid="{00000000-0005-0000-0000-0000C6BD0000}"/>
    <cellStyle name="Neutral 2 2 3" xfId="48696" xr:uid="{00000000-0005-0000-0000-0000C7BD0000}"/>
    <cellStyle name="Neutral 2 2 4" xfId="48697" xr:uid="{00000000-0005-0000-0000-0000C8BD0000}"/>
    <cellStyle name="Neutral 2 20" xfId="48698" xr:uid="{00000000-0005-0000-0000-0000C9BD0000}"/>
    <cellStyle name="Neutral 2 21" xfId="48699" xr:uid="{00000000-0005-0000-0000-0000CABD0000}"/>
    <cellStyle name="Neutral 2 22" xfId="48700" xr:uid="{00000000-0005-0000-0000-0000CBBD0000}"/>
    <cellStyle name="Neutral 2 23" xfId="48701" xr:uid="{00000000-0005-0000-0000-0000CCBD0000}"/>
    <cellStyle name="Neutral 2 24" xfId="48702" xr:uid="{00000000-0005-0000-0000-0000CDBD0000}"/>
    <cellStyle name="Neutral 2 25" xfId="48703" xr:uid="{00000000-0005-0000-0000-0000CEBD0000}"/>
    <cellStyle name="Neutral 2 26" xfId="48704" xr:uid="{00000000-0005-0000-0000-0000CFBD0000}"/>
    <cellStyle name="Neutral 2 27" xfId="48705" xr:uid="{00000000-0005-0000-0000-0000D0BD0000}"/>
    <cellStyle name="Neutral 2 28" xfId="48706" xr:uid="{00000000-0005-0000-0000-0000D1BD0000}"/>
    <cellStyle name="Neutral 2 3" xfId="48707" xr:uid="{00000000-0005-0000-0000-0000D2BD0000}"/>
    <cellStyle name="Neutral 2 3 2" xfId="48708" xr:uid="{00000000-0005-0000-0000-0000D3BD0000}"/>
    <cellStyle name="Neutral 2 4" xfId="48709" xr:uid="{00000000-0005-0000-0000-0000D4BD0000}"/>
    <cellStyle name="Neutral 2 5" xfId="48710" xr:uid="{00000000-0005-0000-0000-0000D5BD0000}"/>
    <cellStyle name="Neutral 2 6" xfId="48711" xr:uid="{00000000-0005-0000-0000-0000D6BD0000}"/>
    <cellStyle name="Neutral 2 7" xfId="48712" xr:uid="{00000000-0005-0000-0000-0000D7BD0000}"/>
    <cellStyle name="Neutral 2 8" xfId="48713" xr:uid="{00000000-0005-0000-0000-0000D8BD0000}"/>
    <cellStyle name="Neutral 2 9" xfId="48714" xr:uid="{00000000-0005-0000-0000-0000D9BD0000}"/>
    <cellStyle name="Neutral 20" xfId="48715" xr:uid="{00000000-0005-0000-0000-0000DABD0000}"/>
    <cellStyle name="Neutral 21" xfId="48716" xr:uid="{00000000-0005-0000-0000-0000DBBD0000}"/>
    <cellStyle name="Neutral 22" xfId="48717" xr:uid="{00000000-0005-0000-0000-0000DCBD0000}"/>
    <cellStyle name="Neutral 3" xfId="48718" xr:uid="{00000000-0005-0000-0000-0000DDBD0000}"/>
    <cellStyle name="Neutral 3 10" xfId="48719" xr:uid="{00000000-0005-0000-0000-0000DEBD0000}"/>
    <cellStyle name="Neutral 3 11" xfId="48720" xr:uid="{00000000-0005-0000-0000-0000DFBD0000}"/>
    <cellStyle name="Neutral 3 12" xfId="48721" xr:uid="{00000000-0005-0000-0000-0000E0BD0000}"/>
    <cellStyle name="Neutral 3 13" xfId="48722" xr:uid="{00000000-0005-0000-0000-0000E1BD0000}"/>
    <cellStyle name="Neutral 3 14" xfId="48723" xr:uid="{00000000-0005-0000-0000-0000E2BD0000}"/>
    <cellStyle name="Neutral 3 15" xfId="48724" xr:uid="{00000000-0005-0000-0000-0000E3BD0000}"/>
    <cellStyle name="Neutral 3 16" xfId="48725" xr:uid="{00000000-0005-0000-0000-0000E4BD0000}"/>
    <cellStyle name="Neutral 3 17" xfId="48726" xr:uid="{00000000-0005-0000-0000-0000E5BD0000}"/>
    <cellStyle name="Neutral 3 18" xfId="48727" xr:uid="{00000000-0005-0000-0000-0000E6BD0000}"/>
    <cellStyle name="Neutral 3 19" xfId="48728" xr:uid="{00000000-0005-0000-0000-0000E7BD0000}"/>
    <cellStyle name="Neutral 3 2" xfId="48729" xr:uid="{00000000-0005-0000-0000-0000E8BD0000}"/>
    <cellStyle name="Neutral 3 2 2" xfId="48730" xr:uid="{00000000-0005-0000-0000-0000E9BD0000}"/>
    <cellStyle name="Neutral 3 20" xfId="48731" xr:uid="{00000000-0005-0000-0000-0000EABD0000}"/>
    <cellStyle name="Neutral 3 21" xfId="48732" xr:uid="{00000000-0005-0000-0000-0000EBBD0000}"/>
    <cellStyle name="Neutral 3 22" xfId="48733" xr:uid="{00000000-0005-0000-0000-0000ECBD0000}"/>
    <cellStyle name="Neutral 3 23" xfId="48734" xr:uid="{00000000-0005-0000-0000-0000EDBD0000}"/>
    <cellStyle name="Neutral 3 24" xfId="48735" xr:uid="{00000000-0005-0000-0000-0000EEBD0000}"/>
    <cellStyle name="Neutral 3 25" xfId="48736" xr:uid="{00000000-0005-0000-0000-0000EFBD0000}"/>
    <cellStyle name="Neutral 3 26" xfId="48737" xr:uid="{00000000-0005-0000-0000-0000F0BD0000}"/>
    <cellStyle name="Neutral 3 27" xfId="48738" xr:uid="{00000000-0005-0000-0000-0000F1BD0000}"/>
    <cellStyle name="Neutral 3 28" xfId="48739" xr:uid="{00000000-0005-0000-0000-0000F2BD0000}"/>
    <cellStyle name="Neutral 3 3" xfId="48740" xr:uid="{00000000-0005-0000-0000-0000F3BD0000}"/>
    <cellStyle name="Neutral 3 3 2" xfId="48741" xr:uid="{00000000-0005-0000-0000-0000F4BD0000}"/>
    <cellStyle name="Neutral 3 4" xfId="48742" xr:uid="{00000000-0005-0000-0000-0000F5BD0000}"/>
    <cellStyle name="Neutral 3 5" xfId="48743" xr:uid="{00000000-0005-0000-0000-0000F6BD0000}"/>
    <cellStyle name="Neutral 3 6" xfId="48744" xr:uid="{00000000-0005-0000-0000-0000F7BD0000}"/>
    <cellStyle name="Neutral 3 7" xfId="48745" xr:uid="{00000000-0005-0000-0000-0000F8BD0000}"/>
    <cellStyle name="Neutral 3 8" xfId="48746" xr:uid="{00000000-0005-0000-0000-0000F9BD0000}"/>
    <cellStyle name="Neutral 3 9" xfId="48747" xr:uid="{00000000-0005-0000-0000-0000FABD0000}"/>
    <cellStyle name="Neutral 4" xfId="48748" xr:uid="{00000000-0005-0000-0000-0000FBBD0000}"/>
    <cellStyle name="Neutral 4 10" xfId="48749" xr:uid="{00000000-0005-0000-0000-0000FCBD0000}"/>
    <cellStyle name="Neutral 4 11" xfId="48750" xr:uid="{00000000-0005-0000-0000-0000FDBD0000}"/>
    <cellStyle name="Neutral 4 12" xfId="48751" xr:uid="{00000000-0005-0000-0000-0000FEBD0000}"/>
    <cellStyle name="Neutral 4 13" xfId="48752" xr:uid="{00000000-0005-0000-0000-0000FFBD0000}"/>
    <cellStyle name="Neutral 4 14" xfId="48753" xr:uid="{00000000-0005-0000-0000-000000BE0000}"/>
    <cellStyle name="Neutral 4 15" xfId="48754" xr:uid="{00000000-0005-0000-0000-000001BE0000}"/>
    <cellStyle name="Neutral 4 16" xfId="48755" xr:uid="{00000000-0005-0000-0000-000002BE0000}"/>
    <cellStyle name="Neutral 4 17" xfId="48756" xr:uid="{00000000-0005-0000-0000-000003BE0000}"/>
    <cellStyle name="Neutral 4 18" xfId="48757" xr:uid="{00000000-0005-0000-0000-000004BE0000}"/>
    <cellStyle name="Neutral 4 19" xfId="48758" xr:uid="{00000000-0005-0000-0000-000005BE0000}"/>
    <cellStyle name="Neutral 4 2" xfId="48759" xr:uid="{00000000-0005-0000-0000-000006BE0000}"/>
    <cellStyle name="Neutral 4 2 2" xfId="48760" xr:uid="{00000000-0005-0000-0000-000007BE0000}"/>
    <cellStyle name="Neutral 4 20" xfId="48761" xr:uid="{00000000-0005-0000-0000-000008BE0000}"/>
    <cellStyle name="Neutral 4 21" xfId="48762" xr:uid="{00000000-0005-0000-0000-000009BE0000}"/>
    <cellStyle name="Neutral 4 22" xfId="48763" xr:uid="{00000000-0005-0000-0000-00000ABE0000}"/>
    <cellStyle name="Neutral 4 23" xfId="48764" xr:uid="{00000000-0005-0000-0000-00000BBE0000}"/>
    <cellStyle name="Neutral 4 24" xfId="48765" xr:uid="{00000000-0005-0000-0000-00000CBE0000}"/>
    <cellStyle name="Neutral 4 25" xfId="48766" xr:uid="{00000000-0005-0000-0000-00000DBE0000}"/>
    <cellStyle name="Neutral 4 26" xfId="48767" xr:uid="{00000000-0005-0000-0000-00000EBE0000}"/>
    <cellStyle name="Neutral 4 27" xfId="48768" xr:uid="{00000000-0005-0000-0000-00000FBE0000}"/>
    <cellStyle name="Neutral 4 3" xfId="48769" xr:uid="{00000000-0005-0000-0000-000010BE0000}"/>
    <cellStyle name="Neutral 4 3 2" xfId="48770" xr:uid="{00000000-0005-0000-0000-000011BE0000}"/>
    <cellStyle name="Neutral 4 4" xfId="48771" xr:uid="{00000000-0005-0000-0000-000012BE0000}"/>
    <cellStyle name="Neutral 4 5" xfId="48772" xr:uid="{00000000-0005-0000-0000-000013BE0000}"/>
    <cellStyle name="Neutral 4 6" xfId="48773" xr:uid="{00000000-0005-0000-0000-000014BE0000}"/>
    <cellStyle name="Neutral 4 7" xfId="48774" xr:uid="{00000000-0005-0000-0000-000015BE0000}"/>
    <cellStyle name="Neutral 4 8" xfId="48775" xr:uid="{00000000-0005-0000-0000-000016BE0000}"/>
    <cellStyle name="Neutral 4 9" xfId="48776" xr:uid="{00000000-0005-0000-0000-000017BE0000}"/>
    <cellStyle name="Neutral 5" xfId="48777" xr:uid="{00000000-0005-0000-0000-000018BE0000}"/>
    <cellStyle name="Neutral 5 10" xfId="48778" xr:uid="{00000000-0005-0000-0000-000019BE0000}"/>
    <cellStyle name="Neutral 5 11" xfId="48779" xr:uid="{00000000-0005-0000-0000-00001ABE0000}"/>
    <cellStyle name="Neutral 5 12" xfId="48780" xr:uid="{00000000-0005-0000-0000-00001BBE0000}"/>
    <cellStyle name="Neutral 5 13" xfId="48781" xr:uid="{00000000-0005-0000-0000-00001CBE0000}"/>
    <cellStyle name="Neutral 5 14" xfId="48782" xr:uid="{00000000-0005-0000-0000-00001DBE0000}"/>
    <cellStyle name="Neutral 5 15" xfId="48783" xr:uid="{00000000-0005-0000-0000-00001EBE0000}"/>
    <cellStyle name="Neutral 5 16" xfId="48784" xr:uid="{00000000-0005-0000-0000-00001FBE0000}"/>
    <cellStyle name="Neutral 5 17" xfId="48785" xr:uid="{00000000-0005-0000-0000-000020BE0000}"/>
    <cellStyle name="Neutral 5 18" xfId="48786" xr:uid="{00000000-0005-0000-0000-000021BE0000}"/>
    <cellStyle name="Neutral 5 19" xfId="48787" xr:uid="{00000000-0005-0000-0000-000022BE0000}"/>
    <cellStyle name="Neutral 5 2" xfId="48788" xr:uid="{00000000-0005-0000-0000-000023BE0000}"/>
    <cellStyle name="Neutral 5 2 2" xfId="48789" xr:uid="{00000000-0005-0000-0000-000024BE0000}"/>
    <cellStyle name="Neutral 5 20" xfId="48790" xr:uid="{00000000-0005-0000-0000-000025BE0000}"/>
    <cellStyle name="Neutral 5 21" xfId="48791" xr:uid="{00000000-0005-0000-0000-000026BE0000}"/>
    <cellStyle name="Neutral 5 22" xfId="48792" xr:uid="{00000000-0005-0000-0000-000027BE0000}"/>
    <cellStyle name="Neutral 5 23" xfId="48793" xr:uid="{00000000-0005-0000-0000-000028BE0000}"/>
    <cellStyle name="Neutral 5 24" xfId="48794" xr:uid="{00000000-0005-0000-0000-000029BE0000}"/>
    <cellStyle name="Neutral 5 25" xfId="48795" xr:uid="{00000000-0005-0000-0000-00002ABE0000}"/>
    <cellStyle name="Neutral 5 26" xfId="48796" xr:uid="{00000000-0005-0000-0000-00002BBE0000}"/>
    <cellStyle name="Neutral 5 27" xfId="48797" xr:uid="{00000000-0005-0000-0000-00002CBE0000}"/>
    <cellStyle name="Neutral 5 3" xfId="48798" xr:uid="{00000000-0005-0000-0000-00002DBE0000}"/>
    <cellStyle name="Neutral 5 3 2" xfId="48799" xr:uid="{00000000-0005-0000-0000-00002EBE0000}"/>
    <cellStyle name="Neutral 5 4" xfId="48800" xr:uid="{00000000-0005-0000-0000-00002FBE0000}"/>
    <cellStyle name="Neutral 5 5" xfId="48801" xr:uid="{00000000-0005-0000-0000-000030BE0000}"/>
    <cellStyle name="Neutral 5 6" xfId="48802" xr:uid="{00000000-0005-0000-0000-000031BE0000}"/>
    <cellStyle name="Neutral 5 7" xfId="48803" xr:uid="{00000000-0005-0000-0000-000032BE0000}"/>
    <cellStyle name="Neutral 5 8" xfId="48804" xr:uid="{00000000-0005-0000-0000-000033BE0000}"/>
    <cellStyle name="Neutral 5 9" xfId="48805" xr:uid="{00000000-0005-0000-0000-000034BE0000}"/>
    <cellStyle name="Neutral 6" xfId="48806" xr:uid="{00000000-0005-0000-0000-000035BE0000}"/>
    <cellStyle name="Neutral 6 10" xfId="48807" xr:uid="{00000000-0005-0000-0000-000036BE0000}"/>
    <cellStyle name="Neutral 6 11" xfId="48808" xr:uid="{00000000-0005-0000-0000-000037BE0000}"/>
    <cellStyle name="Neutral 6 12" xfId="48809" xr:uid="{00000000-0005-0000-0000-000038BE0000}"/>
    <cellStyle name="Neutral 6 13" xfId="48810" xr:uid="{00000000-0005-0000-0000-000039BE0000}"/>
    <cellStyle name="Neutral 6 14" xfId="48811" xr:uid="{00000000-0005-0000-0000-00003ABE0000}"/>
    <cellStyle name="Neutral 6 15" xfId="48812" xr:uid="{00000000-0005-0000-0000-00003BBE0000}"/>
    <cellStyle name="Neutral 6 16" xfId="48813" xr:uid="{00000000-0005-0000-0000-00003CBE0000}"/>
    <cellStyle name="Neutral 6 17" xfId="48814" xr:uid="{00000000-0005-0000-0000-00003DBE0000}"/>
    <cellStyle name="Neutral 6 18" xfId="48815" xr:uid="{00000000-0005-0000-0000-00003EBE0000}"/>
    <cellStyle name="Neutral 6 19" xfId="48816" xr:uid="{00000000-0005-0000-0000-00003FBE0000}"/>
    <cellStyle name="Neutral 6 2" xfId="48817" xr:uid="{00000000-0005-0000-0000-000040BE0000}"/>
    <cellStyle name="Neutral 6 2 2" xfId="48818" xr:uid="{00000000-0005-0000-0000-000041BE0000}"/>
    <cellStyle name="Neutral 6 20" xfId="48819" xr:uid="{00000000-0005-0000-0000-000042BE0000}"/>
    <cellStyle name="Neutral 6 21" xfId="48820" xr:uid="{00000000-0005-0000-0000-000043BE0000}"/>
    <cellStyle name="Neutral 6 22" xfId="48821" xr:uid="{00000000-0005-0000-0000-000044BE0000}"/>
    <cellStyle name="Neutral 6 23" xfId="48822" xr:uid="{00000000-0005-0000-0000-000045BE0000}"/>
    <cellStyle name="Neutral 6 24" xfId="48823" xr:uid="{00000000-0005-0000-0000-000046BE0000}"/>
    <cellStyle name="Neutral 6 25" xfId="48824" xr:uid="{00000000-0005-0000-0000-000047BE0000}"/>
    <cellStyle name="Neutral 6 26" xfId="48825" xr:uid="{00000000-0005-0000-0000-000048BE0000}"/>
    <cellStyle name="Neutral 6 27" xfId="48826" xr:uid="{00000000-0005-0000-0000-000049BE0000}"/>
    <cellStyle name="Neutral 6 3" xfId="48827" xr:uid="{00000000-0005-0000-0000-00004ABE0000}"/>
    <cellStyle name="Neutral 6 3 2" xfId="48828" xr:uid="{00000000-0005-0000-0000-00004BBE0000}"/>
    <cellStyle name="Neutral 6 4" xfId="48829" xr:uid="{00000000-0005-0000-0000-00004CBE0000}"/>
    <cellStyle name="Neutral 6 5" xfId="48830" xr:uid="{00000000-0005-0000-0000-00004DBE0000}"/>
    <cellStyle name="Neutral 6 6" xfId="48831" xr:uid="{00000000-0005-0000-0000-00004EBE0000}"/>
    <cellStyle name="Neutral 6 7" xfId="48832" xr:uid="{00000000-0005-0000-0000-00004FBE0000}"/>
    <cellStyle name="Neutral 6 8" xfId="48833" xr:uid="{00000000-0005-0000-0000-000050BE0000}"/>
    <cellStyle name="Neutral 6 9" xfId="48834" xr:uid="{00000000-0005-0000-0000-000051BE0000}"/>
    <cellStyle name="Neutral 7" xfId="48835" xr:uid="{00000000-0005-0000-0000-000052BE0000}"/>
    <cellStyle name="Neutral 7 10" xfId="48836" xr:uid="{00000000-0005-0000-0000-000053BE0000}"/>
    <cellStyle name="Neutral 7 11" xfId="48837" xr:uid="{00000000-0005-0000-0000-000054BE0000}"/>
    <cellStyle name="Neutral 7 12" xfId="48838" xr:uid="{00000000-0005-0000-0000-000055BE0000}"/>
    <cellStyle name="Neutral 7 13" xfId="48839" xr:uid="{00000000-0005-0000-0000-000056BE0000}"/>
    <cellStyle name="Neutral 7 14" xfId="48840" xr:uid="{00000000-0005-0000-0000-000057BE0000}"/>
    <cellStyle name="Neutral 7 15" xfId="48841" xr:uid="{00000000-0005-0000-0000-000058BE0000}"/>
    <cellStyle name="Neutral 7 16" xfId="48842" xr:uid="{00000000-0005-0000-0000-000059BE0000}"/>
    <cellStyle name="Neutral 7 17" xfId="48843" xr:uid="{00000000-0005-0000-0000-00005ABE0000}"/>
    <cellStyle name="Neutral 7 18" xfId="48844" xr:uid="{00000000-0005-0000-0000-00005BBE0000}"/>
    <cellStyle name="Neutral 7 19" xfId="48845" xr:uid="{00000000-0005-0000-0000-00005CBE0000}"/>
    <cellStyle name="Neutral 7 2" xfId="48846" xr:uid="{00000000-0005-0000-0000-00005DBE0000}"/>
    <cellStyle name="Neutral 7 20" xfId="48847" xr:uid="{00000000-0005-0000-0000-00005EBE0000}"/>
    <cellStyle name="Neutral 7 21" xfId="48848" xr:uid="{00000000-0005-0000-0000-00005FBE0000}"/>
    <cellStyle name="Neutral 7 22" xfId="48849" xr:uid="{00000000-0005-0000-0000-000060BE0000}"/>
    <cellStyle name="Neutral 7 23" xfId="48850" xr:uid="{00000000-0005-0000-0000-000061BE0000}"/>
    <cellStyle name="Neutral 7 24" xfId="48851" xr:uid="{00000000-0005-0000-0000-000062BE0000}"/>
    <cellStyle name="Neutral 7 25" xfId="48852" xr:uid="{00000000-0005-0000-0000-000063BE0000}"/>
    <cellStyle name="Neutral 7 26" xfId="48853" xr:uid="{00000000-0005-0000-0000-000064BE0000}"/>
    <cellStyle name="Neutral 7 27" xfId="48854" xr:uid="{00000000-0005-0000-0000-000065BE0000}"/>
    <cellStyle name="Neutral 7 28" xfId="48855" xr:uid="{00000000-0005-0000-0000-000066BE0000}"/>
    <cellStyle name="Neutral 7 3" xfId="48856" xr:uid="{00000000-0005-0000-0000-000067BE0000}"/>
    <cellStyle name="Neutral 7 4" xfId="48857" xr:uid="{00000000-0005-0000-0000-000068BE0000}"/>
    <cellStyle name="Neutral 7 5" xfId="48858" xr:uid="{00000000-0005-0000-0000-000069BE0000}"/>
    <cellStyle name="Neutral 7 6" xfId="48859" xr:uid="{00000000-0005-0000-0000-00006ABE0000}"/>
    <cellStyle name="Neutral 7 7" xfId="48860" xr:uid="{00000000-0005-0000-0000-00006BBE0000}"/>
    <cellStyle name="Neutral 7 8" xfId="48861" xr:uid="{00000000-0005-0000-0000-00006CBE0000}"/>
    <cellStyle name="Neutral 7 9" xfId="48862" xr:uid="{00000000-0005-0000-0000-00006DBE0000}"/>
    <cellStyle name="Neutral 8" xfId="48863" xr:uid="{00000000-0005-0000-0000-00006EBE0000}"/>
    <cellStyle name="Neutral 8 10" xfId="48864" xr:uid="{00000000-0005-0000-0000-00006FBE0000}"/>
    <cellStyle name="Neutral 8 11" xfId="48865" xr:uid="{00000000-0005-0000-0000-000070BE0000}"/>
    <cellStyle name="Neutral 8 12" xfId="48866" xr:uid="{00000000-0005-0000-0000-000071BE0000}"/>
    <cellStyle name="Neutral 8 13" xfId="48867" xr:uid="{00000000-0005-0000-0000-000072BE0000}"/>
    <cellStyle name="Neutral 8 14" xfId="48868" xr:uid="{00000000-0005-0000-0000-000073BE0000}"/>
    <cellStyle name="Neutral 8 15" xfId="48869" xr:uid="{00000000-0005-0000-0000-000074BE0000}"/>
    <cellStyle name="Neutral 8 16" xfId="48870" xr:uid="{00000000-0005-0000-0000-000075BE0000}"/>
    <cellStyle name="Neutral 8 17" xfId="48871" xr:uid="{00000000-0005-0000-0000-000076BE0000}"/>
    <cellStyle name="Neutral 8 18" xfId="48872" xr:uid="{00000000-0005-0000-0000-000077BE0000}"/>
    <cellStyle name="Neutral 8 19" xfId="48873" xr:uid="{00000000-0005-0000-0000-000078BE0000}"/>
    <cellStyle name="Neutral 8 2" xfId="48874" xr:uid="{00000000-0005-0000-0000-000079BE0000}"/>
    <cellStyle name="Neutral 8 20" xfId="48875" xr:uid="{00000000-0005-0000-0000-00007ABE0000}"/>
    <cellStyle name="Neutral 8 21" xfId="48876" xr:uid="{00000000-0005-0000-0000-00007BBE0000}"/>
    <cellStyle name="Neutral 8 22" xfId="48877" xr:uid="{00000000-0005-0000-0000-00007CBE0000}"/>
    <cellStyle name="Neutral 8 23" xfId="48878" xr:uid="{00000000-0005-0000-0000-00007DBE0000}"/>
    <cellStyle name="Neutral 8 24" xfId="48879" xr:uid="{00000000-0005-0000-0000-00007EBE0000}"/>
    <cellStyle name="Neutral 8 25" xfId="48880" xr:uid="{00000000-0005-0000-0000-00007FBE0000}"/>
    <cellStyle name="Neutral 8 26" xfId="48881" xr:uid="{00000000-0005-0000-0000-000080BE0000}"/>
    <cellStyle name="Neutral 8 27" xfId="48882" xr:uid="{00000000-0005-0000-0000-000081BE0000}"/>
    <cellStyle name="Neutral 8 3" xfId="48883" xr:uid="{00000000-0005-0000-0000-000082BE0000}"/>
    <cellStyle name="Neutral 8 4" xfId="48884" xr:uid="{00000000-0005-0000-0000-000083BE0000}"/>
    <cellStyle name="Neutral 8 5" xfId="48885" xr:uid="{00000000-0005-0000-0000-000084BE0000}"/>
    <cellStyle name="Neutral 8 6" xfId="48886" xr:uid="{00000000-0005-0000-0000-000085BE0000}"/>
    <cellStyle name="Neutral 8 7" xfId="48887" xr:uid="{00000000-0005-0000-0000-000086BE0000}"/>
    <cellStyle name="Neutral 8 8" xfId="48888" xr:uid="{00000000-0005-0000-0000-000087BE0000}"/>
    <cellStyle name="Neutral 8 9" xfId="48889" xr:uid="{00000000-0005-0000-0000-000088BE0000}"/>
    <cellStyle name="Neutral 9" xfId="48890" xr:uid="{00000000-0005-0000-0000-000089BE0000}"/>
    <cellStyle name="Neutral 9 10" xfId="48891" xr:uid="{00000000-0005-0000-0000-00008ABE0000}"/>
    <cellStyle name="Neutral 9 11" xfId="48892" xr:uid="{00000000-0005-0000-0000-00008BBE0000}"/>
    <cellStyle name="Neutral 9 12" xfId="48893" xr:uid="{00000000-0005-0000-0000-00008CBE0000}"/>
    <cellStyle name="Neutral 9 13" xfId="48894" xr:uid="{00000000-0005-0000-0000-00008DBE0000}"/>
    <cellStyle name="Neutral 9 14" xfId="48895" xr:uid="{00000000-0005-0000-0000-00008EBE0000}"/>
    <cellStyle name="Neutral 9 15" xfId="48896" xr:uid="{00000000-0005-0000-0000-00008FBE0000}"/>
    <cellStyle name="Neutral 9 16" xfId="48897" xr:uid="{00000000-0005-0000-0000-000090BE0000}"/>
    <cellStyle name="Neutral 9 17" xfId="48898" xr:uid="{00000000-0005-0000-0000-000091BE0000}"/>
    <cellStyle name="Neutral 9 18" xfId="48899" xr:uid="{00000000-0005-0000-0000-000092BE0000}"/>
    <cellStyle name="Neutral 9 19" xfId="48900" xr:uid="{00000000-0005-0000-0000-000093BE0000}"/>
    <cellStyle name="Neutral 9 2" xfId="48901" xr:uid="{00000000-0005-0000-0000-000094BE0000}"/>
    <cellStyle name="Neutral 9 20" xfId="48902" xr:uid="{00000000-0005-0000-0000-000095BE0000}"/>
    <cellStyle name="Neutral 9 21" xfId="48903" xr:uid="{00000000-0005-0000-0000-000096BE0000}"/>
    <cellStyle name="Neutral 9 22" xfId="48904" xr:uid="{00000000-0005-0000-0000-000097BE0000}"/>
    <cellStyle name="Neutral 9 23" xfId="48905" xr:uid="{00000000-0005-0000-0000-000098BE0000}"/>
    <cellStyle name="Neutral 9 24" xfId="48906" xr:uid="{00000000-0005-0000-0000-000099BE0000}"/>
    <cellStyle name="Neutral 9 25" xfId="48907" xr:uid="{00000000-0005-0000-0000-00009ABE0000}"/>
    <cellStyle name="Neutral 9 26" xfId="48908" xr:uid="{00000000-0005-0000-0000-00009BBE0000}"/>
    <cellStyle name="Neutral 9 27" xfId="48909" xr:uid="{00000000-0005-0000-0000-00009CBE0000}"/>
    <cellStyle name="Neutral 9 3" xfId="48910" xr:uid="{00000000-0005-0000-0000-00009DBE0000}"/>
    <cellStyle name="Neutral 9 4" xfId="48911" xr:uid="{00000000-0005-0000-0000-00009EBE0000}"/>
    <cellStyle name="Neutral 9 5" xfId="48912" xr:uid="{00000000-0005-0000-0000-00009FBE0000}"/>
    <cellStyle name="Neutral 9 6" xfId="48913" xr:uid="{00000000-0005-0000-0000-0000A0BE0000}"/>
    <cellStyle name="Neutral 9 7" xfId="48914" xr:uid="{00000000-0005-0000-0000-0000A1BE0000}"/>
    <cellStyle name="Neutral 9 8" xfId="48915" xr:uid="{00000000-0005-0000-0000-0000A2BE0000}"/>
    <cellStyle name="Neutral 9 9" xfId="48916" xr:uid="{00000000-0005-0000-0000-0000A3BE0000}"/>
    <cellStyle name="Normal" xfId="0" builtinId="0"/>
    <cellStyle name="Normal - Style1" xfId="111" xr:uid="{00000000-0005-0000-0000-0000A5BE0000}"/>
    <cellStyle name="Normal - Style1 10" xfId="48917" xr:uid="{00000000-0005-0000-0000-0000A6BE0000}"/>
    <cellStyle name="Normal - Style1 11" xfId="48918" xr:uid="{00000000-0005-0000-0000-0000A7BE0000}"/>
    <cellStyle name="Normal - Style1 11 2 2" xfId="48919" xr:uid="{00000000-0005-0000-0000-0000A8BE0000}"/>
    <cellStyle name="Normal - Style1 2" xfId="112" xr:uid="{00000000-0005-0000-0000-0000A9BE0000}"/>
    <cellStyle name="Normal - Style1 2 2" xfId="113" xr:uid="{00000000-0005-0000-0000-0000AABE0000}"/>
    <cellStyle name="Normal - Style1 3" xfId="114" xr:uid="{00000000-0005-0000-0000-0000ABBE0000}"/>
    <cellStyle name="Normal - Style1 3 2" xfId="115" xr:uid="{00000000-0005-0000-0000-0000ACBE0000}"/>
    <cellStyle name="Normal - Style1 4" xfId="116" xr:uid="{00000000-0005-0000-0000-0000ADBE0000}"/>
    <cellStyle name="Normal - Style1 5" xfId="117" xr:uid="{00000000-0005-0000-0000-0000AEBE0000}"/>
    <cellStyle name="Normal - Style1 6" xfId="48920" xr:uid="{00000000-0005-0000-0000-0000AFBE0000}"/>
    <cellStyle name="Normal - Style1 7" xfId="48921" xr:uid="{00000000-0005-0000-0000-0000B0BE0000}"/>
    <cellStyle name="Normal - Style1 8" xfId="48922" xr:uid="{00000000-0005-0000-0000-0000B1BE0000}"/>
    <cellStyle name="Normal - Style1 9" xfId="48923" xr:uid="{00000000-0005-0000-0000-0000B2BE0000}"/>
    <cellStyle name="Normal - Style1_Adjustments-RSVA" xfId="48924" xr:uid="{00000000-0005-0000-0000-0000B3BE0000}"/>
    <cellStyle name="Normal 1" xfId="48925" xr:uid="{00000000-0005-0000-0000-0000B4BE0000}"/>
    <cellStyle name="Normal 1 10" xfId="48926" xr:uid="{00000000-0005-0000-0000-0000B5BE0000}"/>
    <cellStyle name="Normal 1 11" xfId="48927" xr:uid="{00000000-0005-0000-0000-0000B6BE0000}"/>
    <cellStyle name="Normal 1 2" xfId="48928" xr:uid="{00000000-0005-0000-0000-0000B7BE0000}"/>
    <cellStyle name="Normal 1 2 2" xfId="48929" xr:uid="{00000000-0005-0000-0000-0000B8BE0000}"/>
    <cellStyle name="Normal 1 3" xfId="48930" xr:uid="{00000000-0005-0000-0000-0000B9BE0000}"/>
    <cellStyle name="Normal 1 3 2" xfId="48931" xr:uid="{00000000-0005-0000-0000-0000BABE0000}"/>
    <cellStyle name="Normal 1 3 3" xfId="48932" xr:uid="{00000000-0005-0000-0000-0000BBBE0000}"/>
    <cellStyle name="Normal 1 4" xfId="48933" xr:uid="{00000000-0005-0000-0000-0000BCBE0000}"/>
    <cellStyle name="Normal 1 4 2" xfId="48934" xr:uid="{00000000-0005-0000-0000-0000BDBE0000}"/>
    <cellStyle name="Normal 1 5" xfId="48935" xr:uid="{00000000-0005-0000-0000-0000BEBE0000}"/>
    <cellStyle name="Normal 1 5 2" xfId="48936" xr:uid="{00000000-0005-0000-0000-0000BFBE0000}"/>
    <cellStyle name="Normal 1 6" xfId="48937" xr:uid="{00000000-0005-0000-0000-0000C0BE0000}"/>
    <cellStyle name="Normal 1 6 2" xfId="48938" xr:uid="{00000000-0005-0000-0000-0000C1BE0000}"/>
    <cellStyle name="Normal 1 7" xfId="48939" xr:uid="{00000000-0005-0000-0000-0000C2BE0000}"/>
    <cellStyle name="Normal 1 7 2" xfId="48940" xr:uid="{00000000-0005-0000-0000-0000C3BE0000}"/>
    <cellStyle name="Normal 1 8" xfId="48941" xr:uid="{00000000-0005-0000-0000-0000C4BE0000}"/>
    <cellStyle name="Normal 1 8 2" xfId="48942" xr:uid="{00000000-0005-0000-0000-0000C5BE0000}"/>
    <cellStyle name="Normal 1 9" xfId="48943" xr:uid="{00000000-0005-0000-0000-0000C6BE0000}"/>
    <cellStyle name="Normal 10" xfId="118" xr:uid="{00000000-0005-0000-0000-0000C7BE0000}"/>
    <cellStyle name="Normal 10 10" xfId="48944" xr:uid="{00000000-0005-0000-0000-0000C8BE0000}"/>
    <cellStyle name="Normal 10 11" xfId="48945" xr:uid="{00000000-0005-0000-0000-0000C9BE0000}"/>
    <cellStyle name="Normal 10 12" xfId="48946" xr:uid="{00000000-0005-0000-0000-0000CABE0000}"/>
    <cellStyle name="Normal 10 13" xfId="48947" xr:uid="{00000000-0005-0000-0000-0000CBBE0000}"/>
    <cellStyle name="Normal 10 14" xfId="48948" xr:uid="{00000000-0005-0000-0000-0000CCBE0000}"/>
    <cellStyle name="Normal 10 15" xfId="48949" xr:uid="{00000000-0005-0000-0000-0000CDBE0000}"/>
    <cellStyle name="Normal 10 16" xfId="48950" xr:uid="{00000000-0005-0000-0000-0000CEBE0000}"/>
    <cellStyle name="Normal 10 17" xfId="48951" xr:uid="{00000000-0005-0000-0000-0000CFBE0000}"/>
    <cellStyle name="Normal 10 18" xfId="48952" xr:uid="{00000000-0005-0000-0000-0000D0BE0000}"/>
    <cellStyle name="Normal 10 19" xfId="48953" xr:uid="{00000000-0005-0000-0000-0000D1BE0000}"/>
    <cellStyle name="Normal 10 2" xfId="48954" xr:uid="{00000000-0005-0000-0000-0000D2BE0000}"/>
    <cellStyle name="Normal 10 2 10" xfId="48955" xr:uid="{00000000-0005-0000-0000-0000D3BE0000}"/>
    <cellStyle name="Normal 10 2 11" xfId="48956" xr:uid="{00000000-0005-0000-0000-0000D4BE0000}"/>
    <cellStyle name="Normal 10 2 2" xfId="48957" xr:uid="{00000000-0005-0000-0000-0000D5BE0000}"/>
    <cellStyle name="Normal 10 2 2 10" xfId="48958" xr:uid="{00000000-0005-0000-0000-0000D6BE0000}"/>
    <cellStyle name="Normal 10 2 2 2" xfId="48959" xr:uid="{00000000-0005-0000-0000-0000D7BE0000}"/>
    <cellStyle name="Normal 10 2 2 2 2" xfId="48960" xr:uid="{00000000-0005-0000-0000-0000D8BE0000}"/>
    <cellStyle name="Normal 10 2 2 2 2 2" xfId="48961" xr:uid="{00000000-0005-0000-0000-0000D9BE0000}"/>
    <cellStyle name="Normal 10 2 2 2 2 3" xfId="48962" xr:uid="{00000000-0005-0000-0000-0000DABE0000}"/>
    <cellStyle name="Normal 10 2 2 2 3" xfId="48963" xr:uid="{00000000-0005-0000-0000-0000DBBE0000}"/>
    <cellStyle name="Normal 10 2 2 2 3 2" xfId="48964" xr:uid="{00000000-0005-0000-0000-0000DCBE0000}"/>
    <cellStyle name="Normal 10 2 2 2 4" xfId="48965" xr:uid="{00000000-0005-0000-0000-0000DDBE0000}"/>
    <cellStyle name="Normal 10 2 2 3" xfId="48966" xr:uid="{00000000-0005-0000-0000-0000DEBE0000}"/>
    <cellStyle name="Normal 10 2 2 3 2" xfId="48967" xr:uid="{00000000-0005-0000-0000-0000DFBE0000}"/>
    <cellStyle name="Normal 10 2 2 3 2 2" xfId="48968" xr:uid="{00000000-0005-0000-0000-0000E0BE0000}"/>
    <cellStyle name="Normal 10 2 2 3 3" xfId="48969" xr:uid="{00000000-0005-0000-0000-0000E1BE0000}"/>
    <cellStyle name="Normal 10 2 2 3 3 2" xfId="48970" xr:uid="{00000000-0005-0000-0000-0000E2BE0000}"/>
    <cellStyle name="Normal 10 2 2 3 4" xfId="48971" xr:uid="{00000000-0005-0000-0000-0000E3BE0000}"/>
    <cellStyle name="Normal 10 2 2 4" xfId="48972" xr:uid="{00000000-0005-0000-0000-0000E4BE0000}"/>
    <cellStyle name="Normal 10 2 2 4 2" xfId="48973" xr:uid="{00000000-0005-0000-0000-0000E5BE0000}"/>
    <cellStyle name="Normal 10 2 2 4 3" xfId="48974" xr:uid="{00000000-0005-0000-0000-0000E6BE0000}"/>
    <cellStyle name="Normal 10 2 2 5" xfId="48975" xr:uid="{00000000-0005-0000-0000-0000E7BE0000}"/>
    <cellStyle name="Normal 10 2 2 5 2" xfId="48976" xr:uid="{00000000-0005-0000-0000-0000E8BE0000}"/>
    <cellStyle name="Normal 10 2 2 6" xfId="48977" xr:uid="{00000000-0005-0000-0000-0000E9BE0000}"/>
    <cellStyle name="Normal 10 2 2 7" xfId="48978" xr:uid="{00000000-0005-0000-0000-0000EABE0000}"/>
    <cellStyle name="Normal 10 2 2 8" xfId="48979" xr:uid="{00000000-0005-0000-0000-0000EBBE0000}"/>
    <cellStyle name="Normal 10 2 2 9" xfId="48980" xr:uid="{00000000-0005-0000-0000-0000ECBE0000}"/>
    <cellStyle name="Normal 10 2 3" xfId="48981" xr:uid="{00000000-0005-0000-0000-0000EDBE0000}"/>
    <cellStyle name="Normal 10 2 3 2" xfId="48982" xr:uid="{00000000-0005-0000-0000-0000EEBE0000}"/>
    <cellStyle name="Normal 10 2 3 2 2" xfId="48983" xr:uid="{00000000-0005-0000-0000-0000EFBE0000}"/>
    <cellStyle name="Normal 10 2 3 2 3" xfId="48984" xr:uid="{00000000-0005-0000-0000-0000F0BE0000}"/>
    <cellStyle name="Normal 10 2 3 3" xfId="48985" xr:uid="{00000000-0005-0000-0000-0000F1BE0000}"/>
    <cellStyle name="Normal 10 2 3 3 2" xfId="48986" xr:uid="{00000000-0005-0000-0000-0000F2BE0000}"/>
    <cellStyle name="Normal 10 2 3 4" xfId="48987" xr:uid="{00000000-0005-0000-0000-0000F3BE0000}"/>
    <cellStyle name="Normal 10 2 4" xfId="48988" xr:uid="{00000000-0005-0000-0000-0000F4BE0000}"/>
    <cellStyle name="Normal 10 2 4 2" xfId="48989" xr:uid="{00000000-0005-0000-0000-0000F5BE0000}"/>
    <cellStyle name="Normal 10 2 4 2 2" xfId="48990" xr:uid="{00000000-0005-0000-0000-0000F6BE0000}"/>
    <cellStyle name="Normal 10 2 4 3" xfId="48991" xr:uid="{00000000-0005-0000-0000-0000F7BE0000}"/>
    <cellStyle name="Normal 10 2 4 3 2" xfId="48992" xr:uid="{00000000-0005-0000-0000-0000F8BE0000}"/>
    <cellStyle name="Normal 10 2 4 4" xfId="48993" xr:uid="{00000000-0005-0000-0000-0000F9BE0000}"/>
    <cellStyle name="Normal 10 2 5" xfId="48994" xr:uid="{00000000-0005-0000-0000-0000FABE0000}"/>
    <cellStyle name="Normal 10 2 5 2" xfId="48995" xr:uid="{00000000-0005-0000-0000-0000FBBE0000}"/>
    <cellStyle name="Normal 10 2 5 3" xfId="48996" xr:uid="{00000000-0005-0000-0000-0000FCBE0000}"/>
    <cellStyle name="Normal 10 2 6" xfId="48997" xr:uid="{00000000-0005-0000-0000-0000FDBE0000}"/>
    <cellStyle name="Normal 10 2 6 2" xfId="48998" xr:uid="{00000000-0005-0000-0000-0000FEBE0000}"/>
    <cellStyle name="Normal 10 2 7" xfId="48999" xr:uid="{00000000-0005-0000-0000-0000FFBE0000}"/>
    <cellStyle name="Normal 10 2 8" xfId="49000" xr:uid="{00000000-0005-0000-0000-000000BF0000}"/>
    <cellStyle name="Normal 10 2 9" xfId="49001" xr:uid="{00000000-0005-0000-0000-000001BF0000}"/>
    <cellStyle name="Normal 10 2_203010.GROUP.July.2012" xfId="49002" xr:uid="{00000000-0005-0000-0000-000002BF0000}"/>
    <cellStyle name="Normal 10 20" xfId="49003" xr:uid="{00000000-0005-0000-0000-000003BF0000}"/>
    <cellStyle name="Normal 10 21" xfId="49004" xr:uid="{00000000-0005-0000-0000-000004BF0000}"/>
    <cellStyle name="Normal 10 22" xfId="49005" xr:uid="{00000000-0005-0000-0000-000005BF0000}"/>
    <cellStyle name="Normal 10 23" xfId="49006" xr:uid="{00000000-0005-0000-0000-000006BF0000}"/>
    <cellStyle name="Normal 10 3" xfId="49007" xr:uid="{00000000-0005-0000-0000-000007BF0000}"/>
    <cellStyle name="Normal 10 3 10" xfId="49008" xr:uid="{00000000-0005-0000-0000-000008BF0000}"/>
    <cellStyle name="Normal 10 3 2" xfId="49009" xr:uid="{00000000-0005-0000-0000-000009BF0000}"/>
    <cellStyle name="Normal 10 3 2 2" xfId="49010" xr:uid="{00000000-0005-0000-0000-00000ABF0000}"/>
    <cellStyle name="Normal 10 3 2 2 2" xfId="49011" xr:uid="{00000000-0005-0000-0000-00000BBF0000}"/>
    <cellStyle name="Normal 10 3 2 2 3" xfId="49012" xr:uid="{00000000-0005-0000-0000-00000CBF0000}"/>
    <cellStyle name="Normal 10 3 2 3" xfId="49013" xr:uid="{00000000-0005-0000-0000-00000DBF0000}"/>
    <cellStyle name="Normal 10 3 2 3 2" xfId="49014" xr:uid="{00000000-0005-0000-0000-00000EBF0000}"/>
    <cellStyle name="Normal 10 3 2 4" xfId="49015" xr:uid="{00000000-0005-0000-0000-00000FBF0000}"/>
    <cellStyle name="Normal 10 3 2 5" xfId="49016" xr:uid="{00000000-0005-0000-0000-000010BF0000}"/>
    <cellStyle name="Normal 10 3 3" xfId="49017" xr:uid="{00000000-0005-0000-0000-000011BF0000}"/>
    <cellStyle name="Normal 10 3 3 2" xfId="49018" xr:uid="{00000000-0005-0000-0000-000012BF0000}"/>
    <cellStyle name="Normal 10 3 3 2 2" xfId="49019" xr:uid="{00000000-0005-0000-0000-000013BF0000}"/>
    <cellStyle name="Normal 10 3 3 3" xfId="49020" xr:uid="{00000000-0005-0000-0000-000014BF0000}"/>
    <cellStyle name="Normal 10 3 3 3 2" xfId="49021" xr:uid="{00000000-0005-0000-0000-000015BF0000}"/>
    <cellStyle name="Normal 10 3 3 4" xfId="49022" xr:uid="{00000000-0005-0000-0000-000016BF0000}"/>
    <cellStyle name="Normal 10 3 4" xfId="49023" xr:uid="{00000000-0005-0000-0000-000017BF0000}"/>
    <cellStyle name="Normal 10 3 4 2" xfId="49024" xr:uid="{00000000-0005-0000-0000-000018BF0000}"/>
    <cellStyle name="Normal 10 3 4 3" xfId="49025" xr:uid="{00000000-0005-0000-0000-000019BF0000}"/>
    <cellStyle name="Normal 10 3 5" xfId="49026" xr:uid="{00000000-0005-0000-0000-00001ABF0000}"/>
    <cellStyle name="Normal 10 3 5 2" xfId="49027" xr:uid="{00000000-0005-0000-0000-00001BBF0000}"/>
    <cellStyle name="Normal 10 3 6" xfId="49028" xr:uid="{00000000-0005-0000-0000-00001CBF0000}"/>
    <cellStyle name="Normal 10 3 7" xfId="49029" xr:uid="{00000000-0005-0000-0000-00001DBF0000}"/>
    <cellStyle name="Normal 10 3 8" xfId="49030" xr:uid="{00000000-0005-0000-0000-00001EBF0000}"/>
    <cellStyle name="Normal 10 3 9" xfId="49031" xr:uid="{00000000-0005-0000-0000-00001FBF0000}"/>
    <cellStyle name="Normal 10 3_203010.GROUP.July.2012" xfId="49032" xr:uid="{00000000-0005-0000-0000-000020BF0000}"/>
    <cellStyle name="Normal 10 4" xfId="49033" xr:uid="{00000000-0005-0000-0000-000021BF0000}"/>
    <cellStyle name="Normal 10 4 13 2 3" xfId="49034" xr:uid="{00000000-0005-0000-0000-000022BF0000}"/>
    <cellStyle name="Normal 10 4 2" xfId="49035" xr:uid="{00000000-0005-0000-0000-000023BF0000}"/>
    <cellStyle name="Normal 10 4 2 2" xfId="49036" xr:uid="{00000000-0005-0000-0000-000024BF0000}"/>
    <cellStyle name="Normal 10 4 2 2 2" xfId="49037" xr:uid="{00000000-0005-0000-0000-000025BF0000}"/>
    <cellStyle name="Normal 10 4 2 3" xfId="49038" xr:uid="{00000000-0005-0000-0000-000026BF0000}"/>
    <cellStyle name="Normal 10 4 2 3 2" xfId="49039" xr:uid="{00000000-0005-0000-0000-000027BF0000}"/>
    <cellStyle name="Normal 10 4 2 4" xfId="49040" xr:uid="{00000000-0005-0000-0000-000028BF0000}"/>
    <cellStyle name="Normal 10 4 2 5" xfId="49041" xr:uid="{00000000-0005-0000-0000-000029BF0000}"/>
    <cellStyle name="Normal 10 4 3" xfId="49042" xr:uid="{00000000-0005-0000-0000-00002ABF0000}"/>
    <cellStyle name="Normal 10 4 3 2" xfId="49043" xr:uid="{00000000-0005-0000-0000-00002BBF0000}"/>
    <cellStyle name="Normal 10 4 3 3" xfId="49044" xr:uid="{00000000-0005-0000-0000-00002CBF0000}"/>
    <cellStyle name="Normal 10 4 4" xfId="49045" xr:uid="{00000000-0005-0000-0000-00002DBF0000}"/>
    <cellStyle name="Normal 10 4 4 2" xfId="49046" xr:uid="{00000000-0005-0000-0000-00002EBF0000}"/>
    <cellStyle name="Normal 10 4 5" xfId="49047" xr:uid="{00000000-0005-0000-0000-00002FBF0000}"/>
    <cellStyle name="Normal 10 4 6" xfId="49048" xr:uid="{00000000-0005-0000-0000-000030BF0000}"/>
    <cellStyle name="Normal 10 5" xfId="49049" xr:uid="{00000000-0005-0000-0000-000031BF0000}"/>
    <cellStyle name="Normal 10 5 2" xfId="49050" xr:uid="{00000000-0005-0000-0000-000032BF0000}"/>
    <cellStyle name="Normal 10 5 2 2" xfId="49051" xr:uid="{00000000-0005-0000-0000-000033BF0000}"/>
    <cellStyle name="Normal 10 5 2 3" xfId="49052" xr:uid="{00000000-0005-0000-0000-000034BF0000}"/>
    <cellStyle name="Normal 10 5 3" xfId="49053" xr:uid="{00000000-0005-0000-0000-000035BF0000}"/>
    <cellStyle name="Normal 10 5 3 2" xfId="49054" xr:uid="{00000000-0005-0000-0000-000036BF0000}"/>
    <cellStyle name="Normal 10 5 4" xfId="49055" xr:uid="{00000000-0005-0000-0000-000037BF0000}"/>
    <cellStyle name="Normal 10 5 5" xfId="49056" xr:uid="{00000000-0005-0000-0000-000038BF0000}"/>
    <cellStyle name="Normal 10 6" xfId="49057" xr:uid="{00000000-0005-0000-0000-000039BF0000}"/>
    <cellStyle name="Normal 10 6 2" xfId="49058" xr:uid="{00000000-0005-0000-0000-00003ABF0000}"/>
    <cellStyle name="Normal 10 6 2 2" xfId="49059" xr:uid="{00000000-0005-0000-0000-00003BBF0000}"/>
    <cellStyle name="Normal 10 6 2 3" xfId="49060" xr:uid="{00000000-0005-0000-0000-00003CBF0000}"/>
    <cellStyle name="Normal 10 6 3" xfId="49061" xr:uid="{00000000-0005-0000-0000-00003DBF0000}"/>
    <cellStyle name="Normal 10 6 3 2" xfId="49062" xr:uid="{00000000-0005-0000-0000-00003EBF0000}"/>
    <cellStyle name="Normal 10 6 4" xfId="49063" xr:uid="{00000000-0005-0000-0000-00003FBF0000}"/>
    <cellStyle name="Normal 10 6 5" xfId="49064" xr:uid="{00000000-0005-0000-0000-000040BF0000}"/>
    <cellStyle name="Normal 10 7" xfId="49065" xr:uid="{00000000-0005-0000-0000-000041BF0000}"/>
    <cellStyle name="Normal 10 7 2" xfId="49066" xr:uid="{00000000-0005-0000-0000-000042BF0000}"/>
    <cellStyle name="Normal 10 7 3" xfId="49067" xr:uid="{00000000-0005-0000-0000-000043BF0000}"/>
    <cellStyle name="Normal 10 7 4" xfId="49068" xr:uid="{00000000-0005-0000-0000-000044BF0000}"/>
    <cellStyle name="Normal 10 8" xfId="49069" xr:uid="{00000000-0005-0000-0000-000045BF0000}"/>
    <cellStyle name="Normal 10 8 2" xfId="49070" xr:uid="{00000000-0005-0000-0000-000046BF0000}"/>
    <cellStyle name="Normal 10 9" xfId="49071" xr:uid="{00000000-0005-0000-0000-000047BF0000}"/>
    <cellStyle name="Normal 10_203010.GROUP.July.2012" xfId="49072" xr:uid="{00000000-0005-0000-0000-000048BF0000}"/>
    <cellStyle name="Normal 100" xfId="49073" xr:uid="{00000000-0005-0000-0000-000049BF0000}"/>
    <cellStyle name="Normal 100 10" xfId="49074" xr:uid="{00000000-0005-0000-0000-00004ABF0000}"/>
    <cellStyle name="Normal 100 11" xfId="49075" xr:uid="{00000000-0005-0000-0000-00004BBF0000}"/>
    <cellStyle name="Normal 100 12" xfId="49076" xr:uid="{00000000-0005-0000-0000-00004CBF0000}"/>
    <cellStyle name="Normal 100 13" xfId="49077" xr:uid="{00000000-0005-0000-0000-00004DBF0000}"/>
    <cellStyle name="Normal 100 14" xfId="49078" xr:uid="{00000000-0005-0000-0000-00004EBF0000}"/>
    <cellStyle name="Normal 100 15" xfId="49079" xr:uid="{00000000-0005-0000-0000-00004FBF0000}"/>
    <cellStyle name="Normal 100 16" xfId="49080" xr:uid="{00000000-0005-0000-0000-000050BF0000}"/>
    <cellStyle name="Normal 100 17" xfId="49081" xr:uid="{00000000-0005-0000-0000-000051BF0000}"/>
    <cellStyle name="Normal 100 18" xfId="49082" xr:uid="{00000000-0005-0000-0000-000052BF0000}"/>
    <cellStyle name="Normal 100 19" xfId="49083" xr:uid="{00000000-0005-0000-0000-000053BF0000}"/>
    <cellStyle name="Normal 100 2" xfId="49084" xr:uid="{00000000-0005-0000-0000-000054BF0000}"/>
    <cellStyle name="Normal 100 2 2" xfId="49085" xr:uid="{00000000-0005-0000-0000-000055BF0000}"/>
    <cellStyle name="Normal 100 20" xfId="49086" xr:uid="{00000000-0005-0000-0000-000056BF0000}"/>
    <cellStyle name="Normal 100 21" xfId="49087" xr:uid="{00000000-0005-0000-0000-000057BF0000}"/>
    <cellStyle name="Normal 100 3" xfId="49088" xr:uid="{00000000-0005-0000-0000-000058BF0000}"/>
    <cellStyle name="Normal 100 4" xfId="49089" xr:uid="{00000000-0005-0000-0000-000059BF0000}"/>
    <cellStyle name="Normal 100 5" xfId="49090" xr:uid="{00000000-0005-0000-0000-00005ABF0000}"/>
    <cellStyle name="Normal 100 6" xfId="49091" xr:uid="{00000000-0005-0000-0000-00005BBF0000}"/>
    <cellStyle name="Normal 100 7" xfId="49092" xr:uid="{00000000-0005-0000-0000-00005CBF0000}"/>
    <cellStyle name="Normal 100 8" xfId="49093" xr:uid="{00000000-0005-0000-0000-00005DBF0000}"/>
    <cellStyle name="Normal 100 9" xfId="49094" xr:uid="{00000000-0005-0000-0000-00005EBF0000}"/>
    <cellStyle name="Normal 101" xfId="49095" xr:uid="{00000000-0005-0000-0000-00005FBF0000}"/>
    <cellStyle name="Normal 101 10" xfId="49096" xr:uid="{00000000-0005-0000-0000-000060BF0000}"/>
    <cellStyle name="Normal 101 11" xfId="49097" xr:uid="{00000000-0005-0000-0000-000061BF0000}"/>
    <cellStyle name="Normal 101 12" xfId="49098" xr:uid="{00000000-0005-0000-0000-000062BF0000}"/>
    <cellStyle name="Normal 101 13" xfId="49099" xr:uid="{00000000-0005-0000-0000-000063BF0000}"/>
    <cellStyle name="Normal 101 14" xfId="49100" xr:uid="{00000000-0005-0000-0000-000064BF0000}"/>
    <cellStyle name="Normal 101 15" xfId="49101" xr:uid="{00000000-0005-0000-0000-000065BF0000}"/>
    <cellStyle name="Normal 101 16" xfId="49102" xr:uid="{00000000-0005-0000-0000-000066BF0000}"/>
    <cellStyle name="Normal 101 17" xfId="49103" xr:uid="{00000000-0005-0000-0000-000067BF0000}"/>
    <cellStyle name="Normal 101 18" xfId="49104" xr:uid="{00000000-0005-0000-0000-000068BF0000}"/>
    <cellStyle name="Normal 101 19" xfId="49105" xr:uid="{00000000-0005-0000-0000-000069BF0000}"/>
    <cellStyle name="Normal 101 2" xfId="49106" xr:uid="{00000000-0005-0000-0000-00006ABF0000}"/>
    <cellStyle name="Normal 101 20" xfId="49107" xr:uid="{00000000-0005-0000-0000-00006BBF0000}"/>
    <cellStyle name="Normal 101 21" xfId="49108" xr:uid="{00000000-0005-0000-0000-00006CBF0000}"/>
    <cellStyle name="Normal 101 3" xfId="49109" xr:uid="{00000000-0005-0000-0000-00006DBF0000}"/>
    <cellStyle name="Normal 101 4" xfId="49110" xr:uid="{00000000-0005-0000-0000-00006EBF0000}"/>
    <cellStyle name="Normal 101 5" xfId="49111" xr:uid="{00000000-0005-0000-0000-00006FBF0000}"/>
    <cellStyle name="Normal 101 6" xfId="49112" xr:uid="{00000000-0005-0000-0000-000070BF0000}"/>
    <cellStyle name="Normal 101 7" xfId="49113" xr:uid="{00000000-0005-0000-0000-000071BF0000}"/>
    <cellStyle name="Normal 101 8" xfId="49114" xr:uid="{00000000-0005-0000-0000-000072BF0000}"/>
    <cellStyle name="Normal 101 9" xfId="49115" xr:uid="{00000000-0005-0000-0000-000073BF0000}"/>
    <cellStyle name="Normal 102" xfId="49116" xr:uid="{00000000-0005-0000-0000-000074BF0000}"/>
    <cellStyle name="Normal 102 10" xfId="49117" xr:uid="{00000000-0005-0000-0000-000075BF0000}"/>
    <cellStyle name="Normal 102 11" xfId="49118" xr:uid="{00000000-0005-0000-0000-000076BF0000}"/>
    <cellStyle name="Normal 102 12" xfId="49119" xr:uid="{00000000-0005-0000-0000-000077BF0000}"/>
    <cellStyle name="Normal 102 13" xfId="49120" xr:uid="{00000000-0005-0000-0000-000078BF0000}"/>
    <cellStyle name="Normal 102 14" xfId="49121" xr:uid="{00000000-0005-0000-0000-000079BF0000}"/>
    <cellStyle name="Normal 102 15" xfId="49122" xr:uid="{00000000-0005-0000-0000-00007ABF0000}"/>
    <cellStyle name="Normal 102 16" xfId="49123" xr:uid="{00000000-0005-0000-0000-00007BBF0000}"/>
    <cellStyle name="Normal 102 17" xfId="49124" xr:uid="{00000000-0005-0000-0000-00007CBF0000}"/>
    <cellStyle name="Normal 102 18" xfId="49125" xr:uid="{00000000-0005-0000-0000-00007DBF0000}"/>
    <cellStyle name="Normal 102 19" xfId="49126" xr:uid="{00000000-0005-0000-0000-00007EBF0000}"/>
    <cellStyle name="Normal 102 2" xfId="49127" xr:uid="{00000000-0005-0000-0000-00007FBF0000}"/>
    <cellStyle name="Normal 102 20" xfId="49128" xr:uid="{00000000-0005-0000-0000-000080BF0000}"/>
    <cellStyle name="Normal 102 3" xfId="49129" xr:uid="{00000000-0005-0000-0000-000081BF0000}"/>
    <cellStyle name="Normal 102 4" xfId="49130" xr:uid="{00000000-0005-0000-0000-000082BF0000}"/>
    <cellStyle name="Normal 102 5" xfId="49131" xr:uid="{00000000-0005-0000-0000-000083BF0000}"/>
    <cellStyle name="Normal 102 6" xfId="49132" xr:uid="{00000000-0005-0000-0000-000084BF0000}"/>
    <cellStyle name="Normal 102 7" xfId="49133" xr:uid="{00000000-0005-0000-0000-000085BF0000}"/>
    <cellStyle name="Normal 102 8" xfId="49134" xr:uid="{00000000-0005-0000-0000-000086BF0000}"/>
    <cellStyle name="Normal 102 9" xfId="49135" xr:uid="{00000000-0005-0000-0000-000087BF0000}"/>
    <cellStyle name="Normal 103" xfId="49136" xr:uid="{00000000-0005-0000-0000-000088BF0000}"/>
    <cellStyle name="Normal 103 10" xfId="49137" xr:uid="{00000000-0005-0000-0000-000089BF0000}"/>
    <cellStyle name="Normal 103 11" xfId="49138" xr:uid="{00000000-0005-0000-0000-00008ABF0000}"/>
    <cellStyle name="Normal 103 12" xfId="49139" xr:uid="{00000000-0005-0000-0000-00008BBF0000}"/>
    <cellStyle name="Normal 103 13" xfId="49140" xr:uid="{00000000-0005-0000-0000-00008CBF0000}"/>
    <cellStyle name="Normal 103 14" xfId="49141" xr:uid="{00000000-0005-0000-0000-00008DBF0000}"/>
    <cellStyle name="Normal 103 15" xfId="49142" xr:uid="{00000000-0005-0000-0000-00008EBF0000}"/>
    <cellStyle name="Normal 103 16" xfId="49143" xr:uid="{00000000-0005-0000-0000-00008FBF0000}"/>
    <cellStyle name="Normal 103 17" xfId="49144" xr:uid="{00000000-0005-0000-0000-000090BF0000}"/>
    <cellStyle name="Normal 103 18" xfId="49145" xr:uid="{00000000-0005-0000-0000-000091BF0000}"/>
    <cellStyle name="Normal 103 19" xfId="49146" xr:uid="{00000000-0005-0000-0000-000092BF0000}"/>
    <cellStyle name="Normal 103 2" xfId="49147" xr:uid="{00000000-0005-0000-0000-000093BF0000}"/>
    <cellStyle name="Normal 103 20" xfId="49148" xr:uid="{00000000-0005-0000-0000-000094BF0000}"/>
    <cellStyle name="Normal 103 3" xfId="49149" xr:uid="{00000000-0005-0000-0000-000095BF0000}"/>
    <cellStyle name="Normal 103 4" xfId="49150" xr:uid="{00000000-0005-0000-0000-000096BF0000}"/>
    <cellStyle name="Normal 103 5" xfId="49151" xr:uid="{00000000-0005-0000-0000-000097BF0000}"/>
    <cellStyle name="Normal 103 6" xfId="49152" xr:uid="{00000000-0005-0000-0000-000098BF0000}"/>
    <cellStyle name="Normal 103 7" xfId="49153" xr:uid="{00000000-0005-0000-0000-000099BF0000}"/>
    <cellStyle name="Normal 103 8" xfId="49154" xr:uid="{00000000-0005-0000-0000-00009ABF0000}"/>
    <cellStyle name="Normal 103 9" xfId="49155" xr:uid="{00000000-0005-0000-0000-00009BBF0000}"/>
    <cellStyle name="Normal 104" xfId="49156" xr:uid="{00000000-0005-0000-0000-00009CBF0000}"/>
    <cellStyle name="Normal 104 10" xfId="49157" xr:uid="{00000000-0005-0000-0000-00009DBF0000}"/>
    <cellStyle name="Normal 104 11" xfId="49158" xr:uid="{00000000-0005-0000-0000-00009EBF0000}"/>
    <cellStyle name="Normal 104 12" xfId="49159" xr:uid="{00000000-0005-0000-0000-00009FBF0000}"/>
    <cellStyle name="Normal 104 13" xfId="49160" xr:uid="{00000000-0005-0000-0000-0000A0BF0000}"/>
    <cellStyle name="Normal 104 14" xfId="49161" xr:uid="{00000000-0005-0000-0000-0000A1BF0000}"/>
    <cellStyle name="Normal 104 15" xfId="49162" xr:uid="{00000000-0005-0000-0000-0000A2BF0000}"/>
    <cellStyle name="Normal 104 16" xfId="49163" xr:uid="{00000000-0005-0000-0000-0000A3BF0000}"/>
    <cellStyle name="Normal 104 17" xfId="49164" xr:uid="{00000000-0005-0000-0000-0000A4BF0000}"/>
    <cellStyle name="Normal 104 18" xfId="49165" xr:uid="{00000000-0005-0000-0000-0000A5BF0000}"/>
    <cellStyle name="Normal 104 19" xfId="49166" xr:uid="{00000000-0005-0000-0000-0000A6BF0000}"/>
    <cellStyle name="Normal 104 2" xfId="49167" xr:uid="{00000000-0005-0000-0000-0000A7BF0000}"/>
    <cellStyle name="Normal 104 20" xfId="49168" xr:uid="{00000000-0005-0000-0000-0000A8BF0000}"/>
    <cellStyle name="Normal 104 3" xfId="49169" xr:uid="{00000000-0005-0000-0000-0000A9BF0000}"/>
    <cellStyle name="Normal 104 4" xfId="49170" xr:uid="{00000000-0005-0000-0000-0000AABF0000}"/>
    <cellStyle name="Normal 104 5" xfId="49171" xr:uid="{00000000-0005-0000-0000-0000ABBF0000}"/>
    <cellStyle name="Normal 104 6" xfId="49172" xr:uid="{00000000-0005-0000-0000-0000ACBF0000}"/>
    <cellStyle name="Normal 104 7" xfId="49173" xr:uid="{00000000-0005-0000-0000-0000ADBF0000}"/>
    <cellStyle name="Normal 104 8" xfId="49174" xr:uid="{00000000-0005-0000-0000-0000AEBF0000}"/>
    <cellStyle name="Normal 104 9" xfId="49175" xr:uid="{00000000-0005-0000-0000-0000AFBF0000}"/>
    <cellStyle name="Normal 105" xfId="49176" xr:uid="{00000000-0005-0000-0000-0000B0BF0000}"/>
    <cellStyle name="Normal 105 10" xfId="49177" xr:uid="{00000000-0005-0000-0000-0000B1BF0000}"/>
    <cellStyle name="Normal 105 11" xfId="49178" xr:uid="{00000000-0005-0000-0000-0000B2BF0000}"/>
    <cellStyle name="Normal 105 12" xfId="49179" xr:uid="{00000000-0005-0000-0000-0000B3BF0000}"/>
    <cellStyle name="Normal 105 13" xfId="49180" xr:uid="{00000000-0005-0000-0000-0000B4BF0000}"/>
    <cellStyle name="Normal 105 14" xfId="49181" xr:uid="{00000000-0005-0000-0000-0000B5BF0000}"/>
    <cellStyle name="Normal 105 15" xfId="49182" xr:uid="{00000000-0005-0000-0000-0000B6BF0000}"/>
    <cellStyle name="Normal 105 16" xfId="49183" xr:uid="{00000000-0005-0000-0000-0000B7BF0000}"/>
    <cellStyle name="Normal 105 17" xfId="49184" xr:uid="{00000000-0005-0000-0000-0000B8BF0000}"/>
    <cellStyle name="Normal 105 18" xfId="49185" xr:uid="{00000000-0005-0000-0000-0000B9BF0000}"/>
    <cellStyle name="Normal 105 19" xfId="49186" xr:uid="{00000000-0005-0000-0000-0000BABF0000}"/>
    <cellStyle name="Normal 105 2" xfId="49187" xr:uid="{00000000-0005-0000-0000-0000BBBF0000}"/>
    <cellStyle name="Normal 105 20" xfId="49188" xr:uid="{00000000-0005-0000-0000-0000BCBF0000}"/>
    <cellStyle name="Normal 105 3" xfId="49189" xr:uid="{00000000-0005-0000-0000-0000BDBF0000}"/>
    <cellStyle name="Normal 105 4" xfId="49190" xr:uid="{00000000-0005-0000-0000-0000BEBF0000}"/>
    <cellStyle name="Normal 105 5" xfId="49191" xr:uid="{00000000-0005-0000-0000-0000BFBF0000}"/>
    <cellStyle name="Normal 105 6" xfId="49192" xr:uid="{00000000-0005-0000-0000-0000C0BF0000}"/>
    <cellStyle name="Normal 105 7" xfId="49193" xr:uid="{00000000-0005-0000-0000-0000C1BF0000}"/>
    <cellStyle name="Normal 105 8" xfId="49194" xr:uid="{00000000-0005-0000-0000-0000C2BF0000}"/>
    <cellStyle name="Normal 105 9" xfId="49195" xr:uid="{00000000-0005-0000-0000-0000C3BF0000}"/>
    <cellStyle name="Normal 106" xfId="49196" xr:uid="{00000000-0005-0000-0000-0000C4BF0000}"/>
    <cellStyle name="Normal 106 10" xfId="49197" xr:uid="{00000000-0005-0000-0000-0000C5BF0000}"/>
    <cellStyle name="Normal 106 11" xfId="49198" xr:uid="{00000000-0005-0000-0000-0000C6BF0000}"/>
    <cellStyle name="Normal 106 12" xfId="49199" xr:uid="{00000000-0005-0000-0000-0000C7BF0000}"/>
    <cellStyle name="Normal 106 13" xfId="49200" xr:uid="{00000000-0005-0000-0000-0000C8BF0000}"/>
    <cellStyle name="Normal 106 14" xfId="49201" xr:uid="{00000000-0005-0000-0000-0000C9BF0000}"/>
    <cellStyle name="Normal 106 15" xfId="49202" xr:uid="{00000000-0005-0000-0000-0000CABF0000}"/>
    <cellStyle name="Normal 106 16" xfId="49203" xr:uid="{00000000-0005-0000-0000-0000CBBF0000}"/>
    <cellStyle name="Normal 106 17" xfId="49204" xr:uid="{00000000-0005-0000-0000-0000CCBF0000}"/>
    <cellStyle name="Normal 106 18" xfId="49205" xr:uid="{00000000-0005-0000-0000-0000CDBF0000}"/>
    <cellStyle name="Normal 106 19" xfId="49206" xr:uid="{00000000-0005-0000-0000-0000CEBF0000}"/>
    <cellStyle name="Normal 106 2" xfId="49207" xr:uid="{00000000-0005-0000-0000-0000CFBF0000}"/>
    <cellStyle name="Normal 106 20" xfId="49208" xr:uid="{00000000-0005-0000-0000-0000D0BF0000}"/>
    <cellStyle name="Normal 106 3" xfId="49209" xr:uid="{00000000-0005-0000-0000-0000D1BF0000}"/>
    <cellStyle name="Normal 106 4" xfId="49210" xr:uid="{00000000-0005-0000-0000-0000D2BF0000}"/>
    <cellStyle name="Normal 106 5" xfId="49211" xr:uid="{00000000-0005-0000-0000-0000D3BF0000}"/>
    <cellStyle name="Normal 106 6" xfId="49212" xr:uid="{00000000-0005-0000-0000-0000D4BF0000}"/>
    <cellStyle name="Normal 106 7" xfId="49213" xr:uid="{00000000-0005-0000-0000-0000D5BF0000}"/>
    <cellStyle name="Normal 106 8" xfId="49214" xr:uid="{00000000-0005-0000-0000-0000D6BF0000}"/>
    <cellStyle name="Normal 106 9" xfId="49215" xr:uid="{00000000-0005-0000-0000-0000D7BF0000}"/>
    <cellStyle name="Normal 107" xfId="49216" xr:uid="{00000000-0005-0000-0000-0000D8BF0000}"/>
    <cellStyle name="Normal 107 10" xfId="49217" xr:uid="{00000000-0005-0000-0000-0000D9BF0000}"/>
    <cellStyle name="Normal 107 11" xfId="49218" xr:uid="{00000000-0005-0000-0000-0000DABF0000}"/>
    <cellStyle name="Normal 107 12" xfId="49219" xr:uid="{00000000-0005-0000-0000-0000DBBF0000}"/>
    <cellStyle name="Normal 107 13" xfId="49220" xr:uid="{00000000-0005-0000-0000-0000DCBF0000}"/>
    <cellStyle name="Normal 107 14" xfId="49221" xr:uid="{00000000-0005-0000-0000-0000DDBF0000}"/>
    <cellStyle name="Normal 107 15" xfId="49222" xr:uid="{00000000-0005-0000-0000-0000DEBF0000}"/>
    <cellStyle name="Normal 107 16" xfId="49223" xr:uid="{00000000-0005-0000-0000-0000DFBF0000}"/>
    <cellStyle name="Normal 107 17" xfId="49224" xr:uid="{00000000-0005-0000-0000-0000E0BF0000}"/>
    <cellStyle name="Normal 107 18" xfId="49225" xr:uid="{00000000-0005-0000-0000-0000E1BF0000}"/>
    <cellStyle name="Normal 107 19" xfId="49226" xr:uid="{00000000-0005-0000-0000-0000E2BF0000}"/>
    <cellStyle name="Normal 107 2" xfId="49227" xr:uid="{00000000-0005-0000-0000-0000E3BF0000}"/>
    <cellStyle name="Normal 107 20" xfId="49228" xr:uid="{00000000-0005-0000-0000-0000E4BF0000}"/>
    <cellStyle name="Normal 107 3" xfId="49229" xr:uid="{00000000-0005-0000-0000-0000E5BF0000}"/>
    <cellStyle name="Normal 107 4" xfId="49230" xr:uid="{00000000-0005-0000-0000-0000E6BF0000}"/>
    <cellStyle name="Normal 107 5" xfId="49231" xr:uid="{00000000-0005-0000-0000-0000E7BF0000}"/>
    <cellStyle name="Normal 107 6" xfId="49232" xr:uid="{00000000-0005-0000-0000-0000E8BF0000}"/>
    <cellStyle name="Normal 107 7" xfId="49233" xr:uid="{00000000-0005-0000-0000-0000E9BF0000}"/>
    <cellStyle name="Normal 107 8" xfId="49234" xr:uid="{00000000-0005-0000-0000-0000EABF0000}"/>
    <cellStyle name="Normal 107 9" xfId="49235" xr:uid="{00000000-0005-0000-0000-0000EBBF0000}"/>
    <cellStyle name="Normal 108" xfId="49236" xr:uid="{00000000-0005-0000-0000-0000ECBF0000}"/>
    <cellStyle name="Normal 108 10" xfId="49237" xr:uid="{00000000-0005-0000-0000-0000EDBF0000}"/>
    <cellStyle name="Normal 108 11" xfId="49238" xr:uid="{00000000-0005-0000-0000-0000EEBF0000}"/>
    <cellStyle name="Normal 108 12" xfId="49239" xr:uid="{00000000-0005-0000-0000-0000EFBF0000}"/>
    <cellStyle name="Normal 108 13" xfId="49240" xr:uid="{00000000-0005-0000-0000-0000F0BF0000}"/>
    <cellStyle name="Normal 108 14" xfId="49241" xr:uid="{00000000-0005-0000-0000-0000F1BF0000}"/>
    <cellStyle name="Normal 108 15" xfId="49242" xr:uid="{00000000-0005-0000-0000-0000F2BF0000}"/>
    <cellStyle name="Normal 108 16" xfId="49243" xr:uid="{00000000-0005-0000-0000-0000F3BF0000}"/>
    <cellStyle name="Normal 108 17" xfId="49244" xr:uid="{00000000-0005-0000-0000-0000F4BF0000}"/>
    <cellStyle name="Normal 108 18" xfId="49245" xr:uid="{00000000-0005-0000-0000-0000F5BF0000}"/>
    <cellStyle name="Normal 108 19" xfId="49246" xr:uid="{00000000-0005-0000-0000-0000F6BF0000}"/>
    <cellStyle name="Normal 108 2" xfId="49247" xr:uid="{00000000-0005-0000-0000-0000F7BF0000}"/>
    <cellStyle name="Normal 108 20" xfId="49248" xr:uid="{00000000-0005-0000-0000-0000F8BF0000}"/>
    <cellStyle name="Normal 108 3" xfId="49249" xr:uid="{00000000-0005-0000-0000-0000F9BF0000}"/>
    <cellStyle name="Normal 108 4" xfId="49250" xr:uid="{00000000-0005-0000-0000-0000FABF0000}"/>
    <cellStyle name="Normal 108 5" xfId="49251" xr:uid="{00000000-0005-0000-0000-0000FBBF0000}"/>
    <cellStyle name="Normal 108 6" xfId="49252" xr:uid="{00000000-0005-0000-0000-0000FCBF0000}"/>
    <cellStyle name="Normal 108 7" xfId="49253" xr:uid="{00000000-0005-0000-0000-0000FDBF0000}"/>
    <cellStyle name="Normal 108 8" xfId="49254" xr:uid="{00000000-0005-0000-0000-0000FEBF0000}"/>
    <cellStyle name="Normal 108 9" xfId="49255" xr:uid="{00000000-0005-0000-0000-0000FFBF0000}"/>
    <cellStyle name="Normal 109" xfId="49256" xr:uid="{00000000-0005-0000-0000-000000C00000}"/>
    <cellStyle name="Normal 109 10" xfId="49257" xr:uid="{00000000-0005-0000-0000-000001C00000}"/>
    <cellStyle name="Normal 109 11" xfId="49258" xr:uid="{00000000-0005-0000-0000-000002C00000}"/>
    <cellStyle name="Normal 109 12" xfId="49259" xr:uid="{00000000-0005-0000-0000-000003C00000}"/>
    <cellStyle name="Normal 109 13" xfId="49260" xr:uid="{00000000-0005-0000-0000-000004C00000}"/>
    <cellStyle name="Normal 109 14" xfId="49261" xr:uid="{00000000-0005-0000-0000-000005C00000}"/>
    <cellStyle name="Normal 109 15" xfId="49262" xr:uid="{00000000-0005-0000-0000-000006C00000}"/>
    <cellStyle name="Normal 109 16" xfId="49263" xr:uid="{00000000-0005-0000-0000-000007C00000}"/>
    <cellStyle name="Normal 109 17" xfId="49264" xr:uid="{00000000-0005-0000-0000-000008C00000}"/>
    <cellStyle name="Normal 109 18" xfId="49265" xr:uid="{00000000-0005-0000-0000-000009C00000}"/>
    <cellStyle name="Normal 109 19" xfId="49266" xr:uid="{00000000-0005-0000-0000-00000AC00000}"/>
    <cellStyle name="Normal 109 2" xfId="49267" xr:uid="{00000000-0005-0000-0000-00000BC00000}"/>
    <cellStyle name="Normal 109 20" xfId="49268" xr:uid="{00000000-0005-0000-0000-00000CC00000}"/>
    <cellStyle name="Normal 109 3" xfId="49269" xr:uid="{00000000-0005-0000-0000-00000DC00000}"/>
    <cellStyle name="Normal 109 4" xfId="49270" xr:uid="{00000000-0005-0000-0000-00000EC00000}"/>
    <cellStyle name="Normal 109 5" xfId="49271" xr:uid="{00000000-0005-0000-0000-00000FC00000}"/>
    <cellStyle name="Normal 109 6" xfId="49272" xr:uid="{00000000-0005-0000-0000-000010C00000}"/>
    <cellStyle name="Normal 109 7" xfId="49273" xr:uid="{00000000-0005-0000-0000-000011C00000}"/>
    <cellStyle name="Normal 109 8" xfId="49274" xr:uid="{00000000-0005-0000-0000-000012C00000}"/>
    <cellStyle name="Normal 109 9" xfId="49275" xr:uid="{00000000-0005-0000-0000-000013C00000}"/>
    <cellStyle name="Normal 11" xfId="119" xr:uid="{00000000-0005-0000-0000-000014C00000}"/>
    <cellStyle name="Normal 11 10" xfId="49276" xr:uid="{00000000-0005-0000-0000-000015C00000}"/>
    <cellStyle name="Normal 11 11" xfId="49277" xr:uid="{00000000-0005-0000-0000-000016C00000}"/>
    <cellStyle name="Normal 11 12" xfId="49278" xr:uid="{00000000-0005-0000-0000-000017C00000}"/>
    <cellStyle name="Normal 11 13" xfId="49279" xr:uid="{00000000-0005-0000-0000-000018C00000}"/>
    <cellStyle name="Normal 11 14" xfId="49280" xr:uid="{00000000-0005-0000-0000-000019C00000}"/>
    <cellStyle name="Normal 11 15" xfId="49281" xr:uid="{00000000-0005-0000-0000-00001AC00000}"/>
    <cellStyle name="Normal 11 16" xfId="49282" xr:uid="{00000000-0005-0000-0000-00001BC00000}"/>
    <cellStyle name="Normal 11 17" xfId="49283" xr:uid="{00000000-0005-0000-0000-00001CC00000}"/>
    <cellStyle name="Normal 11 18" xfId="49284" xr:uid="{00000000-0005-0000-0000-00001DC00000}"/>
    <cellStyle name="Normal 11 19" xfId="49285" xr:uid="{00000000-0005-0000-0000-00001EC00000}"/>
    <cellStyle name="Normal 11 2" xfId="49286" xr:uid="{00000000-0005-0000-0000-00001FC00000}"/>
    <cellStyle name="Normal 11 2 10" xfId="49287" xr:uid="{00000000-0005-0000-0000-000020C00000}"/>
    <cellStyle name="Normal 11 2 11" xfId="49288" xr:uid="{00000000-0005-0000-0000-000021C00000}"/>
    <cellStyle name="Normal 11 2 2" xfId="49289" xr:uid="{00000000-0005-0000-0000-000022C00000}"/>
    <cellStyle name="Normal 11 2 2 10" xfId="49290" xr:uid="{00000000-0005-0000-0000-000023C00000}"/>
    <cellStyle name="Normal 11 2 2 2" xfId="49291" xr:uid="{00000000-0005-0000-0000-000024C00000}"/>
    <cellStyle name="Normal 11 2 2 2 2" xfId="49292" xr:uid="{00000000-0005-0000-0000-000025C00000}"/>
    <cellStyle name="Normal 11 2 2 2 2 2" xfId="49293" xr:uid="{00000000-0005-0000-0000-000026C00000}"/>
    <cellStyle name="Normal 11 2 2 2 2 3" xfId="49294" xr:uid="{00000000-0005-0000-0000-000027C00000}"/>
    <cellStyle name="Normal 11 2 2 2 3" xfId="49295" xr:uid="{00000000-0005-0000-0000-000028C00000}"/>
    <cellStyle name="Normal 11 2 2 2 3 2" xfId="49296" xr:uid="{00000000-0005-0000-0000-000029C00000}"/>
    <cellStyle name="Normal 11 2 2 2 4" xfId="49297" xr:uid="{00000000-0005-0000-0000-00002AC00000}"/>
    <cellStyle name="Normal 11 2 2 3" xfId="49298" xr:uid="{00000000-0005-0000-0000-00002BC00000}"/>
    <cellStyle name="Normal 11 2 2 3 2" xfId="49299" xr:uid="{00000000-0005-0000-0000-00002CC00000}"/>
    <cellStyle name="Normal 11 2 2 3 2 2" xfId="49300" xr:uid="{00000000-0005-0000-0000-00002DC00000}"/>
    <cellStyle name="Normal 11 2 2 3 3" xfId="49301" xr:uid="{00000000-0005-0000-0000-00002EC00000}"/>
    <cellStyle name="Normal 11 2 2 3 3 2" xfId="49302" xr:uid="{00000000-0005-0000-0000-00002FC00000}"/>
    <cellStyle name="Normal 11 2 2 3 4" xfId="49303" xr:uid="{00000000-0005-0000-0000-000030C00000}"/>
    <cellStyle name="Normal 11 2 2 4" xfId="49304" xr:uid="{00000000-0005-0000-0000-000031C00000}"/>
    <cellStyle name="Normal 11 2 2 4 2" xfId="49305" xr:uid="{00000000-0005-0000-0000-000032C00000}"/>
    <cellStyle name="Normal 11 2 2 4 3" xfId="49306" xr:uid="{00000000-0005-0000-0000-000033C00000}"/>
    <cellStyle name="Normal 11 2 2 5" xfId="49307" xr:uid="{00000000-0005-0000-0000-000034C00000}"/>
    <cellStyle name="Normal 11 2 2 5 2" xfId="49308" xr:uid="{00000000-0005-0000-0000-000035C00000}"/>
    <cellStyle name="Normal 11 2 2 6" xfId="49309" xr:uid="{00000000-0005-0000-0000-000036C00000}"/>
    <cellStyle name="Normal 11 2 2 7" xfId="49310" xr:uid="{00000000-0005-0000-0000-000037C00000}"/>
    <cellStyle name="Normal 11 2 2 8" xfId="49311" xr:uid="{00000000-0005-0000-0000-000038C00000}"/>
    <cellStyle name="Normal 11 2 2 9" xfId="49312" xr:uid="{00000000-0005-0000-0000-000039C00000}"/>
    <cellStyle name="Normal 11 2 3" xfId="49313" xr:uid="{00000000-0005-0000-0000-00003AC00000}"/>
    <cellStyle name="Normal 11 2 3 2" xfId="49314" xr:uid="{00000000-0005-0000-0000-00003BC00000}"/>
    <cellStyle name="Normal 11 2 3 2 2" xfId="49315" xr:uid="{00000000-0005-0000-0000-00003CC00000}"/>
    <cellStyle name="Normal 11 2 3 2 3" xfId="49316" xr:uid="{00000000-0005-0000-0000-00003DC00000}"/>
    <cellStyle name="Normal 11 2 3 3" xfId="49317" xr:uid="{00000000-0005-0000-0000-00003EC00000}"/>
    <cellStyle name="Normal 11 2 3 3 2" xfId="49318" xr:uid="{00000000-0005-0000-0000-00003FC00000}"/>
    <cellStyle name="Normal 11 2 3 4" xfId="49319" xr:uid="{00000000-0005-0000-0000-000040C00000}"/>
    <cellStyle name="Normal 11 2 4" xfId="49320" xr:uid="{00000000-0005-0000-0000-000041C00000}"/>
    <cellStyle name="Normal 11 2 4 2" xfId="49321" xr:uid="{00000000-0005-0000-0000-000042C00000}"/>
    <cellStyle name="Normal 11 2 4 2 2" xfId="49322" xr:uid="{00000000-0005-0000-0000-000043C00000}"/>
    <cellStyle name="Normal 11 2 4 3" xfId="49323" xr:uid="{00000000-0005-0000-0000-000044C00000}"/>
    <cellStyle name="Normal 11 2 4 3 2" xfId="49324" xr:uid="{00000000-0005-0000-0000-000045C00000}"/>
    <cellStyle name="Normal 11 2 4 4" xfId="49325" xr:uid="{00000000-0005-0000-0000-000046C00000}"/>
    <cellStyle name="Normal 11 2 5" xfId="49326" xr:uid="{00000000-0005-0000-0000-000047C00000}"/>
    <cellStyle name="Normal 11 2 5 2" xfId="49327" xr:uid="{00000000-0005-0000-0000-000048C00000}"/>
    <cellStyle name="Normal 11 2 5 3" xfId="49328" xr:uid="{00000000-0005-0000-0000-000049C00000}"/>
    <cellStyle name="Normal 11 2 6" xfId="49329" xr:uid="{00000000-0005-0000-0000-00004AC00000}"/>
    <cellStyle name="Normal 11 2 6 2" xfId="49330" xr:uid="{00000000-0005-0000-0000-00004BC00000}"/>
    <cellStyle name="Normal 11 2 7" xfId="49331" xr:uid="{00000000-0005-0000-0000-00004CC00000}"/>
    <cellStyle name="Normal 11 2 8" xfId="49332" xr:uid="{00000000-0005-0000-0000-00004DC00000}"/>
    <cellStyle name="Normal 11 2 9" xfId="49333" xr:uid="{00000000-0005-0000-0000-00004EC00000}"/>
    <cellStyle name="Normal 11 20" xfId="49334" xr:uid="{00000000-0005-0000-0000-00004FC00000}"/>
    <cellStyle name="Normal 11 21" xfId="49335" xr:uid="{00000000-0005-0000-0000-000050C00000}"/>
    <cellStyle name="Normal 11 22" xfId="49336" xr:uid="{00000000-0005-0000-0000-000051C00000}"/>
    <cellStyle name="Normal 11 23" xfId="49337" xr:uid="{00000000-0005-0000-0000-000052C00000}"/>
    <cellStyle name="Normal 11 24" xfId="49338" xr:uid="{00000000-0005-0000-0000-000053C00000}"/>
    <cellStyle name="Normal 11 25" xfId="49339" xr:uid="{00000000-0005-0000-0000-000054C00000}"/>
    <cellStyle name="Normal 11 3" xfId="49340" xr:uid="{00000000-0005-0000-0000-000055C00000}"/>
    <cellStyle name="Normal 11 3 10" xfId="49341" xr:uid="{00000000-0005-0000-0000-000056C00000}"/>
    <cellStyle name="Normal 11 3 2" xfId="49342" xr:uid="{00000000-0005-0000-0000-000057C00000}"/>
    <cellStyle name="Normal 11 3 2 2" xfId="49343" xr:uid="{00000000-0005-0000-0000-000058C00000}"/>
    <cellStyle name="Normal 11 3 2 2 2" xfId="49344" xr:uid="{00000000-0005-0000-0000-000059C00000}"/>
    <cellStyle name="Normal 11 3 2 2 3" xfId="49345" xr:uid="{00000000-0005-0000-0000-00005AC00000}"/>
    <cellStyle name="Normal 11 3 2 3" xfId="49346" xr:uid="{00000000-0005-0000-0000-00005BC00000}"/>
    <cellStyle name="Normal 11 3 2 3 2" xfId="49347" xr:uid="{00000000-0005-0000-0000-00005CC00000}"/>
    <cellStyle name="Normal 11 3 2 4" xfId="49348" xr:uid="{00000000-0005-0000-0000-00005DC00000}"/>
    <cellStyle name="Normal 11 3 2 5" xfId="49349" xr:uid="{00000000-0005-0000-0000-00005EC00000}"/>
    <cellStyle name="Normal 11 3 3" xfId="49350" xr:uid="{00000000-0005-0000-0000-00005FC00000}"/>
    <cellStyle name="Normal 11 3 3 2" xfId="49351" xr:uid="{00000000-0005-0000-0000-000060C00000}"/>
    <cellStyle name="Normal 11 3 3 2 2" xfId="49352" xr:uid="{00000000-0005-0000-0000-000061C00000}"/>
    <cellStyle name="Normal 11 3 3 3" xfId="49353" xr:uid="{00000000-0005-0000-0000-000062C00000}"/>
    <cellStyle name="Normal 11 3 3 3 2" xfId="49354" xr:uid="{00000000-0005-0000-0000-000063C00000}"/>
    <cellStyle name="Normal 11 3 3 4" xfId="49355" xr:uid="{00000000-0005-0000-0000-000064C00000}"/>
    <cellStyle name="Normal 11 3 4" xfId="49356" xr:uid="{00000000-0005-0000-0000-000065C00000}"/>
    <cellStyle name="Normal 11 3 4 2" xfId="49357" xr:uid="{00000000-0005-0000-0000-000066C00000}"/>
    <cellStyle name="Normal 11 3 4 3" xfId="49358" xr:uid="{00000000-0005-0000-0000-000067C00000}"/>
    <cellStyle name="Normal 11 3 5" xfId="49359" xr:uid="{00000000-0005-0000-0000-000068C00000}"/>
    <cellStyle name="Normal 11 3 5 2" xfId="49360" xr:uid="{00000000-0005-0000-0000-000069C00000}"/>
    <cellStyle name="Normal 11 3 6" xfId="49361" xr:uid="{00000000-0005-0000-0000-00006AC00000}"/>
    <cellStyle name="Normal 11 3 7" xfId="49362" xr:uid="{00000000-0005-0000-0000-00006BC00000}"/>
    <cellStyle name="Normal 11 3 8" xfId="49363" xr:uid="{00000000-0005-0000-0000-00006CC00000}"/>
    <cellStyle name="Normal 11 3 9" xfId="49364" xr:uid="{00000000-0005-0000-0000-00006DC00000}"/>
    <cellStyle name="Normal 11 4" xfId="49365" xr:uid="{00000000-0005-0000-0000-00006EC00000}"/>
    <cellStyle name="Normal 11 4 2" xfId="49366" xr:uid="{00000000-0005-0000-0000-00006FC00000}"/>
    <cellStyle name="Normal 11 4 2 2" xfId="49367" xr:uid="{00000000-0005-0000-0000-000070C00000}"/>
    <cellStyle name="Normal 11 4 2 2 2" xfId="49368" xr:uid="{00000000-0005-0000-0000-000071C00000}"/>
    <cellStyle name="Normal 11 4 2 3" xfId="49369" xr:uid="{00000000-0005-0000-0000-000072C00000}"/>
    <cellStyle name="Normal 11 4 2 3 2" xfId="49370" xr:uid="{00000000-0005-0000-0000-000073C00000}"/>
    <cellStyle name="Normal 11 4 2 4" xfId="49371" xr:uid="{00000000-0005-0000-0000-000074C00000}"/>
    <cellStyle name="Normal 11 4 2 5" xfId="49372" xr:uid="{00000000-0005-0000-0000-000075C00000}"/>
    <cellStyle name="Normal 11 4 3" xfId="49373" xr:uid="{00000000-0005-0000-0000-000076C00000}"/>
    <cellStyle name="Normal 11 4 3 2" xfId="49374" xr:uid="{00000000-0005-0000-0000-000077C00000}"/>
    <cellStyle name="Normal 11 4 3 3" xfId="49375" xr:uid="{00000000-0005-0000-0000-000078C00000}"/>
    <cellStyle name="Normal 11 4 4" xfId="49376" xr:uid="{00000000-0005-0000-0000-000079C00000}"/>
    <cellStyle name="Normal 11 4 4 2" xfId="49377" xr:uid="{00000000-0005-0000-0000-00007AC00000}"/>
    <cellStyle name="Normal 11 4 5" xfId="49378" xr:uid="{00000000-0005-0000-0000-00007BC00000}"/>
    <cellStyle name="Normal 11 4 6" xfId="49379" xr:uid="{00000000-0005-0000-0000-00007CC00000}"/>
    <cellStyle name="Normal 11 5" xfId="49380" xr:uid="{00000000-0005-0000-0000-00007DC00000}"/>
    <cellStyle name="Normal 11 5 2" xfId="49381" xr:uid="{00000000-0005-0000-0000-00007EC00000}"/>
    <cellStyle name="Normal 11 5 2 2" xfId="49382" xr:uid="{00000000-0005-0000-0000-00007FC00000}"/>
    <cellStyle name="Normal 11 5 2 3" xfId="49383" xr:uid="{00000000-0005-0000-0000-000080C00000}"/>
    <cellStyle name="Normal 11 5 3" xfId="49384" xr:uid="{00000000-0005-0000-0000-000081C00000}"/>
    <cellStyle name="Normal 11 5 3 2" xfId="49385" xr:uid="{00000000-0005-0000-0000-000082C00000}"/>
    <cellStyle name="Normal 11 5 4" xfId="49386" xr:uid="{00000000-0005-0000-0000-000083C00000}"/>
    <cellStyle name="Normal 11 5 5" xfId="49387" xr:uid="{00000000-0005-0000-0000-000084C00000}"/>
    <cellStyle name="Normal 11 6" xfId="49388" xr:uid="{00000000-0005-0000-0000-000085C00000}"/>
    <cellStyle name="Normal 11 6 2" xfId="49389" xr:uid="{00000000-0005-0000-0000-000086C00000}"/>
    <cellStyle name="Normal 11 6 2 2" xfId="49390" xr:uid="{00000000-0005-0000-0000-000087C00000}"/>
    <cellStyle name="Normal 11 6 2 3" xfId="49391" xr:uid="{00000000-0005-0000-0000-000088C00000}"/>
    <cellStyle name="Normal 11 6 3" xfId="49392" xr:uid="{00000000-0005-0000-0000-000089C00000}"/>
    <cellStyle name="Normal 11 6 3 2" xfId="49393" xr:uid="{00000000-0005-0000-0000-00008AC00000}"/>
    <cellStyle name="Normal 11 6 4" xfId="49394" xr:uid="{00000000-0005-0000-0000-00008BC00000}"/>
    <cellStyle name="Normal 11 6 5" xfId="49395" xr:uid="{00000000-0005-0000-0000-00008CC00000}"/>
    <cellStyle name="Normal 11 7" xfId="49396" xr:uid="{00000000-0005-0000-0000-00008DC00000}"/>
    <cellStyle name="Normal 11 7 2" xfId="49397" xr:uid="{00000000-0005-0000-0000-00008EC00000}"/>
    <cellStyle name="Normal 11 7 3" xfId="49398" xr:uid="{00000000-0005-0000-0000-00008FC00000}"/>
    <cellStyle name="Normal 11 7 4" xfId="49399" xr:uid="{00000000-0005-0000-0000-000090C00000}"/>
    <cellStyle name="Normal 11 8" xfId="49400" xr:uid="{00000000-0005-0000-0000-000091C00000}"/>
    <cellStyle name="Normal 11 8 2" xfId="49401" xr:uid="{00000000-0005-0000-0000-000092C00000}"/>
    <cellStyle name="Normal 11 9" xfId="49402" xr:uid="{00000000-0005-0000-0000-000093C00000}"/>
    <cellStyle name="Normal 110" xfId="49403" xr:uid="{00000000-0005-0000-0000-000094C00000}"/>
    <cellStyle name="Normal 110 10" xfId="49404" xr:uid="{00000000-0005-0000-0000-000095C00000}"/>
    <cellStyle name="Normal 110 100" xfId="49405" xr:uid="{00000000-0005-0000-0000-000096C00000}"/>
    <cellStyle name="Normal 110 101" xfId="49406" xr:uid="{00000000-0005-0000-0000-000097C00000}"/>
    <cellStyle name="Normal 110 102" xfId="49407" xr:uid="{00000000-0005-0000-0000-000098C00000}"/>
    <cellStyle name="Normal 110 103" xfId="49408" xr:uid="{00000000-0005-0000-0000-000099C00000}"/>
    <cellStyle name="Normal 110 104" xfId="49409" xr:uid="{00000000-0005-0000-0000-00009AC00000}"/>
    <cellStyle name="Normal 110 105" xfId="49410" xr:uid="{00000000-0005-0000-0000-00009BC00000}"/>
    <cellStyle name="Normal 110 106" xfId="49411" xr:uid="{00000000-0005-0000-0000-00009CC00000}"/>
    <cellStyle name="Normal 110 107" xfId="49412" xr:uid="{00000000-0005-0000-0000-00009DC00000}"/>
    <cellStyle name="Normal 110 108" xfId="49413" xr:uid="{00000000-0005-0000-0000-00009EC00000}"/>
    <cellStyle name="Normal 110 109" xfId="49414" xr:uid="{00000000-0005-0000-0000-00009FC00000}"/>
    <cellStyle name="Normal 110 11" xfId="49415" xr:uid="{00000000-0005-0000-0000-0000A0C00000}"/>
    <cellStyle name="Normal 110 110" xfId="49416" xr:uid="{00000000-0005-0000-0000-0000A1C00000}"/>
    <cellStyle name="Normal 110 111" xfId="49417" xr:uid="{00000000-0005-0000-0000-0000A2C00000}"/>
    <cellStyle name="Normal 110 112" xfId="49418" xr:uid="{00000000-0005-0000-0000-0000A3C00000}"/>
    <cellStyle name="Normal 110 113" xfId="49419" xr:uid="{00000000-0005-0000-0000-0000A4C00000}"/>
    <cellStyle name="Normal 110 114" xfId="49420" xr:uid="{00000000-0005-0000-0000-0000A5C00000}"/>
    <cellStyle name="Normal 110 115" xfId="49421" xr:uid="{00000000-0005-0000-0000-0000A6C00000}"/>
    <cellStyle name="Normal 110 116" xfId="49422" xr:uid="{00000000-0005-0000-0000-0000A7C00000}"/>
    <cellStyle name="Normal 110 117" xfId="49423" xr:uid="{00000000-0005-0000-0000-0000A8C00000}"/>
    <cellStyle name="Normal 110 118" xfId="49424" xr:uid="{00000000-0005-0000-0000-0000A9C00000}"/>
    <cellStyle name="Normal 110 119" xfId="49425" xr:uid="{00000000-0005-0000-0000-0000AAC00000}"/>
    <cellStyle name="Normal 110 12" xfId="49426" xr:uid="{00000000-0005-0000-0000-0000ABC00000}"/>
    <cellStyle name="Normal 110 120" xfId="49427" xr:uid="{00000000-0005-0000-0000-0000ACC00000}"/>
    <cellStyle name="Normal 110 121" xfId="49428" xr:uid="{00000000-0005-0000-0000-0000ADC00000}"/>
    <cellStyle name="Normal 110 122" xfId="49429" xr:uid="{00000000-0005-0000-0000-0000AEC00000}"/>
    <cellStyle name="Normal 110 123" xfId="49430" xr:uid="{00000000-0005-0000-0000-0000AFC00000}"/>
    <cellStyle name="Normal 110 124" xfId="49431" xr:uid="{00000000-0005-0000-0000-0000B0C00000}"/>
    <cellStyle name="Normal 110 125" xfId="49432" xr:uid="{00000000-0005-0000-0000-0000B1C00000}"/>
    <cellStyle name="Normal 110 126" xfId="49433" xr:uid="{00000000-0005-0000-0000-0000B2C00000}"/>
    <cellStyle name="Normal 110 127" xfId="49434" xr:uid="{00000000-0005-0000-0000-0000B3C00000}"/>
    <cellStyle name="Normal 110 13" xfId="49435" xr:uid="{00000000-0005-0000-0000-0000B4C00000}"/>
    <cellStyle name="Normal 110 14" xfId="49436" xr:uid="{00000000-0005-0000-0000-0000B5C00000}"/>
    <cellStyle name="Normal 110 15" xfId="49437" xr:uid="{00000000-0005-0000-0000-0000B6C00000}"/>
    <cellStyle name="Normal 110 16" xfId="49438" xr:uid="{00000000-0005-0000-0000-0000B7C00000}"/>
    <cellStyle name="Normal 110 17" xfId="49439" xr:uid="{00000000-0005-0000-0000-0000B8C00000}"/>
    <cellStyle name="Normal 110 18" xfId="49440" xr:uid="{00000000-0005-0000-0000-0000B9C00000}"/>
    <cellStyle name="Normal 110 19" xfId="49441" xr:uid="{00000000-0005-0000-0000-0000BAC00000}"/>
    <cellStyle name="Normal 110 2" xfId="49442" xr:uid="{00000000-0005-0000-0000-0000BBC00000}"/>
    <cellStyle name="Normal 110 20" xfId="49443" xr:uid="{00000000-0005-0000-0000-0000BCC00000}"/>
    <cellStyle name="Normal 110 21" xfId="49444" xr:uid="{00000000-0005-0000-0000-0000BDC00000}"/>
    <cellStyle name="Normal 110 22" xfId="49445" xr:uid="{00000000-0005-0000-0000-0000BEC00000}"/>
    <cellStyle name="Normal 110 23" xfId="49446" xr:uid="{00000000-0005-0000-0000-0000BFC00000}"/>
    <cellStyle name="Normal 110 24" xfId="49447" xr:uid="{00000000-0005-0000-0000-0000C0C00000}"/>
    <cellStyle name="Normal 110 25" xfId="49448" xr:uid="{00000000-0005-0000-0000-0000C1C00000}"/>
    <cellStyle name="Normal 110 26" xfId="49449" xr:uid="{00000000-0005-0000-0000-0000C2C00000}"/>
    <cellStyle name="Normal 110 27" xfId="49450" xr:uid="{00000000-0005-0000-0000-0000C3C00000}"/>
    <cellStyle name="Normal 110 28" xfId="49451" xr:uid="{00000000-0005-0000-0000-0000C4C00000}"/>
    <cellStyle name="Normal 110 29" xfId="49452" xr:uid="{00000000-0005-0000-0000-0000C5C00000}"/>
    <cellStyle name="Normal 110 3" xfId="49453" xr:uid="{00000000-0005-0000-0000-0000C6C00000}"/>
    <cellStyle name="Normal 110 30" xfId="49454" xr:uid="{00000000-0005-0000-0000-0000C7C00000}"/>
    <cellStyle name="Normal 110 31" xfId="49455" xr:uid="{00000000-0005-0000-0000-0000C8C00000}"/>
    <cellStyle name="Normal 110 32" xfId="49456" xr:uid="{00000000-0005-0000-0000-0000C9C00000}"/>
    <cellStyle name="Normal 110 33" xfId="49457" xr:uid="{00000000-0005-0000-0000-0000CAC00000}"/>
    <cellStyle name="Normal 110 34" xfId="49458" xr:uid="{00000000-0005-0000-0000-0000CBC00000}"/>
    <cellStyle name="Normal 110 35" xfId="49459" xr:uid="{00000000-0005-0000-0000-0000CCC00000}"/>
    <cellStyle name="Normal 110 36" xfId="49460" xr:uid="{00000000-0005-0000-0000-0000CDC00000}"/>
    <cellStyle name="Normal 110 37" xfId="49461" xr:uid="{00000000-0005-0000-0000-0000CEC00000}"/>
    <cellStyle name="Normal 110 38" xfId="49462" xr:uid="{00000000-0005-0000-0000-0000CFC00000}"/>
    <cellStyle name="Normal 110 39" xfId="49463" xr:uid="{00000000-0005-0000-0000-0000D0C00000}"/>
    <cellStyle name="Normal 110 4" xfId="49464" xr:uid="{00000000-0005-0000-0000-0000D1C00000}"/>
    <cellStyle name="Normal 110 40" xfId="49465" xr:uid="{00000000-0005-0000-0000-0000D2C00000}"/>
    <cellStyle name="Normal 110 41" xfId="49466" xr:uid="{00000000-0005-0000-0000-0000D3C00000}"/>
    <cellStyle name="Normal 110 42" xfId="49467" xr:uid="{00000000-0005-0000-0000-0000D4C00000}"/>
    <cellStyle name="Normal 110 43" xfId="49468" xr:uid="{00000000-0005-0000-0000-0000D5C00000}"/>
    <cellStyle name="Normal 110 44" xfId="49469" xr:uid="{00000000-0005-0000-0000-0000D6C00000}"/>
    <cellStyle name="Normal 110 45" xfId="49470" xr:uid="{00000000-0005-0000-0000-0000D7C00000}"/>
    <cellStyle name="Normal 110 46" xfId="49471" xr:uid="{00000000-0005-0000-0000-0000D8C00000}"/>
    <cellStyle name="Normal 110 47" xfId="49472" xr:uid="{00000000-0005-0000-0000-0000D9C00000}"/>
    <cellStyle name="Normal 110 48" xfId="49473" xr:uid="{00000000-0005-0000-0000-0000DAC00000}"/>
    <cellStyle name="Normal 110 49" xfId="49474" xr:uid="{00000000-0005-0000-0000-0000DBC00000}"/>
    <cellStyle name="Normal 110 5" xfId="49475" xr:uid="{00000000-0005-0000-0000-0000DCC00000}"/>
    <cellStyle name="Normal 110 50" xfId="49476" xr:uid="{00000000-0005-0000-0000-0000DDC00000}"/>
    <cellStyle name="Normal 110 51" xfId="49477" xr:uid="{00000000-0005-0000-0000-0000DEC00000}"/>
    <cellStyle name="Normal 110 52" xfId="49478" xr:uid="{00000000-0005-0000-0000-0000DFC00000}"/>
    <cellStyle name="Normal 110 53" xfId="49479" xr:uid="{00000000-0005-0000-0000-0000E0C00000}"/>
    <cellStyle name="Normal 110 54" xfId="49480" xr:uid="{00000000-0005-0000-0000-0000E1C00000}"/>
    <cellStyle name="Normal 110 55" xfId="49481" xr:uid="{00000000-0005-0000-0000-0000E2C00000}"/>
    <cellStyle name="Normal 110 56" xfId="49482" xr:uid="{00000000-0005-0000-0000-0000E3C00000}"/>
    <cellStyle name="Normal 110 57" xfId="49483" xr:uid="{00000000-0005-0000-0000-0000E4C00000}"/>
    <cellStyle name="Normal 110 58" xfId="49484" xr:uid="{00000000-0005-0000-0000-0000E5C00000}"/>
    <cellStyle name="Normal 110 59" xfId="49485" xr:uid="{00000000-0005-0000-0000-0000E6C00000}"/>
    <cellStyle name="Normal 110 6" xfId="49486" xr:uid="{00000000-0005-0000-0000-0000E7C00000}"/>
    <cellStyle name="Normal 110 60" xfId="49487" xr:uid="{00000000-0005-0000-0000-0000E8C00000}"/>
    <cellStyle name="Normal 110 61" xfId="49488" xr:uid="{00000000-0005-0000-0000-0000E9C00000}"/>
    <cellStyle name="Normal 110 62" xfId="49489" xr:uid="{00000000-0005-0000-0000-0000EAC00000}"/>
    <cellStyle name="Normal 110 63" xfId="49490" xr:uid="{00000000-0005-0000-0000-0000EBC00000}"/>
    <cellStyle name="Normal 110 64" xfId="49491" xr:uid="{00000000-0005-0000-0000-0000ECC00000}"/>
    <cellStyle name="Normal 110 65" xfId="49492" xr:uid="{00000000-0005-0000-0000-0000EDC00000}"/>
    <cellStyle name="Normal 110 66" xfId="49493" xr:uid="{00000000-0005-0000-0000-0000EEC00000}"/>
    <cellStyle name="Normal 110 67" xfId="49494" xr:uid="{00000000-0005-0000-0000-0000EFC00000}"/>
    <cellStyle name="Normal 110 68" xfId="49495" xr:uid="{00000000-0005-0000-0000-0000F0C00000}"/>
    <cellStyle name="Normal 110 69" xfId="49496" xr:uid="{00000000-0005-0000-0000-0000F1C00000}"/>
    <cellStyle name="Normal 110 7" xfId="49497" xr:uid="{00000000-0005-0000-0000-0000F2C00000}"/>
    <cellStyle name="Normal 110 70" xfId="49498" xr:uid="{00000000-0005-0000-0000-0000F3C00000}"/>
    <cellStyle name="Normal 110 71" xfId="49499" xr:uid="{00000000-0005-0000-0000-0000F4C00000}"/>
    <cellStyle name="Normal 110 72" xfId="49500" xr:uid="{00000000-0005-0000-0000-0000F5C00000}"/>
    <cellStyle name="Normal 110 73" xfId="49501" xr:uid="{00000000-0005-0000-0000-0000F6C00000}"/>
    <cellStyle name="Normal 110 74" xfId="49502" xr:uid="{00000000-0005-0000-0000-0000F7C00000}"/>
    <cellStyle name="Normal 110 75" xfId="49503" xr:uid="{00000000-0005-0000-0000-0000F8C00000}"/>
    <cellStyle name="Normal 110 76" xfId="49504" xr:uid="{00000000-0005-0000-0000-0000F9C00000}"/>
    <cellStyle name="Normal 110 77" xfId="49505" xr:uid="{00000000-0005-0000-0000-0000FAC00000}"/>
    <cellStyle name="Normal 110 78" xfId="49506" xr:uid="{00000000-0005-0000-0000-0000FBC00000}"/>
    <cellStyle name="Normal 110 79" xfId="49507" xr:uid="{00000000-0005-0000-0000-0000FCC00000}"/>
    <cellStyle name="Normal 110 8" xfId="49508" xr:uid="{00000000-0005-0000-0000-0000FDC00000}"/>
    <cellStyle name="Normal 110 80" xfId="49509" xr:uid="{00000000-0005-0000-0000-0000FEC00000}"/>
    <cellStyle name="Normal 110 81" xfId="49510" xr:uid="{00000000-0005-0000-0000-0000FFC00000}"/>
    <cellStyle name="Normal 110 82" xfId="49511" xr:uid="{00000000-0005-0000-0000-000000C10000}"/>
    <cellStyle name="Normal 110 83" xfId="49512" xr:uid="{00000000-0005-0000-0000-000001C10000}"/>
    <cellStyle name="Normal 110 84" xfId="49513" xr:uid="{00000000-0005-0000-0000-000002C10000}"/>
    <cellStyle name="Normal 110 85" xfId="49514" xr:uid="{00000000-0005-0000-0000-000003C10000}"/>
    <cellStyle name="Normal 110 86" xfId="49515" xr:uid="{00000000-0005-0000-0000-000004C10000}"/>
    <cellStyle name="Normal 110 87" xfId="49516" xr:uid="{00000000-0005-0000-0000-000005C10000}"/>
    <cellStyle name="Normal 110 88" xfId="49517" xr:uid="{00000000-0005-0000-0000-000006C10000}"/>
    <cellStyle name="Normal 110 89" xfId="49518" xr:uid="{00000000-0005-0000-0000-000007C10000}"/>
    <cellStyle name="Normal 110 9" xfId="49519" xr:uid="{00000000-0005-0000-0000-000008C10000}"/>
    <cellStyle name="Normal 110 90" xfId="49520" xr:uid="{00000000-0005-0000-0000-000009C10000}"/>
    <cellStyle name="Normal 110 91" xfId="49521" xr:uid="{00000000-0005-0000-0000-00000AC10000}"/>
    <cellStyle name="Normal 110 92" xfId="49522" xr:uid="{00000000-0005-0000-0000-00000BC10000}"/>
    <cellStyle name="Normal 110 93" xfId="49523" xr:uid="{00000000-0005-0000-0000-00000CC10000}"/>
    <cellStyle name="Normal 110 94" xfId="49524" xr:uid="{00000000-0005-0000-0000-00000DC10000}"/>
    <cellStyle name="Normal 110 95" xfId="49525" xr:uid="{00000000-0005-0000-0000-00000EC10000}"/>
    <cellStyle name="Normal 110 96" xfId="49526" xr:uid="{00000000-0005-0000-0000-00000FC10000}"/>
    <cellStyle name="Normal 110 97" xfId="49527" xr:uid="{00000000-0005-0000-0000-000010C10000}"/>
    <cellStyle name="Normal 110 98" xfId="49528" xr:uid="{00000000-0005-0000-0000-000011C10000}"/>
    <cellStyle name="Normal 110 99" xfId="49529" xr:uid="{00000000-0005-0000-0000-000012C10000}"/>
    <cellStyle name="Normal 111" xfId="49530" xr:uid="{00000000-0005-0000-0000-000013C10000}"/>
    <cellStyle name="Normal 111 10" xfId="49531" xr:uid="{00000000-0005-0000-0000-000014C10000}"/>
    <cellStyle name="Normal 111 11" xfId="49532" xr:uid="{00000000-0005-0000-0000-000015C10000}"/>
    <cellStyle name="Normal 111 12" xfId="49533" xr:uid="{00000000-0005-0000-0000-000016C10000}"/>
    <cellStyle name="Normal 111 13" xfId="49534" xr:uid="{00000000-0005-0000-0000-000017C10000}"/>
    <cellStyle name="Normal 111 14" xfId="49535" xr:uid="{00000000-0005-0000-0000-000018C10000}"/>
    <cellStyle name="Normal 111 15" xfId="49536" xr:uid="{00000000-0005-0000-0000-000019C10000}"/>
    <cellStyle name="Normal 111 16" xfId="49537" xr:uid="{00000000-0005-0000-0000-00001AC10000}"/>
    <cellStyle name="Normal 111 17" xfId="49538" xr:uid="{00000000-0005-0000-0000-00001BC10000}"/>
    <cellStyle name="Normal 111 18" xfId="49539" xr:uid="{00000000-0005-0000-0000-00001CC10000}"/>
    <cellStyle name="Normal 111 19" xfId="49540" xr:uid="{00000000-0005-0000-0000-00001DC10000}"/>
    <cellStyle name="Normal 111 2" xfId="49541" xr:uid="{00000000-0005-0000-0000-00001EC10000}"/>
    <cellStyle name="Normal 111 20" xfId="49542" xr:uid="{00000000-0005-0000-0000-00001FC10000}"/>
    <cellStyle name="Normal 111 21" xfId="49543" xr:uid="{00000000-0005-0000-0000-000020C10000}"/>
    <cellStyle name="Normal 111 22" xfId="49544" xr:uid="{00000000-0005-0000-0000-000021C10000}"/>
    <cellStyle name="Normal 111 23" xfId="49545" xr:uid="{00000000-0005-0000-0000-000022C10000}"/>
    <cellStyle name="Normal 111 24" xfId="49546" xr:uid="{00000000-0005-0000-0000-000023C10000}"/>
    <cellStyle name="Normal 111 25" xfId="49547" xr:uid="{00000000-0005-0000-0000-000024C10000}"/>
    <cellStyle name="Normal 111 26" xfId="49548" xr:uid="{00000000-0005-0000-0000-000025C10000}"/>
    <cellStyle name="Normal 111 27" xfId="49549" xr:uid="{00000000-0005-0000-0000-000026C10000}"/>
    <cellStyle name="Normal 111 28" xfId="49550" xr:uid="{00000000-0005-0000-0000-000027C10000}"/>
    <cellStyle name="Normal 111 29" xfId="49551" xr:uid="{00000000-0005-0000-0000-000028C10000}"/>
    <cellStyle name="Normal 111 3" xfId="49552" xr:uid="{00000000-0005-0000-0000-000029C10000}"/>
    <cellStyle name="Normal 111 30" xfId="49553" xr:uid="{00000000-0005-0000-0000-00002AC10000}"/>
    <cellStyle name="Normal 111 31" xfId="49554" xr:uid="{00000000-0005-0000-0000-00002BC10000}"/>
    <cellStyle name="Normal 111 32" xfId="49555" xr:uid="{00000000-0005-0000-0000-00002CC10000}"/>
    <cellStyle name="Normal 111 33" xfId="49556" xr:uid="{00000000-0005-0000-0000-00002DC10000}"/>
    <cellStyle name="Normal 111 34" xfId="49557" xr:uid="{00000000-0005-0000-0000-00002EC10000}"/>
    <cellStyle name="Normal 111 35" xfId="49558" xr:uid="{00000000-0005-0000-0000-00002FC10000}"/>
    <cellStyle name="Normal 111 36" xfId="49559" xr:uid="{00000000-0005-0000-0000-000030C10000}"/>
    <cellStyle name="Normal 111 37" xfId="49560" xr:uid="{00000000-0005-0000-0000-000031C10000}"/>
    <cellStyle name="Normal 111 38" xfId="49561" xr:uid="{00000000-0005-0000-0000-000032C10000}"/>
    <cellStyle name="Normal 111 39" xfId="49562" xr:uid="{00000000-0005-0000-0000-000033C10000}"/>
    <cellStyle name="Normal 111 4" xfId="49563" xr:uid="{00000000-0005-0000-0000-000034C10000}"/>
    <cellStyle name="Normal 111 40" xfId="49564" xr:uid="{00000000-0005-0000-0000-000035C10000}"/>
    <cellStyle name="Normal 111 41" xfId="49565" xr:uid="{00000000-0005-0000-0000-000036C10000}"/>
    <cellStyle name="Normal 111 42" xfId="49566" xr:uid="{00000000-0005-0000-0000-000037C10000}"/>
    <cellStyle name="Normal 111 43" xfId="49567" xr:uid="{00000000-0005-0000-0000-000038C10000}"/>
    <cellStyle name="Normal 111 44" xfId="49568" xr:uid="{00000000-0005-0000-0000-000039C10000}"/>
    <cellStyle name="Normal 111 45" xfId="49569" xr:uid="{00000000-0005-0000-0000-00003AC10000}"/>
    <cellStyle name="Normal 111 46" xfId="49570" xr:uid="{00000000-0005-0000-0000-00003BC10000}"/>
    <cellStyle name="Normal 111 47" xfId="49571" xr:uid="{00000000-0005-0000-0000-00003CC10000}"/>
    <cellStyle name="Normal 111 48" xfId="49572" xr:uid="{00000000-0005-0000-0000-00003DC10000}"/>
    <cellStyle name="Normal 111 49" xfId="49573" xr:uid="{00000000-0005-0000-0000-00003EC10000}"/>
    <cellStyle name="Normal 111 5" xfId="49574" xr:uid="{00000000-0005-0000-0000-00003FC10000}"/>
    <cellStyle name="Normal 111 50" xfId="49575" xr:uid="{00000000-0005-0000-0000-000040C10000}"/>
    <cellStyle name="Normal 111 51" xfId="49576" xr:uid="{00000000-0005-0000-0000-000041C10000}"/>
    <cellStyle name="Normal 111 52" xfId="49577" xr:uid="{00000000-0005-0000-0000-000042C10000}"/>
    <cellStyle name="Normal 111 53" xfId="49578" xr:uid="{00000000-0005-0000-0000-000043C10000}"/>
    <cellStyle name="Normal 111 54" xfId="49579" xr:uid="{00000000-0005-0000-0000-000044C10000}"/>
    <cellStyle name="Normal 111 55" xfId="49580" xr:uid="{00000000-0005-0000-0000-000045C10000}"/>
    <cellStyle name="Normal 111 56" xfId="49581" xr:uid="{00000000-0005-0000-0000-000046C10000}"/>
    <cellStyle name="Normal 111 57" xfId="49582" xr:uid="{00000000-0005-0000-0000-000047C10000}"/>
    <cellStyle name="Normal 111 58" xfId="49583" xr:uid="{00000000-0005-0000-0000-000048C10000}"/>
    <cellStyle name="Normal 111 59" xfId="49584" xr:uid="{00000000-0005-0000-0000-000049C10000}"/>
    <cellStyle name="Normal 111 6" xfId="49585" xr:uid="{00000000-0005-0000-0000-00004AC10000}"/>
    <cellStyle name="Normal 111 60" xfId="49586" xr:uid="{00000000-0005-0000-0000-00004BC10000}"/>
    <cellStyle name="Normal 111 61" xfId="49587" xr:uid="{00000000-0005-0000-0000-00004CC10000}"/>
    <cellStyle name="Normal 111 62" xfId="49588" xr:uid="{00000000-0005-0000-0000-00004DC10000}"/>
    <cellStyle name="Normal 111 63" xfId="49589" xr:uid="{00000000-0005-0000-0000-00004EC10000}"/>
    <cellStyle name="Normal 111 64" xfId="49590" xr:uid="{00000000-0005-0000-0000-00004FC10000}"/>
    <cellStyle name="Normal 111 7" xfId="49591" xr:uid="{00000000-0005-0000-0000-000050C10000}"/>
    <cellStyle name="Normal 111 8" xfId="49592" xr:uid="{00000000-0005-0000-0000-000051C10000}"/>
    <cellStyle name="Normal 111 9" xfId="49593" xr:uid="{00000000-0005-0000-0000-000052C10000}"/>
    <cellStyle name="Normal 112" xfId="49594" xr:uid="{00000000-0005-0000-0000-000053C10000}"/>
    <cellStyle name="Normal 113" xfId="49595" xr:uid="{00000000-0005-0000-0000-000054C10000}"/>
    <cellStyle name="Normal 114" xfId="49596" xr:uid="{00000000-0005-0000-0000-000055C10000}"/>
    <cellStyle name="Normal 115" xfId="49597" xr:uid="{00000000-0005-0000-0000-000056C10000}"/>
    <cellStyle name="Normal 115 2" xfId="49598" xr:uid="{00000000-0005-0000-0000-000057C10000}"/>
    <cellStyle name="Normal 115 2 2" xfId="49599" xr:uid="{00000000-0005-0000-0000-000058C10000}"/>
    <cellStyle name="Normal 115 3" xfId="49600" xr:uid="{00000000-0005-0000-0000-000059C10000}"/>
    <cellStyle name="Normal 115 4" xfId="49601" xr:uid="{00000000-0005-0000-0000-00005AC10000}"/>
    <cellStyle name="Normal 116" xfId="49602" xr:uid="{00000000-0005-0000-0000-00005BC10000}"/>
    <cellStyle name="Normal 116 2" xfId="49603" xr:uid="{00000000-0005-0000-0000-00005CC10000}"/>
    <cellStyle name="Normal 116 3" xfId="49604" xr:uid="{00000000-0005-0000-0000-00005DC10000}"/>
    <cellStyle name="Normal 116 4" xfId="49605" xr:uid="{00000000-0005-0000-0000-00005EC10000}"/>
    <cellStyle name="Normal 116 5" xfId="49606" xr:uid="{00000000-0005-0000-0000-00005FC10000}"/>
    <cellStyle name="Normal 117" xfId="49607" xr:uid="{00000000-0005-0000-0000-000060C10000}"/>
    <cellStyle name="Normal 117 2" xfId="49608" xr:uid="{00000000-0005-0000-0000-000061C10000}"/>
    <cellStyle name="Normal 117 3" xfId="49609" xr:uid="{00000000-0005-0000-0000-000062C10000}"/>
    <cellStyle name="Normal 118" xfId="49610" xr:uid="{00000000-0005-0000-0000-000063C10000}"/>
    <cellStyle name="Normal 118 2" xfId="49611" xr:uid="{00000000-0005-0000-0000-000064C10000}"/>
    <cellStyle name="Normal 118 3" xfId="49612" xr:uid="{00000000-0005-0000-0000-000065C10000}"/>
    <cellStyle name="Normal 119" xfId="49613" xr:uid="{00000000-0005-0000-0000-000066C10000}"/>
    <cellStyle name="Normal 119 2" xfId="49614" xr:uid="{00000000-0005-0000-0000-000067C10000}"/>
    <cellStyle name="Normal 119 3" xfId="49615" xr:uid="{00000000-0005-0000-0000-000068C10000}"/>
    <cellStyle name="Normal 12" xfId="120" xr:uid="{00000000-0005-0000-0000-000069C10000}"/>
    <cellStyle name="Normal 12 10" xfId="49616" xr:uid="{00000000-0005-0000-0000-00006AC10000}"/>
    <cellStyle name="Normal 12 11" xfId="49617" xr:uid="{00000000-0005-0000-0000-00006BC10000}"/>
    <cellStyle name="Normal 12 12" xfId="49618" xr:uid="{00000000-0005-0000-0000-00006CC10000}"/>
    <cellStyle name="Normal 12 13" xfId="49619" xr:uid="{00000000-0005-0000-0000-00006DC10000}"/>
    <cellStyle name="Normal 12 14" xfId="49620" xr:uid="{00000000-0005-0000-0000-00006EC10000}"/>
    <cellStyle name="Normal 12 15" xfId="49621" xr:uid="{00000000-0005-0000-0000-00006FC10000}"/>
    <cellStyle name="Normal 12 16" xfId="49622" xr:uid="{00000000-0005-0000-0000-000070C10000}"/>
    <cellStyle name="Normal 12 17" xfId="49623" xr:uid="{00000000-0005-0000-0000-000071C10000}"/>
    <cellStyle name="Normal 12 18" xfId="49624" xr:uid="{00000000-0005-0000-0000-000072C10000}"/>
    <cellStyle name="Normal 12 19" xfId="49625" xr:uid="{00000000-0005-0000-0000-000073C10000}"/>
    <cellStyle name="Normal 12 2" xfId="49626" xr:uid="{00000000-0005-0000-0000-000074C10000}"/>
    <cellStyle name="Normal 12 2 10" xfId="49627" xr:uid="{00000000-0005-0000-0000-000075C10000}"/>
    <cellStyle name="Normal 12 2 11" xfId="49628" xr:uid="{00000000-0005-0000-0000-000076C10000}"/>
    <cellStyle name="Normal 12 2 2" xfId="49629" xr:uid="{00000000-0005-0000-0000-000077C10000}"/>
    <cellStyle name="Normal 12 2 2 10" xfId="49630" xr:uid="{00000000-0005-0000-0000-000078C10000}"/>
    <cellStyle name="Normal 12 2 2 2" xfId="49631" xr:uid="{00000000-0005-0000-0000-000079C10000}"/>
    <cellStyle name="Normal 12 2 2 2 2" xfId="49632" xr:uid="{00000000-0005-0000-0000-00007AC10000}"/>
    <cellStyle name="Normal 12 2 2 2 2 2" xfId="49633" xr:uid="{00000000-0005-0000-0000-00007BC10000}"/>
    <cellStyle name="Normal 12 2 2 2 2 3" xfId="49634" xr:uid="{00000000-0005-0000-0000-00007CC10000}"/>
    <cellStyle name="Normal 12 2 2 2 3" xfId="49635" xr:uid="{00000000-0005-0000-0000-00007DC10000}"/>
    <cellStyle name="Normal 12 2 2 2 3 2" xfId="49636" xr:uid="{00000000-0005-0000-0000-00007EC10000}"/>
    <cellStyle name="Normal 12 2 2 2 4" xfId="49637" xr:uid="{00000000-0005-0000-0000-00007FC10000}"/>
    <cellStyle name="Normal 12 2 2 3" xfId="49638" xr:uid="{00000000-0005-0000-0000-000080C10000}"/>
    <cellStyle name="Normal 12 2 2 3 2" xfId="49639" xr:uid="{00000000-0005-0000-0000-000081C10000}"/>
    <cellStyle name="Normal 12 2 2 3 2 2" xfId="49640" xr:uid="{00000000-0005-0000-0000-000082C10000}"/>
    <cellStyle name="Normal 12 2 2 3 3" xfId="49641" xr:uid="{00000000-0005-0000-0000-000083C10000}"/>
    <cellStyle name="Normal 12 2 2 3 3 2" xfId="49642" xr:uid="{00000000-0005-0000-0000-000084C10000}"/>
    <cellStyle name="Normal 12 2 2 3 4" xfId="49643" xr:uid="{00000000-0005-0000-0000-000085C10000}"/>
    <cellStyle name="Normal 12 2 2 4" xfId="49644" xr:uid="{00000000-0005-0000-0000-000086C10000}"/>
    <cellStyle name="Normal 12 2 2 4 2" xfId="49645" xr:uid="{00000000-0005-0000-0000-000087C10000}"/>
    <cellStyle name="Normal 12 2 2 4 3" xfId="49646" xr:uid="{00000000-0005-0000-0000-000088C10000}"/>
    <cellStyle name="Normal 12 2 2 5" xfId="49647" xr:uid="{00000000-0005-0000-0000-000089C10000}"/>
    <cellStyle name="Normal 12 2 2 5 2" xfId="49648" xr:uid="{00000000-0005-0000-0000-00008AC10000}"/>
    <cellStyle name="Normal 12 2 2 6" xfId="49649" xr:uid="{00000000-0005-0000-0000-00008BC10000}"/>
    <cellStyle name="Normal 12 2 2 7" xfId="49650" xr:uid="{00000000-0005-0000-0000-00008CC10000}"/>
    <cellStyle name="Normal 12 2 2 8" xfId="49651" xr:uid="{00000000-0005-0000-0000-00008DC10000}"/>
    <cellStyle name="Normal 12 2 2 9" xfId="49652" xr:uid="{00000000-0005-0000-0000-00008EC10000}"/>
    <cellStyle name="Normal 12 2 3" xfId="49653" xr:uid="{00000000-0005-0000-0000-00008FC10000}"/>
    <cellStyle name="Normal 12 2 3 2" xfId="49654" xr:uid="{00000000-0005-0000-0000-000090C10000}"/>
    <cellStyle name="Normal 12 2 3 2 2" xfId="49655" xr:uid="{00000000-0005-0000-0000-000091C10000}"/>
    <cellStyle name="Normal 12 2 3 2 3" xfId="49656" xr:uid="{00000000-0005-0000-0000-000092C10000}"/>
    <cellStyle name="Normal 12 2 3 3" xfId="49657" xr:uid="{00000000-0005-0000-0000-000093C10000}"/>
    <cellStyle name="Normal 12 2 3 3 2" xfId="49658" xr:uid="{00000000-0005-0000-0000-000094C10000}"/>
    <cellStyle name="Normal 12 2 3 4" xfId="49659" xr:uid="{00000000-0005-0000-0000-000095C10000}"/>
    <cellStyle name="Normal 12 2 4" xfId="49660" xr:uid="{00000000-0005-0000-0000-000096C10000}"/>
    <cellStyle name="Normal 12 2 4 2" xfId="49661" xr:uid="{00000000-0005-0000-0000-000097C10000}"/>
    <cellStyle name="Normal 12 2 4 2 2" xfId="49662" xr:uid="{00000000-0005-0000-0000-000098C10000}"/>
    <cellStyle name="Normal 12 2 4 3" xfId="49663" xr:uid="{00000000-0005-0000-0000-000099C10000}"/>
    <cellStyle name="Normal 12 2 4 3 2" xfId="49664" xr:uid="{00000000-0005-0000-0000-00009AC10000}"/>
    <cellStyle name="Normal 12 2 4 4" xfId="49665" xr:uid="{00000000-0005-0000-0000-00009BC10000}"/>
    <cellStyle name="Normal 12 2 5" xfId="49666" xr:uid="{00000000-0005-0000-0000-00009CC10000}"/>
    <cellStyle name="Normal 12 2 5 2" xfId="49667" xr:uid="{00000000-0005-0000-0000-00009DC10000}"/>
    <cellStyle name="Normal 12 2 5 3" xfId="49668" xr:uid="{00000000-0005-0000-0000-00009EC10000}"/>
    <cellStyle name="Normal 12 2 6" xfId="49669" xr:uid="{00000000-0005-0000-0000-00009FC10000}"/>
    <cellStyle name="Normal 12 2 6 2" xfId="49670" xr:uid="{00000000-0005-0000-0000-0000A0C10000}"/>
    <cellStyle name="Normal 12 2 7" xfId="49671" xr:uid="{00000000-0005-0000-0000-0000A1C10000}"/>
    <cellStyle name="Normal 12 2 8" xfId="49672" xr:uid="{00000000-0005-0000-0000-0000A2C10000}"/>
    <cellStyle name="Normal 12 2 9" xfId="49673" xr:uid="{00000000-0005-0000-0000-0000A3C10000}"/>
    <cellStyle name="Normal 12 20" xfId="49674" xr:uid="{00000000-0005-0000-0000-0000A4C10000}"/>
    <cellStyle name="Normal 12 21" xfId="49675" xr:uid="{00000000-0005-0000-0000-0000A5C10000}"/>
    <cellStyle name="Normal 12 22" xfId="49676" xr:uid="{00000000-0005-0000-0000-0000A6C10000}"/>
    <cellStyle name="Normal 12 23" xfId="49677" xr:uid="{00000000-0005-0000-0000-0000A7C10000}"/>
    <cellStyle name="Normal 12 24" xfId="49678" xr:uid="{00000000-0005-0000-0000-0000A8C10000}"/>
    <cellStyle name="Normal 12 25" xfId="49679" xr:uid="{00000000-0005-0000-0000-0000A9C10000}"/>
    <cellStyle name="Normal 12 3" xfId="49680" xr:uid="{00000000-0005-0000-0000-0000AAC10000}"/>
    <cellStyle name="Normal 12 3 10" xfId="49681" xr:uid="{00000000-0005-0000-0000-0000ABC10000}"/>
    <cellStyle name="Normal 12 3 2" xfId="49682" xr:uid="{00000000-0005-0000-0000-0000ACC10000}"/>
    <cellStyle name="Normal 12 3 2 2" xfId="49683" xr:uid="{00000000-0005-0000-0000-0000ADC10000}"/>
    <cellStyle name="Normal 12 3 2 2 2" xfId="49684" xr:uid="{00000000-0005-0000-0000-0000AEC10000}"/>
    <cellStyle name="Normal 12 3 2 2 3" xfId="49685" xr:uid="{00000000-0005-0000-0000-0000AFC10000}"/>
    <cellStyle name="Normal 12 3 2 3" xfId="49686" xr:uid="{00000000-0005-0000-0000-0000B0C10000}"/>
    <cellStyle name="Normal 12 3 2 3 2" xfId="49687" xr:uid="{00000000-0005-0000-0000-0000B1C10000}"/>
    <cellStyle name="Normal 12 3 2 4" xfId="49688" xr:uid="{00000000-0005-0000-0000-0000B2C10000}"/>
    <cellStyle name="Normal 12 3 3" xfId="49689" xr:uid="{00000000-0005-0000-0000-0000B3C10000}"/>
    <cellStyle name="Normal 12 3 3 2" xfId="49690" xr:uid="{00000000-0005-0000-0000-0000B4C10000}"/>
    <cellStyle name="Normal 12 3 3 2 2" xfId="49691" xr:uid="{00000000-0005-0000-0000-0000B5C10000}"/>
    <cellStyle name="Normal 12 3 3 3" xfId="49692" xr:uid="{00000000-0005-0000-0000-0000B6C10000}"/>
    <cellStyle name="Normal 12 3 3 3 2" xfId="49693" xr:uid="{00000000-0005-0000-0000-0000B7C10000}"/>
    <cellStyle name="Normal 12 3 3 4" xfId="49694" xr:uid="{00000000-0005-0000-0000-0000B8C10000}"/>
    <cellStyle name="Normal 12 3 4" xfId="49695" xr:uid="{00000000-0005-0000-0000-0000B9C10000}"/>
    <cellStyle name="Normal 12 3 4 2" xfId="49696" xr:uid="{00000000-0005-0000-0000-0000BAC10000}"/>
    <cellStyle name="Normal 12 3 4 3" xfId="49697" xr:uid="{00000000-0005-0000-0000-0000BBC10000}"/>
    <cellStyle name="Normal 12 3 5" xfId="49698" xr:uid="{00000000-0005-0000-0000-0000BCC10000}"/>
    <cellStyle name="Normal 12 3 5 2" xfId="49699" xr:uid="{00000000-0005-0000-0000-0000BDC10000}"/>
    <cellStyle name="Normal 12 3 6" xfId="49700" xr:uid="{00000000-0005-0000-0000-0000BEC10000}"/>
    <cellStyle name="Normal 12 3 7" xfId="49701" xr:uid="{00000000-0005-0000-0000-0000BFC10000}"/>
    <cellStyle name="Normal 12 3 8" xfId="49702" xr:uid="{00000000-0005-0000-0000-0000C0C10000}"/>
    <cellStyle name="Normal 12 3 9" xfId="49703" xr:uid="{00000000-0005-0000-0000-0000C1C10000}"/>
    <cellStyle name="Normal 12 4" xfId="49704" xr:uid="{00000000-0005-0000-0000-0000C2C10000}"/>
    <cellStyle name="Normal 12 4 2" xfId="49705" xr:uid="{00000000-0005-0000-0000-0000C3C10000}"/>
    <cellStyle name="Normal 12 4 2 2" xfId="49706" xr:uid="{00000000-0005-0000-0000-0000C4C10000}"/>
    <cellStyle name="Normal 12 4 2 2 2" xfId="49707" xr:uid="{00000000-0005-0000-0000-0000C5C10000}"/>
    <cellStyle name="Normal 12 4 2 3" xfId="49708" xr:uid="{00000000-0005-0000-0000-0000C6C10000}"/>
    <cellStyle name="Normal 12 4 2 3 2" xfId="49709" xr:uid="{00000000-0005-0000-0000-0000C7C10000}"/>
    <cellStyle name="Normal 12 4 2 4" xfId="49710" xr:uid="{00000000-0005-0000-0000-0000C8C10000}"/>
    <cellStyle name="Normal 12 4 3" xfId="49711" xr:uid="{00000000-0005-0000-0000-0000C9C10000}"/>
    <cellStyle name="Normal 12 4 3 2" xfId="49712" xr:uid="{00000000-0005-0000-0000-0000CAC10000}"/>
    <cellStyle name="Normal 12 4 3 3" xfId="49713" xr:uid="{00000000-0005-0000-0000-0000CBC10000}"/>
    <cellStyle name="Normal 12 4 4" xfId="49714" xr:uid="{00000000-0005-0000-0000-0000CCC10000}"/>
    <cellStyle name="Normal 12 4 4 2" xfId="49715" xr:uid="{00000000-0005-0000-0000-0000CDC10000}"/>
    <cellStyle name="Normal 12 4 5" xfId="49716" xr:uid="{00000000-0005-0000-0000-0000CEC10000}"/>
    <cellStyle name="Normal 12 4 6" xfId="49717" xr:uid="{00000000-0005-0000-0000-0000CFC10000}"/>
    <cellStyle name="Normal 12 5" xfId="49718" xr:uid="{00000000-0005-0000-0000-0000D0C10000}"/>
    <cellStyle name="Normal 12 5 2" xfId="49719" xr:uid="{00000000-0005-0000-0000-0000D1C10000}"/>
    <cellStyle name="Normal 12 5 2 2" xfId="49720" xr:uid="{00000000-0005-0000-0000-0000D2C10000}"/>
    <cellStyle name="Normal 12 5 3" xfId="49721" xr:uid="{00000000-0005-0000-0000-0000D3C10000}"/>
    <cellStyle name="Normal 12 5 3 2" xfId="49722" xr:uid="{00000000-0005-0000-0000-0000D4C10000}"/>
    <cellStyle name="Normal 12 5 4" xfId="49723" xr:uid="{00000000-0005-0000-0000-0000D5C10000}"/>
    <cellStyle name="Normal 12 5 5" xfId="49724" xr:uid="{00000000-0005-0000-0000-0000D6C10000}"/>
    <cellStyle name="Normal 12 6" xfId="49725" xr:uid="{00000000-0005-0000-0000-0000D7C10000}"/>
    <cellStyle name="Normal 12 6 2" xfId="49726" xr:uid="{00000000-0005-0000-0000-0000D8C10000}"/>
    <cellStyle name="Normal 12 6 2 2" xfId="49727" xr:uid="{00000000-0005-0000-0000-0000D9C10000}"/>
    <cellStyle name="Normal 12 6 3" xfId="49728" xr:uid="{00000000-0005-0000-0000-0000DAC10000}"/>
    <cellStyle name="Normal 12 6 3 2" xfId="49729" xr:uid="{00000000-0005-0000-0000-0000DBC10000}"/>
    <cellStyle name="Normal 12 6 4" xfId="49730" xr:uid="{00000000-0005-0000-0000-0000DCC10000}"/>
    <cellStyle name="Normal 12 6 5" xfId="49731" xr:uid="{00000000-0005-0000-0000-0000DDC10000}"/>
    <cellStyle name="Normal 12 7" xfId="49732" xr:uid="{00000000-0005-0000-0000-0000DEC10000}"/>
    <cellStyle name="Normal 12 7 2" xfId="49733" xr:uid="{00000000-0005-0000-0000-0000DFC10000}"/>
    <cellStyle name="Normal 12 7 3" xfId="49734" xr:uid="{00000000-0005-0000-0000-0000E0C10000}"/>
    <cellStyle name="Normal 12 7 4" xfId="49735" xr:uid="{00000000-0005-0000-0000-0000E1C10000}"/>
    <cellStyle name="Normal 12 8" xfId="49736" xr:uid="{00000000-0005-0000-0000-0000E2C10000}"/>
    <cellStyle name="Normal 12 8 2" xfId="49737" xr:uid="{00000000-0005-0000-0000-0000E3C10000}"/>
    <cellStyle name="Normal 12 9" xfId="49738" xr:uid="{00000000-0005-0000-0000-0000E4C10000}"/>
    <cellStyle name="Normal 12_203010.GROUP.July.2012" xfId="49739" xr:uid="{00000000-0005-0000-0000-0000E5C10000}"/>
    <cellStyle name="Normal 120" xfId="49740" xr:uid="{00000000-0005-0000-0000-0000E6C10000}"/>
    <cellStyle name="Normal 120 2" xfId="49741" xr:uid="{00000000-0005-0000-0000-0000E7C10000}"/>
    <cellStyle name="Normal 120 2 2" xfId="49742" xr:uid="{00000000-0005-0000-0000-0000E8C10000}"/>
    <cellStyle name="Normal 120 2 3" xfId="49743" xr:uid="{00000000-0005-0000-0000-0000E9C10000}"/>
    <cellStyle name="Normal 120 3" xfId="49744" xr:uid="{00000000-0005-0000-0000-0000EAC10000}"/>
    <cellStyle name="Normal 120 3 2" xfId="49745" xr:uid="{00000000-0005-0000-0000-0000EBC10000}"/>
    <cellStyle name="Normal 120 4" xfId="49746" xr:uid="{00000000-0005-0000-0000-0000ECC10000}"/>
    <cellStyle name="Normal 120 5" xfId="49747" xr:uid="{00000000-0005-0000-0000-0000EDC10000}"/>
    <cellStyle name="Normal 121" xfId="49748" xr:uid="{00000000-0005-0000-0000-0000EEC10000}"/>
    <cellStyle name="Normal 121 2" xfId="49749" xr:uid="{00000000-0005-0000-0000-0000EFC10000}"/>
    <cellStyle name="Normal 121 2 2" xfId="49750" xr:uid="{00000000-0005-0000-0000-0000F0C10000}"/>
    <cellStyle name="Normal 121 2 3" xfId="49751" xr:uid="{00000000-0005-0000-0000-0000F1C10000}"/>
    <cellStyle name="Normal 121 3" xfId="49752" xr:uid="{00000000-0005-0000-0000-0000F2C10000}"/>
    <cellStyle name="Normal 121 3 2" xfId="49753" xr:uid="{00000000-0005-0000-0000-0000F3C10000}"/>
    <cellStyle name="Normal 121 4" xfId="49754" xr:uid="{00000000-0005-0000-0000-0000F4C10000}"/>
    <cellStyle name="Normal 121 5" xfId="49755" xr:uid="{00000000-0005-0000-0000-0000F5C10000}"/>
    <cellStyle name="Normal 122" xfId="49756" xr:uid="{00000000-0005-0000-0000-0000F6C10000}"/>
    <cellStyle name="Normal 122 2" xfId="49757" xr:uid="{00000000-0005-0000-0000-0000F7C10000}"/>
    <cellStyle name="Normal 122 2 2" xfId="49758" xr:uid="{00000000-0005-0000-0000-0000F8C10000}"/>
    <cellStyle name="Normal 122 3" xfId="49759" xr:uid="{00000000-0005-0000-0000-0000F9C10000}"/>
    <cellStyle name="Normal 122 3 2" xfId="49760" xr:uid="{00000000-0005-0000-0000-0000FAC10000}"/>
    <cellStyle name="Normal 122 4" xfId="49761" xr:uid="{00000000-0005-0000-0000-0000FBC10000}"/>
    <cellStyle name="Normal 122 5" xfId="49762" xr:uid="{00000000-0005-0000-0000-0000FCC10000}"/>
    <cellStyle name="Normal 123" xfId="49763" xr:uid="{00000000-0005-0000-0000-0000FDC10000}"/>
    <cellStyle name="Normal 123 2" xfId="49764" xr:uid="{00000000-0005-0000-0000-0000FEC10000}"/>
    <cellStyle name="Normal 123 3" xfId="49765" xr:uid="{00000000-0005-0000-0000-0000FFC10000}"/>
    <cellStyle name="Normal 124" xfId="49766" xr:uid="{00000000-0005-0000-0000-000000C20000}"/>
    <cellStyle name="Normal 124 2" xfId="49767" xr:uid="{00000000-0005-0000-0000-000001C20000}"/>
    <cellStyle name="Normal 124 3" xfId="49768" xr:uid="{00000000-0005-0000-0000-000002C20000}"/>
    <cellStyle name="Normal 125" xfId="49769" xr:uid="{00000000-0005-0000-0000-000003C20000}"/>
    <cellStyle name="Normal 125 2" xfId="49770" xr:uid="{00000000-0005-0000-0000-000004C20000}"/>
    <cellStyle name="Normal 125 2 2" xfId="49771" xr:uid="{00000000-0005-0000-0000-000005C20000}"/>
    <cellStyle name="Normal 125 2 3" xfId="49772" xr:uid="{00000000-0005-0000-0000-000006C20000}"/>
    <cellStyle name="Normal 125 3" xfId="49773" xr:uid="{00000000-0005-0000-0000-000007C20000}"/>
    <cellStyle name="Normal 125 3 2" xfId="49774" xr:uid="{00000000-0005-0000-0000-000008C20000}"/>
    <cellStyle name="Normal 125 4" xfId="49775" xr:uid="{00000000-0005-0000-0000-000009C20000}"/>
    <cellStyle name="Normal 125 5" xfId="49776" xr:uid="{00000000-0005-0000-0000-00000AC20000}"/>
    <cellStyle name="Normal 126" xfId="49777" xr:uid="{00000000-0005-0000-0000-00000BC20000}"/>
    <cellStyle name="Normal 126 2" xfId="49778" xr:uid="{00000000-0005-0000-0000-00000CC20000}"/>
    <cellStyle name="Normal 126 2 2" xfId="49779" xr:uid="{00000000-0005-0000-0000-00000DC20000}"/>
    <cellStyle name="Normal 126 2 3" xfId="49780" xr:uid="{00000000-0005-0000-0000-00000EC20000}"/>
    <cellStyle name="Normal 126 3" xfId="49781" xr:uid="{00000000-0005-0000-0000-00000FC20000}"/>
    <cellStyle name="Normal 126 3 2" xfId="49782" xr:uid="{00000000-0005-0000-0000-000010C20000}"/>
    <cellStyle name="Normal 126 4" xfId="49783" xr:uid="{00000000-0005-0000-0000-000011C20000}"/>
    <cellStyle name="Normal 126 5" xfId="49784" xr:uid="{00000000-0005-0000-0000-000012C20000}"/>
    <cellStyle name="Normal 127" xfId="49785" xr:uid="{00000000-0005-0000-0000-000013C20000}"/>
    <cellStyle name="Normal 127 2" xfId="49786" xr:uid="{00000000-0005-0000-0000-000014C20000}"/>
    <cellStyle name="Normal 127 2 2" xfId="49787" xr:uid="{00000000-0005-0000-0000-000015C20000}"/>
    <cellStyle name="Normal 127 2 3" xfId="49788" xr:uid="{00000000-0005-0000-0000-000016C20000}"/>
    <cellStyle name="Normal 127 3" xfId="49789" xr:uid="{00000000-0005-0000-0000-000017C20000}"/>
    <cellStyle name="Normal 127 3 2" xfId="49790" xr:uid="{00000000-0005-0000-0000-000018C20000}"/>
    <cellStyle name="Normal 127 4" xfId="49791" xr:uid="{00000000-0005-0000-0000-000019C20000}"/>
    <cellStyle name="Normal 127 5" xfId="49792" xr:uid="{00000000-0005-0000-0000-00001AC20000}"/>
    <cellStyle name="Normal 128" xfId="49793" xr:uid="{00000000-0005-0000-0000-00001BC20000}"/>
    <cellStyle name="Normal 128 2" xfId="49794" xr:uid="{00000000-0005-0000-0000-00001CC20000}"/>
    <cellStyle name="Normal 128 2 2" xfId="49795" xr:uid="{00000000-0005-0000-0000-00001DC20000}"/>
    <cellStyle name="Normal 128 2 3" xfId="49796" xr:uid="{00000000-0005-0000-0000-00001EC20000}"/>
    <cellStyle name="Normal 128 3" xfId="49797" xr:uid="{00000000-0005-0000-0000-00001FC20000}"/>
    <cellStyle name="Normal 128 3 2" xfId="49798" xr:uid="{00000000-0005-0000-0000-000020C20000}"/>
    <cellStyle name="Normal 128 4" xfId="49799" xr:uid="{00000000-0005-0000-0000-000021C20000}"/>
    <cellStyle name="Normal 128 5" xfId="49800" xr:uid="{00000000-0005-0000-0000-000022C20000}"/>
    <cellStyle name="Normal 128 6" xfId="49801" xr:uid="{00000000-0005-0000-0000-000023C20000}"/>
    <cellStyle name="Normal 129" xfId="49802" xr:uid="{00000000-0005-0000-0000-000024C20000}"/>
    <cellStyle name="Normal 129 2" xfId="49803" xr:uid="{00000000-0005-0000-0000-000025C20000}"/>
    <cellStyle name="Normal 129 3" xfId="49804" xr:uid="{00000000-0005-0000-0000-000026C20000}"/>
    <cellStyle name="Normal 129 4" xfId="49805" xr:uid="{00000000-0005-0000-0000-000027C20000}"/>
    <cellStyle name="Normal 13" xfId="121" xr:uid="{00000000-0005-0000-0000-000028C20000}"/>
    <cellStyle name="Normal 13 10" xfId="49806" xr:uid="{00000000-0005-0000-0000-000029C20000}"/>
    <cellStyle name="Normal 13 11" xfId="49807" xr:uid="{00000000-0005-0000-0000-00002AC20000}"/>
    <cellStyle name="Normal 13 12" xfId="49808" xr:uid="{00000000-0005-0000-0000-00002BC20000}"/>
    <cellStyle name="Normal 13 13" xfId="49809" xr:uid="{00000000-0005-0000-0000-00002CC20000}"/>
    <cellStyle name="Normal 13 14" xfId="49810" xr:uid="{00000000-0005-0000-0000-00002DC20000}"/>
    <cellStyle name="Normal 13 15" xfId="49811" xr:uid="{00000000-0005-0000-0000-00002EC20000}"/>
    <cellStyle name="Normal 13 16" xfId="49812" xr:uid="{00000000-0005-0000-0000-00002FC20000}"/>
    <cellStyle name="Normal 13 17" xfId="49813" xr:uid="{00000000-0005-0000-0000-000030C20000}"/>
    <cellStyle name="Normal 13 18" xfId="49814" xr:uid="{00000000-0005-0000-0000-000031C20000}"/>
    <cellStyle name="Normal 13 19" xfId="49815" xr:uid="{00000000-0005-0000-0000-000032C20000}"/>
    <cellStyle name="Normal 13 2" xfId="122" xr:uid="{00000000-0005-0000-0000-000033C20000}"/>
    <cellStyle name="Normal 13 2 10" xfId="49816" xr:uid="{00000000-0005-0000-0000-000034C20000}"/>
    <cellStyle name="Normal 13 2 11" xfId="49817" xr:uid="{00000000-0005-0000-0000-000035C20000}"/>
    <cellStyle name="Normal 13 2 2" xfId="49818" xr:uid="{00000000-0005-0000-0000-000036C20000}"/>
    <cellStyle name="Normal 13 2 2 10" xfId="49819" xr:uid="{00000000-0005-0000-0000-000037C20000}"/>
    <cellStyle name="Normal 13 2 2 2" xfId="49820" xr:uid="{00000000-0005-0000-0000-000038C20000}"/>
    <cellStyle name="Normal 13 2 2 2 2" xfId="49821" xr:uid="{00000000-0005-0000-0000-000039C20000}"/>
    <cellStyle name="Normal 13 2 2 2 2 2" xfId="49822" xr:uid="{00000000-0005-0000-0000-00003AC20000}"/>
    <cellStyle name="Normal 13 2 2 2 2 3" xfId="49823" xr:uid="{00000000-0005-0000-0000-00003BC20000}"/>
    <cellStyle name="Normal 13 2 2 2 3" xfId="49824" xr:uid="{00000000-0005-0000-0000-00003CC20000}"/>
    <cellStyle name="Normal 13 2 2 2 3 2" xfId="49825" xr:uid="{00000000-0005-0000-0000-00003DC20000}"/>
    <cellStyle name="Normal 13 2 2 2 4" xfId="49826" xr:uid="{00000000-0005-0000-0000-00003EC20000}"/>
    <cellStyle name="Normal 13 2 2 3" xfId="49827" xr:uid="{00000000-0005-0000-0000-00003FC20000}"/>
    <cellStyle name="Normal 13 2 2 3 2" xfId="49828" xr:uid="{00000000-0005-0000-0000-000040C20000}"/>
    <cellStyle name="Normal 13 2 2 3 2 2" xfId="49829" xr:uid="{00000000-0005-0000-0000-000041C20000}"/>
    <cellStyle name="Normal 13 2 2 3 3" xfId="49830" xr:uid="{00000000-0005-0000-0000-000042C20000}"/>
    <cellStyle name="Normal 13 2 2 3 3 2" xfId="49831" xr:uid="{00000000-0005-0000-0000-000043C20000}"/>
    <cellStyle name="Normal 13 2 2 3 4" xfId="49832" xr:uid="{00000000-0005-0000-0000-000044C20000}"/>
    <cellStyle name="Normal 13 2 2 4" xfId="49833" xr:uid="{00000000-0005-0000-0000-000045C20000}"/>
    <cellStyle name="Normal 13 2 2 4 2" xfId="49834" xr:uid="{00000000-0005-0000-0000-000046C20000}"/>
    <cellStyle name="Normal 13 2 2 4 3" xfId="49835" xr:uid="{00000000-0005-0000-0000-000047C20000}"/>
    <cellStyle name="Normal 13 2 2 5" xfId="49836" xr:uid="{00000000-0005-0000-0000-000048C20000}"/>
    <cellStyle name="Normal 13 2 2 5 2" xfId="49837" xr:uid="{00000000-0005-0000-0000-000049C20000}"/>
    <cellStyle name="Normal 13 2 2 6" xfId="49838" xr:uid="{00000000-0005-0000-0000-00004AC20000}"/>
    <cellStyle name="Normal 13 2 2 7" xfId="49839" xr:uid="{00000000-0005-0000-0000-00004BC20000}"/>
    <cellStyle name="Normal 13 2 2 8" xfId="49840" xr:uid="{00000000-0005-0000-0000-00004CC20000}"/>
    <cellStyle name="Normal 13 2 2 9" xfId="49841" xr:uid="{00000000-0005-0000-0000-00004DC20000}"/>
    <cellStyle name="Normal 13 2 3" xfId="49842" xr:uid="{00000000-0005-0000-0000-00004EC20000}"/>
    <cellStyle name="Normal 13 2 3 2" xfId="49843" xr:uid="{00000000-0005-0000-0000-00004FC20000}"/>
    <cellStyle name="Normal 13 2 3 2 2" xfId="49844" xr:uid="{00000000-0005-0000-0000-000050C20000}"/>
    <cellStyle name="Normal 13 2 3 2 3" xfId="49845" xr:uid="{00000000-0005-0000-0000-000051C20000}"/>
    <cellStyle name="Normal 13 2 3 3" xfId="49846" xr:uid="{00000000-0005-0000-0000-000052C20000}"/>
    <cellStyle name="Normal 13 2 3 3 2" xfId="49847" xr:uid="{00000000-0005-0000-0000-000053C20000}"/>
    <cellStyle name="Normal 13 2 3 4" xfId="49848" xr:uid="{00000000-0005-0000-0000-000054C20000}"/>
    <cellStyle name="Normal 13 2 4" xfId="49849" xr:uid="{00000000-0005-0000-0000-000055C20000}"/>
    <cellStyle name="Normal 13 2 4 2" xfId="49850" xr:uid="{00000000-0005-0000-0000-000056C20000}"/>
    <cellStyle name="Normal 13 2 4 2 2" xfId="49851" xr:uid="{00000000-0005-0000-0000-000057C20000}"/>
    <cellStyle name="Normal 13 2 4 3" xfId="49852" xr:uid="{00000000-0005-0000-0000-000058C20000}"/>
    <cellStyle name="Normal 13 2 4 3 2" xfId="49853" xr:uid="{00000000-0005-0000-0000-000059C20000}"/>
    <cellStyle name="Normal 13 2 4 4" xfId="49854" xr:uid="{00000000-0005-0000-0000-00005AC20000}"/>
    <cellStyle name="Normal 13 2 5" xfId="49855" xr:uid="{00000000-0005-0000-0000-00005BC20000}"/>
    <cellStyle name="Normal 13 2 5 2" xfId="49856" xr:uid="{00000000-0005-0000-0000-00005CC20000}"/>
    <cellStyle name="Normal 13 2 5 3" xfId="49857" xr:uid="{00000000-0005-0000-0000-00005DC20000}"/>
    <cellStyle name="Normal 13 2 6" xfId="49858" xr:uid="{00000000-0005-0000-0000-00005EC20000}"/>
    <cellStyle name="Normal 13 2 6 2" xfId="49859" xr:uid="{00000000-0005-0000-0000-00005FC20000}"/>
    <cellStyle name="Normal 13 2 7" xfId="49860" xr:uid="{00000000-0005-0000-0000-000060C20000}"/>
    <cellStyle name="Normal 13 2 8" xfId="49861" xr:uid="{00000000-0005-0000-0000-000061C20000}"/>
    <cellStyle name="Normal 13 2 9" xfId="49862" xr:uid="{00000000-0005-0000-0000-000062C20000}"/>
    <cellStyle name="Normal 13 20" xfId="49863" xr:uid="{00000000-0005-0000-0000-000063C20000}"/>
    <cellStyle name="Normal 13 21" xfId="49864" xr:uid="{00000000-0005-0000-0000-000064C20000}"/>
    <cellStyle name="Normal 13 22" xfId="49865" xr:uid="{00000000-0005-0000-0000-000065C20000}"/>
    <cellStyle name="Normal 13 23" xfId="49866" xr:uid="{00000000-0005-0000-0000-000066C20000}"/>
    <cellStyle name="Normal 13 24" xfId="49867" xr:uid="{00000000-0005-0000-0000-000067C20000}"/>
    <cellStyle name="Normal 13 25" xfId="49868" xr:uid="{00000000-0005-0000-0000-000068C20000}"/>
    <cellStyle name="Normal 13 3" xfId="49869" xr:uid="{00000000-0005-0000-0000-000069C20000}"/>
    <cellStyle name="Normal 13 3 10" xfId="49870" xr:uid="{00000000-0005-0000-0000-00006AC20000}"/>
    <cellStyle name="Normal 13 3 2" xfId="49871" xr:uid="{00000000-0005-0000-0000-00006BC20000}"/>
    <cellStyle name="Normal 13 3 2 2" xfId="49872" xr:uid="{00000000-0005-0000-0000-00006CC20000}"/>
    <cellStyle name="Normal 13 3 2 2 2" xfId="49873" xr:uid="{00000000-0005-0000-0000-00006DC20000}"/>
    <cellStyle name="Normal 13 3 2 2 3" xfId="49874" xr:uid="{00000000-0005-0000-0000-00006EC20000}"/>
    <cellStyle name="Normal 13 3 2 3" xfId="49875" xr:uid="{00000000-0005-0000-0000-00006FC20000}"/>
    <cellStyle name="Normal 13 3 2 3 2" xfId="49876" xr:uid="{00000000-0005-0000-0000-000070C20000}"/>
    <cellStyle name="Normal 13 3 2 4" xfId="49877" xr:uid="{00000000-0005-0000-0000-000071C20000}"/>
    <cellStyle name="Normal 13 3 3" xfId="49878" xr:uid="{00000000-0005-0000-0000-000072C20000}"/>
    <cellStyle name="Normal 13 3 3 2" xfId="49879" xr:uid="{00000000-0005-0000-0000-000073C20000}"/>
    <cellStyle name="Normal 13 3 3 2 2" xfId="49880" xr:uid="{00000000-0005-0000-0000-000074C20000}"/>
    <cellStyle name="Normal 13 3 3 3" xfId="49881" xr:uid="{00000000-0005-0000-0000-000075C20000}"/>
    <cellStyle name="Normal 13 3 3 3 2" xfId="49882" xr:uid="{00000000-0005-0000-0000-000076C20000}"/>
    <cellStyle name="Normal 13 3 3 4" xfId="49883" xr:uid="{00000000-0005-0000-0000-000077C20000}"/>
    <cellStyle name="Normal 13 3 4" xfId="49884" xr:uid="{00000000-0005-0000-0000-000078C20000}"/>
    <cellStyle name="Normal 13 3 4 2" xfId="49885" xr:uid="{00000000-0005-0000-0000-000079C20000}"/>
    <cellStyle name="Normal 13 3 4 3" xfId="49886" xr:uid="{00000000-0005-0000-0000-00007AC20000}"/>
    <cellStyle name="Normal 13 3 5" xfId="49887" xr:uid="{00000000-0005-0000-0000-00007BC20000}"/>
    <cellStyle name="Normal 13 3 5 2" xfId="49888" xr:uid="{00000000-0005-0000-0000-00007CC20000}"/>
    <cellStyle name="Normal 13 3 6" xfId="49889" xr:uid="{00000000-0005-0000-0000-00007DC20000}"/>
    <cellStyle name="Normal 13 3 7" xfId="49890" xr:uid="{00000000-0005-0000-0000-00007EC20000}"/>
    <cellStyle name="Normal 13 3 8" xfId="49891" xr:uid="{00000000-0005-0000-0000-00007FC20000}"/>
    <cellStyle name="Normal 13 3 9" xfId="49892" xr:uid="{00000000-0005-0000-0000-000080C20000}"/>
    <cellStyle name="Normal 13 4" xfId="49893" xr:uid="{00000000-0005-0000-0000-000081C20000}"/>
    <cellStyle name="Normal 13 4 2" xfId="49894" xr:uid="{00000000-0005-0000-0000-000082C20000}"/>
    <cellStyle name="Normal 13 4 2 2" xfId="49895" xr:uid="{00000000-0005-0000-0000-000083C20000}"/>
    <cellStyle name="Normal 13 4 2 2 2" xfId="49896" xr:uid="{00000000-0005-0000-0000-000084C20000}"/>
    <cellStyle name="Normal 13 4 2 3" xfId="49897" xr:uid="{00000000-0005-0000-0000-000085C20000}"/>
    <cellStyle name="Normal 13 4 2 3 2" xfId="49898" xr:uid="{00000000-0005-0000-0000-000086C20000}"/>
    <cellStyle name="Normal 13 4 2 4" xfId="49899" xr:uid="{00000000-0005-0000-0000-000087C20000}"/>
    <cellStyle name="Normal 13 4 3" xfId="49900" xr:uid="{00000000-0005-0000-0000-000088C20000}"/>
    <cellStyle name="Normal 13 4 3 2" xfId="49901" xr:uid="{00000000-0005-0000-0000-000089C20000}"/>
    <cellStyle name="Normal 13 4 3 3" xfId="49902" xr:uid="{00000000-0005-0000-0000-00008AC20000}"/>
    <cellStyle name="Normal 13 4 4" xfId="49903" xr:uid="{00000000-0005-0000-0000-00008BC20000}"/>
    <cellStyle name="Normal 13 4 4 2" xfId="49904" xr:uid="{00000000-0005-0000-0000-00008CC20000}"/>
    <cellStyle name="Normal 13 4 5" xfId="49905" xr:uid="{00000000-0005-0000-0000-00008DC20000}"/>
    <cellStyle name="Normal 13 4 6" xfId="49906" xr:uid="{00000000-0005-0000-0000-00008EC20000}"/>
    <cellStyle name="Normal 13 5" xfId="49907" xr:uid="{00000000-0005-0000-0000-00008FC20000}"/>
    <cellStyle name="Normal 13 5 2" xfId="49908" xr:uid="{00000000-0005-0000-0000-000090C20000}"/>
    <cellStyle name="Normal 13 5 2 2" xfId="49909" xr:uid="{00000000-0005-0000-0000-000091C20000}"/>
    <cellStyle name="Normal 13 5 3" xfId="49910" xr:uid="{00000000-0005-0000-0000-000092C20000}"/>
    <cellStyle name="Normal 13 5 3 2" xfId="49911" xr:uid="{00000000-0005-0000-0000-000093C20000}"/>
    <cellStyle name="Normal 13 5 4" xfId="49912" xr:uid="{00000000-0005-0000-0000-000094C20000}"/>
    <cellStyle name="Normal 13 5 5" xfId="49913" xr:uid="{00000000-0005-0000-0000-000095C20000}"/>
    <cellStyle name="Normal 13 6" xfId="49914" xr:uid="{00000000-0005-0000-0000-000096C20000}"/>
    <cellStyle name="Normal 13 6 2" xfId="49915" xr:uid="{00000000-0005-0000-0000-000097C20000}"/>
    <cellStyle name="Normal 13 6 2 2" xfId="49916" xr:uid="{00000000-0005-0000-0000-000098C20000}"/>
    <cellStyle name="Normal 13 6 3" xfId="49917" xr:uid="{00000000-0005-0000-0000-000099C20000}"/>
    <cellStyle name="Normal 13 6 3 2" xfId="49918" xr:uid="{00000000-0005-0000-0000-00009AC20000}"/>
    <cellStyle name="Normal 13 6 4" xfId="49919" xr:uid="{00000000-0005-0000-0000-00009BC20000}"/>
    <cellStyle name="Normal 13 6 5" xfId="49920" xr:uid="{00000000-0005-0000-0000-00009CC20000}"/>
    <cellStyle name="Normal 13 7" xfId="49921" xr:uid="{00000000-0005-0000-0000-00009DC20000}"/>
    <cellStyle name="Normal 13 7 2" xfId="49922" xr:uid="{00000000-0005-0000-0000-00009EC20000}"/>
    <cellStyle name="Normal 13 7 3" xfId="49923" xr:uid="{00000000-0005-0000-0000-00009FC20000}"/>
    <cellStyle name="Normal 13 7 4" xfId="49924" xr:uid="{00000000-0005-0000-0000-0000A0C20000}"/>
    <cellStyle name="Normal 13 8" xfId="49925" xr:uid="{00000000-0005-0000-0000-0000A1C20000}"/>
    <cellStyle name="Normal 13 8 2" xfId="49926" xr:uid="{00000000-0005-0000-0000-0000A2C20000}"/>
    <cellStyle name="Normal 13 9" xfId="49927" xr:uid="{00000000-0005-0000-0000-0000A3C20000}"/>
    <cellStyle name="Normal 13_203010.GROUP.July.2012" xfId="49928" xr:uid="{00000000-0005-0000-0000-0000A4C20000}"/>
    <cellStyle name="Normal 130" xfId="49929" xr:uid="{00000000-0005-0000-0000-0000A5C20000}"/>
    <cellStyle name="Normal 130 2" xfId="49930" xr:uid="{00000000-0005-0000-0000-0000A6C20000}"/>
    <cellStyle name="Normal 130 3" xfId="49931" xr:uid="{00000000-0005-0000-0000-0000A7C20000}"/>
    <cellStyle name="Normal 130 4" xfId="49932" xr:uid="{00000000-0005-0000-0000-0000A8C20000}"/>
    <cellStyle name="Normal 131" xfId="49933" xr:uid="{00000000-0005-0000-0000-0000A9C20000}"/>
    <cellStyle name="Normal 131 2" xfId="49934" xr:uid="{00000000-0005-0000-0000-0000AAC20000}"/>
    <cellStyle name="Normal 131 3" xfId="49935" xr:uid="{00000000-0005-0000-0000-0000ABC20000}"/>
    <cellStyle name="Normal 131 4" xfId="49936" xr:uid="{00000000-0005-0000-0000-0000ACC20000}"/>
    <cellStyle name="Normal 132" xfId="49937" xr:uid="{00000000-0005-0000-0000-0000ADC20000}"/>
    <cellStyle name="Normal 132 2" xfId="49938" xr:uid="{00000000-0005-0000-0000-0000AEC20000}"/>
    <cellStyle name="Normal 132 3" xfId="49939" xr:uid="{00000000-0005-0000-0000-0000AFC20000}"/>
    <cellStyle name="Normal 132 4" xfId="49940" xr:uid="{00000000-0005-0000-0000-0000B0C20000}"/>
    <cellStyle name="Normal 133" xfId="49941" xr:uid="{00000000-0005-0000-0000-0000B1C20000}"/>
    <cellStyle name="Normal 133 2" xfId="49942" xr:uid="{00000000-0005-0000-0000-0000B2C20000}"/>
    <cellStyle name="Normal 134" xfId="49943" xr:uid="{00000000-0005-0000-0000-0000B3C20000}"/>
    <cellStyle name="Normal 134 2" xfId="49944" xr:uid="{00000000-0005-0000-0000-0000B4C20000}"/>
    <cellStyle name="Normal 134 3" xfId="49945" xr:uid="{00000000-0005-0000-0000-0000B5C20000}"/>
    <cellStyle name="Normal 135" xfId="49946" xr:uid="{00000000-0005-0000-0000-0000B6C20000}"/>
    <cellStyle name="Normal 135 2" xfId="49947" xr:uid="{00000000-0005-0000-0000-0000B7C20000}"/>
    <cellStyle name="Normal 136" xfId="49948" xr:uid="{00000000-0005-0000-0000-0000B8C20000}"/>
    <cellStyle name="Normal 136 2" xfId="49949" xr:uid="{00000000-0005-0000-0000-0000B9C20000}"/>
    <cellStyle name="Normal 137" xfId="49950" xr:uid="{00000000-0005-0000-0000-0000BAC20000}"/>
    <cellStyle name="Normal 137 2" xfId="49951" xr:uid="{00000000-0005-0000-0000-0000BBC20000}"/>
    <cellStyle name="Normal 138" xfId="49952" xr:uid="{00000000-0005-0000-0000-0000BCC20000}"/>
    <cellStyle name="Normal 139" xfId="49953" xr:uid="{00000000-0005-0000-0000-0000BDC20000}"/>
    <cellStyle name="Normal 14" xfId="123" xr:uid="{00000000-0005-0000-0000-0000BEC20000}"/>
    <cellStyle name="Normal 14 10" xfId="49954" xr:uid="{00000000-0005-0000-0000-0000BFC20000}"/>
    <cellStyle name="Normal 14 11" xfId="49955" xr:uid="{00000000-0005-0000-0000-0000C0C20000}"/>
    <cellStyle name="Normal 14 12" xfId="49956" xr:uid="{00000000-0005-0000-0000-0000C1C20000}"/>
    <cellStyle name="Normal 14 13" xfId="49957" xr:uid="{00000000-0005-0000-0000-0000C2C20000}"/>
    <cellStyle name="Normal 14 14" xfId="49958" xr:uid="{00000000-0005-0000-0000-0000C3C20000}"/>
    <cellStyle name="Normal 14 15" xfId="49959" xr:uid="{00000000-0005-0000-0000-0000C4C20000}"/>
    <cellStyle name="Normal 14 16" xfId="49960" xr:uid="{00000000-0005-0000-0000-0000C5C20000}"/>
    <cellStyle name="Normal 14 17" xfId="49961" xr:uid="{00000000-0005-0000-0000-0000C6C20000}"/>
    <cellStyle name="Normal 14 18" xfId="49962" xr:uid="{00000000-0005-0000-0000-0000C7C20000}"/>
    <cellStyle name="Normal 14 19" xfId="49963" xr:uid="{00000000-0005-0000-0000-0000C8C20000}"/>
    <cellStyle name="Normal 14 2" xfId="49964" xr:uid="{00000000-0005-0000-0000-0000C9C20000}"/>
    <cellStyle name="Normal 14 2 10" xfId="49965" xr:uid="{00000000-0005-0000-0000-0000CAC20000}"/>
    <cellStyle name="Normal 14 2 11" xfId="49966" xr:uid="{00000000-0005-0000-0000-0000CBC20000}"/>
    <cellStyle name="Normal 14 2 2" xfId="49967" xr:uid="{00000000-0005-0000-0000-0000CCC20000}"/>
    <cellStyle name="Normal 14 2 2 10" xfId="49968" xr:uid="{00000000-0005-0000-0000-0000CDC20000}"/>
    <cellStyle name="Normal 14 2 2 2" xfId="49969" xr:uid="{00000000-0005-0000-0000-0000CEC20000}"/>
    <cellStyle name="Normal 14 2 2 2 2" xfId="49970" xr:uid="{00000000-0005-0000-0000-0000CFC20000}"/>
    <cellStyle name="Normal 14 2 2 2 2 2" xfId="49971" xr:uid="{00000000-0005-0000-0000-0000D0C20000}"/>
    <cellStyle name="Normal 14 2 2 2 2 3" xfId="49972" xr:uid="{00000000-0005-0000-0000-0000D1C20000}"/>
    <cellStyle name="Normal 14 2 2 2 3" xfId="49973" xr:uid="{00000000-0005-0000-0000-0000D2C20000}"/>
    <cellStyle name="Normal 14 2 2 2 3 2" xfId="49974" xr:uid="{00000000-0005-0000-0000-0000D3C20000}"/>
    <cellStyle name="Normal 14 2 2 2 4" xfId="49975" xr:uid="{00000000-0005-0000-0000-0000D4C20000}"/>
    <cellStyle name="Normal 14 2 2 3" xfId="49976" xr:uid="{00000000-0005-0000-0000-0000D5C20000}"/>
    <cellStyle name="Normal 14 2 2 3 2" xfId="49977" xr:uid="{00000000-0005-0000-0000-0000D6C20000}"/>
    <cellStyle name="Normal 14 2 2 3 2 2" xfId="49978" xr:uid="{00000000-0005-0000-0000-0000D7C20000}"/>
    <cellStyle name="Normal 14 2 2 3 3" xfId="49979" xr:uid="{00000000-0005-0000-0000-0000D8C20000}"/>
    <cellStyle name="Normal 14 2 2 3 3 2" xfId="49980" xr:uid="{00000000-0005-0000-0000-0000D9C20000}"/>
    <cellStyle name="Normal 14 2 2 3 4" xfId="49981" xr:uid="{00000000-0005-0000-0000-0000DAC20000}"/>
    <cellStyle name="Normal 14 2 2 4" xfId="49982" xr:uid="{00000000-0005-0000-0000-0000DBC20000}"/>
    <cellStyle name="Normal 14 2 2 4 2" xfId="49983" xr:uid="{00000000-0005-0000-0000-0000DCC20000}"/>
    <cellStyle name="Normal 14 2 2 4 3" xfId="49984" xr:uid="{00000000-0005-0000-0000-0000DDC20000}"/>
    <cellStyle name="Normal 14 2 2 5" xfId="49985" xr:uid="{00000000-0005-0000-0000-0000DEC20000}"/>
    <cellStyle name="Normal 14 2 2 5 2" xfId="49986" xr:uid="{00000000-0005-0000-0000-0000DFC20000}"/>
    <cellStyle name="Normal 14 2 2 6" xfId="49987" xr:uid="{00000000-0005-0000-0000-0000E0C20000}"/>
    <cellStyle name="Normal 14 2 2 7" xfId="49988" xr:uid="{00000000-0005-0000-0000-0000E1C20000}"/>
    <cellStyle name="Normal 14 2 2 8" xfId="49989" xr:uid="{00000000-0005-0000-0000-0000E2C20000}"/>
    <cellStyle name="Normal 14 2 2 9" xfId="49990" xr:uid="{00000000-0005-0000-0000-0000E3C20000}"/>
    <cellStyle name="Normal 14 2 3" xfId="49991" xr:uid="{00000000-0005-0000-0000-0000E4C20000}"/>
    <cellStyle name="Normal 14 2 3 2" xfId="49992" xr:uid="{00000000-0005-0000-0000-0000E5C20000}"/>
    <cellStyle name="Normal 14 2 3 2 2" xfId="49993" xr:uid="{00000000-0005-0000-0000-0000E6C20000}"/>
    <cellStyle name="Normal 14 2 3 2 3" xfId="49994" xr:uid="{00000000-0005-0000-0000-0000E7C20000}"/>
    <cellStyle name="Normal 14 2 3 3" xfId="49995" xr:uid="{00000000-0005-0000-0000-0000E8C20000}"/>
    <cellStyle name="Normal 14 2 3 3 2" xfId="49996" xr:uid="{00000000-0005-0000-0000-0000E9C20000}"/>
    <cellStyle name="Normal 14 2 3 4" xfId="49997" xr:uid="{00000000-0005-0000-0000-0000EAC20000}"/>
    <cellStyle name="Normal 14 2 4" xfId="49998" xr:uid="{00000000-0005-0000-0000-0000EBC20000}"/>
    <cellStyle name="Normal 14 2 4 2" xfId="49999" xr:uid="{00000000-0005-0000-0000-0000ECC20000}"/>
    <cellStyle name="Normal 14 2 4 2 2" xfId="50000" xr:uid="{00000000-0005-0000-0000-0000EDC20000}"/>
    <cellStyle name="Normal 14 2 4 3" xfId="50001" xr:uid="{00000000-0005-0000-0000-0000EEC20000}"/>
    <cellStyle name="Normal 14 2 4 3 2" xfId="50002" xr:uid="{00000000-0005-0000-0000-0000EFC20000}"/>
    <cellStyle name="Normal 14 2 4 4" xfId="50003" xr:uid="{00000000-0005-0000-0000-0000F0C20000}"/>
    <cellStyle name="Normal 14 2 5" xfId="50004" xr:uid="{00000000-0005-0000-0000-0000F1C20000}"/>
    <cellStyle name="Normal 14 2 5 2" xfId="50005" xr:uid="{00000000-0005-0000-0000-0000F2C20000}"/>
    <cellStyle name="Normal 14 2 5 3" xfId="50006" xr:uid="{00000000-0005-0000-0000-0000F3C20000}"/>
    <cellStyle name="Normal 14 2 6" xfId="50007" xr:uid="{00000000-0005-0000-0000-0000F4C20000}"/>
    <cellStyle name="Normal 14 2 6 2" xfId="50008" xr:uid="{00000000-0005-0000-0000-0000F5C20000}"/>
    <cellStyle name="Normal 14 2 7" xfId="50009" xr:uid="{00000000-0005-0000-0000-0000F6C20000}"/>
    <cellStyle name="Normal 14 2 8" xfId="50010" xr:uid="{00000000-0005-0000-0000-0000F7C20000}"/>
    <cellStyle name="Normal 14 2 9" xfId="50011" xr:uid="{00000000-0005-0000-0000-0000F8C20000}"/>
    <cellStyle name="Normal 14 20" xfId="50012" xr:uid="{00000000-0005-0000-0000-0000F9C20000}"/>
    <cellStyle name="Normal 14 21" xfId="50013" xr:uid="{00000000-0005-0000-0000-0000FAC20000}"/>
    <cellStyle name="Normal 14 22" xfId="50014" xr:uid="{00000000-0005-0000-0000-0000FBC20000}"/>
    <cellStyle name="Normal 14 23" xfId="50015" xr:uid="{00000000-0005-0000-0000-0000FCC20000}"/>
    <cellStyle name="Normal 14 24" xfId="50016" xr:uid="{00000000-0005-0000-0000-0000FDC20000}"/>
    <cellStyle name="Normal 14 25" xfId="50017" xr:uid="{00000000-0005-0000-0000-0000FEC20000}"/>
    <cellStyle name="Normal 14 26" xfId="50018" xr:uid="{00000000-0005-0000-0000-0000FFC20000}"/>
    <cellStyle name="Normal 14 27" xfId="50019" xr:uid="{00000000-0005-0000-0000-000000C30000}"/>
    <cellStyle name="Normal 14 3" xfId="50020" xr:uid="{00000000-0005-0000-0000-000001C30000}"/>
    <cellStyle name="Normal 14 3 10" xfId="50021" xr:uid="{00000000-0005-0000-0000-000002C30000}"/>
    <cellStyle name="Normal 14 3 2" xfId="50022" xr:uid="{00000000-0005-0000-0000-000003C30000}"/>
    <cellStyle name="Normal 14 3 2 2" xfId="50023" xr:uid="{00000000-0005-0000-0000-000004C30000}"/>
    <cellStyle name="Normal 14 3 2 2 2" xfId="50024" xr:uid="{00000000-0005-0000-0000-000005C30000}"/>
    <cellStyle name="Normal 14 3 2 2 3" xfId="50025" xr:uid="{00000000-0005-0000-0000-000006C30000}"/>
    <cellStyle name="Normal 14 3 2 3" xfId="50026" xr:uid="{00000000-0005-0000-0000-000007C30000}"/>
    <cellStyle name="Normal 14 3 2 3 2" xfId="50027" xr:uid="{00000000-0005-0000-0000-000008C30000}"/>
    <cellStyle name="Normal 14 3 2 4" xfId="50028" xr:uid="{00000000-0005-0000-0000-000009C30000}"/>
    <cellStyle name="Normal 14 3 3" xfId="50029" xr:uid="{00000000-0005-0000-0000-00000AC30000}"/>
    <cellStyle name="Normal 14 3 3 2" xfId="50030" xr:uid="{00000000-0005-0000-0000-00000BC30000}"/>
    <cellStyle name="Normal 14 3 3 2 2" xfId="50031" xr:uid="{00000000-0005-0000-0000-00000CC30000}"/>
    <cellStyle name="Normal 14 3 3 3" xfId="50032" xr:uid="{00000000-0005-0000-0000-00000DC30000}"/>
    <cellStyle name="Normal 14 3 3 3 2" xfId="50033" xr:uid="{00000000-0005-0000-0000-00000EC30000}"/>
    <cellStyle name="Normal 14 3 3 4" xfId="50034" xr:uid="{00000000-0005-0000-0000-00000FC30000}"/>
    <cellStyle name="Normal 14 3 4" xfId="50035" xr:uid="{00000000-0005-0000-0000-000010C30000}"/>
    <cellStyle name="Normal 14 3 4 2" xfId="50036" xr:uid="{00000000-0005-0000-0000-000011C30000}"/>
    <cellStyle name="Normal 14 3 4 3" xfId="50037" xr:uid="{00000000-0005-0000-0000-000012C30000}"/>
    <cellStyle name="Normal 14 3 5" xfId="50038" xr:uid="{00000000-0005-0000-0000-000013C30000}"/>
    <cellStyle name="Normal 14 3 5 2" xfId="50039" xr:uid="{00000000-0005-0000-0000-000014C30000}"/>
    <cellStyle name="Normal 14 3 6" xfId="50040" xr:uid="{00000000-0005-0000-0000-000015C30000}"/>
    <cellStyle name="Normal 14 3 7" xfId="50041" xr:uid="{00000000-0005-0000-0000-000016C30000}"/>
    <cellStyle name="Normal 14 3 8" xfId="50042" xr:uid="{00000000-0005-0000-0000-000017C30000}"/>
    <cellStyle name="Normal 14 3 9" xfId="50043" xr:uid="{00000000-0005-0000-0000-000018C30000}"/>
    <cellStyle name="Normal 14 4" xfId="50044" xr:uid="{00000000-0005-0000-0000-000019C30000}"/>
    <cellStyle name="Normal 14 4 2" xfId="50045" xr:uid="{00000000-0005-0000-0000-00001AC30000}"/>
    <cellStyle name="Normal 14 4 2 2" xfId="50046" xr:uid="{00000000-0005-0000-0000-00001BC30000}"/>
    <cellStyle name="Normal 14 4 2 2 2" xfId="50047" xr:uid="{00000000-0005-0000-0000-00001CC30000}"/>
    <cellStyle name="Normal 14 4 2 3" xfId="50048" xr:uid="{00000000-0005-0000-0000-00001DC30000}"/>
    <cellStyle name="Normal 14 4 2 3 2" xfId="50049" xr:uid="{00000000-0005-0000-0000-00001EC30000}"/>
    <cellStyle name="Normal 14 4 2 4" xfId="50050" xr:uid="{00000000-0005-0000-0000-00001FC30000}"/>
    <cellStyle name="Normal 14 4 3" xfId="50051" xr:uid="{00000000-0005-0000-0000-000020C30000}"/>
    <cellStyle name="Normal 14 4 3 2" xfId="50052" xr:uid="{00000000-0005-0000-0000-000021C30000}"/>
    <cellStyle name="Normal 14 4 3 3" xfId="50053" xr:uid="{00000000-0005-0000-0000-000022C30000}"/>
    <cellStyle name="Normal 14 4 4" xfId="50054" xr:uid="{00000000-0005-0000-0000-000023C30000}"/>
    <cellStyle name="Normal 14 4 4 2" xfId="50055" xr:uid="{00000000-0005-0000-0000-000024C30000}"/>
    <cellStyle name="Normal 14 4 5" xfId="50056" xr:uid="{00000000-0005-0000-0000-000025C30000}"/>
    <cellStyle name="Normal 14 4 6" xfId="50057" xr:uid="{00000000-0005-0000-0000-000026C30000}"/>
    <cellStyle name="Normal 14 5" xfId="50058" xr:uid="{00000000-0005-0000-0000-000027C30000}"/>
    <cellStyle name="Normal 14 5 2" xfId="50059" xr:uid="{00000000-0005-0000-0000-000028C30000}"/>
    <cellStyle name="Normal 14 5 2 2" xfId="50060" xr:uid="{00000000-0005-0000-0000-000029C30000}"/>
    <cellStyle name="Normal 14 5 3" xfId="50061" xr:uid="{00000000-0005-0000-0000-00002AC30000}"/>
    <cellStyle name="Normal 14 5 3 2" xfId="50062" xr:uid="{00000000-0005-0000-0000-00002BC30000}"/>
    <cellStyle name="Normal 14 5 4" xfId="50063" xr:uid="{00000000-0005-0000-0000-00002CC30000}"/>
    <cellStyle name="Normal 14 5 5" xfId="50064" xr:uid="{00000000-0005-0000-0000-00002DC30000}"/>
    <cellStyle name="Normal 14 6" xfId="50065" xr:uid="{00000000-0005-0000-0000-00002EC30000}"/>
    <cellStyle name="Normal 14 6 2" xfId="50066" xr:uid="{00000000-0005-0000-0000-00002FC30000}"/>
    <cellStyle name="Normal 14 7" xfId="50067" xr:uid="{00000000-0005-0000-0000-000030C30000}"/>
    <cellStyle name="Normal 14 8" xfId="50068" xr:uid="{00000000-0005-0000-0000-000031C30000}"/>
    <cellStyle name="Normal 14 9" xfId="50069" xr:uid="{00000000-0005-0000-0000-000032C30000}"/>
    <cellStyle name="Normal 140" xfId="50070" xr:uid="{00000000-0005-0000-0000-000033C30000}"/>
    <cellStyle name="Normal 141" xfId="50071" xr:uid="{00000000-0005-0000-0000-000034C30000}"/>
    <cellStyle name="Normal 142" xfId="50072" xr:uid="{00000000-0005-0000-0000-000035C30000}"/>
    <cellStyle name="Normal 143" xfId="50073" xr:uid="{00000000-0005-0000-0000-000036C30000}"/>
    <cellStyle name="Normal 144" xfId="50074" xr:uid="{00000000-0005-0000-0000-000037C30000}"/>
    <cellStyle name="Normal 144 2" xfId="50075" xr:uid="{00000000-0005-0000-0000-000038C30000}"/>
    <cellStyle name="Normal 144 3" xfId="50076" xr:uid="{00000000-0005-0000-0000-000039C30000}"/>
    <cellStyle name="Normal 144 4" xfId="50077" xr:uid="{00000000-0005-0000-0000-00003AC30000}"/>
    <cellStyle name="Normal 145" xfId="50078" xr:uid="{00000000-0005-0000-0000-00003BC30000}"/>
    <cellStyle name="Normal 146" xfId="50079" xr:uid="{00000000-0005-0000-0000-00003CC30000}"/>
    <cellStyle name="Normal 147" xfId="50080" xr:uid="{00000000-0005-0000-0000-00003DC30000}"/>
    <cellStyle name="Normal 148" xfId="50081" xr:uid="{00000000-0005-0000-0000-00003EC30000}"/>
    <cellStyle name="Normal 149" xfId="50082" xr:uid="{00000000-0005-0000-0000-00003FC30000}"/>
    <cellStyle name="Normal 15" xfId="124" xr:uid="{00000000-0005-0000-0000-000040C30000}"/>
    <cellStyle name="Normal 15 10" xfId="50083" xr:uid="{00000000-0005-0000-0000-000041C30000}"/>
    <cellStyle name="Normal 15 11" xfId="50084" xr:uid="{00000000-0005-0000-0000-000042C30000}"/>
    <cellStyle name="Normal 15 12" xfId="50085" xr:uid="{00000000-0005-0000-0000-000043C30000}"/>
    <cellStyle name="Normal 15 13" xfId="50086" xr:uid="{00000000-0005-0000-0000-000044C30000}"/>
    <cellStyle name="Normal 15 14" xfId="50087" xr:uid="{00000000-0005-0000-0000-000045C30000}"/>
    <cellStyle name="Normal 15 15" xfId="50088" xr:uid="{00000000-0005-0000-0000-000046C30000}"/>
    <cellStyle name="Normal 15 16" xfId="50089" xr:uid="{00000000-0005-0000-0000-000047C30000}"/>
    <cellStyle name="Normal 15 17" xfId="50090" xr:uid="{00000000-0005-0000-0000-000048C30000}"/>
    <cellStyle name="Normal 15 18" xfId="50091" xr:uid="{00000000-0005-0000-0000-000049C30000}"/>
    <cellStyle name="Normal 15 19" xfId="50092" xr:uid="{00000000-0005-0000-0000-00004AC30000}"/>
    <cellStyle name="Normal 15 2" xfId="50093" xr:uid="{00000000-0005-0000-0000-00004BC30000}"/>
    <cellStyle name="Normal 15 2 10" xfId="50094" xr:uid="{00000000-0005-0000-0000-00004CC30000}"/>
    <cellStyle name="Normal 15 2 11" xfId="50095" xr:uid="{00000000-0005-0000-0000-00004DC30000}"/>
    <cellStyle name="Normal 15 2 2" xfId="50096" xr:uid="{00000000-0005-0000-0000-00004EC30000}"/>
    <cellStyle name="Normal 15 2 2 10" xfId="50097" xr:uid="{00000000-0005-0000-0000-00004FC30000}"/>
    <cellStyle name="Normal 15 2 2 2" xfId="50098" xr:uid="{00000000-0005-0000-0000-000050C30000}"/>
    <cellStyle name="Normal 15 2 2 2 2" xfId="50099" xr:uid="{00000000-0005-0000-0000-000051C30000}"/>
    <cellStyle name="Normal 15 2 2 2 2 2" xfId="50100" xr:uid="{00000000-0005-0000-0000-000052C30000}"/>
    <cellStyle name="Normal 15 2 2 2 2 3" xfId="50101" xr:uid="{00000000-0005-0000-0000-000053C30000}"/>
    <cellStyle name="Normal 15 2 2 2 3" xfId="50102" xr:uid="{00000000-0005-0000-0000-000054C30000}"/>
    <cellStyle name="Normal 15 2 2 2 3 2" xfId="50103" xr:uid="{00000000-0005-0000-0000-000055C30000}"/>
    <cellStyle name="Normal 15 2 2 2 4" xfId="50104" xr:uid="{00000000-0005-0000-0000-000056C30000}"/>
    <cellStyle name="Normal 15 2 2 3" xfId="50105" xr:uid="{00000000-0005-0000-0000-000057C30000}"/>
    <cellStyle name="Normal 15 2 2 3 2" xfId="50106" xr:uid="{00000000-0005-0000-0000-000058C30000}"/>
    <cellStyle name="Normal 15 2 2 3 2 2" xfId="50107" xr:uid="{00000000-0005-0000-0000-000059C30000}"/>
    <cellStyle name="Normal 15 2 2 3 3" xfId="50108" xr:uid="{00000000-0005-0000-0000-00005AC30000}"/>
    <cellStyle name="Normal 15 2 2 3 3 2" xfId="50109" xr:uid="{00000000-0005-0000-0000-00005BC30000}"/>
    <cellStyle name="Normal 15 2 2 3 4" xfId="50110" xr:uid="{00000000-0005-0000-0000-00005CC30000}"/>
    <cellStyle name="Normal 15 2 2 4" xfId="50111" xr:uid="{00000000-0005-0000-0000-00005DC30000}"/>
    <cellStyle name="Normal 15 2 2 4 2" xfId="50112" xr:uid="{00000000-0005-0000-0000-00005EC30000}"/>
    <cellStyle name="Normal 15 2 2 4 3" xfId="50113" xr:uid="{00000000-0005-0000-0000-00005FC30000}"/>
    <cellStyle name="Normal 15 2 2 5" xfId="50114" xr:uid="{00000000-0005-0000-0000-000060C30000}"/>
    <cellStyle name="Normal 15 2 2 5 2" xfId="50115" xr:uid="{00000000-0005-0000-0000-000061C30000}"/>
    <cellStyle name="Normal 15 2 2 6" xfId="50116" xr:uid="{00000000-0005-0000-0000-000062C30000}"/>
    <cellStyle name="Normal 15 2 2 7" xfId="50117" xr:uid="{00000000-0005-0000-0000-000063C30000}"/>
    <cellStyle name="Normal 15 2 2 8" xfId="50118" xr:uid="{00000000-0005-0000-0000-000064C30000}"/>
    <cellStyle name="Normal 15 2 2 9" xfId="50119" xr:uid="{00000000-0005-0000-0000-000065C30000}"/>
    <cellStyle name="Normal 15 2 3" xfId="50120" xr:uid="{00000000-0005-0000-0000-000066C30000}"/>
    <cellStyle name="Normal 15 2 3 2" xfId="50121" xr:uid="{00000000-0005-0000-0000-000067C30000}"/>
    <cellStyle name="Normal 15 2 3 2 2" xfId="50122" xr:uid="{00000000-0005-0000-0000-000068C30000}"/>
    <cellStyle name="Normal 15 2 3 2 3" xfId="50123" xr:uid="{00000000-0005-0000-0000-000069C30000}"/>
    <cellStyle name="Normal 15 2 3 3" xfId="50124" xr:uid="{00000000-0005-0000-0000-00006AC30000}"/>
    <cellStyle name="Normal 15 2 3 3 2" xfId="50125" xr:uid="{00000000-0005-0000-0000-00006BC30000}"/>
    <cellStyle name="Normal 15 2 3 4" xfId="50126" xr:uid="{00000000-0005-0000-0000-00006CC30000}"/>
    <cellStyle name="Normal 15 2 4" xfId="50127" xr:uid="{00000000-0005-0000-0000-00006DC30000}"/>
    <cellStyle name="Normal 15 2 4 2" xfId="50128" xr:uid="{00000000-0005-0000-0000-00006EC30000}"/>
    <cellStyle name="Normal 15 2 4 2 2" xfId="50129" xr:uid="{00000000-0005-0000-0000-00006FC30000}"/>
    <cellStyle name="Normal 15 2 4 3" xfId="50130" xr:uid="{00000000-0005-0000-0000-000070C30000}"/>
    <cellStyle name="Normal 15 2 4 3 2" xfId="50131" xr:uid="{00000000-0005-0000-0000-000071C30000}"/>
    <cellStyle name="Normal 15 2 4 4" xfId="50132" xr:uid="{00000000-0005-0000-0000-000072C30000}"/>
    <cellStyle name="Normal 15 2 5" xfId="50133" xr:uid="{00000000-0005-0000-0000-000073C30000}"/>
    <cellStyle name="Normal 15 2 5 2" xfId="50134" xr:uid="{00000000-0005-0000-0000-000074C30000}"/>
    <cellStyle name="Normal 15 2 5 3" xfId="50135" xr:uid="{00000000-0005-0000-0000-000075C30000}"/>
    <cellStyle name="Normal 15 2 6" xfId="50136" xr:uid="{00000000-0005-0000-0000-000076C30000}"/>
    <cellStyle name="Normal 15 2 6 2" xfId="50137" xr:uid="{00000000-0005-0000-0000-000077C30000}"/>
    <cellStyle name="Normal 15 2 7" xfId="50138" xr:uid="{00000000-0005-0000-0000-000078C30000}"/>
    <cellStyle name="Normal 15 2 8" xfId="50139" xr:uid="{00000000-0005-0000-0000-000079C30000}"/>
    <cellStyle name="Normal 15 2 9" xfId="50140" xr:uid="{00000000-0005-0000-0000-00007AC30000}"/>
    <cellStyle name="Normal 15 20" xfId="50141" xr:uid="{00000000-0005-0000-0000-00007BC30000}"/>
    <cellStyle name="Normal 15 21" xfId="50142" xr:uid="{00000000-0005-0000-0000-00007CC30000}"/>
    <cellStyle name="Normal 15 22" xfId="50143" xr:uid="{00000000-0005-0000-0000-00007DC30000}"/>
    <cellStyle name="Normal 15 23" xfId="50144" xr:uid="{00000000-0005-0000-0000-00007EC30000}"/>
    <cellStyle name="Normal 15 24" xfId="50145" xr:uid="{00000000-0005-0000-0000-00007FC30000}"/>
    <cellStyle name="Normal 15 25" xfId="50146" xr:uid="{00000000-0005-0000-0000-000080C30000}"/>
    <cellStyle name="Normal 15 26" xfId="50147" xr:uid="{00000000-0005-0000-0000-000081C30000}"/>
    <cellStyle name="Normal 15 27" xfId="50148" xr:uid="{00000000-0005-0000-0000-000082C30000}"/>
    <cellStyle name="Normal 15 3" xfId="50149" xr:uid="{00000000-0005-0000-0000-000083C30000}"/>
    <cellStyle name="Normal 15 3 10" xfId="50150" xr:uid="{00000000-0005-0000-0000-000084C30000}"/>
    <cellStyle name="Normal 15 3 2" xfId="50151" xr:uid="{00000000-0005-0000-0000-000085C30000}"/>
    <cellStyle name="Normal 15 3 2 2" xfId="50152" xr:uid="{00000000-0005-0000-0000-000086C30000}"/>
    <cellStyle name="Normal 15 3 2 2 2" xfId="50153" xr:uid="{00000000-0005-0000-0000-000087C30000}"/>
    <cellStyle name="Normal 15 3 2 2 3" xfId="50154" xr:uid="{00000000-0005-0000-0000-000088C30000}"/>
    <cellStyle name="Normal 15 3 2 3" xfId="50155" xr:uid="{00000000-0005-0000-0000-000089C30000}"/>
    <cellStyle name="Normal 15 3 2 3 2" xfId="50156" xr:uid="{00000000-0005-0000-0000-00008AC30000}"/>
    <cellStyle name="Normal 15 3 2 4" xfId="50157" xr:uid="{00000000-0005-0000-0000-00008BC30000}"/>
    <cellStyle name="Normal 15 3 3" xfId="50158" xr:uid="{00000000-0005-0000-0000-00008CC30000}"/>
    <cellStyle name="Normal 15 3 3 2" xfId="50159" xr:uid="{00000000-0005-0000-0000-00008DC30000}"/>
    <cellStyle name="Normal 15 3 3 2 2" xfId="50160" xr:uid="{00000000-0005-0000-0000-00008EC30000}"/>
    <cellStyle name="Normal 15 3 3 3" xfId="50161" xr:uid="{00000000-0005-0000-0000-00008FC30000}"/>
    <cellStyle name="Normal 15 3 3 3 2" xfId="50162" xr:uid="{00000000-0005-0000-0000-000090C30000}"/>
    <cellStyle name="Normal 15 3 3 4" xfId="50163" xr:uid="{00000000-0005-0000-0000-000091C30000}"/>
    <cellStyle name="Normal 15 3 4" xfId="50164" xr:uid="{00000000-0005-0000-0000-000092C30000}"/>
    <cellStyle name="Normal 15 3 4 2" xfId="50165" xr:uid="{00000000-0005-0000-0000-000093C30000}"/>
    <cellStyle name="Normal 15 3 4 3" xfId="50166" xr:uid="{00000000-0005-0000-0000-000094C30000}"/>
    <cellStyle name="Normal 15 3 5" xfId="50167" xr:uid="{00000000-0005-0000-0000-000095C30000}"/>
    <cellStyle name="Normal 15 3 5 2" xfId="50168" xr:uid="{00000000-0005-0000-0000-000096C30000}"/>
    <cellStyle name="Normal 15 3 6" xfId="50169" xr:uid="{00000000-0005-0000-0000-000097C30000}"/>
    <cellStyle name="Normal 15 3 7" xfId="50170" xr:uid="{00000000-0005-0000-0000-000098C30000}"/>
    <cellStyle name="Normal 15 3 8" xfId="50171" xr:uid="{00000000-0005-0000-0000-000099C30000}"/>
    <cellStyle name="Normal 15 3 9" xfId="50172" xr:uid="{00000000-0005-0000-0000-00009AC30000}"/>
    <cellStyle name="Normal 15 4" xfId="50173" xr:uid="{00000000-0005-0000-0000-00009BC30000}"/>
    <cellStyle name="Normal 15 4 2" xfId="50174" xr:uid="{00000000-0005-0000-0000-00009CC30000}"/>
    <cellStyle name="Normal 15 4 2 2" xfId="50175" xr:uid="{00000000-0005-0000-0000-00009DC30000}"/>
    <cellStyle name="Normal 15 4 2 2 2" xfId="50176" xr:uid="{00000000-0005-0000-0000-00009EC30000}"/>
    <cellStyle name="Normal 15 4 2 3" xfId="50177" xr:uid="{00000000-0005-0000-0000-00009FC30000}"/>
    <cellStyle name="Normal 15 4 2 3 2" xfId="50178" xr:uid="{00000000-0005-0000-0000-0000A0C30000}"/>
    <cellStyle name="Normal 15 4 2 4" xfId="50179" xr:uid="{00000000-0005-0000-0000-0000A1C30000}"/>
    <cellStyle name="Normal 15 4 3" xfId="50180" xr:uid="{00000000-0005-0000-0000-0000A2C30000}"/>
    <cellStyle name="Normal 15 4 3 2" xfId="50181" xr:uid="{00000000-0005-0000-0000-0000A3C30000}"/>
    <cellStyle name="Normal 15 4 3 3" xfId="50182" xr:uid="{00000000-0005-0000-0000-0000A4C30000}"/>
    <cellStyle name="Normal 15 4 4" xfId="50183" xr:uid="{00000000-0005-0000-0000-0000A5C30000}"/>
    <cellStyle name="Normal 15 4 4 2" xfId="50184" xr:uid="{00000000-0005-0000-0000-0000A6C30000}"/>
    <cellStyle name="Normal 15 4 5" xfId="50185" xr:uid="{00000000-0005-0000-0000-0000A7C30000}"/>
    <cellStyle name="Normal 15 4 6" xfId="50186" xr:uid="{00000000-0005-0000-0000-0000A8C30000}"/>
    <cellStyle name="Normal 15 5" xfId="50187" xr:uid="{00000000-0005-0000-0000-0000A9C30000}"/>
    <cellStyle name="Normal 15 5 2" xfId="50188" xr:uid="{00000000-0005-0000-0000-0000AAC30000}"/>
    <cellStyle name="Normal 15 5 2 2" xfId="50189" xr:uid="{00000000-0005-0000-0000-0000ABC30000}"/>
    <cellStyle name="Normal 15 5 3" xfId="50190" xr:uid="{00000000-0005-0000-0000-0000ACC30000}"/>
    <cellStyle name="Normal 15 5 3 2" xfId="50191" xr:uid="{00000000-0005-0000-0000-0000ADC30000}"/>
    <cellStyle name="Normal 15 5 4" xfId="50192" xr:uid="{00000000-0005-0000-0000-0000AEC30000}"/>
    <cellStyle name="Normal 15 5 5" xfId="50193" xr:uid="{00000000-0005-0000-0000-0000AFC30000}"/>
    <cellStyle name="Normal 15 6" xfId="50194" xr:uid="{00000000-0005-0000-0000-0000B0C30000}"/>
    <cellStyle name="Normal 15 6 2" xfId="50195" xr:uid="{00000000-0005-0000-0000-0000B1C30000}"/>
    <cellStyle name="Normal 15 6 2 2" xfId="50196" xr:uid="{00000000-0005-0000-0000-0000B2C30000}"/>
    <cellStyle name="Normal 15 6 3" xfId="50197" xr:uid="{00000000-0005-0000-0000-0000B3C30000}"/>
    <cellStyle name="Normal 15 6 3 2" xfId="50198" xr:uid="{00000000-0005-0000-0000-0000B4C30000}"/>
    <cellStyle name="Normal 15 6 4" xfId="50199" xr:uid="{00000000-0005-0000-0000-0000B5C30000}"/>
    <cellStyle name="Normal 15 6 5" xfId="50200" xr:uid="{00000000-0005-0000-0000-0000B6C30000}"/>
    <cellStyle name="Normal 15 7" xfId="50201" xr:uid="{00000000-0005-0000-0000-0000B7C30000}"/>
    <cellStyle name="Normal 15 7 2" xfId="50202" xr:uid="{00000000-0005-0000-0000-0000B8C30000}"/>
    <cellStyle name="Normal 15 7 3" xfId="50203" xr:uid="{00000000-0005-0000-0000-0000B9C30000}"/>
    <cellStyle name="Normal 15 7 4" xfId="50204" xr:uid="{00000000-0005-0000-0000-0000BAC30000}"/>
    <cellStyle name="Normal 15 8" xfId="50205" xr:uid="{00000000-0005-0000-0000-0000BBC30000}"/>
    <cellStyle name="Normal 15 8 2" xfId="50206" xr:uid="{00000000-0005-0000-0000-0000BCC30000}"/>
    <cellStyle name="Normal 15 9" xfId="50207" xr:uid="{00000000-0005-0000-0000-0000BDC30000}"/>
    <cellStyle name="Normal 150" xfId="50208" xr:uid="{00000000-0005-0000-0000-0000BEC30000}"/>
    <cellStyle name="Normal 151" xfId="50209" xr:uid="{00000000-0005-0000-0000-0000BFC30000}"/>
    <cellStyle name="Normal 152" xfId="50210" xr:uid="{00000000-0005-0000-0000-0000C0C30000}"/>
    <cellStyle name="Normal 153" xfId="50211" xr:uid="{00000000-0005-0000-0000-0000C1C30000}"/>
    <cellStyle name="Normal 154" xfId="50212" xr:uid="{00000000-0005-0000-0000-0000C2C30000}"/>
    <cellStyle name="Normal 155" xfId="50213" xr:uid="{00000000-0005-0000-0000-0000C3C30000}"/>
    <cellStyle name="Normal 156" xfId="50214" xr:uid="{00000000-0005-0000-0000-0000C4C30000}"/>
    <cellStyle name="Normal 16" xfId="125" xr:uid="{00000000-0005-0000-0000-0000C5C30000}"/>
    <cellStyle name="Normal 16 10" xfId="50215" xr:uid="{00000000-0005-0000-0000-0000C6C30000}"/>
    <cellStyle name="Normal 16 11" xfId="50216" xr:uid="{00000000-0005-0000-0000-0000C7C30000}"/>
    <cellStyle name="Normal 16 12" xfId="50217" xr:uid="{00000000-0005-0000-0000-0000C8C30000}"/>
    <cellStyle name="Normal 16 13" xfId="50218" xr:uid="{00000000-0005-0000-0000-0000C9C30000}"/>
    <cellStyle name="Normal 16 2" xfId="50219" xr:uid="{00000000-0005-0000-0000-0000CAC30000}"/>
    <cellStyle name="Normal 16 2 10" xfId="50220" xr:uid="{00000000-0005-0000-0000-0000CBC30000}"/>
    <cellStyle name="Normal 16 2 11" xfId="50221" xr:uid="{00000000-0005-0000-0000-0000CCC30000}"/>
    <cellStyle name="Normal 16 2 2" xfId="50222" xr:uid="{00000000-0005-0000-0000-0000CDC30000}"/>
    <cellStyle name="Normal 16 2 2 10" xfId="50223" xr:uid="{00000000-0005-0000-0000-0000CEC30000}"/>
    <cellStyle name="Normal 16 2 2 2" xfId="50224" xr:uid="{00000000-0005-0000-0000-0000CFC30000}"/>
    <cellStyle name="Normal 16 2 2 2 2" xfId="50225" xr:uid="{00000000-0005-0000-0000-0000D0C30000}"/>
    <cellStyle name="Normal 16 2 2 2 2 2" xfId="50226" xr:uid="{00000000-0005-0000-0000-0000D1C30000}"/>
    <cellStyle name="Normal 16 2 2 2 2 3" xfId="50227" xr:uid="{00000000-0005-0000-0000-0000D2C30000}"/>
    <cellStyle name="Normal 16 2 2 2 3" xfId="50228" xr:uid="{00000000-0005-0000-0000-0000D3C30000}"/>
    <cellStyle name="Normal 16 2 2 2 3 2" xfId="50229" xr:uid="{00000000-0005-0000-0000-0000D4C30000}"/>
    <cellStyle name="Normal 16 2 2 2 4" xfId="50230" xr:uid="{00000000-0005-0000-0000-0000D5C30000}"/>
    <cellStyle name="Normal 16 2 2 3" xfId="50231" xr:uid="{00000000-0005-0000-0000-0000D6C30000}"/>
    <cellStyle name="Normal 16 2 2 3 2" xfId="50232" xr:uid="{00000000-0005-0000-0000-0000D7C30000}"/>
    <cellStyle name="Normal 16 2 2 3 2 2" xfId="50233" xr:uid="{00000000-0005-0000-0000-0000D8C30000}"/>
    <cellStyle name="Normal 16 2 2 3 3" xfId="50234" xr:uid="{00000000-0005-0000-0000-0000D9C30000}"/>
    <cellStyle name="Normal 16 2 2 3 3 2" xfId="50235" xr:uid="{00000000-0005-0000-0000-0000DAC30000}"/>
    <cellStyle name="Normal 16 2 2 3 4" xfId="50236" xr:uid="{00000000-0005-0000-0000-0000DBC30000}"/>
    <cellStyle name="Normal 16 2 2 4" xfId="50237" xr:uid="{00000000-0005-0000-0000-0000DCC30000}"/>
    <cellStyle name="Normal 16 2 2 4 2" xfId="50238" xr:uid="{00000000-0005-0000-0000-0000DDC30000}"/>
    <cellStyle name="Normal 16 2 2 4 3" xfId="50239" xr:uid="{00000000-0005-0000-0000-0000DEC30000}"/>
    <cellStyle name="Normal 16 2 2 5" xfId="50240" xr:uid="{00000000-0005-0000-0000-0000DFC30000}"/>
    <cellStyle name="Normal 16 2 2 5 2" xfId="50241" xr:uid="{00000000-0005-0000-0000-0000E0C30000}"/>
    <cellStyle name="Normal 16 2 2 6" xfId="50242" xr:uid="{00000000-0005-0000-0000-0000E1C30000}"/>
    <cellStyle name="Normal 16 2 2 7" xfId="50243" xr:uid="{00000000-0005-0000-0000-0000E2C30000}"/>
    <cellStyle name="Normal 16 2 2 8" xfId="50244" xr:uid="{00000000-0005-0000-0000-0000E3C30000}"/>
    <cellStyle name="Normal 16 2 2 9" xfId="50245" xr:uid="{00000000-0005-0000-0000-0000E4C30000}"/>
    <cellStyle name="Normal 16 2 3" xfId="50246" xr:uid="{00000000-0005-0000-0000-0000E5C30000}"/>
    <cellStyle name="Normal 16 2 3 2" xfId="50247" xr:uid="{00000000-0005-0000-0000-0000E6C30000}"/>
    <cellStyle name="Normal 16 2 3 2 2" xfId="50248" xr:uid="{00000000-0005-0000-0000-0000E7C30000}"/>
    <cellStyle name="Normal 16 2 3 2 3" xfId="50249" xr:uid="{00000000-0005-0000-0000-0000E8C30000}"/>
    <cellStyle name="Normal 16 2 3 3" xfId="50250" xr:uid="{00000000-0005-0000-0000-0000E9C30000}"/>
    <cellStyle name="Normal 16 2 3 3 2" xfId="50251" xr:uid="{00000000-0005-0000-0000-0000EAC30000}"/>
    <cellStyle name="Normal 16 2 3 4" xfId="50252" xr:uid="{00000000-0005-0000-0000-0000EBC30000}"/>
    <cellStyle name="Normal 16 2 4" xfId="50253" xr:uid="{00000000-0005-0000-0000-0000ECC30000}"/>
    <cellStyle name="Normal 16 2 4 2" xfId="50254" xr:uid="{00000000-0005-0000-0000-0000EDC30000}"/>
    <cellStyle name="Normal 16 2 4 2 2" xfId="50255" xr:uid="{00000000-0005-0000-0000-0000EEC30000}"/>
    <cellStyle name="Normal 16 2 4 3" xfId="50256" xr:uid="{00000000-0005-0000-0000-0000EFC30000}"/>
    <cellStyle name="Normal 16 2 4 3 2" xfId="50257" xr:uid="{00000000-0005-0000-0000-0000F0C30000}"/>
    <cellStyle name="Normal 16 2 4 4" xfId="50258" xr:uid="{00000000-0005-0000-0000-0000F1C30000}"/>
    <cellStyle name="Normal 16 2 5" xfId="50259" xr:uid="{00000000-0005-0000-0000-0000F2C30000}"/>
    <cellStyle name="Normal 16 2 5 2" xfId="50260" xr:uid="{00000000-0005-0000-0000-0000F3C30000}"/>
    <cellStyle name="Normal 16 2 5 3" xfId="50261" xr:uid="{00000000-0005-0000-0000-0000F4C30000}"/>
    <cellStyle name="Normal 16 2 6" xfId="50262" xr:uid="{00000000-0005-0000-0000-0000F5C30000}"/>
    <cellStyle name="Normal 16 2 6 2" xfId="50263" xr:uid="{00000000-0005-0000-0000-0000F6C30000}"/>
    <cellStyle name="Normal 16 2 7" xfId="50264" xr:uid="{00000000-0005-0000-0000-0000F7C30000}"/>
    <cellStyle name="Normal 16 2 8" xfId="50265" xr:uid="{00000000-0005-0000-0000-0000F8C30000}"/>
    <cellStyle name="Normal 16 2 9" xfId="50266" xr:uid="{00000000-0005-0000-0000-0000F9C30000}"/>
    <cellStyle name="Normal 16 3" xfId="50267" xr:uid="{00000000-0005-0000-0000-0000FAC30000}"/>
    <cellStyle name="Normal 16 3 10" xfId="50268" xr:uid="{00000000-0005-0000-0000-0000FBC30000}"/>
    <cellStyle name="Normal 16 3 2" xfId="50269" xr:uid="{00000000-0005-0000-0000-0000FCC30000}"/>
    <cellStyle name="Normal 16 3 2 2" xfId="50270" xr:uid="{00000000-0005-0000-0000-0000FDC30000}"/>
    <cellStyle name="Normal 16 3 2 2 2" xfId="50271" xr:uid="{00000000-0005-0000-0000-0000FEC30000}"/>
    <cellStyle name="Normal 16 3 2 2 3" xfId="50272" xr:uid="{00000000-0005-0000-0000-0000FFC30000}"/>
    <cellStyle name="Normal 16 3 2 3" xfId="50273" xr:uid="{00000000-0005-0000-0000-000000C40000}"/>
    <cellStyle name="Normal 16 3 2 3 2" xfId="50274" xr:uid="{00000000-0005-0000-0000-000001C40000}"/>
    <cellStyle name="Normal 16 3 2 4" xfId="50275" xr:uid="{00000000-0005-0000-0000-000002C40000}"/>
    <cellStyle name="Normal 16 3 3" xfId="50276" xr:uid="{00000000-0005-0000-0000-000003C40000}"/>
    <cellStyle name="Normal 16 3 3 2" xfId="50277" xr:uid="{00000000-0005-0000-0000-000004C40000}"/>
    <cellStyle name="Normal 16 3 3 2 2" xfId="50278" xr:uid="{00000000-0005-0000-0000-000005C40000}"/>
    <cellStyle name="Normal 16 3 3 3" xfId="50279" xr:uid="{00000000-0005-0000-0000-000006C40000}"/>
    <cellStyle name="Normal 16 3 3 3 2" xfId="50280" xr:uid="{00000000-0005-0000-0000-000007C40000}"/>
    <cellStyle name="Normal 16 3 3 4" xfId="50281" xr:uid="{00000000-0005-0000-0000-000008C40000}"/>
    <cellStyle name="Normal 16 3 4" xfId="50282" xr:uid="{00000000-0005-0000-0000-000009C40000}"/>
    <cellStyle name="Normal 16 3 4 2" xfId="50283" xr:uid="{00000000-0005-0000-0000-00000AC40000}"/>
    <cellStyle name="Normal 16 3 4 3" xfId="50284" xr:uid="{00000000-0005-0000-0000-00000BC40000}"/>
    <cellStyle name="Normal 16 3 5" xfId="50285" xr:uid="{00000000-0005-0000-0000-00000CC40000}"/>
    <cellStyle name="Normal 16 3 5 2" xfId="50286" xr:uid="{00000000-0005-0000-0000-00000DC40000}"/>
    <cellStyle name="Normal 16 3 6" xfId="50287" xr:uid="{00000000-0005-0000-0000-00000EC40000}"/>
    <cellStyle name="Normal 16 3 7" xfId="50288" xr:uid="{00000000-0005-0000-0000-00000FC40000}"/>
    <cellStyle name="Normal 16 3 8" xfId="50289" xr:uid="{00000000-0005-0000-0000-000010C40000}"/>
    <cellStyle name="Normal 16 3 9" xfId="50290" xr:uid="{00000000-0005-0000-0000-000011C40000}"/>
    <cellStyle name="Normal 16 4" xfId="50291" xr:uid="{00000000-0005-0000-0000-000012C40000}"/>
    <cellStyle name="Normal 16 4 2" xfId="50292" xr:uid="{00000000-0005-0000-0000-000013C40000}"/>
    <cellStyle name="Normal 16 4 2 2" xfId="50293" xr:uid="{00000000-0005-0000-0000-000014C40000}"/>
    <cellStyle name="Normal 16 4 2 2 2" xfId="50294" xr:uid="{00000000-0005-0000-0000-000015C40000}"/>
    <cellStyle name="Normal 16 4 2 3" xfId="50295" xr:uid="{00000000-0005-0000-0000-000016C40000}"/>
    <cellStyle name="Normal 16 4 2 3 2" xfId="50296" xr:uid="{00000000-0005-0000-0000-000017C40000}"/>
    <cellStyle name="Normal 16 4 2 4" xfId="50297" xr:uid="{00000000-0005-0000-0000-000018C40000}"/>
    <cellStyle name="Normal 16 4 3" xfId="50298" xr:uid="{00000000-0005-0000-0000-000019C40000}"/>
    <cellStyle name="Normal 16 4 3 2" xfId="50299" xr:uid="{00000000-0005-0000-0000-00001AC40000}"/>
    <cellStyle name="Normal 16 4 3 3" xfId="50300" xr:uid="{00000000-0005-0000-0000-00001BC40000}"/>
    <cellStyle name="Normal 16 4 4" xfId="50301" xr:uid="{00000000-0005-0000-0000-00001CC40000}"/>
    <cellStyle name="Normal 16 4 4 2" xfId="50302" xr:uid="{00000000-0005-0000-0000-00001DC40000}"/>
    <cellStyle name="Normal 16 4 5" xfId="50303" xr:uid="{00000000-0005-0000-0000-00001EC40000}"/>
    <cellStyle name="Normal 16 5" xfId="50304" xr:uid="{00000000-0005-0000-0000-00001FC40000}"/>
    <cellStyle name="Normal 16 5 2" xfId="50305" xr:uid="{00000000-0005-0000-0000-000020C40000}"/>
    <cellStyle name="Normal 16 5 2 2" xfId="50306" xr:uid="{00000000-0005-0000-0000-000021C40000}"/>
    <cellStyle name="Normal 16 5 3" xfId="50307" xr:uid="{00000000-0005-0000-0000-000022C40000}"/>
    <cellStyle name="Normal 16 5 3 2" xfId="50308" xr:uid="{00000000-0005-0000-0000-000023C40000}"/>
    <cellStyle name="Normal 16 5 4" xfId="50309" xr:uid="{00000000-0005-0000-0000-000024C40000}"/>
    <cellStyle name="Normal 16 6" xfId="50310" xr:uid="{00000000-0005-0000-0000-000025C40000}"/>
    <cellStyle name="Normal 16 6 2" xfId="50311" xr:uid="{00000000-0005-0000-0000-000026C40000}"/>
    <cellStyle name="Normal 16 6 2 2" xfId="50312" xr:uid="{00000000-0005-0000-0000-000027C40000}"/>
    <cellStyle name="Normal 16 6 3" xfId="50313" xr:uid="{00000000-0005-0000-0000-000028C40000}"/>
    <cellStyle name="Normal 16 6 3 2" xfId="50314" xr:uid="{00000000-0005-0000-0000-000029C40000}"/>
    <cellStyle name="Normal 16 6 4" xfId="50315" xr:uid="{00000000-0005-0000-0000-00002AC40000}"/>
    <cellStyle name="Normal 16 7" xfId="50316" xr:uid="{00000000-0005-0000-0000-00002BC40000}"/>
    <cellStyle name="Normal 16 7 2" xfId="50317" xr:uid="{00000000-0005-0000-0000-00002CC40000}"/>
    <cellStyle name="Normal 16 7 3" xfId="50318" xr:uid="{00000000-0005-0000-0000-00002DC40000}"/>
    <cellStyle name="Normal 16 8" xfId="50319" xr:uid="{00000000-0005-0000-0000-00002EC40000}"/>
    <cellStyle name="Normal 16 8 2" xfId="50320" xr:uid="{00000000-0005-0000-0000-00002FC40000}"/>
    <cellStyle name="Normal 16 9" xfId="50321" xr:uid="{00000000-0005-0000-0000-000030C40000}"/>
    <cellStyle name="Normal 16 9 2" xfId="50322" xr:uid="{00000000-0005-0000-0000-000031C40000}"/>
    <cellStyle name="Normal 17" xfId="126" xr:uid="{00000000-0005-0000-0000-000032C40000}"/>
    <cellStyle name="Normal 17 10" xfId="50323" xr:uid="{00000000-0005-0000-0000-000033C40000}"/>
    <cellStyle name="Normal 17 10 2" xfId="50324" xr:uid="{00000000-0005-0000-0000-000034C40000}"/>
    <cellStyle name="Normal 17 11" xfId="50325" xr:uid="{00000000-0005-0000-0000-000035C40000}"/>
    <cellStyle name="Normal 17 12" xfId="50326" xr:uid="{00000000-0005-0000-0000-000036C40000}"/>
    <cellStyle name="Normal 17 13" xfId="50327" xr:uid="{00000000-0005-0000-0000-000037C40000}"/>
    <cellStyle name="Normal 17 14" xfId="50328" xr:uid="{00000000-0005-0000-0000-000038C40000}"/>
    <cellStyle name="Normal 17 15" xfId="50329" xr:uid="{00000000-0005-0000-0000-000039C40000}"/>
    <cellStyle name="Normal 17 16" xfId="50330" xr:uid="{00000000-0005-0000-0000-00003AC40000}"/>
    <cellStyle name="Normal 17 17" xfId="50331" xr:uid="{00000000-0005-0000-0000-00003BC40000}"/>
    <cellStyle name="Normal 17 18" xfId="50332" xr:uid="{00000000-0005-0000-0000-00003CC40000}"/>
    <cellStyle name="Normal 17 19" xfId="50333" xr:uid="{00000000-0005-0000-0000-00003DC40000}"/>
    <cellStyle name="Normal 17 2" xfId="127" xr:uid="{00000000-0005-0000-0000-00003EC40000}"/>
    <cellStyle name="Normal 17 2 10" xfId="50334" xr:uid="{00000000-0005-0000-0000-00003FC40000}"/>
    <cellStyle name="Normal 17 2 11" xfId="50335" xr:uid="{00000000-0005-0000-0000-000040C40000}"/>
    <cellStyle name="Normal 17 2 2" xfId="50336" xr:uid="{00000000-0005-0000-0000-000041C40000}"/>
    <cellStyle name="Normal 17 2 2 10" xfId="50337" xr:uid="{00000000-0005-0000-0000-000042C40000}"/>
    <cellStyle name="Normal 17 2 2 2" xfId="50338" xr:uid="{00000000-0005-0000-0000-000043C40000}"/>
    <cellStyle name="Normal 17 2 2 2 2" xfId="50339" xr:uid="{00000000-0005-0000-0000-000044C40000}"/>
    <cellStyle name="Normal 17 2 2 2 2 2" xfId="50340" xr:uid="{00000000-0005-0000-0000-000045C40000}"/>
    <cellStyle name="Normal 17 2 2 2 3" xfId="50341" xr:uid="{00000000-0005-0000-0000-000046C40000}"/>
    <cellStyle name="Normal 17 2 2 2 3 2" xfId="50342" xr:uid="{00000000-0005-0000-0000-000047C40000}"/>
    <cellStyle name="Normal 17 2 2 2 4" xfId="50343" xr:uid="{00000000-0005-0000-0000-000048C40000}"/>
    <cellStyle name="Normal 17 2 2 3" xfId="50344" xr:uid="{00000000-0005-0000-0000-000049C40000}"/>
    <cellStyle name="Normal 17 2 2 3 2" xfId="50345" xr:uid="{00000000-0005-0000-0000-00004AC40000}"/>
    <cellStyle name="Normal 17 2 2 3 2 2" xfId="50346" xr:uid="{00000000-0005-0000-0000-00004BC40000}"/>
    <cellStyle name="Normal 17 2 2 3 3" xfId="50347" xr:uid="{00000000-0005-0000-0000-00004CC40000}"/>
    <cellStyle name="Normal 17 2 2 3 3 2" xfId="50348" xr:uid="{00000000-0005-0000-0000-00004DC40000}"/>
    <cellStyle name="Normal 17 2 2 3 4" xfId="50349" xr:uid="{00000000-0005-0000-0000-00004EC40000}"/>
    <cellStyle name="Normal 17 2 2 4" xfId="50350" xr:uid="{00000000-0005-0000-0000-00004FC40000}"/>
    <cellStyle name="Normal 17 2 2 4 2" xfId="50351" xr:uid="{00000000-0005-0000-0000-000050C40000}"/>
    <cellStyle name="Normal 17 2 2 4 3" xfId="50352" xr:uid="{00000000-0005-0000-0000-000051C40000}"/>
    <cellStyle name="Normal 17 2 2 5" xfId="50353" xr:uid="{00000000-0005-0000-0000-000052C40000}"/>
    <cellStyle name="Normal 17 2 2 5 2" xfId="50354" xr:uid="{00000000-0005-0000-0000-000053C40000}"/>
    <cellStyle name="Normal 17 2 2 6" xfId="50355" xr:uid="{00000000-0005-0000-0000-000054C40000}"/>
    <cellStyle name="Normal 17 2 2 7" xfId="50356" xr:uid="{00000000-0005-0000-0000-000055C40000}"/>
    <cellStyle name="Normal 17 2 2 8" xfId="50357" xr:uid="{00000000-0005-0000-0000-000056C40000}"/>
    <cellStyle name="Normal 17 2 2 9" xfId="50358" xr:uid="{00000000-0005-0000-0000-000057C40000}"/>
    <cellStyle name="Normal 17 2 3" xfId="50359" xr:uid="{00000000-0005-0000-0000-000058C40000}"/>
    <cellStyle name="Normal 17 2 3 2" xfId="50360" xr:uid="{00000000-0005-0000-0000-000059C40000}"/>
    <cellStyle name="Normal 17 2 3 2 2" xfId="50361" xr:uid="{00000000-0005-0000-0000-00005AC40000}"/>
    <cellStyle name="Normal 17 2 3 3" xfId="50362" xr:uid="{00000000-0005-0000-0000-00005BC40000}"/>
    <cellStyle name="Normal 17 2 3 3 2" xfId="50363" xr:uid="{00000000-0005-0000-0000-00005CC40000}"/>
    <cellStyle name="Normal 17 2 3 4" xfId="50364" xr:uid="{00000000-0005-0000-0000-00005DC40000}"/>
    <cellStyle name="Normal 17 2 4" xfId="50365" xr:uid="{00000000-0005-0000-0000-00005EC40000}"/>
    <cellStyle name="Normal 17 2 4 2" xfId="50366" xr:uid="{00000000-0005-0000-0000-00005FC40000}"/>
    <cellStyle name="Normal 17 2 4 2 2" xfId="50367" xr:uid="{00000000-0005-0000-0000-000060C40000}"/>
    <cellStyle name="Normal 17 2 4 3" xfId="50368" xr:uid="{00000000-0005-0000-0000-000061C40000}"/>
    <cellStyle name="Normal 17 2 4 3 2" xfId="50369" xr:uid="{00000000-0005-0000-0000-000062C40000}"/>
    <cellStyle name="Normal 17 2 4 4" xfId="50370" xr:uid="{00000000-0005-0000-0000-000063C40000}"/>
    <cellStyle name="Normal 17 2 5" xfId="50371" xr:uid="{00000000-0005-0000-0000-000064C40000}"/>
    <cellStyle name="Normal 17 2 5 2" xfId="50372" xr:uid="{00000000-0005-0000-0000-000065C40000}"/>
    <cellStyle name="Normal 17 2 5 3" xfId="50373" xr:uid="{00000000-0005-0000-0000-000066C40000}"/>
    <cellStyle name="Normal 17 2 6" xfId="50374" xr:uid="{00000000-0005-0000-0000-000067C40000}"/>
    <cellStyle name="Normal 17 2 6 2" xfId="50375" xr:uid="{00000000-0005-0000-0000-000068C40000}"/>
    <cellStyle name="Normal 17 2 7" xfId="50376" xr:uid="{00000000-0005-0000-0000-000069C40000}"/>
    <cellStyle name="Normal 17 2 8" xfId="50377" xr:uid="{00000000-0005-0000-0000-00006AC40000}"/>
    <cellStyle name="Normal 17 2 9" xfId="50378" xr:uid="{00000000-0005-0000-0000-00006BC40000}"/>
    <cellStyle name="Normal 17 20" xfId="50379" xr:uid="{00000000-0005-0000-0000-00006CC40000}"/>
    <cellStyle name="Normal 17 21" xfId="50380" xr:uid="{00000000-0005-0000-0000-00006DC40000}"/>
    <cellStyle name="Normal 17 22" xfId="50381" xr:uid="{00000000-0005-0000-0000-00006EC40000}"/>
    <cellStyle name="Normal 17 23" xfId="50382" xr:uid="{00000000-0005-0000-0000-00006FC40000}"/>
    <cellStyle name="Normal 17 24" xfId="50383" xr:uid="{00000000-0005-0000-0000-000070C40000}"/>
    <cellStyle name="Normal 17 25" xfId="50384" xr:uid="{00000000-0005-0000-0000-000071C40000}"/>
    <cellStyle name="Normal 17 26" xfId="50385" xr:uid="{00000000-0005-0000-0000-000072C40000}"/>
    <cellStyle name="Normal 17 27" xfId="50386" xr:uid="{00000000-0005-0000-0000-000073C40000}"/>
    <cellStyle name="Normal 17 3" xfId="50387" xr:uid="{00000000-0005-0000-0000-000074C40000}"/>
    <cellStyle name="Normal 17 3 10" xfId="50388" xr:uid="{00000000-0005-0000-0000-000075C40000}"/>
    <cellStyle name="Normal 17 3 11" xfId="50389" xr:uid="{00000000-0005-0000-0000-000076C40000}"/>
    <cellStyle name="Normal 17 3 2" xfId="50390" xr:uid="{00000000-0005-0000-0000-000077C40000}"/>
    <cellStyle name="Normal 17 3 2 10" xfId="50391" xr:uid="{00000000-0005-0000-0000-000078C40000}"/>
    <cellStyle name="Normal 17 3 2 2" xfId="50392" xr:uid="{00000000-0005-0000-0000-000079C40000}"/>
    <cellStyle name="Normal 17 3 2 2 2" xfId="50393" xr:uid="{00000000-0005-0000-0000-00007AC40000}"/>
    <cellStyle name="Normal 17 3 2 2 2 2" xfId="50394" xr:uid="{00000000-0005-0000-0000-00007BC40000}"/>
    <cellStyle name="Normal 17 3 2 2 3" xfId="50395" xr:uid="{00000000-0005-0000-0000-00007CC40000}"/>
    <cellStyle name="Normal 17 3 2 2 3 2" xfId="50396" xr:uid="{00000000-0005-0000-0000-00007DC40000}"/>
    <cellStyle name="Normal 17 3 2 2 4" xfId="50397" xr:uid="{00000000-0005-0000-0000-00007EC40000}"/>
    <cellStyle name="Normal 17 3 2 3" xfId="50398" xr:uid="{00000000-0005-0000-0000-00007FC40000}"/>
    <cellStyle name="Normal 17 3 2 3 2" xfId="50399" xr:uid="{00000000-0005-0000-0000-000080C40000}"/>
    <cellStyle name="Normal 17 3 2 3 2 2" xfId="50400" xr:uid="{00000000-0005-0000-0000-000081C40000}"/>
    <cellStyle name="Normal 17 3 2 3 3" xfId="50401" xr:uid="{00000000-0005-0000-0000-000082C40000}"/>
    <cellStyle name="Normal 17 3 2 3 3 2" xfId="50402" xr:uid="{00000000-0005-0000-0000-000083C40000}"/>
    <cellStyle name="Normal 17 3 2 3 4" xfId="50403" xr:uid="{00000000-0005-0000-0000-000084C40000}"/>
    <cellStyle name="Normal 17 3 2 4" xfId="50404" xr:uid="{00000000-0005-0000-0000-000085C40000}"/>
    <cellStyle name="Normal 17 3 2 4 2" xfId="50405" xr:uid="{00000000-0005-0000-0000-000086C40000}"/>
    <cellStyle name="Normal 17 3 2 5" xfId="50406" xr:uid="{00000000-0005-0000-0000-000087C40000}"/>
    <cellStyle name="Normal 17 3 2 5 2" xfId="50407" xr:uid="{00000000-0005-0000-0000-000088C40000}"/>
    <cellStyle name="Normal 17 3 2 6" xfId="50408" xr:uid="{00000000-0005-0000-0000-000089C40000}"/>
    <cellStyle name="Normal 17 3 2 7" xfId="50409" xr:uid="{00000000-0005-0000-0000-00008AC40000}"/>
    <cellStyle name="Normal 17 3 2 8" xfId="50410" xr:uid="{00000000-0005-0000-0000-00008BC40000}"/>
    <cellStyle name="Normal 17 3 2 9" xfId="50411" xr:uid="{00000000-0005-0000-0000-00008CC40000}"/>
    <cellStyle name="Normal 17 3 3" xfId="50412" xr:uid="{00000000-0005-0000-0000-00008DC40000}"/>
    <cellStyle name="Normal 17 3 3 2" xfId="50413" xr:uid="{00000000-0005-0000-0000-00008EC40000}"/>
    <cellStyle name="Normal 17 3 3 2 2" xfId="50414" xr:uid="{00000000-0005-0000-0000-00008FC40000}"/>
    <cellStyle name="Normal 17 3 3 3" xfId="50415" xr:uid="{00000000-0005-0000-0000-000090C40000}"/>
    <cellStyle name="Normal 17 3 3 3 2" xfId="50416" xr:uid="{00000000-0005-0000-0000-000091C40000}"/>
    <cellStyle name="Normal 17 3 3 4" xfId="50417" xr:uid="{00000000-0005-0000-0000-000092C40000}"/>
    <cellStyle name="Normal 17 3 4" xfId="50418" xr:uid="{00000000-0005-0000-0000-000093C40000}"/>
    <cellStyle name="Normal 17 3 4 2" xfId="50419" xr:uid="{00000000-0005-0000-0000-000094C40000}"/>
    <cellStyle name="Normal 17 3 4 2 2" xfId="50420" xr:uid="{00000000-0005-0000-0000-000095C40000}"/>
    <cellStyle name="Normal 17 3 4 3" xfId="50421" xr:uid="{00000000-0005-0000-0000-000096C40000}"/>
    <cellStyle name="Normal 17 3 4 3 2" xfId="50422" xr:uid="{00000000-0005-0000-0000-000097C40000}"/>
    <cellStyle name="Normal 17 3 4 4" xfId="50423" xr:uid="{00000000-0005-0000-0000-000098C40000}"/>
    <cellStyle name="Normal 17 3 5" xfId="50424" xr:uid="{00000000-0005-0000-0000-000099C40000}"/>
    <cellStyle name="Normal 17 3 5 2" xfId="50425" xr:uid="{00000000-0005-0000-0000-00009AC40000}"/>
    <cellStyle name="Normal 17 3 5 3" xfId="50426" xr:uid="{00000000-0005-0000-0000-00009BC40000}"/>
    <cellStyle name="Normal 17 3 6" xfId="50427" xr:uid="{00000000-0005-0000-0000-00009CC40000}"/>
    <cellStyle name="Normal 17 3 6 2" xfId="50428" xr:uid="{00000000-0005-0000-0000-00009DC40000}"/>
    <cellStyle name="Normal 17 3 7" xfId="50429" xr:uid="{00000000-0005-0000-0000-00009EC40000}"/>
    <cellStyle name="Normal 17 3 8" xfId="50430" xr:uid="{00000000-0005-0000-0000-00009FC40000}"/>
    <cellStyle name="Normal 17 3 9" xfId="50431" xr:uid="{00000000-0005-0000-0000-0000A0C40000}"/>
    <cellStyle name="Normal 17 4" xfId="50432" xr:uid="{00000000-0005-0000-0000-0000A1C40000}"/>
    <cellStyle name="Normal 17 4 10" xfId="50433" xr:uid="{00000000-0005-0000-0000-0000A2C40000}"/>
    <cellStyle name="Normal 17 4 11" xfId="50434" xr:uid="{00000000-0005-0000-0000-0000A3C40000}"/>
    <cellStyle name="Normal 17 4 2" xfId="50435" xr:uid="{00000000-0005-0000-0000-0000A4C40000}"/>
    <cellStyle name="Normal 17 4 2 10" xfId="50436" xr:uid="{00000000-0005-0000-0000-0000A5C40000}"/>
    <cellStyle name="Normal 17 4 2 2" xfId="50437" xr:uid="{00000000-0005-0000-0000-0000A6C40000}"/>
    <cellStyle name="Normal 17 4 2 2 2" xfId="50438" xr:uid="{00000000-0005-0000-0000-0000A7C40000}"/>
    <cellStyle name="Normal 17 4 2 2 2 2" xfId="50439" xr:uid="{00000000-0005-0000-0000-0000A8C40000}"/>
    <cellStyle name="Normal 17 4 2 2 3" xfId="50440" xr:uid="{00000000-0005-0000-0000-0000A9C40000}"/>
    <cellStyle name="Normal 17 4 2 2 3 2" xfId="50441" xr:uid="{00000000-0005-0000-0000-0000AAC40000}"/>
    <cellStyle name="Normal 17 4 2 2 4" xfId="50442" xr:uid="{00000000-0005-0000-0000-0000ABC40000}"/>
    <cellStyle name="Normal 17 4 2 3" xfId="50443" xr:uid="{00000000-0005-0000-0000-0000ACC40000}"/>
    <cellStyle name="Normal 17 4 2 3 2" xfId="50444" xr:uid="{00000000-0005-0000-0000-0000ADC40000}"/>
    <cellStyle name="Normal 17 4 2 3 2 2" xfId="50445" xr:uid="{00000000-0005-0000-0000-0000AEC40000}"/>
    <cellStyle name="Normal 17 4 2 3 3" xfId="50446" xr:uid="{00000000-0005-0000-0000-0000AFC40000}"/>
    <cellStyle name="Normal 17 4 2 3 3 2" xfId="50447" xr:uid="{00000000-0005-0000-0000-0000B0C40000}"/>
    <cellStyle name="Normal 17 4 2 3 4" xfId="50448" xr:uid="{00000000-0005-0000-0000-0000B1C40000}"/>
    <cellStyle name="Normal 17 4 2 4" xfId="50449" xr:uid="{00000000-0005-0000-0000-0000B2C40000}"/>
    <cellStyle name="Normal 17 4 2 4 2" xfId="50450" xr:uid="{00000000-0005-0000-0000-0000B3C40000}"/>
    <cellStyle name="Normal 17 4 2 5" xfId="50451" xr:uid="{00000000-0005-0000-0000-0000B4C40000}"/>
    <cellStyle name="Normal 17 4 2 5 2" xfId="50452" xr:uid="{00000000-0005-0000-0000-0000B5C40000}"/>
    <cellStyle name="Normal 17 4 2 6" xfId="50453" xr:uid="{00000000-0005-0000-0000-0000B6C40000}"/>
    <cellStyle name="Normal 17 4 2 7" xfId="50454" xr:uid="{00000000-0005-0000-0000-0000B7C40000}"/>
    <cellStyle name="Normal 17 4 2 8" xfId="50455" xr:uid="{00000000-0005-0000-0000-0000B8C40000}"/>
    <cellStyle name="Normal 17 4 2 9" xfId="50456" xr:uid="{00000000-0005-0000-0000-0000B9C40000}"/>
    <cellStyle name="Normal 17 4 3" xfId="50457" xr:uid="{00000000-0005-0000-0000-0000BAC40000}"/>
    <cellStyle name="Normal 17 4 3 2" xfId="50458" xr:uid="{00000000-0005-0000-0000-0000BBC40000}"/>
    <cellStyle name="Normal 17 4 3 2 2" xfId="50459" xr:uid="{00000000-0005-0000-0000-0000BCC40000}"/>
    <cellStyle name="Normal 17 4 3 3" xfId="50460" xr:uid="{00000000-0005-0000-0000-0000BDC40000}"/>
    <cellStyle name="Normal 17 4 3 3 2" xfId="50461" xr:uid="{00000000-0005-0000-0000-0000BEC40000}"/>
    <cellStyle name="Normal 17 4 3 4" xfId="50462" xr:uid="{00000000-0005-0000-0000-0000BFC40000}"/>
    <cellStyle name="Normal 17 4 4" xfId="50463" xr:uid="{00000000-0005-0000-0000-0000C0C40000}"/>
    <cellStyle name="Normal 17 4 4 2" xfId="50464" xr:uid="{00000000-0005-0000-0000-0000C1C40000}"/>
    <cellStyle name="Normal 17 4 4 2 2" xfId="50465" xr:uid="{00000000-0005-0000-0000-0000C2C40000}"/>
    <cellStyle name="Normal 17 4 4 3" xfId="50466" xr:uid="{00000000-0005-0000-0000-0000C3C40000}"/>
    <cellStyle name="Normal 17 4 4 3 2" xfId="50467" xr:uid="{00000000-0005-0000-0000-0000C4C40000}"/>
    <cellStyle name="Normal 17 4 4 4" xfId="50468" xr:uid="{00000000-0005-0000-0000-0000C5C40000}"/>
    <cellStyle name="Normal 17 4 5" xfId="50469" xr:uid="{00000000-0005-0000-0000-0000C6C40000}"/>
    <cellStyle name="Normal 17 4 5 2" xfId="50470" xr:uid="{00000000-0005-0000-0000-0000C7C40000}"/>
    <cellStyle name="Normal 17 4 6" xfId="50471" xr:uid="{00000000-0005-0000-0000-0000C8C40000}"/>
    <cellStyle name="Normal 17 4 6 2" xfId="50472" xr:uid="{00000000-0005-0000-0000-0000C9C40000}"/>
    <cellStyle name="Normal 17 4 7" xfId="50473" xr:uid="{00000000-0005-0000-0000-0000CAC40000}"/>
    <cellStyle name="Normal 17 4 8" xfId="50474" xr:uid="{00000000-0005-0000-0000-0000CBC40000}"/>
    <cellStyle name="Normal 17 4 9" xfId="50475" xr:uid="{00000000-0005-0000-0000-0000CCC40000}"/>
    <cellStyle name="Normal 17 5" xfId="50476" xr:uid="{00000000-0005-0000-0000-0000CDC40000}"/>
    <cellStyle name="Normal 17 5 10" xfId="50477" xr:uid="{00000000-0005-0000-0000-0000CEC40000}"/>
    <cellStyle name="Normal 17 5 11" xfId="50478" xr:uid="{00000000-0005-0000-0000-0000CFC40000}"/>
    <cellStyle name="Normal 17 5 2" xfId="50479" xr:uid="{00000000-0005-0000-0000-0000D0C40000}"/>
    <cellStyle name="Normal 17 5 2 10" xfId="50480" xr:uid="{00000000-0005-0000-0000-0000D1C40000}"/>
    <cellStyle name="Normal 17 5 2 2" xfId="50481" xr:uid="{00000000-0005-0000-0000-0000D2C40000}"/>
    <cellStyle name="Normal 17 5 2 2 2" xfId="50482" xr:uid="{00000000-0005-0000-0000-0000D3C40000}"/>
    <cellStyle name="Normal 17 5 2 2 2 2" xfId="50483" xr:uid="{00000000-0005-0000-0000-0000D4C40000}"/>
    <cellStyle name="Normal 17 5 2 2 3" xfId="50484" xr:uid="{00000000-0005-0000-0000-0000D5C40000}"/>
    <cellStyle name="Normal 17 5 2 2 3 2" xfId="50485" xr:uid="{00000000-0005-0000-0000-0000D6C40000}"/>
    <cellStyle name="Normal 17 5 2 2 4" xfId="50486" xr:uid="{00000000-0005-0000-0000-0000D7C40000}"/>
    <cellStyle name="Normal 17 5 2 3" xfId="50487" xr:uid="{00000000-0005-0000-0000-0000D8C40000}"/>
    <cellStyle name="Normal 17 5 2 3 2" xfId="50488" xr:uid="{00000000-0005-0000-0000-0000D9C40000}"/>
    <cellStyle name="Normal 17 5 2 3 2 2" xfId="50489" xr:uid="{00000000-0005-0000-0000-0000DAC40000}"/>
    <cellStyle name="Normal 17 5 2 3 3" xfId="50490" xr:uid="{00000000-0005-0000-0000-0000DBC40000}"/>
    <cellStyle name="Normal 17 5 2 3 3 2" xfId="50491" xr:uid="{00000000-0005-0000-0000-0000DCC40000}"/>
    <cellStyle name="Normal 17 5 2 3 4" xfId="50492" xr:uid="{00000000-0005-0000-0000-0000DDC40000}"/>
    <cellStyle name="Normal 17 5 2 4" xfId="50493" xr:uid="{00000000-0005-0000-0000-0000DEC40000}"/>
    <cellStyle name="Normal 17 5 2 4 2" xfId="50494" xr:uid="{00000000-0005-0000-0000-0000DFC40000}"/>
    <cellStyle name="Normal 17 5 2 5" xfId="50495" xr:uid="{00000000-0005-0000-0000-0000E0C40000}"/>
    <cellStyle name="Normal 17 5 2 5 2" xfId="50496" xr:uid="{00000000-0005-0000-0000-0000E1C40000}"/>
    <cellStyle name="Normal 17 5 2 6" xfId="50497" xr:uid="{00000000-0005-0000-0000-0000E2C40000}"/>
    <cellStyle name="Normal 17 5 2 7" xfId="50498" xr:uid="{00000000-0005-0000-0000-0000E3C40000}"/>
    <cellStyle name="Normal 17 5 2 8" xfId="50499" xr:uid="{00000000-0005-0000-0000-0000E4C40000}"/>
    <cellStyle name="Normal 17 5 2 9" xfId="50500" xr:uid="{00000000-0005-0000-0000-0000E5C40000}"/>
    <cellStyle name="Normal 17 5 3" xfId="50501" xr:uid="{00000000-0005-0000-0000-0000E6C40000}"/>
    <cellStyle name="Normal 17 5 3 2" xfId="50502" xr:uid="{00000000-0005-0000-0000-0000E7C40000}"/>
    <cellStyle name="Normal 17 5 3 2 2" xfId="50503" xr:uid="{00000000-0005-0000-0000-0000E8C40000}"/>
    <cellStyle name="Normal 17 5 3 3" xfId="50504" xr:uid="{00000000-0005-0000-0000-0000E9C40000}"/>
    <cellStyle name="Normal 17 5 3 3 2" xfId="50505" xr:uid="{00000000-0005-0000-0000-0000EAC40000}"/>
    <cellStyle name="Normal 17 5 3 4" xfId="50506" xr:uid="{00000000-0005-0000-0000-0000EBC40000}"/>
    <cellStyle name="Normal 17 5 4" xfId="50507" xr:uid="{00000000-0005-0000-0000-0000ECC40000}"/>
    <cellStyle name="Normal 17 5 4 2" xfId="50508" xr:uid="{00000000-0005-0000-0000-0000EDC40000}"/>
    <cellStyle name="Normal 17 5 4 2 2" xfId="50509" xr:uid="{00000000-0005-0000-0000-0000EEC40000}"/>
    <cellStyle name="Normal 17 5 4 3" xfId="50510" xr:uid="{00000000-0005-0000-0000-0000EFC40000}"/>
    <cellStyle name="Normal 17 5 4 3 2" xfId="50511" xr:uid="{00000000-0005-0000-0000-0000F0C40000}"/>
    <cellStyle name="Normal 17 5 4 4" xfId="50512" xr:uid="{00000000-0005-0000-0000-0000F1C40000}"/>
    <cellStyle name="Normal 17 5 5" xfId="50513" xr:uid="{00000000-0005-0000-0000-0000F2C40000}"/>
    <cellStyle name="Normal 17 5 5 2" xfId="50514" xr:uid="{00000000-0005-0000-0000-0000F3C40000}"/>
    <cellStyle name="Normal 17 5 6" xfId="50515" xr:uid="{00000000-0005-0000-0000-0000F4C40000}"/>
    <cellStyle name="Normal 17 5 6 2" xfId="50516" xr:uid="{00000000-0005-0000-0000-0000F5C40000}"/>
    <cellStyle name="Normal 17 5 7" xfId="50517" xr:uid="{00000000-0005-0000-0000-0000F6C40000}"/>
    <cellStyle name="Normal 17 5 8" xfId="50518" xr:uid="{00000000-0005-0000-0000-0000F7C40000}"/>
    <cellStyle name="Normal 17 5 9" xfId="50519" xr:uid="{00000000-0005-0000-0000-0000F8C40000}"/>
    <cellStyle name="Normal 17 6" xfId="50520" xr:uid="{00000000-0005-0000-0000-0000F9C40000}"/>
    <cellStyle name="Normal 17 6 10" xfId="50521" xr:uid="{00000000-0005-0000-0000-0000FAC40000}"/>
    <cellStyle name="Normal 17 6 2" xfId="50522" xr:uid="{00000000-0005-0000-0000-0000FBC40000}"/>
    <cellStyle name="Normal 17 6 2 2" xfId="50523" xr:uid="{00000000-0005-0000-0000-0000FCC40000}"/>
    <cellStyle name="Normal 17 6 2 2 2" xfId="50524" xr:uid="{00000000-0005-0000-0000-0000FDC40000}"/>
    <cellStyle name="Normal 17 6 2 3" xfId="50525" xr:uid="{00000000-0005-0000-0000-0000FEC40000}"/>
    <cellStyle name="Normal 17 6 2 3 2" xfId="50526" xr:uid="{00000000-0005-0000-0000-0000FFC40000}"/>
    <cellStyle name="Normal 17 6 2 4" xfId="50527" xr:uid="{00000000-0005-0000-0000-000000C50000}"/>
    <cellStyle name="Normal 17 6 3" xfId="50528" xr:uid="{00000000-0005-0000-0000-000001C50000}"/>
    <cellStyle name="Normal 17 6 3 2" xfId="50529" xr:uid="{00000000-0005-0000-0000-000002C50000}"/>
    <cellStyle name="Normal 17 6 3 2 2" xfId="50530" xr:uid="{00000000-0005-0000-0000-000003C50000}"/>
    <cellStyle name="Normal 17 6 3 3" xfId="50531" xr:uid="{00000000-0005-0000-0000-000004C50000}"/>
    <cellStyle name="Normal 17 6 3 3 2" xfId="50532" xr:uid="{00000000-0005-0000-0000-000005C50000}"/>
    <cellStyle name="Normal 17 6 3 4" xfId="50533" xr:uid="{00000000-0005-0000-0000-000006C50000}"/>
    <cellStyle name="Normal 17 6 4" xfId="50534" xr:uid="{00000000-0005-0000-0000-000007C50000}"/>
    <cellStyle name="Normal 17 6 4 2" xfId="50535" xr:uid="{00000000-0005-0000-0000-000008C50000}"/>
    <cellStyle name="Normal 17 6 5" xfId="50536" xr:uid="{00000000-0005-0000-0000-000009C50000}"/>
    <cellStyle name="Normal 17 6 5 2" xfId="50537" xr:uid="{00000000-0005-0000-0000-00000AC50000}"/>
    <cellStyle name="Normal 17 6 6" xfId="50538" xr:uid="{00000000-0005-0000-0000-00000BC50000}"/>
    <cellStyle name="Normal 17 6 7" xfId="50539" xr:uid="{00000000-0005-0000-0000-00000CC50000}"/>
    <cellStyle name="Normal 17 6 8" xfId="50540" xr:uid="{00000000-0005-0000-0000-00000DC50000}"/>
    <cellStyle name="Normal 17 6 9" xfId="50541" xr:uid="{00000000-0005-0000-0000-00000EC50000}"/>
    <cellStyle name="Normal 17 7" xfId="50542" xr:uid="{00000000-0005-0000-0000-00000FC50000}"/>
    <cellStyle name="Normal 17 7 2" xfId="50543" xr:uid="{00000000-0005-0000-0000-000010C50000}"/>
    <cellStyle name="Normal 17 7 2 2" xfId="50544" xr:uid="{00000000-0005-0000-0000-000011C50000}"/>
    <cellStyle name="Normal 17 7 3" xfId="50545" xr:uid="{00000000-0005-0000-0000-000012C50000}"/>
    <cellStyle name="Normal 17 7 3 2" xfId="50546" xr:uid="{00000000-0005-0000-0000-000013C50000}"/>
    <cellStyle name="Normal 17 7 4" xfId="50547" xr:uid="{00000000-0005-0000-0000-000014C50000}"/>
    <cellStyle name="Normal 17 7 5" xfId="50548" xr:uid="{00000000-0005-0000-0000-000015C50000}"/>
    <cellStyle name="Normal 17 8" xfId="50549" xr:uid="{00000000-0005-0000-0000-000016C50000}"/>
    <cellStyle name="Normal 17 8 2" xfId="50550" xr:uid="{00000000-0005-0000-0000-000017C50000}"/>
    <cellStyle name="Normal 17 8 2 2" xfId="50551" xr:uid="{00000000-0005-0000-0000-000018C50000}"/>
    <cellStyle name="Normal 17 8 3" xfId="50552" xr:uid="{00000000-0005-0000-0000-000019C50000}"/>
    <cellStyle name="Normal 17 8 3 2" xfId="50553" xr:uid="{00000000-0005-0000-0000-00001AC50000}"/>
    <cellStyle name="Normal 17 8 4" xfId="50554" xr:uid="{00000000-0005-0000-0000-00001BC50000}"/>
    <cellStyle name="Normal 17 8 5" xfId="50555" xr:uid="{00000000-0005-0000-0000-00001CC50000}"/>
    <cellStyle name="Normal 17 9" xfId="50556" xr:uid="{00000000-0005-0000-0000-00001DC50000}"/>
    <cellStyle name="Normal 17 9 2" xfId="50557" xr:uid="{00000000-0005-0000-0000-00001EC50000}"/>
    <cellStyle name="Normal 17 9 3" xfId="50558" xr:uid="{00000000-0005-0000-0000-00001FC50000}"/>
    <cellStyle name="Normal 17 9 4" xfId="50559" xr:uid="{00000000-0005-0000-0000-000020C50000}"/>
    <cellStyle name="Normal 18" xfId="128" xr:uid="{00000000-0005-0000-0000-000021C50000}"/>
    <cellStyle name="Normal 18 10" xfId="50560" xr:uid="{00000000-0005-0000-0000-000022C50000}"/>
    <cellStyle name="Normal 18 11" xfId="50561" xr:uid="{00000000-0005-0000-0000-000023C50000}"/>
    <cellStyle name="Normal 18 12" xfId="50562" xr:uid="{00000000-0005-0000-0000-000024C50000}"/>
    <cellStyle name="Normal 18 13" xfId="50563" xr:uid="{00000000-0005-0000-0000-000025C50000}"/>
    <cellStyle name="Normal 18 14" xfId="50564" xr:uid="{00000000-0005-0000-0000-000026C50000}"/>
    <cellStyle name="Normal 18 15" xfId="50565" xr:uid="{00000000-0005-0000-0000-000027C50000}"/>
    <cellStyle name="Normal 18 16" xfId="50566" xr:uid="{00000000-0005-0000-0000-000028C50000}"/>
    <cellStyle name="Normal 18 17" xfId="50567" xr:uid="{00000000-0005-0000-0000-000029C50000}"/>
    <cellStyle name="Normal 18 18" xfId="50568" xr:uid="{00000000-0005-0000-0000-00002AC50000}"/>
    <cellStyle name="Normal 18 19" xfId="50569" xr:uid="{00000000-0005-0000-0000-00002BC50000}"/>
    <cellStyle name="Normal 18 2" xfId="50570" xr:uid="{00000000-0005-0000-0000-00002CC50000}"/>
    <cellStyle name="Normal 18 2 10" xfId="50571" xr:uid="{00000000-0005-0000-0000-00002DC50000}"/>
    <cellStyle name="Normal 18 2 2" xfId="50572" xr:uid="{00000000-0005-0000-0000-00002EC50000}"/>
    <cellStyle name="Normal 18 2 2 2" xfId="50573" xr:uid="{00000000-0005-0000-0000-00002FC50000}"/>
    <cellStyle name="Normal 18 2 2 2 2" xfId="50574" xr:uid="{00000000-0005-0000-0000-000030C50000}"/>
    <cellStyle name="Normal 18 2 2 3" xfId="50575" xr:uid="{00000000-0005-0000-0000-000031C50000}"/>
    <cellStyle name="Normal 18 2 2 3 2" xfId="50576" xr:uid="{00000000-0005-0000-0000-000032C50000}"/>
    <cellStyle name="Normal 18 2 2 4" xfId="50577" xr:uid="{00000000-0005-0000-0000-000033C50000}"/>
    <cellStyle name="Normal 18 2 3" xfId="50578" xr:uid="{00000000-0005-0000-0000-000034C50000}"/>
    <cellStyle name="Normal 18 2 3 2" xfId="50579" xr:uid="{00000000-0005-0000-0000-000035C50000}"/>
    <cellStyle name="Normal 18 2 3 2 2" xfId="50580" xr:uid="{00000000-0005-0000-0000-000036C50000}"/>
    <cellStyle name="Normal 18 2 3 3" xfId="50581" xr:uid="{00000000-0005-0000-0000-000037C50000}"/>
    <cellStyle name="Normal 18 2 3 3 2" xfId="50582" xr:uid="{00000000-0005-0000-0000-000038C50000}"/>
    <cellStyle name="Normal 18 2 3 4" xfId="50583" xr:uid="{00000000-0005-0000-0000-000039C50000}"/>
    <cellStyle name="Normal 18 2 4" xfId="50584" xr:uid="{00000000-0005-0000-0000-00003AC50000}"/>
    <cellStyle name="Normal 18 2 4 2" xfId="50585" xr:uid="{00000000-0005-0000-0000-00003BC50000}"/>
    <cellStyle name="Normal 18 2 4 3" xfId="50586" xr:uid="{00000000-0005-0000-0000-00003CC50000}"/>
    <cellStyle name="Normal 18 2 5" xfId="50587" xr:uid="{00000000-0005-0000-0000-00003DC50000}"/>
    <cellStyle name="Normal 18 2 5 2" xfId="50588" xr:uid="{00000000-0005-0000-0000-00003EC50000}"/>
    <cellStyle name="Normal 18 2 6" xfId="50589" xr:uid="{00000000-0005-0000-0000-00003FC50000}"/>
    <cellStyle name="Normal 18 2 7" xfId="50590" xr:uid="{00000000-0005-0000-0000-000040C50000}"/>
    <cellStyle name="Normal 18 2 8" xfId="50591" xr:uid="{00000000-0005-0000-0000-000041C50000}"/>
    <cellStyle name="Normal 18 2 9" xfId="50592" xr:uid="{00000000-0005-0000-0000-000042C50000}"/>
    <cellStyle name="Normal 18 20" xfId="50593" xr:uid="{00000000-0005-0000-0000-000043C50000}"/>
    <cellStyle name="Normal 18 21" xfId="50594" xr:uid="{00000000-0005-0000-0000-000044C50000}"/>
    <cellStyle name="Normal 18 22" xfId="50595" xr:uid="{00000000-0005-0000-0000-000045C50000}"/>
    <cellStyle name="Normal 18 23" xfId="50596" xr:uid="{00000000-0005-0000-0000-000046C50000}"/>
    <cellStyle name="Normal 18 24" xfId="50597" xr:uid="{00000000-0005-0000-0000-000047C50000}"/>
    <cellStyle name="Normal 18 25" xfId="50598" xr:uid="{00000000-0005-0000-0000-000048C50000}"/>
    <cellStyle name="Normal 18 26" xfId="50599" xr:uid="{00000000-0005-0000-0000-000049C50000}"/>
    <cellStyle name="Normal 18 3" xfId="50600" xr:uid="{00000000-0005-0000-0000-00004AC50000}"/>
    <cellStyle name="Normal 18 3 2" xfId="50601" xr:uid="{00000000-0005-0000-0000-00004BC50000}"/>
    <cellStyle name="Normal 18 3 2 2" xfId="50602" xr:uid="{00000000-0005-0000-0000-00004CC50000}"/>
    <cellStyle name="Normal 18 3 2 2 2" xfId="50603" xr:uid="{00000000-0005-0000-0000-00004DC50000}"/>
    <cellStyle name="Normal 18 3 2 3" xfId="50604" xr:uid="{00000000-0005-0000-0000-00004EC50000}"/>
    <cellStyle name="Normal 18 3 2 3 2" xfId="50605" xr:uid="{00000000-0005-0000-0000-00004FC50000}"/>
    <cellStyle name="Normal 18 3 2 4" xfId="50606" xr:uid="{00000000-0005-0000-0000-000050C50000}"/>
    <cellStyle name="Normal 18 3 3" xfId="50607" xr:uid="{00000000-0005-0000-0000-000051C50000}"/>
    <cellStyle name="Normal 18 3 3 2" xfId="50608" xr:uid="{00000000-0005-0000-0000-000052C50000}"/>
    <cellStyle name="Normal 18 3 4" xfId="50609" xr:uid="{00000000-0005-0000-0000-000053C50000}"/>
    <cellStyle name="Normal 18 3 4 2" xfId="50610" xr:uid="{00000000-0005-0000-0000-000054C50000}"/>
    <cellStyle name="Normal 18 3 5" xfId="50611" xr:uid="{00000000-0005-0000-0000-000055C50000}"/>
    <cellStyle name="Normal 18 3 6" xfId="50612" xr:uid="{00000000-0005-0000-0000-000056C50000}"/>
    <cellStyle name="Normal 18 4" xfId="50613" xr:uid="{00000000-0005-0000-0000-000057C50000}"/>
    <cellStyle name="Normal 18 4 2" xfId="50614" xr:uid="{00000000-0005-0000-0000-000058C50000}"/>
    <cellStyle name="Normal 18 4 2 2" xfId="50615" xr:uid="{00000000-0005-0000-0000-000059C50000}"/>
    <cellStyle name="Normal 18 4 3" xfId="50616" xr:uid="{00000000-0005-0000-0000-00005AC50000}"/>
    <cellStyle name="Normal 18 4 3 2" xfId="50617" xr:uid="{00000000-0005-0000-0000-00005BC50000}"/>
    <cellStyle name="Normal 18 4 4" xfId="50618" xr:uid="{00000000-0005-0000-0000-00005CC50000}"/>
    <cellStyle name="Normal 18 4 5" xfId="50619" xr:uid="{00000000-0005-0000-0000-00005DC50000}"/>
    <cellStyle name="Normal 18 5" xfId="50620" xr:uid="{00000000-0005-0000-0000-00005EC50000}"/>
    <cellStyle name="Normal 18 6" xfId="50621" xr:uid="{00000000-0005-0000-0000-00005FC50000}"/>
    <cellStyle name="Normal 18 7" xfId="50622" xr:uid="{00000000-0005-0000-0000-000060C50000}"/>
    <cellStyle name="Normal 18 8" xfId="50623" xr:uid="{00000000-0005-0000-0000-000061C50000}"/>
    <cellStyle name="Normal 18 9" xfId="50624" xr:uid="{00000000-0005-0000-0000-000062C50000}"/>
    <cellStyle name="Normal 19" xfId="129" xr:uid="{00000000-0005-0000-0000-000063C50000}"/>
    <cellStyle name="Normal 19 10" xfId="50625" xr:uid="{00000000-0005-0000-0000-000064C50000}"/>
    <cellStyle name="Normal 19 11" xfId="50626" xr:uid="{00000000-0005-0000-0000-000065C50000}"/>
    <cellStyle name="Normal 19 12" xfId="50627" xr:uid="{00000000-0005-0000-0000-000066C50000}"/>
    <cellStyle name="Normal 19 13" xfId="50628" xr:uid="{00000000-0005-0000-0000-000067C50000}"/>
    <cellStyle name="Normal 19 14" xfId="50629" xr:uid="{00000000-0005-0000-0000-000068C50000}"/>
    <cellStyle name="Normal 19 15" xfId="50630" xr:uid="{00000000-0005-0000-0000-000069C50000}"/>
    <cellStyle name="Normal 19 16" xfId="50631" xr:uid="{00000000-0005-0000-0000-00006AC50000}"/>
    <cellStyle name="Normal 19 17" xfId="50632" xr:uid="{00000000-0005-0000-0000-00006BC50000}"/>
    <cellStyle name="Normal 19 18" xfId="50633" xr:uid="{00000000-0005-0000-0000-00006CC50000}"/>
    <cellStyle name="Normal 19 19" xfId="50634" xr:uid="{00000000-0005-0000-0000-00006DC50000}"/>
    <cellStyle name="Normal 19 2" xfId="50635" xr:uid="{00000000-0005-0000-0000-00006EC50000}"/>
    <cellStyle name="Normal 19 2 10" xfId="50636" xr:uid="{00000000-0005-0000-0000-00006FC50000}"/>
    <cellStyle name="Normal 19 2 2" xfId="50637" xr:uid="{00000000-0005-0000-0000-000070C50000}"/>
    <cellStyle name="Normal 19 2 2 2" xfId="50638" xr:uid="{00000000-0005-0000-0000-000071C50000}"/>
    <cellStyle name="Normal 19 2 2 2 2" xfId="50639" xr:uid="{00000000-0005-0000-0000-000072C50000}"/>
    <cellStyle name="Normal 19 2 2 2 3" xfId="50640" xr:uid="{00000000-0005-0000-0000-000073C50000}"/>
    <cellStyle name="Normal 19 2 2 3" xfId="50641" xr:uid="{00000000-0005-0000-0000-000074C50000}"/>
    <cellStyle name="Normal 19 2 2 3 2" xfId="50642" xr:uid="{00000000-0005-0000-0000-000075C50000}"/>
    <cellStyle name="Normal 19 2 2 4" xfId="50643" xr:uid="{00000000-0005-0000-0000-000076C50000}"/>
    <cellStyle name="Normal 19 2 3" xfId="50644" xr:uid="{00000000-0005-0000-0000-000077C50000}"/>
    <cellStyle name="Normal 19 2 3 2" xfId="50645" xr:uid="{00000000-0005-0000-0000-000078C50000}"/>
    <cellStyle name="Normal 19 2 3 2 2" xfId="50646" xr:uid="{00000000-0005-0000-0000-000079C50000}"/>
    <cellStyle name="Normal 19 2 3 3" xfId="50647" xr:uid="{00000000-0005-0000-0000-00007AC50000}"/>
    <cellStyle name="Normal 19 2 3 3 2" xfId="50648" xr:uid="{00000000-0005-0000-0000-00007BC50000}"/>
    <cellStyle name="Normal 19 2 3 4" xfId="50649" xr:uid="{00000000-0005-0000-0000-00007CC50000}"/>
    <cellStyle name="Normal 19 2 4" xfId="50650" xr:uid="{00000000-0005-0000-0000-00007DC50000}"/>
    <cellStyle name="Normal 19 2 4 2" xfId="50651" xr:uid="{00000000-0005-0000-0000-00007EC50000}"/>
    <cellStyle name="Normal 19 2 4 3" xfId="50652" xr:uid="{00000000-0005-0000-0000-00007FC50000}"/>
    <cellStyle name="Normal 19 2 5" xfId="50653" xr:uid="{00000000-0005-0000-0000-000080C50000}"/>
    <cellStyle name="Normal 19 2 5 2" xfId="50654" xr:uid="{00000000-0005-0000-0000-000081C50000}"/>
    <cellStyle name="Normal 19 2 6" xfId="50655" xr:uid="{00000000-0005-0000-0000-000082C50000}"/>
    <cellStyle name="Normal 19 2 7" xfId="50656" xr:uid="{00000000-0005-0000-0000-000083C50000}"/>
    <cellStyle name="Normal 19 2 8" xfId="50657" xr:uid="{00000000-0005-0000-0000-000084C50000}"/>
    <cellStyle name="Normal 19 2 9" xfId="50658" xr:uid="{00000000-0005-0000-0000-000085C50000}"/>
    <cellStyle name="Normal 19 20" xfId="50659" xr:uid="{00000000-0005-0000-0000-000086C50000}"/>
    <cellStyle name="Normal 19 21" xfId="50660" xr:uid="{00000000-0005-0000-0000-000087C50000}"/>
    <cellStyle name="Normal 19 22" xfId="50661" xr:uid="{00000000-0005-0000-0000-000088C50000}"/>
    <cellStyle name="Normal 19 23" xfId="50662" xr:uid="{00000000-0005-0000-0000-000089C50000}"/>
    <cellStyle name="Normal 19 24" xfId="50663" xr:uid="{00000000-0005-0000-0000-00008AC50000}"/>
    <cellStyle name="Normal 19 25" xfId="50664" xr:uid="{00000000-0005-0000-0000-00008BC50000}"/>
    <cellStyle name="Normal 19 26" xfId="50665" xr:uid="{00000000-0005-0000-0000-00008CC50000}"/>
    <cellStyle name="Normal 19 27" xfId="50666" xr:uid="{00000000-0005-0000-0000-00008DC50000}"/>
    <cellStyle name="Normal 19 3" xfId="50667" xr:uid="{00000000-0005-0000-0000-00008EC50000}"/>
    <cellStyle name="Normal 19 3 2" xfId="50668" xr:uid="{00000000-0005-0000-0000-00008FC50000}"/>
    <cellStyle name="Normal 19 3 2 2" xfId="50669" xr:uid="{00000000-0005-0000-0000-000090C50000}"/>
    <cellStyle name="Normal 19 3 2 3" xfId="50670" xr:uid="{00000000-0005-0000-0000-000091C50000}"/>
    <cellStyle name="Normal 19 3 3" xfId="50671" xr:uid="{00000000-0005-0000-0000-000092C50000}"/>
    <cellStyle name="Normal 19 3 3 2" xfId="50672" xr:uid="{00000000-0005-0000-0000-000093C50000}"/>
    <cellStyle name="Normal 19 3 4" xfId="50673" xr:uid="{00000000-0005-0000-0000-000094C50000}"/>
    <cellStyle name="Normal 19 3 5" xfId="50674" xr:uid="{00000000-0005-0000-0000-000095C50000}"/>
    <cellStyle name="Normal 19 4" xfId="50675" xr:uid="{00000000-0005-0000-0000-000096C50000}"/>
    <cellStyle name="Normal 19 4 2" xfId="50676" xr:uid="{00000000-0005-0000-0000-000097C50000}"/>
    <cellStyle name="Normal 19 4 2 2" xfId="50677" xr:uid="{00000000-0005-0000-0000-000098C50000}"/>
    <cellStyle name="Normal 19 4 3" xfId="50678" xr:uid="{00000000-0005-0000-0000-000099C50000}"/>
    <cellStyle name="Normal 19 4 3 2" xfId="50679" xr:uid="{00000000-0005-0000-0000-00009AC50000}"/>
    <cellStyle name="Normal 19 4 4" xfId="50680" xr:uid="{00000000-0005-0000-0000-00009BC50000}"/>
    <cellStyle name="Normal 19 4 5" xfId="50681" xr:uid="{00000000-0005-0000-0000-00009CC50000}"/>
    <cellStyle name="Normal 19 5" xfId="50682" xr:uid="{00000000-0005-0000-0000-00009DC50000}"/>
    <cellStyle name="Normal 19 5 2" xfId="50683" xr:uid="{00000000-0005-0000-0000-00009EC50000}"/>
    <cellStyle name="Normal 19 5 3" xfId="50684" xr:uid="{00000000-0005-0000-0000-00009FC50000}"/>
    <cellStyle name="Normal 19 5 4" xfId="50685" xr:uid="{00000000-0005-0000-0000-0000A0C50000}"/>
    <cellStyle name="Normal 19 6" xfId="50686" xr:uid="{00000000-0005-0000-0000-0000A1C50000}"/>
    <cellStyle name="Normal 19 6 2" xfId="50687" xr:uid="{00000000-0005-0000-0000-0000A2C50000}"/>
    <cellStyle name="Normal 19 7" xfId="50688" xr:uid="{00000000-0005-0000-0000-0000A3C50000}"/>
    <cellStyle name="Normal 19 8" xfId="50689" xr:uid="{00000000-0005-0000-0000-0000A4C50000}"/>
    <cellStyle name="Normal 19 9" xfId="50690" xr:uid="{00000000-0005-0000-0000-0000A5C50000}"/>
    <cellStyle name="Normal 2" xfId="2" xr:uid="{00000000-0005-0000-0000-0000A6C50000}"/>
    <cellStyle name="Normal 2 10" xfId="50691" xr:uid="{00000000-0005-0000-0000-0000A7C50000}"/>
    <cellStyle name="Normal 2 10 10" xfId="50692" xr:uid="{00000000-0005-0000-0000-0000A8C50000}"/>
    <cellStyle name="Normal 2 10 11" xfId="50693" xr:uid="{00000000-0005-0000-0000-0000A9C50000}"/>
    <cellStyle name="Normal 2 10 12" xfId="50694" xr:uid="{00000000-0005-0000-0000-0000AAC50000}"/>
    <cellStyle name="Normal 2 10 13" xfId="50695" xr:uid="{00000000-0005-0000-0000-0000ABC50000}"/>
    <cellStyle name="Normal 2 10 14" xfId="50696" xr:uid="{00000000-0005-0000-0000-0000ACC50000}"/>
    <cellStyle name="Normal 2 10 15" xfId="50697" xr:uid="{00000000-0005-0000-0000-0000ADC50000}"/>
    <cellStyle name="Normal 2 10 16" xfId="50698" xr:uid="{00000000-0005-0000-0000-0000AEC50000}"/>
    <cellStyle name="Normal 2 10 17" xfId="50699" xr:uid="{00000000-0005-0000-0000-0000AFC50000}"/>
    <cellStyle name="Normal 2 10 18" xfId="50700" xr:uid="{00000000-0005-0000-0000-0000B0C50000}"/>
    <cellStyle name="Normal 2 10 19" xfId="50701" xr:uid="{00000000-0005-0000-0000-0000B1C50000}"/>
    <cellStyle name="Normal 2 10 2" xfId="50702" xr:uid="{00000000-0005-0000-0000-0000B2C50000}"/>
    <cellStyle name="Normal 2 10 2 2" xfId="65164" xr:uid="{00000000-0005-0000-0000-0000B3C50000}"/>
    <cellStyle name="Normal 2 10 20" xfId="50703" xr:uid="{00000000-0005-0000-0000-0000B4C50000}"/>
    <cellStyle name="Normal 2 10 21" xfId="50704" xr:uid="{00000000-0005-0000-0000-0000B5C50000}"/>
    <cellStyle name="Normal 2 10 3" xfId="50705" xr:uid="{00000000-0005-0000-0000-0000B6C50000}"/>
    <cellStyle name="Normal 2 10 4" xfId="50706" xr:uid="{00000000-0005-0000-0000-0000B7C50000}"/>
    <cellStyle name="Normal 2 10 5" xfId="50707" xr:uid="{00000000-0005-0000-0000-0000B8C50000}"/>
    <cellStyle name="Normal 2 10 6" xfId="50708" xr:uid="{00000000-0005-0000-0000-0000B9C50000}"/>
    <cellStyle name="Normal 2 10 7" xfId="50709" xr:uid="{00000000-0005-0000-0000-0000BAC50000}"/>
    <cellStyle name="Normal 2 10 8" xfId="50710" xr:uid="{00000000-0005-0000-0000-0000BBC50000}"/>
    <cellStyle name="Normal 2 10 9" xfId="50711" xr:uid="{00000000-0005-0000-0000-0000BCC50000}"/>
    <cellStyle name="Normal 2 100" xfId="50712" xr:uid="{00000000-0005-0000-0000-0000BDC50000}"/>
    <cellStyle name="Normal 2 100 10" xfId="50713" xr:uid="{00000000-0005-0000-0000-0000BEC50000}"/>
    <cellStyle name="Normal 2 100 11" xfId="50714" xr:uid="{00000000-0005-0000-0000-0000BFC50000}"/>
    <cellStyle name="Normal 2 100 12" xfId="50715" xr:uid="{00000000-0005-0000-0000-0000C0C50000}"/>
    <cellStyle name="Normal 2 100 13" xfId="50716" xr:uid="{00000000-0005-0000-0000-0000C1C50000}"/>
    <cellStyle name="Normal 2 100 14" xfId="50717" xr:uid="{00000000-0005-0000-0000-0000C2C50000}"/>
    <cellStyle name="Normal 2 100 15" xfId="50718" xr:uid="{00000000-0005-0000-0000-0000C3C50000}"/>
    <cellStyle name="Normal 2 100 16" xfId="50719" xr:uid="{00000000-0005-0000-0000-0000C4C50000}"/>
    <cellStyle name="Normal 2 100 17" xfId="50720" xr:uid="{00000000-0005-0000-0000-0000C5C50000}"/>
    <cellStyle name="Normal 2 100 18" xfId="50721" xr:uid="{00000000-0005-0000-0000-0000C6C50000}"/>
    <cellStyle name="Normal 2 100 19" xfId="50722" xr:uid="{00000000-0005-0000-0000-0000C7C50000}"/>
    <cellStyle name="Normal 2 100 2" xfId="50723" xr:uid="{00000000-0005-0000-0000-0000C8C50000}"/>
    <cellStyle name="Normal 2 100 20" xfId="50724" xr:uid="{00000000-0005-0000-0000-0000C9C50000}"/>
    <cellStyle name="Normal 2 100 21" xfId="50725" xr:uid="{00000000-0005-0000-0000-0000CAC50000}"/>
    <cellStyle name="Normal 2 100 3" xfId="50726" xr:uid="{00000000-0005-0000-0000-0000CBC50000}"/>
    <cellStyle name="Normal 2 100 4" xfId="50727" xr:uid="{00000000-0005-0000-0000-0000CCC50000}"/>
    <cellStyle name="Normal 2 100 5" xfId="50728" xr:uid="{00000000-0005-0000-0000-0000CDC50000}"/>
    <cellStyle name="Normal 2 100 6" xfId="50729" xr:uid="{00000000-0005-0000-0000-0000CEC50000}"/>
    <cellStyle name="Normal 2 100 7" xfId="50730" xr:uid="{00000000-0005-0000-0000-0000CFC50000}"/>
    <cellStyle name="Normal 2 100 8" xfId="50731" xr:uid="{00000000-0005-0000-0000-0000D0C50000}"/>
    <cellStyle name="Normal 2 100 9" xfId="50732" xr:uid="{00000000-0005-0000-0000-0000D1C50000}"/>
    <cellStyle name="Normal 2 101" xfId="50733" xr:uid="{00000000-0005-0000-0000-0000D2C50000}"/>
    <cellStyle name="Normal 2 101 10" xfId="50734" xr:uid="{00000000-0005-0000-0000-0000D3C50000}"/>
    <cellStyle name="Normal 2 101 11" xfId="50735" xr:uid="{00000000-0005-0000-0000-0000D4C50000}"/>
    <cellStyle name="Normal 2 101 12" xfId="50736" xr:uid="{00000000-0005-0000-0000-0000D5C50000}"/>
    <cellStyle name="Normal 2 101 13" xfId="50737" xr:uid="{00000000-0005-0000-0000-0000D6C50000}"/>
    <cellStyle name="Normal 2 101 14" xfId="50738" xr:uid="{00000000-0005-0000-0000-0000D7C50000}"/>
    <cellStyle name="Normal 2 101 15" xfId="50739" xr:uid="{00000000-0005-0000-0000-0000D8C50000}"/>
    <cellStyle name="Normal 2 101 16" xfId="50740" xr:uid="{00000000-0005-0000-0000-0000D9C50000}"/>
    <cellStyle name="Normal 2 101 17" xfId="50741" xr:uid="{00000000-0005-0000-0000-0000DAC50000}"/>
    <cellStyle name="Normal 2 101 18" xfId="50742" xr:uid="{00000000-0005-0000-0000-0000DBC50000}"/>
    <cellStyle name="Normal 2 101 19" xfId="50743" xr:uid="{00000000-0005-0000-0000-0000DCC50000}"/>
    <cellStyle name="Normal 2 101 2" xfId="50744" xr:uid="{00000000-0005-0000-0000-0000DDC50000}"/>
    <cellStyle name="Normal 2 101 20" xfId="50745" xr:uid="{00000000-0005-0000-0000-0000DEC50000}"/>
    <cellStyle name="Normal 2 101 21" xfId="50746" xr:uid="{00000000-0005-0000-0000-0000DFC50000}"/>
    <cellStyle name="Normal 2 101 3" xfId="50747" xr:uid="{00000000-0005-0000-0000-0000E0C50000}"/>
    <cellStyle name="Normal 2 101 4" xfId="50748" xr:uid="{00000000-0005-0000-0000-0000E1C50000}"/>
    <cellStyle name="Normal 2 101 5" xfId="50749" xr:uid="{00000000-0005-0000-0000-0000E2C50000}"/>
    <cellStyle name="Normal 2 101 6" xfId="50750" xr:uid="{00000000-0005-0000-0000-0000E3C50000}"/>
    <cellStyle name="Normal 2 101 7" xfId="50751" xr:uid="{00000000-0005-0000-0000-0000E4C50000}"/>
    <cellStyle name="Normal 2 101 8" xfId="50752" xr:uid="{00000000-0005-0000-0000-0000E5C50000}"/>
    <cellStyle name="Normal 2 101 9" xfId="50753" xr:uid="{00000000-0005-0000-0000-0000E6C50000}"/>
    <cellStyle name="Normal 2 102" xfId="50754" xr:uid="{00000000-0005-0000-0000-0000E7C50000}"/>
    <cellStyle name="Normal 2 102 10" xfId="50755" xr:uid="{00000000-0005-0000-0000-0000E8C50000}"/>
    <cellStyle name="Normal 2 102 11" xfId="50756" xr:uid="{00000000-0005-0000-0000-0000E9C50000}"/>
    <cellStyle name="Normal 2 102 12" xfId="50757" xr:uid="{00000000-0005-0000-0000-0000EAC50000}"/>
    <cellStyle name="Normal 2 102 13" xfId="50758" xr:uid="{00000000-0005-0000-0000-0000EBC50000}"/>
    <cellStyle name="Normal 2 102 14" xfId="50759" xr:uid="{00000000-0005-0000-0000-0000ECC50000}"/>
    <cellStyle name="Normal 2 102 15" xfId="50760" xr:uid="{00000000-0005-0000-0000-0000EDC50000}"/>
    <cellStyle name="Normal 2 102 16" xfId="50761" xr:uid="{00000000-0005-0000-0000-0000EEC50000}"/>
    <cellStyle name="Normal 2 102 17" xfId="50762" xr:uid="{00000000-0005-0000-0000-0000EFC50000}"/>
    <cellStyle name="Normal 2 102 18" xfId="50763" xr:uid="{00000000-0005-0000-0000-0000F0C50000}"/>
    <cellStyle name="Normal 2 102 19" xfId="50764" xr:uid="{00000000-0005-0000-0000-0000F1C50000}"/>
    <cellStyle name="Normal 2 102 2" xfId="50765" xr:uid="{00000000-0005-0000-0000-0000F2C50000}"/>
    <cellStyle name="Normal 2 102 20" xfId="50766" xr:uid="{00000000-0005-0000-0000-0000F3C50000}"/>
    <cellStyle name="Normal 2 102 21" xfId="50767" xr:uid="{00000000-0005-0000-0000-0000F4C50000}"/>
    <cellStyle name="Normal 2 102 3" xfId="50768" xr:uid="{00000000-0005-0000-0000-0000F5C50000}"/>
    <cellStyle name="Normal 2 102 4" xfId="50769" xr:uid="{00000000-0005-0000-0000-0000F6C50000}"/>
    <cellStyle name="Normal 2 102 5" xfId="50770" xr:uid="{00000000-0005-0000-0000-0000F7C50000}"/>
    <cellStyle name="Normal 2 102 6" xfId="50771" xr:uid="{00000000-0005-0000-0000-0000F8C50000}"/>
    <cellStyle name="Normal 2 102 7" xfId="50772" xr:uid="{00000000-0005-0000-0000-0000F9C50000}"/>
    <cellStyle name="Normal 2 102 8" xfId="50773" xr:uid="{00000000-0005-0000-0000-0000FAC50000}"/>
    <cellStyle name="Normal 2 102 9" xfId="50774" xr:uid="{00000000-0005-0000-0000-0000FBC50000}"/>
    <cellStyle name="Normal 2 103" xfId="50775" xr:uid="{00000000-0005-0000-0000-0000FCC50000}"/>
    <cellStyle name="Normal 2 103 10" xfId="50776" xr:uid="{00000000-0005-0000-0000-0000FDC50000}"/>
    <cellStyle name="Normal 2 103 11" xfId="50777" xr:uid="{00000000-0005-0000-0000-0000FEC50000}"/>
    <cellStyle name="Normal 2 103 12" xfId="50778" xr:uid="{00000000-0005-0000-0000-0000FFC50000}"/>
    <cellStyle name="Normal 2 103 13" xfId="50779" xr:uid="{00000000-0005-0000-0000-000000C60000}"/>
    <cellStyle name="Normal 2 103 14" xfId="50780" xr:uid="{00000000-0005-0000-0000-000001C60000}"/>
    <cellStyle name="Normal 2 103 15" xfId="50781" xr:uid="{00000000-0005-0000-0000-000002C60000}"/>
    <cellStyle name="Normal 2 103 16" xfId="50782" xr:uid="{00000000-0005-0000-0000-000003C60000}"/>
    <cellStyle name="Normal 2 103 17" xfId="50783" xr:uid="{00000000-0005-0000-0000-000004C60000}"/>
    <cellStyle name="Normal 2 103 18" xfId="50784" xr:uid="{00000000-0005-0000-0000-000005C60000}"/>
    <cellStyle name="Normal 2 103 19" xfId="50785" xr:uid="{00000000-0005-0000-0000-000006C60000}"/>
    <cellStyle name="Normal 2 103 2" xfId="50786" xr:uid="{00000000-0005-0000-0000-000007C60000}"/>
    <cellStyle name="Normal 2 103 20" xfId="50787" xr:uid="{00000000-0005-0000-0000-000008C60000}"/>
    <cellStyle name="Normal 2 103 21" xfId="50788" xr:uid="{00000000-0005-0000-0000-000009C60000}"/>
    <cellStyle name="Normal 2 103 3" xfId="50789" xr:uid="{00000000-0005-0000-0000-00000AC60000}"/>
    <cellStyle name="Normal 2 103 4" xfId="50790" xr:uid="{00000000-0005-0000-0000-00000BC60000}"/>
    <cellStyle name="Normal 2 103 5" xfId="50791" xr:uid="{00000000-0005-0000-0000-00000CC60000}"/>
    <cellStyle name="Normal 2 103 6" xfId="50792" xr:uid="{00000000-0005-0000-0000-00000DC60000}"/>
    <cellStyle name="Normal 2 103 7" xfId="50793" xr:uid="{00000000-0005-0000-0000-00000EC60000}"/>
    <cellStyle name="Normal 2 103 8" xfId="50794" xr:uid="{00000000-0005-0000-0000-00000FC60000}"/>
    <cellStyle name="Normal 2 103 9" xfId="50795" xr:uid="{00000000-0005-0000-0000-000010C60000}"/>
    <cellStyle name="Normal 2 104" xfId="50796" xr:uid="{00000000-0005-0000-0000-000011C60000}"/>
    <cellStyle name="Normal 2 104 10" xfId="50797" xr:uid="{00000000-0005-0000-0000-000012C60000}"/>
    <cellStyle name="Normal 2 104 11" xfId="50798" xr:uid="{00000000-0005-0000-0000-000013C60000}"/>
    <cellStyle name="Normal 2 104 12" xfId="50799" xr:uid="{00000000-0005-0000-0000-000014C60000}"/>
    <cellStyle name="Normal 2 104 13" xfId="50800" xr:uid="{00000000-0005-0000-0000-000015C60000}"/>
    <cellStyle name="Normal 2 104 14" xfId="50801" xr:uid="{00000000-0005-0000-0000-000016C60000}"/>
    <cellStyle name="Normal 2 104 15" xfId="50802" xr:uid="{00000000-0005-0000-0000-000017C60000}"/>
    <cellStyle name="Normal 2 104 16" xfId="50803" xr:uid="{00000000-0005-0000-0000-000018C60000}"/>
    <cellStyle name="Normal 2 104 17" xfId="50804" xr:uid="{00000000-0005-0000-0000-000019C60000}"/>
    <cellStyle name="Normal 2 104 18" xfId="50805" xr:uid="{00000000-0005-0000-0000-00001AC60000}"/>
    <cellStyle name="Normal 2 104 19" xfId="50806" xr:uid="{00000000-0005-0000-0000-00001BC60000}"/>
    <cellStyle name="Normal 2 104 2" xfId="50807" xr:uid="{00000000-0005-0000-0000-00001CC60000}"/>
    <cellStyle name="Normal 2 104 20" xfId="50808" xr:uid="{00000000-0005-0000-0000-00001DC60000}"/>
    <cellStyle name="Normal 2 104 21" xfId="50809" xr:uid="{00000000-0005-0000-0000-00001EC60000}"/>
    <cellStyle name="Normal 2 104 3" xfId="50810" xr:uid="{00000000-0005-0000-0000-00001FC60000}"/>
    <cellStyle name="Normal 2 104 4" xfId="50811" xr:uid="{00000000-0005-0000-0000-000020C60000}"/>
    <cellStyle name="Normal 2 104 5" xfId="50812" xr:uid="{00000000-0005-0000-0000-000021C60000}"/>
    <cellStyle name="Normal 2 104 6" xfId="50813" xr:uid="{00000000-0005-0000-0000-000022C60000}"/>
    <cellStyle name="Normal 2 104 7" xfId="50814" xr:uid="{00000000-0005-0000-0000-000023C60000}"/>
    <cellStyle name="Normal 2 104 8" xfId="50815" xr:uid="{00000000-0005-0000-0000-000024C60000}"/>
    <cellStyle name="Normal 2 104 9" xfId="50816" xr:uid="{00000000-0005-0000-0000-000025C60000}"/>
    <cellStyle name="Normal 2 105" xfId="50817" xr:uid="{00000000-0005-0000-0000-000026C60000}"/>
    <cellStyle name="Normal 2 105 10" xfId="50818" xr:uid="{00000000-0005-0000-0000-000027C60000}"/>
    <cellStyle name="Normal 2 105 11" xfId="50819" xr:uid="{00000000-0005-0000-0000-000028C60000}"/>
    <cellStyle name="Normal 2 105 12" xfId="50820" xr:uid="{00000000-0005-0000-0000-000029C60000}"/>
    <cellStyle name="Normal 2 105 13" xfId="50821" xr:uid="{00000000-0005-0000-0000-00002AC60000}"/>
    <cellStyle name="Normal 2 105 14" xfId="50822" xr:uid="{00000000-0005-0000-0000-00002BC60000}"/>
    <cellStyle name="Normal 2 105 15" xfId="50823" xr:uid="{00000000-0005-0000-0000-00002CC60000}"/>
    <cellStyle name="Normal 2 105 16" xfId="50824" xr:uid="{00000000-0005-0000-0000-00002DC60000}"/>
    <cellStyle name="Normal 2 105 17" xfId="50825" xr:uid="{00000000-0005-0000-0000-00002EC60000}"/>
    <cellStyle name="Normal 2 105 18" xfId="50826" xr:uid="{00000000-0005-0000-0000-00002FC60000}"/>
    <cellStyle name="Normal 2 105 19" xfId="50827" xr:uid="{00000000-0005-0000-0000-000030C60000}"/>
    <cellStyle name="Normal 2 105 2" xfId="50828" xr:uid="{00000000-0005-0000-0000-000031C60000}"/>
    <cellStyle name="Normal 2 105 20" xfId="50829" xr:uid="{00000000-0005-0000-0000-000032C60000}"/>
    <cellStyle name="Normal 2 105 21" xfId="50830" xr:uid="{00000000-0005-0000-0000-000033C60000}"/>
    <cellStyle name="Normal 2 105 3" xfId="50831" xr:uid="{00000000-0005-0000-0000-000034C60000}"/>
    <cellStyle name="Normal 2 105 4" xfId="50832" xr:uid="{00000000-0005-0000-0000-000035C60000}"/>
    <cellStyle name="Normal 2 105 5" xfId="50833" xr:uid="{00000000-0005-0000-0000-000036C60000}"/>
    <cellStyle name="Normal 2 105 6" xfId="50834" xr:uid="{00000000-0005-0000-0000-000037C60000}"/>
    <cellStyle name="Normal 2 105 7" xfId="50835" xr:uid="{00000000-0005-0000-0000-000038C60000}"/>
    <cellStyle name="Normal 2 105 8" xfId="50836" xr:uid="{00000000-0005-0000-0000-000039C60000}"/>
    <cellStyle name="Normal 2 105 9" xfId="50837" xr:uid="{00000000-0005-0000-0000-00003AC60000}"/>
    <cellStyle name="Normal 2 106" xfId="50838" xr:uid="{00000000-0005-0000-0000-00003BC60000}"/>
    <cellStyle name="Normal 2 106 10" xfId="50839" xr:uid="{00000000-0005-0000-0000-00003CC60000}"/>
    <cellStyle name="Normal 2 106 11" xfId="50840" xr:uid="{00000000-0005-0000-0000-00003DC60000}"/>
    <cellStyle name="Normal 2 106 12" xfId="50841" xr:uid="{00000000-0005-0000-0000-00003EC60000}"/>
    <cellStyle name="Normal 2 106 13" xfId="50842" xr:uid="{00000000-0005-0000-0000-00003FC60000}"/>
    <cellStyle name="Normal 2 106 14" xfId="50843" xr:uid="{00000000-0005-0000-0000-000040C60000}"/>
    <cellStyle name="Normal 2 106 15" xfId="50844" xr:uid="{00000000-0005-0000-0000-000041C60000}"/>
    <cellStyle name="Normal 2 106 16" xfId="50845" xr:uid="{00000000-0005-0000-0000-000042C60000}"/>
    <cellStyle name="Normal 2 106 17" xfId="50846" xr:uid="{00000000-0005-0000-0000-000043C60000}"/>
    <cellStyle name="Normal 2 106 18" xfId="50847" xr:uid="{00000000-0005-0000-0000-000044C60000}"/>
    <cellStyle name="Normal 2 106 19" xfId="50848" xr:uid="{00000000-0005-0000-0000-000045C60000}"/>
    <cellStyle name="Normal 2 106 2" xfId="50849" xr:uid="{00000000-0005-0000-0000-000046C60000}"/>
    <cellStyle name="Normal 2 106 20" xfId="50850" xr:uid="{00000000-0005-0000-0000-000047C60000}"/>
    <cellStyle name="Normal 2 106 21" xfId="50851" xr:uid="{00000000-0005-0000-0000-000048C60000}"/>
    <cellStyle name="Normal 2 106 3" xfId="50852" xr:uid="{00000000-0005-0000-0000-000049C60000}"/>
    <cellStyle name="Normal 2 106 4" xfId="50853" xr:uid="{00000000-0005-0000-0000-00004AC60000}"/>
    <cellStyle name="Normal 2 106 5" xfId="50854" xr:uid="{00000000-0005-0000-0000-00004BC60000}"/>
    <cellStyle name="Normal 2 106 6" xfId="50855" xr:uid="{00000000-0005-0000-0000-00004CC60000}"/>
    <cellStyle name="Normal 2 106 7" xfId="50856" xr:uid="{00000000-0005-0000-0000-00004DC60000}"/>
    <cellStyle name="Normal 2 106 8" xfId="50857" xr:uid="{00000000-0005-0000-0000-00004EC60000}"/>
    <cellStyle name="Normal 2 106 9" xfId="50858" xr:uid="{00000000-0005-0000-0000-00004FC60000}"/>
    <cellStyle name="Normal 2 107" xfId="50859" xr:uid="{00000000-0005-0000-0000-000050C60000}"/>
    <cellStyle name="Normal 2 107 10" xfId="50860" xr:uid="{00000000-0005-0000-0000-000051C60000}"/>
    <cellStyle name="Normal 2 107 11" xfId="50861" xr:uid="{00000000-0005-0000-0000-000052C60000}"/>
    <cellStyle name="Normal 2 107 12" xfId="50862" xr:uid="{00000000-0005-0000-0000-000053C60000}"/>
    <cellStyle name="Normal 2 107 13" xfId="50863" xr:uid="{00000000-0005-0000-0000-000054C60000}"/>
    <cellStyle name="Normal 2 107 14" xfId="50864" xr:uid="{00000000-0005-0000-0000-000055C60000}"/>
    <cellStyle name="Normal 2 107 15" xfId="50865" xr:uid="{00000000-0005-0000-0000-000056C60000}"/>
    <cellStyle name="Normal 2 107 16" xfId="50866" xr:uid="{00000000-0005-0000-0000-000057C60000}"/>
    <cellStyle name="Normal 2 107 17" xfId="50867" xr:uid="{00000000-0005-0000-0000-000058C60000}"/>
    <cellStyle name="Normal 2 107 18" xfId="50868" xr:uid="{00000000-0005-0000-0000-000059C60000}"/>
    <cellStyle name="Normal 2 107 19" xfId="50869" xr:uid="{00000000-0005-0000-0000-00005AC60000}"/>
    <cellStyle name="Normal 2 107 2" xfId="50870" xr:uid="{00000000-0005-0000-0000-00005BC60000}"/>
    <cellStyle name="Normal 2 107 20" xfId="50871" xr:uid="{00000000-0005-0000-0000-00005CC60000}"/>
    <cellStyle name="Normal 2 107 21" xfId="50872" xr:uid="{00000000-0005-0000-0000-00005DC60000}"/>
    <cellStyle name="Normal 2 107 3" xfId="50873" xr:uid="{00000000-0005-0000-0000-00005EC60000}"/>
    <cellStyle name="Normal 2 107 4" xfId="50874" xr:uid="{00000000-0005-0000-0000-00005FC60000}"/>
    <cellStyle name="Normal 2 107 5" xfId="50875" xr:uid="{00000000-0005-0000-0000-000060C60000}"/>
    <cellStyle name="Normal 2 107 6" xfId="50876" xr:uid="{00000000-0005-0000-0000-000061C60000}"/>
    <cellStyle name="Normal 2 107 7" xfId="50877" xr:uid="{00000000-0005-0000-0000-000062C60000}"/>
    <cellStyle name="Normal 2 107 8" xfId="50878" xr:uid="{00000000-0005-0000-0000-000063C60000}"/>
    <cellStyle name="Normal 2 107 9" xfId="50879" xr:uid="{00000000-0005-0000-0000-000064C60000}"/>
    <cellStyle name="Normal 2 108" xfId="50880" xr:uid="{00000000-0005-0000-0000-000065C60000}"/>
    <cellStyle name="Normal 2 108 10" xfId="50881" xr:uid="{00000000-0005-0000-0000-000066C60000}"/>
    <cellStyle name="Normal 2 108 11" xfId="50882" xr:uid="{00000000-0005-0000-0000-000067C60000}"/>
    <cellStyle name="Normal 2 108 12" xfId="50883" xr:uid="{00000000-0005-0000-0000-000068C60000}"/>
    <cellStyle name="Normal 2 108 13" xfId="50884" xr:uid="{00000000-0005-0000-0000-000069C60000}"/>
    <cellStyle name="Normal 2 108 14" xfId="50885" xr:uid="{00000000-0005-0000-0000-00006AC60000}"/>
    <cellStyle name="Normal 2 108 15" xfId="50886" xr:uid="{00000000-0005-0000-0000-00006BC60000}"/>
    <cellStyle name="Normal 2 108 16" xfId="50887" xr:uid="{00000000-0005-0000-0000-00006CC60000}"/>
    <cellStyle name="Normal 2 108 17" xfId="50888" xr:uid="{00000000-0005-0000-0000-00006DC60000}"/>
    <cellStyle name="Normal 2 108 18" xfId="50889" xr:uid="{00000000-0005-0000-0000-00006EC60000}"/>
    <cellStyle name="Normal 2 108 19" xfId="50890" xr:uid="{00000000-0005-0000-0000-00006FC60000}"/>
    <cellStyle name="Normal 2 108 2" xfId="50891" xr:uid="{00000000-0005-0000-0000-000070C60000}"/>
    <cellStyle name="Normal 2 108 20" xfId="50892" xr:uid="{00000000-0005-0000-0000-000071C60000}"/>
    <cellStyle name="Normal 2 108 21" xfId="50893" xr:uid="{00000000-0005-0000-0000-000072C60000}"/>
    <cellStyle name="Normal 2 108 3" xfId="50894" xr:uid="{00000000-0005-0000-0000-000073C60000}"/>
    <cellStyle name="Normal 2 108 4" xfId="50895" xr:uid="{00000000-0005-0000-0000-000074C60000}"/>
    <cellStyle name="Normal 2 108 5" xfId="50896" xr:uid="{00000000-0005-0000-0000-000075C60000}"/>
    <cellStyle name="Normal 2 108 6" xfId="50897" xr:uid="{00000000-0005-0000-0000-000076C60000}"/>
    <cellStyle name="Normal 2 108 7" xfId="50898" xr:uid="{00000000-0005-0000-0000-000077C60000}"/>
    <cellStyle name="Normal 2 108 8" xfId="50899" xr:uid="{00000000-0005-0000-0000-000078C60000}"/>
    <cellStyle name="Normal 2 108 9" xfId="50900" xr:uid="{00000000-0005-0000-0000-000079C60000}"/>
    <cellStyle name="Normal 2 109" xfId="50901" xr:uid="{00000000-0005-0000-0000-00007AC60000}"/>
    <cellStyle name="Normal 2 109 10" xfId="50902" xr:uid="{00000000-0005-0000-0000-00007BC60000}"/>
    <cellStyle name="Normal 2 109 11" xfId="50903" xr:uid="{00000000-0005-0000-0000-00007CC60000}"/>
    <cellStyle name="Normal 2 109 12" xfId="50904" xr:uid="{00000000-0005-0000-0000-00007DC60000}"/>
    <cellStyle name="Normal 2 109 13" xfId="50905" xr:uid="{00000000-0005-0000-0000-00007EC60000}"/>
    <cellStyle name="Normal 2 109 14" xfId="50906" xr:uid="{00000000-0005-0000-0000-00007FC60000}"/>
    <cellStyle name="Normal 2 109 15" xfId="50907" xr:uid="{00000000-0005-0000-0000-000080C60000}"/>
    <cellStyle name="Normal 2 109 16" xfId="50908" xr:uid="{00000000-0005-0000-0000-000081C60000}"/>
    <cellStyle name="Normal 2 109 17" xfId="50909" xr:uid="{00000000-0005-0000-0000-000082C60000}"/>
    <cellStyle name="Normal 2 109 18" xfId="50910" xr:uid="{00000000-0005-0000-0000-000083C60000}"/>
    <cellStyle name="Normal 2 109 19" xfId="50911" xr:uid="{00000000-0005-0000-0000-000084C60000}"/>
    <cellStyle name="Normal 2 109 2" xfId="50912" xr:uid="{00000000-0005-0000-0000-000085C60000}"/>
    <cellStyle name="Normal 2 109 20" xfId="50913" xr:uid="{00000000-0005-0000-0000-000086C60000}"/>
    <cellStyle name="Normal 2 109 21" xfId="50914" xr:uid="{00000000-0005-0000-0000-000087C60000}"/>
    <cellStyle name="Normal 2 109 3" xfId="50915" xr:uid="{00000000-0005-0000-0000-000088C60000}"/>
    <cellStyle name="Normal 2 109 4" xfId="50916" xr:uid="{00000000-0005-0000-0000-000089C60000}"/>
    <cellStyle name="Normal 2 109 5" xfId="50917" xr:uid="{00000000-0005-0000-0000-00008AC60000}"/>
    <cellStyle name="Normal 2 109 6" xfId="50918" xr:uid="{00000000-0005-0000-0000-00008BC60000}"/>
    <cellStyle name="Normal 2 109 7" xfId="50919" xr:uid="{00000000-0005-0000-0000-00008CC60000}"/>
    <cellStyle name="Normal 2 109 8" xfId="50920" xr:uid="{00000000-0005-0000-0000-00008DC60000}"/>
    <cellStyle name="Normal 2 109 9" xfId="50921" xr:uid="{00000000-0005-0000-0000-00008EC60000}"/>
    <cellStyle name="Normal 2 11" xfId="50922" xr:uid="{00000000-0005-0000-0000-00008FC60000}"/>
    <cellStyle name="Normal 2 11 10" xfId="50923" xr:uid="{00000000-0005-0000-0000-000090C60000}"/>
    <cellStyle name="Normal 2 11 11" xfId="50924" xr:uid="{00000000-0005-0000-0000-000091C60000}"/>
    <cellStyle name="Normal 2 11 12" xfId="50925" xr:uid="{00000000-0005-0000-0000-000092C60000}"/>
    <cellStyle name="Normal 2 11 13" xfId="50926" xr:uid="{00000000-0005-0000-0000-000093C60000}"/>
    <cellStyle name="Normal 2 11 14" xfId="50927" xr:uid="{00000000-0005-0000-0000-000094C60000}"/>
    <cellStyle name="Normal 2 11 15" xfId="50928" xr:uid="{00000000-0005-0000-0000-000095C60000}"/>
    <cellStyle name="Normal 2 11 16" xfId="50929" xr:uid="{00000000-0005-0000-0000-000096C60000}"/>
    <cellStyle name="Normal 2 11 17" xfId="50930" xr:uid="{00000000-0005-0000-0000-000097C60000}"/>
    <cellStyle name="Normal 2 11 18" xfId="50931" xr:uid="{00000000-0005-0000-0000-000098C60000}"/>
    <cellStyle name="Normal 2 11 19" xfId="50932" xr:uid="{00000000-0005-0000-0000-000099C60000}"/>
    <cellStyle name="Normal 2 11 2" xfId="50933" xr:uid="{00000000-0005-0000-0000-00009AC60000}"/>
    <cellStyle name="Normal 2 11 20" xfId="50934" xr:uid="{00000000-0005-0000-0000-00009BC60000}"/>
    <cellStyle name="Normal 2 11 21" xfId="50935" xr:uid="{00000000-0005-0000-0000-00009CC60000}"/>
    <cellStyle name="Normal 2 11 3" xfId="50936" xr:uid="{00000000-0005-0000-0000-00009DC60000}"/>
    <cellStyle name="Normal 2 11 4" xfId="50937" xr:uid="{00000000-0005-0000-0000-00009EC60000}"/>
    <cellStyle name="Normal 2 11 5" xfId="50938" xr:uid="{00000000-0005-0000-0000-00009FC60000}"/>
    <cellStyle name="Normal 2 11 6" xfId="50939" xr:uid="{00000000-0005-0000-0000-0000A0C60000}"/>
    <cellStyle name="Normal 2 11 7" xfId="50940" xr:uid="{00000000-0005-0000-0000-0000A1C60000}"/>
    <cellStyle name="Normal 2 11 8" xfId="50941" xr:uid="{00000000-0005-0000-0000-0000A2C60000}"/>
    <cellStyle name="Normal 2 11 9" xfId="50942" xr:uid="{00000000-0005-0000-0000-0000A3C60000}"/>
    <cellStyle name="Normal 2 110" xfId="50943" xr:uid="{00000000-0005-0000-0000-0000A4C60000}"/>
    <cellStyle name="Normal 2 110 10" xfId="50944" xr:uid="{00000000-0005-0000-0000-0000A5C60000}"/>
    <cellStyle name="Normal 2 110 11" xfId="50945" xr:uid="{00000000-0005-0000-0000-0000A6C60000}"/>
    <cellStyle name="Normal 2 110 12" xfId="50946" xr:uid="{00000000-0005-0000-0000-0000A7C60000}"/>
    <cellStyle name="Normal 2 110 13" xfId="50947" xr:uid="{00000000-0005-0000-0000-0000A8C60000}"/>
    <cellStyle name="Normal 2 110 14" xfId="50948" xr:uid="{00000000-0005-0000-0000-0000A9C60000}"/>
    <cellStyle name="Normal 2 110 15" xfId="50949" xr:uid="{00000000-0005-0000-0000-0000AAC60000}"/>
    <cellStyle name="Normal 2 110 16" xfId="50950" xr:uid="{00000000-0005-0000-0000-0000ABC60000}"/>
    <cellStyle name="Normal 2 110 17" xfId="50951" xr:uid="{00000000-0005-0000-0000-0000ACC60000}"/>
    <cellStyle name="Normal 2 110 18" xfId="50952" xr:uid="{00000000-0005-0000-0000-0000ADC60000}"/>
    <cellStyle name="Normal 2 110 19" xfId="50953" xr:uid="{00000000-0005-0000-0000-0000AEC60000}"/>
    <cellStyle name="Normal 2 110 2" xfId="50954" xr:uid="{00000000-0005-0000-0000-0000AFC60000}"/>
    <cellStyle name="Normal 2 110 20" xfId="50955" xr:uid="{00000000-0005-0000-0000-0000B0C60000}"/>
    <cellStyle name="Normal 2 110 21" xfId="50956" xr:uid="{00000000-0005-0000-0000-0000B1C60000}"/>
    <cellStyle name="Normal 2 110 3" xfId="50957" xr:uid="{00000000-0005-0000-0000-0000B2C60000}"/>
    <cellStyle name="Normal 2 110 4" xfId="50958" xr:uid="{00000000-0005-0000-0000-0000B3C60000}"/>
    <cellStyle name="Normal 2 110 5" xfId="50959" xr:uid="{00000000-0005-0000-0000-0000B4C60000}"/>
    <cellStyle name="Normal 2 110 6" xfId="50960" xr:uid="{00000000-0005-0000-0000-0000B5C60000}"/>
    <cellStyle name="Normal 2 110 7" xfId="50961" xr:uid="{00000000-0005-0000-0000-0000B6C60000}"/>
    <cellStyle name="Normal 2 110 8" xfId="50962" xr:uid="{00000000-0005-0000-0000-0000B7C60000}"/>
    <cellStyle name="Normal 2 110 9" xfId="50963" xr:uid="{00000000-0005-0000-0000-0000B8C60000}"/>
    <cellStyle name="Normal 2 111" xfId="50964" xr:uid="{00000000-0005-0000-0000-0000B9C60000}"/>
    <cellStyle name="Normal 2 111 2" xfId="50965" xr:uid="{00000000-0005-0000-0000-0000BAC60000}"/>
    <cellStyle name="Normal 2 111 3" xfId="50966" xr:uid="{00000000-0005-0000-0000-0000BBC60000}"/>
    <cellStyle name="Normal 2 112" xfId="50967" xr:uid="{00000000-0005-0000-0000-0000BCC60000}"/>
    <cellStyle name="Normal 2 112 2" xfId="50968" xr:uid="{00000000-0005-0000-0000-0000BDC60000}"/>
    <cellStyle name="Normal 2 112 3" xfId="50969" xr:uid="{00000000-0005-0000-0000-0000BEC60000}"/>
    <cellStyle name="Normal 2 113" xfId="50970" xr:uid="{00000000-0005-0000-0000-0000BFC60000}"/>
    <cellStyle name="Normal 2 113 2" xfId="50971" xr:uid="{00000000-0005-0000-0000-0000C0C60000}"/>
    <cellStyle name="Normal 2 113 3" xfId="50972" xr:uid="{00000000-0005-0000-0000-0000C1C60000}"/>
    <cellStyle name="Normal 2 114" xfId="50973" xr:uid="{00000000-0005-0000-0000-0000C2C60000}"/>
    <cellStyle name="Normal 2 114 2" xfId="50974" xr:uid="{00000000-0005-0000-0000-0000C3C60000}"/>
    <cellStyle name="Normal 2 114 3" xfId="50975" xr:uid="{00000000-0005-0000-0000-0000C4C60000}"/>
    <cellStyle name="Normal 2 115" xfId="50976" xr:uid="{00000000-0005-0000-0000-0000C5C60000}"/>
    <cellStyle name="Normal 2 115 2" xfId="50977" xr:uid="{00000000-0005-0000-0000-0000C6C60000}"/>
    <cellStyle name="Normal 2 115 3" xfId="50978" xr:uid="{00000000-0005-0000-0000-0000C7C60000}"/>
    <cellStyle name="Normal 2 116" xfId="50979" xr:uid="{00000000-0005-0000-0000-0000C8C60000}"/>
    <cellStyle name="Normal 2 116 2" xfId="50980" xr:uid="{00000000-0005-0000-0000-0000C9C60000}"/>
    <cellStyle name="Normal 2 116 3" xfId="50981" xr:uid="{00000000-0005-0000-0000-0000CAC60000}"/>
    <cellStyle name="Normal 2 117" xfId="50982" xr:uid="{00000000-0005-0000-0000-0000CBC60000}"/>
    <cellStyle name="Normal 2 117 2" xfId="50983" xr:uid="{00000000-0005-0000-0000-0000CCC60000}"/>
    <cellStyle name="Normal 2 117 3" xfId="50984" xr:uid="{00000000-0005-0000-0000-0000CDC60000}"/>
    <cellStyle name="Normal 2 118" xfId="50985" xr:uid="{00000000-0005-0000-0000-0000CEC60000}"/>
    <cellStyle name="Normal 2 118 2" xfId="50986" xr:uid="{00000000-0005-0000-0000-0000CFC60000}"/>
    <cellStyle name="Normal 2 118 3" xfId="50987" xr:uid="{00000000-0005-0000-0000-0000D0C60000}"/>
    <cellStyle name="Normal 2 119" xfId="50988" xr:uid="{00000000-0005-0000-0000-0000D1C60000}"/>
    <cellStyle name="Normal 2 119 2" xfId="50989" xr:uid="{00000000-0005-0000-0000-0000D2C60000}"/>
    <cellStyle name="Normal 2 119 3" xfId="50990" xr:uid="{00000000-0005-0000-0000-0000D3C60000}"/>
    <cellStyle name="Normal 2 12" xfId="50991" xr:uid="{00000000-0005-0000-0000-0000D4C60000}"/>
    <cellStyle name="Normal 2 12 10" xfId="50992" xr:uid="{00000000-0005-0000-0000-0000D5C60000}"/>
    <cellStyle name="Normal 2 12 11" xfId="50993" xr:uid="{00000000-0005-0000-0000-0000D6C60000}"/>
    <cellStyle name="Normal 2 12 12" xfId="50994" xr:uid="{00000000-0005-0000-0000-0000D7C60000}"/>
    <cellStyle name="Normal 2 12 13" xfId="50995" xr:uid="{00000000-0005-0000-0000-0000D8C60000}"/>
    <cellStyle name="Normal 2 12 14" xfId="50996" xr:uid="{00000000-0005-0000-0000-0000D9C60000}"/>
    <cellStyle name="Normal 2 12 15" xfId="50997" xr:uid="{00000000-0005-0000-0000-0000DAC60000}"/>
    <cellStyle name="Normal 2 12 16" xfId="50998" xr:uid="{00000000-0005-0000-0000-0000DBC60000}"/>
    <cellStyle name="Normal 2 12 17" xfId="50999" xr:uid="{00000000-0005-0000-0000-0000DCC60000}"/>
    <cellStyle name="Normal 2 12 18" xfId="51000" xr:uid="{00000000-0005-0000-0000-0000DDC60000}"/>
    <cellStyle name="Normal 2 12 19" xfId="51001" xr:uid="{00000000-0005-0000-0000-0000DEC60000}"/>
    <cellStyle name="Normal 2 12 2" xfId="51002" xr:uid="{00000000-0005-0000-0000-0000DFC60000}"/>
    <cellStyle name="Normal 2 12 20" xfId="51003" xr:uid="{00000000-0005-0000-0000-0000E0C60000}"/>
    <cellStyle name="Normal 2 12 21" xfId="51004" xr:uid="{00000000-0005-0000-0000-0000E1C60000}"/>
    <cellStyle name="Normal 2 12 3" xfId="51005" xr:uid="{00000000-0005-0000-0000-0000E2C60000}"/>
    <cellStyle name="Normal 2 12 4" xfId="51006" xr:uid="{00000000-0005-0000-0000-0000E3C60000}"/>
    <cellStyle name="Normal 2 12 5" xfId="51007" xr:uid="{00000000-0005-0000-0000-0000E4C60000}"/>
    <cellStyle name="Normal 2 12 6" xfId="51008" xr:uid="{00000000-0005-0000-0000-0000E5C60000}"/>
    <cellStyle name="Normal 2 12 7" xfId="51009" xr:uid="{00000000-0005-0000-0000-0000E6C60000}"/>
    <cellStyle name="Normal 2 12 8" xfId="51010" xr:uid="{00000000-0005-0000-0000-0000E7C60000}"/>
    <cellStyle name="Normal 2 12 9" xfId="51011" xr:uid="{00000000-0005-0000-0000-0000E8C60000}"/>
    <cellStyle name="Normal 2 120" xfId="51012" xr:uid="{00000000-0005-0000-0000-0000E9C60000}"/>
    <cellStyle name="Normal 2 120 2" xfId="51013" xr:uid="{00000000-0005-0000-0000-0000EAC60000}"/>
    <cellStyle name="Normal 2 120 3" xfId="51014" xr:uid="{00000000-0005-0000-0000-0000EBC60000}"/>
    <cellStyle name="Normal 2 121" xfId="51015" xr:uid="{00000000-0005-0000-0000-0000ECC60000}"/>
    <cellStyle name="Normal 2 121 2" xfId="51016" xr:uid="{00000000-0005-0000-0000-0000EDC60000}"/>
    <cellStyle name="Normal 2 121 3" xfId="51017" xr:uid="{00000000-0005-0000-0000-0000EEC60000}"/>
    <cellStyle name="Normal 2 122" xfId="51018" xr:uid="{00000000-0005-0000-0000-0000EFC60000}"/>
    <cellStyle name="Normal 2 122 2" xfId="51019" xr:uid="{00000000-0005-0000-0000-0000F0C60000}"/>
    <cellStyle name="Normal 2 122 3" xfId="51020" xr:uid="{00000000-0005-0000-0000-0000F1C60000}"/>
    <cellStyle name="Normal 2 123" xfId="51021" xr:uid="{00000000-0005-0000-0000-0000F2C60000}"/>
    <cellStyle name="Normal 2 123 2" xfId="51022" xr:uid="{00000000-0005-0000-0000-0000F3C60000}"/>
    <cellStyle name="Normal 2 123 3" xfId="51023" xr:uid="{00000000-0005-0000-0000-0000F4C60000}"/>
    <cellStyle name="Normal 2 124" xfId="51024" xr:uid="{00000000-0005-0000-0000-0000F5C60000}"/>
    <cellStyle name="Normal 2 124 2" xfId="51025" xr:uid="{00000000-0005-0000-0000-0000F6C60000}"/>
    <cellStyle name="Normal 2 124 3" xfId="51026" xr:uid="{00000000-0005-0000-0000-0000F7C60000}"/>
    <cellStyle name="Normal 2 125" xfId="51027" xr:uid="{00000000-0005-0000-0000-0000F8C60000}"/>
    <cellStyle name="Normal 2 125 2" xfId="51028" xr:uid="{00000000-0005-0000-0000-0000F9C60000}"/>
    <cellStyle name="Normal 2 125 3" xfId="51029" xr:uid="{00000000-0005-0000-0000-0000FAC60000}"/>
    <cellStyle name="Normal 2 126" xfId="51030" xr:uid="{00000000-0005-0000-0000-0000FBC60000}"/>
    <cellStyle name="Normal 2 126 2" xfId="51031" xr:uid="{00000000-0005-0000-0000-0000FCC60000}"/>
    <cellStyle name="Normal 2 126 3" xfId="51032" xr:uid="{00000000-0005-0000-0000-0000FDC60000}"/>
    <cellStyle name="Normal 2 127" xfId="51033" xr:uid="{00000000-0005-0000-0000-0000FEC60000}"/>
    <cellStyle name="Normal 2 127 2" xfId="51034" xr:uid="{00000000-0005-0000-0000-0000FFC60000}"/>
    <cellStyle name="Normal 2 127 3" xfId="51035" xr:uid="{00000000-0005-0000-0000-000000C70000}"/>
    <cellStyle name="Normal 2 128" xfId="51036" xr:uid="{00000000-0005-0000-0000-000001C70000}"/>
    <cellStyle name="Normal 2 128 2" xfId="51037" xr:uid="{00000000-0005-0000-0000-000002C70000}"/>
    <cellStyle name="Normal 2 128 3" xfId="51038" xr:uid="{00000000-0005-0000-0000-000003C70000}"/>
    <cellStyle name="Normal 2 129" xfId="51039" xr:uid="{00000000-0005-0000-0000-000004C70000}"/>
    <cellStyle name="Normal 2 129 2" xfId="51040" xr:uid="{00000000-0005-0000-0000-000005C70000}"/>
    <cellStyle name="Normal 2 129 3" xfId="51041" xr:uid="{00000000-0005-0000-0000-000006C70000}"/>
    <cellStyle name="Normal 2 13" xfId="51042" xr:uid="{00000000-0005-0000-0000-000007C70000}"/>
    <cellStyle name="Normal 2 13 10" xfId="51043" xr:uid="{00000000-0005-0000-0000-000008C70000}"/>
    <cellStyle name="Normal 2 13 11" xfId="51044" xr:uid="{00000000-0005-0000-0000-000009C70000}"/>
    <cellStyle name="Normal 2 13 12" xfId="51045" xr:uid="{00000000-0005-0000-0000-00000AC70000}"/>
    <cellStyle name="Normal 2 13 13" xfId="51046" xr:uid="{00000000-0005-0000-0000-00000BC70000}"/>
    <cellStyle name="Normal 2 13 14" xfId="51047" xr:uid="{00000000-0005-0000-0000-00000CC70000}"/>
    <cellStyle name="Normal 2 13 15" xfId="51048" xr:uid="{00000000-0005-0000-0000-00000DC70000}"/>
    <cellStyle name="Normal 2 13 16" xfId="51049" xr:uid="{00000000-0005-0000-0000-00000EC70000}"/>
    <cellStyle name="Normal 2 13 17" xfId="51050" xr:uid="{00000000-0005-0000-0000-00000FC70000}"/>
    <cellStyle name="Normal 2 13 18" xfId="51051" xr:uid="{00000000-0005-0000-0000-000010C70000}"/>
    <cellStyle name="Normal 2 13 19" xfId="51052" xr:uid="{00000000-0005-0000-0000-000011C70000}"/>
    <cellStyle name="Normal 2 13 2" xfId="51053" xr:uid="{00000000-0005-0000-0000-000012C70000}"/>
    <cellStyle name="Normal 2 13 20" xfId="51054" xr:uid="{00000000-0005-0000-0000-000013C70000}"/>
    <cellStyle name="Normal 2 13 21" xfId="51055" xr:uid="{00000000-0005-0000-0000-000014C70000}"/>
    <cellStyle name="Normal 2 13 3" xfId="51056" xr:uid="{00000000-0005-0000-0000-000015C70000}"/>
    <cellStyle name="Normal 2 13 4" xfId="51057" xr:uid="{00000000-0005-0000-0000-000016C70000}"/>
    <cellStyle name="Normal 2 13 5" xfId="51058" xr:uid="{00000000-0005-0000-0000-000017C70000}"/>
    <cellStyle name="Normal 2 13 6" xfId="51059" xr:uid="{00000000-0005-0000-0000-000018C70000}"/>
    <cellStyle name="Normal 2 13 7" xfId="51060" xr:uid="{00000000-0005-0000-0000-000019C70000}"/>
    <cellStyle name="Normal 2 13 8" xfId="51061" xr:uid="{00000000-0005-0000-0000-00001AC70000}"/>
    <cellStyle name="Normal 2 13 9" xfId="51062" xr:uid="{00000000-0005-0000-0000-00001BC70000}"/>
    <cellStyle name="Normal 2 130" xfId="51063" xr:uid="{00000000-0005-0000-0000-00001CC70000}"/>
    <cellStyle name="Normal 2 130 2" xfId="51064" xr:uid="{00000000-0005-0000-0000-00001DC70000}"/>
    <cellStyle name="Normal 2 130 3" xfId="51065" xr:uid="{00000000-0005-0000-0000-00001EC70000}"/>
    <cellStyle name="Normal 2 131" xfId="51066" xr:uid="{00000000-0005-0000-0000-00001FC70000}"/>
    <cellStyle name="Normal 2 131 2" xfId="51067" xr:uid="{00000000-0005-0000-0000-000020C70000}"/>
    <cellStyle name="Normal 2 131 3" xfId="51068" xr:uid="{00000000-0005-0000-0000-000021C70000}"/>
    <cellStyle name="Normal 2 132" xfId="51069" xr:uid="{00000000-0005-0000-0000-000022C70000}"/>
    <cellStyle name="Normal 2 132 2" xfId="51070" xr:uid="{00000000-0005-0000-0000-000023C70000}"/>
    <cellStyle name="Normal 2 132 3" xfId="51071" xr:uid="{00000000-0005-0000-0000-000024C70000}"/>
    <cellStyle name="Normal 2 133" xfId="51072" xr:uid="{00000000-0005-0000-0000-000025C70000}"/>
    <cellStyle name="Normal 2 133 2" xfId="51073" xr:uid="{00000000-0005-0000-0000-000026C70000}"/>
    <cellStyle name="Normal 2 133 3" xfId="51074" xr:uid="{00000000-0005-0000-0000-000027C70000}"/>
    <cellStyle name="Normal 2 134" xfId="51075" xr:uid="{00000000-0005-0000-0000-000028C70000}"/>
    <cellStyle name="Normal 2 134 2" xfId="51076" xr:uid="{00000000-0005-0000-0000-000029C70000}"/>
    <cellStyle name="Normal 2 134 3" xfId="51077" xr:uid="{00000000-0005-0000-0000-00002AC70000}"/>
    <cellStyle name="Normal 2 135" xfId="51078" xr:uid="{00000000-0005-0000-0000-00002BC70000}"/>
    <cellStyle name="Normal 2 135 2" xfId="51079" xr:uid="{00000000-0005-0000-0000-00002CC70000}"/>
    <cellStyle name="Normal 2 135 3" xfId="51080" xr:uid="{00000000-0005-0000-0000-00002DC70000}"/>
    <cellStyle name="Normal 2 136" xfId="51081" xr:uid="{00000000-0005-0000-0000-00002EC70000}"/>
    <cellStyle name="Normal 2 136 2" xfId="51082" xr:uid="{00000000-0005-0000-0000-00002FC70000}"/>
    <cellStyle name="Normal 2 136 3" xfId="51083" xr:uid="{00000000-0005-0000-0000-000030C70000}"/>
    <cellStyle name="Normal 2 137" xfId="51084" xr:uid="{00000000-0005-0000-0000-000031C70000}"/>
    <cellStyle name="Normal 2 137 2" xfId="51085" xr:uid="{00000000-0005-0000-0000-000032C70000}"/>
    <cellStyle name="Normal 2 137 3" xfId="51086" xr:uid="{00000000-0005-0000-0000-000033C70000}"/>
    <cellStyle name="Normal 2 138" xfId="51087" xr:uid="{00000000-0005-0000-0000-000034C70000}"/>
    <cellStyle name="Normal 2 138 2" xfId="51088" xr:uid="{00000000-0005-0000-0000-000035C70000}"/>
    <cellStyle name="Normal 2 138 3" xfId="51089" xr:uid="{00000000-0005-0000-0000-000036C70000}"/>
    <cellStyle name="Normal 2 139" xfId="51090" xr:uid="{00000000-0005-0000-0000-000037C70000}"/>
    <cellStyle name="Normal 2 139 2" xfId="51091" xr:uid="{00000000-0005-0000-0000-000038C70000}"/>
    <cellStyle name="Normal 2 139 3" xfId="51092" xr:uid="{00000000-0005-0000-0000-000039C70000}"/>
    <cellStyle name="Normal 2 14" xfId="51093" xr:uid="{00000000-0005-0000-0000-00003AC70000}"/>
    <cellStyle name="Normal 2 14 10" xfId="51094" xr:uid="{00000000-0005-0000-0000-00003BC70000}"/>
    <cellStyle name="Normal 2 14 11" xfId="51095" xr:uid="{00000000-0005-0000-0000-00003CC70000}"/>
    <cellStyle name="Normal 2 14 12" xfId="51096" xr:uid="{00000000-0005-0000-0000-00003DC70000}"/>
    <cellStyle name="Normal 2 14 13" xfId="51097" xr:uid="{00000000-0005-0000-0000-00003EC70000}"/>
    <cellStyle name="Normal 2 14 14" xfId="51098" xr:uid="{00000000-0005-0000-0000-00003FC70000}"/>
    <cellStyle name="Normal 2 14 15" xfId="51099" xr:uid="{00000000-0005-0000-0000-000040C70000}"/>
    <cellStyle name="Normal 2 14 16" xfId="51100" xr:uid="{00000000-0005-0000-0000-000041C70000}"/>
    <cellStyle name="Normal 2 14 17" xfId="51101" xr:uid="{00000000-0005-0000-0000-000042C70000}"/>
    <cellStyle name="Normal 2 14 18" xfId="51102" xr:uid="{00000000-0005-0000-0000-000043C70000}"/>
    <cellStyle name="Normal 2 14 19" xfId="51103" xr:uid="{00000000-0005-0000-0000-000044C70000}"/>
    <cellStyle name="Normal 2 14 2" xfId="51104" xr:uid="{00000000-0005-0000-0000-000045C70000}"/>
    <cellStyle name="Normal 2 14 20" xfId="51105" xr:uid="{00000000-0005-0000-0000-000046C70000}"/>
    <cellStyle name="Normal 2 14 21" xfId="51106" xr:uid="{00000000-0005-0000-0000-000047C70000}"/>
    <cellStyle name="Normal 2 14 3" xfId="51107" xr:uid="{00000000-0005-0000-0000-000048C70000}"/>
    <cellStyle name="Normal 2 14 4" xfId="51108" xr:uid="{00000000-0005-0000-0000-000049C70000}"/>
    <cellStyle name="Normal 2 14 5" xfId="51109" xr:uid="{00000000-0005-0000-0000-00004AC70000}"/>
    <cellStyle name="Normal 2 14 6" xfId="51110" xr:uid="{00000000-0005-0000-0000-00004BC70000}"/>
    <cellStyle name="Normal 2 14 7" xfId="51111" xr:uid="{00000000-0005-0000-0000-00004CC70000}"/>
    <cellStyle name="Normal 2 14 8" xfId="51112" xr:uid="{00000000-0005-0000-0000-00004DC70000}"/>
    <cellStyle name="Normal 2 14 9" xfId="51113" xr:uid="{00000000-0005-0000-0000-00004EC70000}"/>
    <cellStyle name="Normal 2 140" xfId="51114" xr:uid="{00000000-0005-0000-0000-00004FC70000}"/>
    <cellStyle name="Normal 2 140 2" xfId="51115" xr:uid="{00000000-0005-0000-0000-000050C70000}"/>
    <cellStyle name="Normal 2 140 3" xfId="51116" xr:uid="{00000000-0005-0000-0000-000051C70000}"/>
    <cellStyle name="Normal 2 141" xfId="51117" xr:uid="{00000000-0005-0000-0000-000052C70000}"/>
    <cellStyle name="Normal 2 141 2" xfId="51118" xr:uid="{00000000-0005-0000-0000-000053C70000}"/>
    <cellStyle name="Normal 2 141 3" xfId="51119" xr:uid="{00000000-0005-0000-0000-000054C70000}"/>
    <cellStyle name="Normal 2 142" xfId="51120" xr:uid="{00000000-0005-0000-0000-000055C70000}"/>
    <cellStyle name="Normal 2 142 2" xfId="51121" xr:uid="{00000000-0005-0000-0000-000056C70000}"/>
    <cellStyle name="Normal 2 142 3" xfId="51122" xr:uid="{00000000-0005-0000-0000-000057C70000}"/>
    <cellStyle name="Normal 2 143" xfId="51123" xr:uid="{00000000-0005-0000-0000-000058C70000}"/>
    <cellStyle name="Normal 2 143 2" xfId="51124" xr:uid="{00000000-0005-0000-0000-000059C70000}"/>
    <cellStyle name="Normal 2 143 3" xfId="51125" xr:uid="{00000000-0005-0000-0000-00005AC70000}"/>
    <cellStyle name="Normal 2 144" xfId="51126" xr:uid="{00000000-0005-0000-0000-00005BC70000}"/>
    <cellStyle name="Normal 2 144 2" xfId="51127" xr:uid="{00000000-0005-0000-0000-00005CC70000}"/>
    <cellStyle name="Normal 2 144 3" xfId="51128" xr:uid="{00000000-0005-0000-0000-00005DC70000}"/>
    <cellStyle name="Normal 2 145" xfId="51129" xr:uid="{00000000-0005-0000-0000-00005EC70000}"/>
    <cellStyle name="Normal 2 145 2" xfId="51130" xr:uid="{00000000-0005-0000-0000-00005FC70000}"/>
    <cellStyle name="Normal 2 145 3" xfId="51131" xr:uid="{00000000-0005-0000-0000-000060C70000}"/>
    <cellStyle name="Normal 2 146" xfId="51132" xr:uid="{00000000-0005-0000-0000-000061C70000}"/>
    <cellStyle name="Normal 2 146 2" xfId="51133" xr:uid="{00000000-0005-0000-0000-000062C70000}"/>
    <cellStyle name="Normal 2 146 3" xfId="51134" xr:uid="{00000000-0005-0000-0000-000063C70000}"/>
    <cellStyle name="Normal 2 147" xfId="51135" xr:uid="{00000000-0005-0000-0000-000064C70000}"/>
    <cellStyle name="Normal 2 147 2" xfId="51136" xr:uid="{00000000-0005-0000-0000-000065C70000}"/>
    <cellStyle name="Normal 2 147 3" xfId="51137" xr:uid="{00000000-0005-0000-0000-000066C70000}"/>
    <cellStyle name="Normal 2 148" xfId="51138" xr:uid="{00000000-0005-0000-0000-000067C70000}"/>
    <cellStyle name="Normal 2 148 2" xfId="51139" xr:uid="{00000000-0005-0000-0000-000068C70000}"/>
    <cellStyle name="Normal 2 148 3" xfId="51140" xr:uid="{00000000-0005-0000-0000-000069C70000}"/>
    <cellStyle name="Normal 2 149" xfId="51141" xr:uid="{00000000-0005-0000-0000-00006AC70000}"/>
    <cellStyle name="Normal 2 149 2" xfId="51142" xr:uid="{00000000-0005-0000-0000-00006BC70000}"/>
    <cellStyle name="Normal 2 149 3" xfId="51143" xr:uid="{00000000-0005-0000-0000-00006CC70000}"/>
    <cellStyle name="Normal 2 15" xfId="51144" xr:uid="{00000000-0005-0000-0000-00006DC70000}"/>
    <cellStyle name="Normal 2 15 10" xfId="51145" xr:uid="{00000000-0005-0000-0000-00006EC70000}"/>
    <cellStyle name="Normal 2 15 11" xfId="51146" xr:uid="{00000000-0005-0000-0000-00006FC70000}"/>
    <cellStyle name="Normal 2 15 12" xfId="51147" xr:uid="{00000000-0005-0000-0000-000070C70000}"/>
    <cellStyle name="Normal 2 15 13" xfId="51148" xr:uid="{00000000-0005-0000-0000-000071C70000}"/>
    <cellStyle name="Normal 2 15 14" xfId="51149" xr:uid="{00000000-0005-0000-0000-000072C70000}"/>
    <cellStyle name="Normal 2 15 15" xfId="51150" xr:uid="{00000000-0005-0000-0000-000073C70000}"/>
    <cellStyle name="Normal 2 15 16" xfId="51151" xr:uid="{00000000-0005-0000-0000-000074C70000}"/>
    <cellStyle name="Normal 2 15 17" xfId="51152" xr:uid="{00000000-0005-0000-0000-000075C70000}"/>
    <cellStyle name="Normal 2 15 18" xfId="51153" xr:uid="{00000000-0005-0000-0000-000076C70000}"/>
    <cellStyle name="Normal 2 15 19" xfId="51154" xr:uid="{00000000-0005-0000-0000-000077C70000}"/>
    <cellStyle name="Normal 2 15 2" xfId="51155" xr:uid="{00000000-0005-0000-0000-000078C70000}"/>
    <cellStyle name="Normal 2 15 20" xfId="51156" xr:uid="{00000000-0005-0000-0000-000079C70000}"/>
    <cellStyle name="Normal 2 15 21" xfId="51157" xr:uid="{00000000-0005-0000-0000-00007AC70000}"/>
    <cellStyle name="Normal 2 15 3" xfId="51158" xr:uid="{00000000-0005-0000-0000-00007BC70000}"/>
    <cellStyle name="Normal 2 15 4" xfId="51159" xr:uid="{00000000-0005-0000-0000-00007CC70000}"/>
    <cellStyle name="Normal 2 15 5" xfId="51160" xr:uid="{00000000-0005-0000-0000-00007DC70000}"/>
    <cellStyle name="Normal 2 15 6" xfId="51161" xr:uid="{00000000-0005-0000-0000-00007EC70000}"/>
    <cellStyle name="Normal 2 15 7" xfId="51162" xr:uid="{00000000-0005-0000-0000-00007FC70000}"/>
    <cellStyle name="Normal 2 15 8" xfId="51163" xr:uid="{00000000-0005-0000-0000-000080C70000}"/>
    <cellStyle name="Normal 2 15 9" xfId="51164" xr:uid="{00000000-0005-0000-0000-000081C70000}"/>
    <cellStyle name="Normal 2 150" xfId="51165" xr:uid="{00000000-0005-0000-0000-000082C70000}"/>
    <cellStyle name="Normal 2 150 2" xfId="51166" xr:uid="{00000000-0005-0000-0000-000083C70000}"/>
    <cellStyle name="Normal 2 150 3" xfId="51167" xr:uid="{00000000-0005-0000-0000-000084C70000}"/>
    <cellStyle name="Normal 2 151" xfId="51168" xr:uid="{00000000-0005-0000-0000-000085C70000}"/>
    <cellStyle name="Normal 2 151 2" xfId="51169" xr:uid="{00000000-0005-0000-0000-000086C70000}"/>
    <cellStyle name="Normal 2 151 3" xfId="51170" xr:uid="{00000000-0005-0000-0000-000087C70000}"/>
    <cellStyle name="Normal 2 152" xfId="51171" xr:uid="{00000000-0005-0000-0000-000088C70000}"/>
    <cellStyle name="Normal 2 152 2" xfId="51172" xr:uid="{00000000-0005-0000-0000-000089C70000}"/>
    <cellStyle name="Normal 2 152 3" xfId="51173" xr:uid="{00000000-0005-0000-0000-00008AC70000}"/>
    <cellStyle name="Normal 2 153" xfId="51174" xr:uid="{00000000-0005-0000-0000-00008BC70000}"/>
    <cellStyle name="Normal 2 153 2" xfId="51175" xr:uid="{00000000-0005-0000-0000-00008CC70000}"/>
    <cellStyle name="Normal 2 153 3" xfId="51176" xr:uid="{00000000-0005-0000-0000-00008DC70000}"/>
    <cellStyle name="Normal 2 154" xfId="51177" xr:uid="{00000000-0005-0000-0000-00008EC70000}"/>
    <cellStyle name="Normal 2 154 2" xfId="51178" xr:uid="{00000000-0005-0000-0000-00008FC70000}"/>
    <cellStyle name="Normal 2 154 3" xfId="51179" xr:uid="{00000000-0005-0000-0000-000090C70000}"/>
    <cellStyle name="Normal 2 155" xfId="51180" xr:uid="{00000000-0005-0000-0000-000091C70000}"/>
    <cellStyle name="Normal 2 155 2" xfId="51181" xr:uid="{00000000-0005-0000-0000-000092C70000}"/>
    <cellStyle name="Normal 2 155 3" xfId="51182" xr:uid="{00000000-0005-0000-0000-000093C70000}"/>
    <cellStyle name="Normal 2 156" xfId="51183" xr:uid="{00000000-0005-0000-0000-000094C70000}"/>
    <cellStyle name="Normal 2 156 2" xfId="51184" xr:uid="{00000000-0005-0000-0000-000095C70000}"/>
    <cellStyle name="Normal 2 156 3" xfId="51185" xr:uid="{00000000-0005-0000-0000-000096C70000}"/>
    <cellStyle name="Normal 2 157" xfId="51186" xr:uid="{00000000-0005-0000-0000-000097C70000}"/>
    <cellStyle name="Normal 2 157 2" xfId="51187" xr:uid="{00000000-0005-0000-0000-000098C70000}"/>
    <cellStyle name="Normal 2 157 3" xfId="51188" xr:uid="{00000000-0005-0000-0000-000099C70000}"/>
    <cellStyle name="Normal 2 158" xfId="51189" xr:uid="{00000000-0005-0000-0000-00009AC70000}"/>
    <cellStyle name="Normal 2 158 2" xfId="51190" xr:uid="{00000000-0005-0000-0000-00009BC70000}"/>
    <cellStyle name="Normal 2 158 3" xfId="51191" xr:uid="{00000000-0005-0000-0000-00009CC70000}"/>
    <cellStyle name="Normal 2 159" xfId="51192" xr:uid="{00000000-0005-0000-0000-00009DC70000}"/>
    <cellStyle name="Normal 2 159 2" xfId="51193" xr:uid="{00000000-0005-0000-0000-00009EC70000}"/>
    <cellStyle name="Normal 2 159 3" xfId="51194" xr:uid="{00000000-0005-0000-0000-00009FC70000}"/>
    <cellStyle name="Normal 2 16" xfId="51195" xr:uid="{00000000-0005-0000-0000-0000A0C70000}"/>
    <cellStyle name="Normal 2 16 10" xfId="51196" xr:uid="{00000000-0005-0000-0000-0000A1C70000}"/>
    <cellStyle name="Normal 2 16 11" xfId="51197" xr:uid="{00000000-0005-0000-0000-0000A2C70000}"/>
    <cellStyle name="Normal 2 16 12" xfId="51198" xr:uid="{00000000-0005-0000-0000-0000A3C70000}"/>
    <cellStyle name="Normal 2 16 13" xfId="51199" xr:uid="{00000000-0005-0000-0000-0000A4C70000}"/>
    <cellStyle name="Normal 2 16 14" xfId="51200" xr:uid="{00000000-0005-0000-0000-0000A5C70000}"/>
    <cellStyle name="Normal 2 16 15" xfId="51201" xr:uid="{00000000-0005-0000-0000-0000A6C70000}"/>
    <cellStyle name="Normal 2 16 16" xfId="51202" xr:uid="{00000000-0005-0000-0000-0000A7C70000}"/>
    <cellStyle name="Normal 2 16 17" xfId="51203" xr:uid="{00000000-0005-0000-0000-0000A8C70000}"/>
    <cellStyle name="Normal 2 16 18" xfId="51204" xr:uid="{00000000-0005-0000-0000-0000A9C70000}"/>
    <cellStyle name="Normal 2 16 19" xfId="51205" xr:uid="{00000000-0005-0000-0000-0000AAC70000}"/>
    <cellStyle name="Normal 2 16 2" xfId="51206" xr:uid="{00000000-0005-0000-0000-0000ABC70000}"/>
    <cellStyle name="Normal 2 16 20" xfId="51207" xr:uid="{00000000-0005-0000-0000-0000ACC70000}"/>
    <cellStyle name="Normal 2 16 21" xfId="51208" xr:uid="{00000000-0005-0000-0000-0000ADC70000}"/>
    <cellStyle name="Normal 2 16 3" xfId="51209" xr:uid="{00000000-0005-0000-0000-0000AEC70000}"/>
    <cellStyle name="Normal 2 16 4" xfId="51210" xr:uid="{00000000-0005-0000-0000-0000AFC70000}"/>
    <cellStyle name="Normal 2 16 5" xfId="51211" xr:uid="{00000000-0005-0000-0000-0000B0C70000}"/>
    <cellStyle name="Normal 2 16 6" xfId="51212" xr:uid="{00000000-0005-0000-0000-0000B1C70000}"/>
    <cellStyle name="Normal 2 16 7" xfId="51213" xr:uid="{00000000-0005-0000-0000-0000B2C70000}"/>
    <cellStyle name="Normal 2 16 8" xfId="51214" xr:uid="{00000000-0005-0000-0000-0000B3C70000}"/>
    <cellStyle name="Normal 2 16 9" xfId="51215" xr:uid="{00000000-0005-0000-0000-0000B4C70000}"/>
    <cellStyle name="Normal 2 160" xfId="51216" xr:uid="{00000000-0005-0000-0000-0000B5C70000}"/>
    <cellStyle name="Normal 2 160 2" xfId="51217" xr:uid="{00000000-0005-0000-0000-0000B6C70000}"/>
    <cellStyle name="Normal 2 160 3" xfId="51218" xr:uid="{00000000-0005-0000-0000-0000B7C70000}"/>
    <cellStyle name="Normal 2 161" xfId="51219" xr:uid="{00000000-0005-0000-0000-0000B8C70000}"/>
    <cellStyle name="Normal 2 161 2" xfId="51220" xr:uid="{00000000-0005-0000-0000-0000B9C70000}"/>
    <cellStyle name="Normal 2 161 3" xfId="51221" xr:uid="{00000000-0005-0000-0000-0000BAC70000}"/>
    <cellStyle name="Normal 2 162" xfId="51222" xr:uid="{00000000-0005-0000-0000-0000BBC70000}"/>
    <cellStyle name="Normal 2 162 2" xfId="51223" xr:uid="{00000000-0005-0000-0000-0000BCC70000}"/>
    <cellStyle name="Normal 2 162 3" xfId="51224" xr:uid="{00000000-0005-0000-0000-0000BDC70000}"/>
    <cellStyle name="Normal 2 163" xfId="51225" xr:uid="{00000000-0005-0000-0000-0000BEC70000}"/>
    <cellStyle name="Normal 2 163 2" xfId="51226" xr:uid="{00000000-0005-0000-0000-0000BFC70000}"/>
    <cellStyle name="Normal 2 163 3" xfId="51227" xr:uid="{00000000-0005-0000-0000-0000C0C70000}"/>
    <cellStyle name="Normal 2 164" xfId="51228" xr:uid="{00000000-0005-0000-0000-0000C1C70000}"/>
    <cellStyle name="Normal 2 164 2" xfId="51229" xr:uid="{00000000-0005-0000-0000-0000C2C70000}"/>
    <cellStyle name="Normal 2 164 3" xfId="51230" xr:uid="{00000000-0005-0000-0000-0000C3C70000}"/>
    <cellStyle name="Normal 2 165" xfId="51231" xr:uid="{00000000-0005-0000-0000-0000C4C70000}"/>
    <cellStyle name="Normal 2 165 2" xfId="51232" xr:uid="{00000000-0005-0000-0000-0000C5C70000}"/>
    <cellStyle name="Normal 2 165 3" xfId="51233" xr:uid="{00000000-0005-0000-0000-0000C6C70000}"/>
    <cellStyle name="Normal 2 166" xfId="51234" xr:uid="{00000000-0005-0000-0000-0000C7C70000}"/>
    <cellStyle name="Normal 2 166 2" xfId="51235" xr:uid="{00000000-0005-0000-0000-0000C8C70000}"/>
    <cellStyle name="Normal 2 166 3" xfId="51236" xr:uid="{00000000-0005-0000-0000-0000C9C70000}"/>
    <cellStyle name="Normal 2 167" xfId="51237" xr:uid="{00000000-0005-0000-0000-0000CAC70000}"/>
    <cellStyle name="Normal 2 167 2" xfId="51238" xr:uid="{00000000-0005-0000-0000-0000CBC70000}"/>
    <cellStyle name="Normal 2 167 3" xfId="51239" xr:uid="{00000000-0005-0000-0000-0000CCC70000}"/>
    <cellStyle name="Normal 2 168" xfId="51240" xr:uid="{00000000-0005-0000-0000-0000CDC70000}"/>
    <cellStyle name="Normal 2 168 2" xfId="51241" xr:uid="{00000000-0005-0000-0000-0000CEC70000}"/>
    <cellStyle name="Normal 2 168 3" xfId="51242" xr:uid="{00000000-0005-0000-0000-0000CFC70000}"/>
    <cellStyle name="Normal 2 169" xfId="51243" xr:uid="{00000000-0005-0000-0000-0000D0C70000}"/>
    <cellStyle name="Normal 2 169 2" xfId="51244" xr:uid="{00000000-0005-0000-0000-0000D1C70000}"/>
    <cellStyle name="Normal 2 169 3" xfId="51245" xr:uid="{00000000-0005-0000-0000-0000D2C70000}"/>
    <cellStyle name="Normal 2 17" xfId="51246" xr:uid="{00000000-0005-0000-0000-0000D3C70000}"/>
    <cellStyle name="Normal 2 17 10" xfId="51247" xr:uid="{00000000-0005-0000-0000-0000D4C70000}"/>
    <cellStyle name="Normal 2 17 11" xfId="51248" xr:uid="{00000000-0005-0000-0000-0000D5C70000}"/>
    <cellStyle name="Normal 2 17 12" xfId="51249" xr:uid="{00000000-0005-0000-0000-0000D6C70000}"/>
    <cellStyle name="Normal 2 17 13" xfId="51250" xr:uid="{00000000-0005-0000-0000-0000D7C70000}"/>
    <cellStyle name="Normal 2 17 14" xfId="51251" xr:uid="{00000000-0005-0000-0000-0000D8C70000}"/>
    <cellStyle name="Normal 2 17 15" xfId="51252" xr:uid="{00000000-0005-0000-0000-0000D9C70000}"/>
    <cellStyle name="Normal 2 17 16" xfId="51253" xr:uid="{00000000-0005-0000-0000-0000DAC70000}"/>
    <cellStyle name="Normal 2 17 17" xfId="51254" xr:uid="{00000000-0005-0000-0000-0000DBC70000}"/>
    <cellStyle name="Normal 2 17 18" xfId="51255" xr:uid="{00000000-0005-0000-0000-0000DCC70000}"/>
    <cellStyle name="Normal 2 17 19" xfId="51256" xr:uid="{00000000-0005-0000-0000-0000DDC70000}"/>
    <cellStyle name="Normal 2 17 2" xfId="51257" xr:uid="{00000000-0005-0000-0000-0000DEC70000}"/>
    <cellStyle name="Normal 2 17 20" xfId="51258" xr:uid="{00000000-0005-0000-0000-0000DFC70000}"/>
    <cellStyle name="Normal 2 17 21" xfId="51259" xr:uid="{00000000-0005-0000-0000-0000E0C70000}"/>
    <cellStyle name="Normal 2 17 3" xfId="51260" xr:uid="{00000000-0005-0000-0000-0000E1C70000}"/>
    <cellStyle name="Normal 2 17 4" xfId="51261" xr:uid="{00000000-0005-0000-0000-0000E2C70000}"/>
    <cellStyle name="Normal 2 17 5" xfId="51262" xr:uid="{00000000-0005-0000-0000-0000E3C70000}"/>
    <cellStyle name="Normal 2 17 6" xfId="51263" xr:uid="{00000000-0005-0000-0000-0000E4C70000}"/>
    <cellStyle name="Normal 2 17 7" xfId="51264" xr:uid="{00000000-0005-0000-0000-0000E5C70000}"/>
    <cellStyle name="Normal 2 17 8" xfId="51265" xr:uid="{00000000-0005-0000-0000-0000E6C70000}"/>
    <cellStyle name="Normal 2 17 9" xfId="51266" xr:uid="{00000000-0005-0000-0000-0000E7C70000}"/>
    <cellStyle name="Normal 2 170" xfId="51267" xr:uid="{00000000-0005-0000-0000-0000E8C70000}"/>
    <cellStyle name="Normal 2 170 2" xfId="51268" xr:uid="{00000000-0005-0000-0000-0000E9C70000}"/>
    <cellStyle name="Normal 2 170 3" xfId="51269" xr:uid="{00000000-0005-0000-0000-0000EAC70000}"/>
    <cellStyle name="Normal 2 171" xfId="51270" xr:uid="{00000000-0005-0000-0000-0000EBC70000}"/>
    <cellStyle name="Normal 2 171 2" xfId="51271" xr:uid="{00000000-0005-0000-0000-0000ECC70000}"/>
    <cellStyle name="Normal 2 171 3" xfId="51272" xr:uid="{00000000-0005-0000-0000-0000EDC70000}"/>
    <cellStyle name="Normal 2 172" xfId="51273" xr:uid="{00000000-0005-0000-0000-0000EEC70000}"/>
    <cellStyle name="Normal 2 172 2" xfId="51274" xr:uid="{00000000-0005-0000-0000-0000EFC70000}"/>
    <cellStyle name="Normal 2 172 3" xfId="51275" xr:uid="{00000000-0005-0000-0000-0000F0C70000}"/>
    <cellStyle name="Normal 2 173" xfId="51276" xr:uid="{00000000-0005-0000-0000-0000F1C70000}"/>
    <cellStyle name="Normal 2 173 2" xfId="51277" xr:uid="{00000000-0005-0000-0000-0000F2C70000}"/>
    <cellStyle name="Normal 2 173 3" xfId="51278" xr:uid="{00000000-0005-0000-0000-0000F3C70000}"/>
    <cellStyle name="Normal 2 174" xfId="51279" xr:uid="{00000000-0005-0000-0000-0000F4C70000}"/>
    <cellStyle name="Normal 2 174 2" xfId="51280" xr:uid="{00000000-0005-0000-0000-0000F5C70000}"/>
    <cellStyle name="Normal 2 174 3" xfId="51281" xr:uid="{00000000-0005-0000-0000-0000F6C70000}"/>
    <cellStyle name="Normal 2 175" xfId="51282" xr:uid="{00000000-0005-0000-0000-0000F7C70000}"/>
    <cellStyle name="Normal 2 175 2" xfId="51283" xr:uid="{00000000-0005-0000-0000-0000F8C70000}"/>
    <cellStyle name="Normal 2 175 3" xfId="51284" xr:uid="{00000000-0005-0000-0000-0000F9C70000}"/>
    <cellStyle name="Normal 2 176" xfId="51285" xr:uid="{00000000-0005-0000-0000-0000FAC70000}"/>
    <cellStyle name="Normal 2 176 2" xfId="51286" xr:uid="{00000000-0005-0000-0000-0000FBC70000}"/>
    <cellStyle name="Normal 2 176 3" xfId="51287" xr:uid="{00000000-0005-0000-0000-0000FCC70000}"/>
    <cellStyle name="Normal 2 177" xfId="51288" xr:uid="{00000000-0005-0000-0000-0000FDC70000}"/>
    <cellStyle name="Normal 2 177 2" xfId="51289" xr:uid="{00000000-0005-0000-0000-0000FEC70000}"/>
    <cellStyle name="Normal 2 177 3" xfId="51290" xr:uid="{00000000-0005-0000-0000-0000FFC70000}"/>
    <cellStyle name="Normal 2 178" xfId="51291" xr:uid="{00000000-0005-0000-0000-000000C80000}"/>
    <cellStyle name="Normal 2 178 2" xfId="51292" xr:uid="{00000000-0005-0000-0000-000001C80000}"/>
    <cellStyle name="Normal 2 178 3" xfId="51293" xr:uid="{00000000-0005-0000-0000-000002C80000}"/>
    <cellStyle name="Normal 2 179" xfId="51294" xr:uid="{00000000-0005-0000-0000-000003C80000}"/>
    <cellStyle name="Normal 2 179 2" xfId="51295" xr:uid="{00000000-0005-0000-0000-000004C80000}"/>
    <cellStyle name="Normal 2 179 3" xfId="51296" xr:uid="{00000000-0005-0000-0000-000005C80000}"/>
    <cellStyle name="Normal 2 18" xfId="51297" xr:uid="{00000000-0005-0000-0000-000006C80000}"/>
    <cellStyle name="Normal 2 18 10" xfId="51298" xr:uid="{00000000-0005-0000-0000-000007C80000}"/>
    <cellStyle name="Normal 2 18 11" xfId="51299" xr:uid="{00000000-0005-0000-0000-000008C80000}"/>
    <cellStyle name="Normal 2 18 12" xfId="51300" xr:uid="{00000000-0005-0000-0000-000009C80000}"/>
    <cellStyle name="Normal 2 18 13" xfId="51301" xr:uid="{00000000-0005-0000-0000-00000AC80000}"/>
    <cellStyle name="Normal 2 18 14" xfId="51302" xr:uid="{00000000-0005-0000-0000-00000BC80000}"/>
    <cellStyle name="Normal 2 18 15" xfId="51303" xr:uid="{00000000-0005-0000-0000-00000CC80000}"/>
    <cellStyle name="Normal 2 18 16" xfId="51304" xr:uid="{00000000-0005-0000-0000-00000DC80000}"/>
    <cellStyle name="Normal 2 18 17" xfId="51305" xr:uid="{00000000-0005-0000-0000-00000EC80000}"/>
    <cellStyle name="Normal 2 18 18" xfId="51306" xr:uid="{00000000-0005-0000-0000-00000FC80000}"/>
    <cellStyle name="Normal 2 18 19" xfId="51307" xr:uid="{00000000-0005-0000-0000-000010C80000}"/>
    <cellStyle name="Normal 2 18 2" xfId="51308" xr:uid="{00000000-0005-0000-0000-000011C80000}"/>
    <cellStyle name="Normal 2 18 20" xfId="51309" xr:uid="{00000000-0005-0000-0000-000012C80000}"/>
    <cellStyle name="Normal 2 18 21" xfId="51310" xr:uid="{00000000-0005-0000-0000-000013C80000}"/>
    <cellStyle name="Normal 2 18 3" xfId="51311" xr:uid="{00000000-0005-0000-0000-000014C80000}"/>
    <cellStyle name="Normal 2 18 4" xfId="51312" xr:uid="{00000000-0005-0000-0000-000015C80000}"/>
    <cellStyle name="Normal 2 18 5" xfId="51313" xr:uid="{00000000-0005-0000-0000-000016C80000}"/>
    <cellStyle name="Normal 2 18 6" xfId="51314" xr:uid="{00000000-0005-0000-0000-000017C80000}"/>
    <cellStyle name="Normal 2 18 7" xfId="51315" xr:uid="{00000000-0005-0000-0000-000018C80000}"/>
    <cellStyle name="Normal 2 18 8" xfId="51316" xr:uid="{00000000-0005-0000-0000-000019C80000}"/>
    <cellStyle name="Normal 2 18 9" xfId="51317" xr:uid="{00000000-0005-0000-0000-00001AC80000}"/>
    <cellStyle name="Normal 2 180" xfId="51318" xr:uid="{00000000-0005-0000-0000-00001BC80000}"/>
    <cellStyle name="Normal 2 180 2" xfId="51319" xr:uid="{00000000-0005-0000-0000-00001CC80000}"/>
    <cellStyle name="Normal 2 180 3" xfId="51320" xr:uid="{00000000-0005-0000-0000-00001DC80000}"/>
    <cellStyle name="Normal 2 181" xfId="51321" xr:uid="{00000000-0005-0000-0000-00001EC80000}"/>
    <cellStyle name="Normal 2 181 2" xfId="51322" xr:uid="{00000000-0005-0000-0000-00001FC80000}"/>
    <cellStyle name="Normal 2 181 3" xfId="51323" xr:uid="{00000000-0005-0000-0000-000020C80000}"/>
    <cellStyle name="Normal 2 182" xfId="51324" xr:uid="{00000000-0005-0000-0000-000021C80000}"/>
    <cellStyle name="Normal 2 182 2" xfId="51325" xr:uid="{00000000-0005-0000-0000-000022C80000}"/>
    <cellStyle name="Normal 2 182 3" xfId="51326" xr:uid="{00000000-0005-0000-0000-000023C80000}"/>
    <cellStyle name="Normal 2 183" xfId="51327" xr:uid="{00000000-0005-0000-0000-000024C80000}"/>
    <cellStyle name="Normal 2 183 2" xfId="51328" xr:uid="{00000000-0005-0000-0000-000025C80000}"/>
    <cellStyle name="Normal 2 183 3" xfId="51329" xr:uid="{00000000-0005-0000-0000-000026C80000}"/>
    <cellStyle name="Normal 2 184" xfId="51330" xr:uid="{00000000-0005-0000-0000-000027C80000}"/>
    <cellStyle name="Normal 2 184 2" xfId="51331" xr:uid="{00000000-0005-0000-0000-000028C80000}"/>
    <cellStyle name="Normal 2 184 3" xfId="51332" xr:uid="{00000000-0005-0000-0000-000029C80000}"/>
    <cellStyle name="Normal 2 185" xfId="51333" xr:uid="{00000000-0005-0000-0000-00002AC80000}"/>
    <cellStyle name="Normal 2 185 2" xfId="51334" xr:uid="{00000000-0005-0000-0000-00002BC80000}"/>
    <cellStyle name="Normal 2 185 3" xfId="51335" xr:uid="{00000000-0005-0000-0000-00002CC80000}"/>
    <cellStyle name="Normal 2 186" xfId="51336" xr:uid="{00000000-0005-0000-0000-00002DC80000}"/>
    <cellStyle name="Normal 2 186 2" xfId="51337" xr:uid="{00000000-0005-0000-0000-00002EC80000}"/>
    <cellStyle name="Normal 2 186 3" xfId="51338" xr:uid="{00000000-0005-0000-0000-00002FC80000}"/>
    <cellStyle name="Normal 2 187" xfId="51339" xr:uid="{00000000-0005-0000-0000-000030C80000}"/>
    <cellStyle name="Normal 2 187 2" xfId="51340" xr:uid="{00000000-0005-0000-0000-000031C80000}"/>
    <cellStyle name="Normal 2 187 3" xfId="51341" xr:uid="{00000000-0005-0000-0000-000032C80000}"/>
    <cellStyle name="Normal 2 188" xfId="51342" xr:uid="{00000000-0005-0000-0000-000033C80000}"/>
    <cellStyle name="Normal 2 188 2" xfId="51343" xr:uid="{00000000-0005-0000-0000-000034C80000}"/>
    <cellStyle name="Normal 2 188 3" xfId="51344" xr:uid="{00000000-0005-0000-0000-000035C80000}"/>
    <cellStyle name="Normal 2 189" xfId="51345" xr:uid="{00000000-0005-0000-0000-000036C80000}"/>
    <cellStyle name="Normal 2 189 2" xfId="51346" xr:uid="{00000000-0005-0000-0000-000037C80000}"/>
    <cellStyle name="Normal 2 189 3" xfId="51347" xr:uid="{00000000-0005-0000-0000-000038C80000}"/>
    <cellStyle name="Normal 2 19" xfId="51348" xr:uid="{00000000-0005-0000-0000-000039C80000}"/>
    <cellStyle name="Normal 2 19 10" xfId="51349" xr:uid="{00000000-0005-0000-0000-00003AC80000}"/>
    <cellStyle name="Normal 2 19 11" xfId="51350" xr:uid="{00000000-0005-0000-0000-00003BC80000}"/>
    <cellStyle name="Normal 2 19 12" xfId="51351" xr:uid="{00000000-0005-0000-0000-00003CC80000}"/>
    <cellStyle name="Normal 2 19 13" xfId="51352" xr:uid="{00000000-0005-0000-0000-00003DC80000}"/>
    <cellStyle name="Normal 2 19 14" xfId="51353" xr:uid="{00000000-0005-0000-0000-00003EC80000}"/>
    <cellStyle name="Normal 2 19 15" xfId="51354" xr:uid="{00000000-0005-0000-0000-00003FC80000}"/>
    <cellStyle name="Normal 2 19 16" xfId="51355" xr:uid="{00000000-0005-0000-0000-000040C80000}"/>
    <cellStyle name="Normal 2 19 17" xfId="51356" xr:uid="{00000000-0005-0000-0000-000041C80000}"/>
    <cellStyle name="Normal 2 19 18" xfId="51357" xr:uid="{00000000-0005-0000-0000-000042C80000}"/>
    <cellStyle name="Normal 2 19 19" xfId="51358" xr:uid="{00000000-0005-0000-0000-000043C80000}"/>
    <cellStyle name="Normal 2 19 2" xfId="51359" xr:uid="{00000000-0005-0000-0000-000044C80000}"/>
    <cellStyle name="Normal 2 19 20" xfId="51360" xr:uid="{00000000-0005-0000-0000-000045C80000}"/>
    <cellStyle name="Normal 2 19 21" xfId="51361" xr:uid="{00000000-0005-0000-0000-000046C80000}"/>
    <cellStyle name="Normal 2 19 3" xfId="51362" xr:uid="{00000000-0005-0000-0000-000047C80000}"/>
    <cellStyle name="Normal 2 19 4" xfId="51363" xr:uid="{00000000-0005-0000-0000-000048C80000}"/>
    <cellStyle name="Normal 2 19 5" xfId="51364" xr:uid="{00000000-0005-0000-0000-000049C80000}"/>
    <cellStyle name="Normal 2 19 6" xfId="51365" xr:uid="{00000000-0005-0000-0000-00004AC80000}"/>
    <cellStyle name="Normal 2 19 7" xfId="51366" xr:uid="{00000000-0005-0000-0000-00004BC80000}"/>
    <cellStyle name="Normal 2 19 8" xfId="51367" xr:uid="{00000000-0005-0000-0000-00004CC80000}"/>
    <cellStyle name="Normal 2 19 9" xfId="51368" xr:uid="{00000000-0005-0000-0000-00004DC80000}"/>
    <cellStyle name="Normal 2 190" xfId="51369" xr:uid="{00000000-0005-0000-0000-00004EC80000}"/>
    <cellStyle name="Normal 2 190 2" xfId="51370" xr:uid="{00000000-0005-0000-0000-00004FC80000}"/>
    <cellStyle name="Normal 2 190 3" xfId="51371" xr:uid="{00000000-0005-0000-0000-000050C80000}"/>
    <cellStyle name="Normal 2 191" xfId="51372" xr:uid="{00000000-0005-0000-0000-000051C80000}"/>
    <cellStyle name="Normal 2 191 2" xfId="51373" xr:uid="{00000000-0005-0000-0000-000052C80000}"/>
    <cellStyle name="Normal 2 191 3" xfId="51374" xr:uid="{00000000-0005-0000-0000-000053C80000}"/>
    <cellStyle name="Normal 2 192" xfId="51375" xr:uid="{00000000-0005-0000-0000-000054C80000}"/>
    <cellStyle name="Normal 2 192 2" xfId="51376" xr:uid="{00000000-0005-0000-0000-000055C80000}"/>
    <cellStyle name="Normal 2 192 3" xfId="51377" xr:uid="{00000000-0005-0000-0000-000056C80000}"/>
    <cellStyle name="Normal 2 193" xfId="51378" xr:uid="{00000000-0005-0000-0000-000057C80000}"/>
    <cellStyle name="Normal 2 193 2" xfId="51379" xr:uid="{00000000-0005-0000-0000-000058C80000}"/>
    <cellStyle name="Normal 2 193 3" xfId="51380" xr:uid="{00000000-0005-0000-0000-000059C80000}"/>
    <cellStyle name="Normal 2 194" xfId="51381" xr:uid="{00000000-0005-0000-0000-00005AC80000}"/>
    <cellStyle name="Normal 2 194 2" xfId="51382" xr:uid="{00000000-0005-0000-0000-00005BC80000}"/>
    <cellStyle name="Normal 2 194 3" xfId="51383" xr:uid="{00000000-0005-0000-0000-00005CC80000}"/>
    <cellStyle name="Normal 2 195" xfId="51384" xr:uid="{00000000-0005-0000-0000-00005DC80000}"/>
    <cellStyle name="Normal 2 195 2" xfId="51385" xr:uid="{00000000-0005-0000-0000-00005EC80000}"/>
    <cellStyle name="Normal 2 195 3" xfId="51386" xr:uid="{00000000-0005-0000-0000-00005FC80000}"/>
    <cellStyle name="Normal 2 196" xfId="51387" xr:uid="{00000000-0005-0000-0000-000060C80000}"/>
    <cellStyle name="Normal 2 196 2" xfId="51388" xr:uid="{00000000-0005-0000-0000-000061C80000}"/>
    <cellStyle name="Normal 2 196 3" xfId="51389" xr:uid="{00000000-0005-0000-0000-000062C80000}"/>
    <cellStyle name="Normal 2 197" xfId="51390" xr:uid="{00000000-0005-0000-0000-000063C80000}"/>
    <cellStyle name="Normal 2 197 2" xfId="51391" xr:uid="{00000000-0005-0000-0000-000064C80000}"/>
    <cellStyle name="Normal 2 197 3" xfId="51392" xr:uid="{00000000-0005-0000-0000-000065C80000}"/>
    <cellStyle name="Normal 2 198" xfId="51393" xr:uid="{00000000-0005-0000-0000-000066C80000}"/>
    <cellStyle name="Normal 2 198 2" xfId="51394" xr:uid="{00000000-0005-0000-0000-000067C80000}"/>
    <cellStyle name="Normal 2 198 3" xfId="51395" xr:uid="{00000000-0005-0000-0000-000068C80000}"/>
    <cellStyle name="Normal 2 199" xfId="51396" xr:uid="{00000000-0005-0000-0000-000069C80000}"/>
    <cellStyle name="Normal 2 199 2" xfId="51397" xr:uid="{00000000-0005-0000-0000-00006AC80000}"/>
    <cellStyle name="Normal 2 199 3" xfId="51398" xr:uid="{00000000-0005-0000-0000-00006BC80000}"/>
    <cellStyle name="Normal 2 2" xfId="130" xr:uid="{00000000-0005-0000-0000-00006CC80000}"/>
    <cellStyle name="Normal 2 2 10" xfId="51399" xr:uid="{00000000-0005-0000-0000-00006DC80000}"/>
    <cellStyle name="Normal 2 2 11" xfId="51400" xr:uid="{00000000-0005-0000-0000-00006EC80000}"/>
    <cellStyle name="Normal 2 2 12" xfId="51401" xr:uid="{00000000-0005-0000-0000-00006FC80000}"/>
    <cellStyle name="Normal 2 2 13" xfId="51402" xr:uid="{00000000-0005-0000-0000-000070C80000}"/>
    <cellStyle name="Normal 2 2 14" xfId="51403" xr:uid="{00000000-0005-0000-0000-000071C80000}"/>
    <cellStyle name="Normal 2 2 15" xfId="51404" xr:uid="{00000000-0005-0000-0000-000072C80000}"/>
    <cellStyle name="Normal 2 2 16" xfId="51405" xr:uid="{00000000-0005-0000-0000-000073C80000}"/>
    <cellStyle name="Normal 2 2 17" xfId="51406" xr:uid="{00000000-0005-0000-0000-000074C80000}"/>
    <cellStyle name="Normal 2 2 18" xfId="51407" xr:uid="{00000000-0005-0000-0000-000075C80000}"/>
    <cellStyle name="Normal 2 2 19" xfId="51408" xr:uid="{00000000-0005-0000-0000-000076C80000}"/>
    <cellStyle name="Normal 2 2 2" xfId="51409" xr:uid="{00000000-0005-0000-0000-000077C80000}"/>
    <cellStyle name="Normal 2 2 2 2" xfId="51410" xr:uid="{00000000-0005-0000-0000-000078C80000}"/>
    <cellStyle name="Normal 2 2 2 2 2" xfId="51411" xr:uid="{00000000-0005-0000-0000-000079C80000}"/>
    <cellStyle name="Normal 2 2 2 2 2 2" xfId="51412" xr:uid="{00000000-0005-0000-0000-00007AC80000}"/>
    <cellStyle name="Normal 2 2 2 2 2 3" xfId="51413" xr:uid="{00000000-0005-0000-0000-00007BC80000}"/>
    <cellStyle name="Normal 2 2 2 2 2_203010.GROUP.July.2012" xfId="51414" xr:uid="{00000000-0005-0000-0000-00007CC80000}"/>
    <cellStyle name="Normal 2 2 2 2 3" xfId="51415" xr:uid="{00000000-0005-0000-0000-00007DC80000}"/>
    <cellStyle name="Normal 2 2 2 2 3 2" xfId="51416" xr:uid="{00000000-0005-0000-0000-00007EC80000}"/>
    <cellStyle name="Normal 2 2 2 2 3 3" xfId="51417" xr:uid="{00000000-0005-0000-0000-00007FC80000}"/>
    <cellStyle name="Normal 2 2 2 2 3_203010.GROUP.July.2012" xfId="51418" xr:uid="{00000000-0005-0000-0000-000080C80000}"/>
    <cellStyle name="Normal 2 2 2 2 4" xfId="51419" xr:uid="{00000000-0005-0000-0000-000081C80000}"/>
    <cellStyle name="Normal 2 2 2 2_203010.GROUP.July.2012" xfId="51420" xr:uid="{00000000-0005-0000-0000-000082C80000}"/>
    <cellStyle name="Normal 2 2 2 3" xfId="51421" xr:uid="{00000000-0005-0000-0000-000083C80000}"/>
    <cellStyle name="Normal 2 2 2 3 2" xfId="51422" xr:uid="{00000000-0005-0000-0000-000084C80000}"/>
    <cellStyle name="Normal 2 2 2 3 3" xfId="51423" xr:uid="{00000000-0005-0000-0000-000085C80000}"/>
    <cellStyle name="Normal 2 2 2 3_203010.GROUP.July.2012" xfId="51424" xr:uid="{00000000-0005-0000-0000-000086C80000}"/>
    <cellStyle name="Normal 2 2 2 4" xfId="51425" xr:uid="{00000000-0005-0000-0000-000087C80000}"/>
    <cellStyle name="Normal 2 2 2 4 2" xfId="51426" xr:uid="{00000000-0005-0000-0000-000088C80000}"/>
    <cellStyle name="Normal 2 2 2 4 3" xfId="51427" xr:uid="{00000000-0005-0000-0000-000089C80000}"/>
    <cellStyle name="Normal 2 2 2 4_203010.GROUP.July.2012" xfId="51428" xr:uid="{00000000-0005-0000-0000-00008AC80000}"/>
    <cellStyle name="Normal 2 2 2 5" xfId="51429" xr:uid="{00000000-0005-0000-0000-00008BC80000}"/>
    <cellStyle name="Normal 2 2 2 5 2" xfId="51430" xr:uid="{00000000-0005-0000-0000-00008CC80000}"/>
    <cellStyle name="Normal 2 2 2 5 2 2" xfId="51431" xr:uid="{00000000-0005-0000-0000-00008DC80000}"/>
    <cellStyle name="Normal 2 2 2 5_203010.GROUP.July.2012" xfId="51432" xr:uid="{00000000-0005-0000-0000-00008EC80000}"/>
    <cellStyle name="Normal 2 2 2_203010.GROUP.July.2012" xfId="51433" xr:uid="{00000000-0005-0000-0000-00008FC80000}"/>
    <cellStyle name="Normal 2 2 20" xfId="51434" xr:uid="{00000000-0005-0000-0000-000090C80000}"/>
    <cellStyle name="Normal 2 2 21" xfId="51435" xr:uid="{00000000-0005-0000-0000-000091C80000}"/>
    <cellStyle name="Normal 2 2 22" xfId="51436" xr:uid="{00000000-0005-0000-0000-000092C80000}"/>
    <cellStyle name="Normal 2 2 23" xfId="51437" xr:uid="{00000000-0005-0000-0000-000093C80000}"/>
    <cellStyle name="Normal 2 2 24" xfId="51438" xr:uid="{00000000-0005-0000-0000-000094C80000}"/>
    <cellStyle name="Normal 2 2 25" xfId="51439" xr:uid="{00000000-0005-0000-0000-000095C80000}"/>
    <cellStyle name="Normal 2 2 26" xfId="51440" xr:uid="{00000000-0005-0000-0000-000096C80000}"/>
    <cellStyle name="Normal 2 2 27" xfId="51441" xr:uid="{00000000-0005-0000-0000-000097C80000}"/>
    <cellStyle name="Normal 2 2 28" xfId="51442" xr:uid="{00000000-0005-0000-0000-000098C80000}"/>
    <cellStyle name="Normal 2 2 3" xfId="51443" xr:uid="{00000000-0005-0000-0000-000099C80000}"/>
    <cellStyle name="Normal 2 2 3 2" xfId="51444" xr:uid="{00000000-0005-0000-0000-00009AC80000}"/>
    <cellStyle name="Normal 2 2 3 2 2" xfId="51445" xr:uid="{00000000-0005-0000-0000-00009BC80000}"/>
    <cellStyle name="Normal 2 2 3 2 3" xfId="51446" xr:uid="{00000000-0005-0000-0000-00009CC80000}"/>
    <cellStyle name="Normal 2 2 3 2 4" xfId="51447" xr:uid="{00000000-0005-0000-0000-00009DC80000}"/>
    <cellStyle name="Normal 2 2 3 2 5" xfId="51448" xr:uid="{00000000-0005-0000-0000-00009EC80000}"/>
    <cellStyle name="Normal 2 2 3 3" xfId="51449" xr:uid="{00000000-0005-0000-0000-00009FC80000}"/>
    <cellStyle name="Normal 2 2 3 3 2" xfId="51450" xr:uid="{00000000-0005-0000-0000-0000A0C80000}"/>
    <cellStyle name="Normal 2 2 3 3 3" xfId="51451" xr:uid="{00000000-0005-0000-0000-0000A1C80000}"/>
    <cellStyle name="Normal 2 2 3 4" xfId="51452" xr:uid="{00000000-0005-0000-0000-0000A2C80000}"/>
    <cellStyle name="Normal 2 2 3 5" xfId="51453" xr:uid="{00000000-0005-0000-0000-0000A3C80000}"/>
    <cellStyle name="Normal 2 2 3 6" xfId="51454" xr:uid="{00000000-0005-0000-0000-0000A4C80000}"/>
    <cellStyle name="Normal 2 2 3 7" xfId="51455" xr:uid="{00000000-0005-0000-0000-0000A5C80000}"/>
    <cellStyle name="Normal 2 2 3 8" xfId="51456" xr:uid="{00000000-0005-0000-0000-0000A6C80000}"/>
    <cellStyle name="Normal 2 2 3_203010.GROUP.July.2012" xfId="51457" xr:uid="{00000000-0005-0000-0000-0000A7C80000}"/>
    <cellStyle name="Normal 2 2 4" xfId="51458" xr:uid="{00000000-0005-0000-0000-0000A8C80000}"/>
    <cellStyle name="Normal 2 2 4 2" xfId="51459" xr:uid="{00000000-0005-0000-0000-0000A9C80000}"/>
    <cellStyle name="Normal 2 2 4 3" xfId="51460" xr:uid="{00000000-0005-0000-0000-0000AAC80000}"/>
    <cellStyle name="Normal 2 2 4_203010.GROUP.July.2012" xfId="51461" xr:uid="{00000000-0005-0000-0000-0000ABC80000}"/>
    <cellStyle name="Normal 2 2 5" xfId="51462" xr:uid="{00000000-0005-0000-0000-0000ACC80000}"/>
    <cellStyle name="Normal 2 2 5 2" xfId="51463" xr:uid="{00000000-0005-0000-0000-0000ADC80000}"/>
    <cellStyle name="Normal 2 2 5 2 2" xfId="51464" xr:uid="{00000000-0005-0000-0000-0000AEC80000}"/>
    <cellStyle name="Normal 2 2 5_203010.GROUP.July.2012" xfId="51465" xr:uid="{00000000-0005-0000-0000-0000AFC80000}"/>
    <cellStyle name="Normal 2 2 6" xfId="51466" xr:uid="{00000000-0005-0000-0000-0000B0C80000}"/>
    <cellStyle name="Normal 2 2 6 2" xfId="51467" xr:uid="{00000000-0005-0000-0000-0000B1C80000}"/>
    <cellStyle name="Normal 2 2 6 2 2" xfId="51468" xr:uid="{00000000-0005-0000-0000-0000B2C80000}"/>
    <cellStyle name="Normal 2 2 6_203010.GROUP.July.2012" xfId="51469" xr:uid="{00000000-0005-0000-0000-0000B3C80000}"/>
    <cellStyle name="Normal 2 2 7" xfId="51470" xr:uid="{00000000-0005-0000-0000-0000B4C80000}"/>
    <cellStyle name="Normal 2 2 7 2" xfId="51471" xr:uid="{00000000-0005-0000-0000-0000B5C80000}"/>
    <cellStyle name="Normal 2 2 7 3" xfId="51472" xr:uid="{00000000-0005-0000-0000-0000B6C80000}"/>
    <cellStyle name="Normal 2 2 7_203010.GROUP.July.2012" xfId="51473" xr:uid="{00000000-0005-0000-0000-0000B7C80000}"/>
    <cellStyle name="Normal 2 2 8" xfId="51474" xr:uid="{00000000-0005-0000-0000-0000B8C80000}"/>
    <cellStyle name="Normal 2 2 9" xfId="51475" xr:uid="{00000000-0005-0000-0000-0000B9C80000}"/>
    <cellStyle name="Normal 2 2_203010.GROUP.July.2012" xfId="51476" xr:uid="{00000000-0005-0000-0000-0000BAC80000}"/>
    <cellStyle name="Normal 2 20" xfId="51477" xr:uid="{00000000-0005-0000-0000-0000BBC80000}"/>
    <cellStyle name="Normal 2 20 10" xfId="51478" xr:uid="{00000000-0005-0000-0000-0000BCC80000}"/>
    <cellStyle name="Normal 2 20 11" xfId="51479" xr:uid="{00000000-0005-0000-0000-0000BDC80000}"/>
    <cellStyle name="Normal 2 20 12" xfId="51480" xr:uid="{00000000-0005-0000-0000-0000BEC80000}"/>
    <cellStyle name="Normal 2 20 13" xfId="51481" xr:uid="{00000000-0005-0000-0000-0000BFC80000}"/>
    <cellStyle name="Normal 2 20 14" xfId="51482" xr:uid="{00000000-0005-0000-0000-0000C0C80000}"/>
    <cellStyle name="Normal 2 20 15" xfId="51483" xr:uid="{00000000-0005-0000-0000-0000C1C80000}"/>
    <cellStyle name="Normal 2 20 16" xfId="51484" xr:uid="{00000000-0005-0000-0000-0000C2C80000}"/>
    <cellStyle name="Normal 2 20 17" xfId="51485" xr:uid="{00000000-0005-0000-0000-0000C3C80000}"/>
    <cellStyle name="Normal 2 20 18" xfId="51486" xr:uid="{00000000-0005-0000-0000-0000C4C80000}"/>
    <cellStyle name="Normal 2 20 19" xfId="51487" xr:uid="{00000000-0005-0000-0000-0000C5C80000}"/>
    <cellStyle name="Normal 2 20 2" xfId="51488" xr:uid="{00000000-0005-0000-0000-0000C6C80000}"/>
    <cellStyle name="Normal 2 20 20" xfId="51489" xr:uid="{00000000-0005-0000-0000-0000C7C80000}"/>
    <cellStyle name="Normal 2 20 21" xfId="51490" xr:uid="{00000000-0005-0000-0000-0000C8C80000}"/>
    <cellStyle name="Normal 2 20 3" xfId="51491" xr:uid="{00000000-0005-0000-0000-0000C9C80000}"/>
    <cellStyle name="Normal 2 20 4" xfId="51492" xr:uid="{00000000-0005-0000-0000-0000CAC80000}"/>
    <cellStyle name="Normal 2 20 5" xfId="51493" xr:uid="{00000000-0005-0000-0000-0000CBC80000}"/>
    <cellStyle name="Normal 2 20 6" xfId="51494" xr:uid="{00000000-0005-0000-0000-0000CCC80000}"/>
    <cellStyle name="Normal 2 20 7" xfId="51495" xr:uid="{00000000-0005-0000-0000-0000CDC80000}"/>
    <cellStyle name="Normal 2 20 8" xfId="51496" xr:uid="{00000000-0005-0000-0000-0000CEC80000}"/>
    <cellStyle name="Normal 2 20 9" xfId="51497" xr:uid="{00000000-0005-0000-0000-0000CFC80000}"/>
    <cellStyle name="Normal 2 200" xfId="51498" xr:uid="{00000000-0005-0000-0000-0000D0C80000}"/>
    <cellStyle name="Normal 2 200 2" xfId="51499" xr:uid="{00000000-0005-0000-0000-0000D1C80000}"/>
    <cellStyle name="Normal 2 200 3" xfId="51500" xr:uid="{00000000-0005-0000-0000-0000D2C80000}"/>
    <cellStyle name="Normal 2 201" xfId="51501" xr:uid="{00000000-0005-0000-0000-0000D3C80000}"/>
    <cellStyle name="Normal 2 201 2" xfId="51502" xr:uid="{00000000-0005-0000-0000-0000D4C80000}"/>
    <cellStyle name="Normal 2 201 3" xfId="51503" xr:uid="{00000000-0005-0000-0000-0000D5C80000}"/>
    <cellStyle name="Normal 2 202" xfId="51504" xr:uid="{00000000-0005-0000-0000-0000D6C80000}"/>
    <cellStyle name="Normal 2 202 2" xfId="51505" xr:uid="{00000000-0005-0000-0000-0000D7C80000}"/>
    <cellStyle name="Normal 2 202 3" xfId="51506" xr:uid="{00000000-0005-0000-0000-0000D8C80000}"/>
    <cellStyle name="Normal 2 203" xfId="51507" xr:uid="{00000000-0005-0000-0000-0000D9C80000}"/>
    <cellStyle name="Normal 2 203 2" xfId="51508" xr:uid="{00000000-0005-0000-0000-0000DAC80000}"/>
    <cellStyle name="Normal 2 203 3" xfId="51509" xr:uid="{00000000-0005-0000-0000-0000DBC80000}"/>
    <cellStyle name="Normal 2 204" xfId="51510" xr:uid="{00000000-0005-0000-0000-0000DCC80000}"/>
    <cellStyle name="Normal 2 204 2" xfId="51511" xr:uid="{00000000-0005-0000-0000-0000DDC80000}"/>
    <cellStyle name="Normal 2 204 3" xfId="51512" xr:uid="{00000000-0005-0000-0000-0000DEC80000}"/>
    <cellStyle name="Normal 2 205" xfId="51513" xr:uid="{00000000-0005-0000-0000-0000DFC80000}"/>
    <cellStyle name="Normal 2 205 2" xfId="51514" xr:uid="{00000000-0005-0000-0000-0000E0C80000}"/>
    <cellStyle name="Normal 2 205 3" xfId="51515" xr:uid="{00000000-0005-0000-0000-0000E1C80000}"/>
    <cellStyle name="Normal 2 206" xfId="51516" xr:uid="{00000000-0005-0000-0000-0000E2C80000}"/>
    <cellStyle name="Normal 2 206 2" xfId="51517" xr:uid="{00000000-0005-0000-0000-0000E3C80000}"/>
    <cellStyle name="Normal 2 206 3" xfId="51518" xr:uid="{00000000-0005-0000-0000-0000E4C80000}"/>
    <cellStyle name="Normal 2 207" xfId="51519" xr:uid="{00000000-0005-0000-0000-0000E5C80000}"/>
    <cellStyle name="Normal 2 207 2" xfId="51520" xr:uid="{00000000-0005-0000-0000-0000E6C80000}"/>
    <cellStyle name="Normal 2 207 3" xfId="51521" xr:uid="{00000000-0005-0000-0000-0000E7C80000}"/>
    <cellStyle name="Normal 2 208" xfId="51522" xr:uid="{00000000-0005-0000-0000-0000E8C80000}"/>
    <cellStyle name="Normal 2 208 2" xfId="51523" xr:uid="{00000000-0005-0000-0000-0000E9C80000}"/>
    <cellStyle name="Normal 2 208 3" xfId="51524" xr:uid="{00000000-0005-0000-0000-0000EAC80000}"/>
    <cellStyle name="Normal 2 209" xfId="51525" xr:uid="{00000000-0005-0000-0000-0000EBC80000}"/>
    <cellStyle name="Normal 2 209 2" xfId="51526" xr:uid="{00000000-0005-0000-0000-0000ECC80000}"/>
    <cellStyle name="Normal 2 209 3" xfId="51527" xr:uid="{00000000-0005-0000-0000-0000EDC80000}"/>
    <cellStyle name="Normal 2 21" xfId="51528" xr:uid="{00000000-0005-0000-0000-0000EEC80000}"/>
    <cellStyle name="Normal 2 21 10" xfId="51529" xr:uid="{00000000-0005-0000-0000-0000EFC80000}"/>
    <cellStyle name="Normal 2 21 11" xfId="51530" xr:uid="{00000000-0005-0000-0000-0000F0C80000}"/>
    <cellStyle name="Normal 2 21 12" xfId="51531" xr:uid="{00000000-0005-0000-0000-0000F1C80000}"/>
    <cellStyle name="Normal 2 21 13" xfId="51532" xr:uid="{00000000-0005-0000-0000-0000F2C80000}"/>
    <cellStyle name="Normal 2 21 14" xfId="51533" xr:uid="{00000000-0005-0000-0000-0000F3C80000}"/>
    <cellStyle name="Normal 2 21 15" xfId="51534" xr:uid="{00000000-0005-0000-0000-0000F4C80000}"/>
    <cellStyle name="Normal 2 21 16" xfId="51535" xr:uid="{00000000-0005-0000-0000-0000F5C80000}"/>
    <cellStyle name="Normal 2 21 17" xfId="51536" xr:uid="{00000000-0005-0000-0000-0000F6C80000}"/>
    <cellStyle name="Normal 2 21 18" xfId="51537" xr:uid="{00000000-0005-0000-0000-0000F7C80000}"/>
    <cellStyle name="Normal 2 21 19" xfId="51538" xr:uid="{00000000-0005-0000-0000-0000F8C80000}"/>
    <cellStyle name="Normal 2 21 2" xfId="51539" xr:uid="{00000000-0005-0000-0000-0000F9C80000}"/>
    <cellStyle name="Normal 2 21 20" xfId="51540" xr:uid="{00000000-0005-0000-0000-0000FAC80000}"/>
    <cellStyle name="Normal 2 21 21" xfId="51541" xr:uid="{00000000-0005-0000-0000-0000FBC80000}"/>
    <cellStyle name="Normal 2 21 3" xfId="51542" xr:uid="{00000000-0005-0000-0000-0000FCC80000}"/>
    <cellStyle name="Normal 2 21 4" xfId="51543" xr:uid="{00000000-0005-0000-0000-0000FDC80000}"/>
    <cellStyle name="Normal 2 21 5" xfId="51544" xr:uid="{00000000-0005-0000-0000-0000FEC80000}"/>
    <cellStyle name="Normal 2 21 6" xfId="51545" xr:uid="{00000000-0005-0000-0000-0000FFC80000}"/>
    <cellStyle name="Normal 2 21 7" xfId="51546" xr:uid="{00000000-0005-0000-0000-000000C90000}"/>
    <cellStyle name="Normal 2 21 8" xfId="51547" xr:uid="{00000000-0005-0000-0000-000001C90000}"/>
    <cellStyle name="Normal 2 21 9" xfId="51548" xr:uid="{00000000-0005-0000-0000-000002C90000}"/>
    <cellStyle name="Normal 2 210" xfId="51549" xr:uid="{00000000-0005-0000-0000-000003C90000}"/>
    <cellStyle name="Normal 2 210 2" xfId="51550" xr:uid="{00000000-0005-0000-0000-000004C90000}"/>
    <cellStyle name="Normal 2 210 3" xfId="51551" xr:uid="{00000000-0005-0000-0000-000005C90000}"/>
    <cellStyle name="Normal 2 211" xfId="51552" xr:uid="{00000000-0005-0000-0000-000006C90000}"/>
    <cellStyle name="Normal 2 211 2" xfId="51553" xr:uid="{00000000-0005-0000-0000-000007C90000}"/>
    <cellStyle name="Normal 2 211 3" xfId="51554" xr:uid="{00000000-0005-0000-0000-000008C90000}"/>
    <cellStyle name="Normal 2 212" xfId="51555" xr:uid="{00000000-0005-0000-0000-000009C90000}"/>
    <cellStyle name="Normal 2 212 2" xfId="51556" xr:uid="{00000000-0005-0000-0000-00000AC90000}"/>
    <cellStyle name="Normal 2 212 3" xfId="51557" xr:uid="{00000000-0005-0000-0000-00000BC90000}"/>
    <cellStyle name="Normal 2 213" xfId="51558" xr:uid="{00000000-0005-0000-0000-00000CC90000}"/>
    <cellStyle name="Normal 2 213 2" xfId="51559" xr:uid="{00000000-0005-0000-0000-00000DC90000}"/>
    <cellStyle name="Normal 2 213 3" xfId="51560" xr:uid="{00000000-0005-0000-0000-00000EC90000}"/>
    <cellStyle name="Normal 2 214" xfId="51561" xr:uid="{00000000-0005-0000-0000-00000FC90000}"/>
    <cellStyle name="Normal 2 214 2" xfId="51562" xr:uid="{00000000-0005-0000-0000-000010C90000}"/>
    <cellStyle name="Normal 2 214 3" xfId="51563" xr:uid="{00000000-0005-0000-0000-000011C90000}"/>
    <cellStyle name="Normal 2 215" xfId="51564" xr:uid="{00000000-0005-0000-0000-000012C90000}"/>
    <cellStyle name="Normal 2 215 2" xfId="51565" xr:uid="{00000000-0005-0000-0000-000013C90000}"/>
    <cellStyle name="Normal 2 215 3" xfId="51566" xr:uid="{00000000-0005-0000-0000-000014C90000}"/>
    <cellStyle name="Normal 2 216" xfId="51567" xr:uid="{00000000-0005-0000-0000-000015C90000}"/>
    <cellStyle name="Normal 2 216 2" xfId="51568" xr:uid="{00000000-0005-0000-0000-000016C90000}"/>
    <cellStyle name="Normal 2 216 3" xfId="51569" xr:uid="{00000000-0005-0000-0000-000017C90000}"/>
    <cellStyle name="Normal 2 217" xfId="51570" xr:uid="{00000000-0005-0000-0000-000018C90000}"/>
    <cellStyle name="Normal 2 217 2" xfId="51571" xr:uid="{00000000-0005-0000-0000-000019C90000}"/>
    <cellStyle name="Normal 2 217 3" xfId="51572" xr:uid="{00000000-0005-0000-0000-00001AC90000}"/>
    <cellStyle name="Normal 2 218" xfId="51573" xr:uid="{00000000-0005-0000-0000-00001BC90000}"/>
    <cellStyle name="Normal 2 219" xfId="51574" xr:uid="{00000000-0005-0000-0000-00001CC90000}"/>
    <cellStyle name="Normal 2 22" xfId="51575" xr:uid="{00000000-0005-0000-0000-00001DC90000}"/>
    <cellStyle name="Normal 2 22 10" xfId="51576" xr:uid="{00000000-0005-0000-0000-00001EC90000}"/>
    <cellStyle name="Normal 2 22 11" xfId="51577" xr:uid="{00000000-0005-0000-0000-00001FC90000}"/>
    <cellStyle name="Normal 2 22 12" xfId="51578" xr:uid="{00000000-0005-0000-0000-000020C90000}"/>
    <cellStyle name="Normal 2 22 13" xfId="51579" xr:uid="{00000000-0005-0000-0000-000021C90000}"/>
    <cellStyle name="Normal 2 22 14" xfId="51580" xr:uid="{00000000-0005-0000-0000-000022C90000}"/>
    <cellStyle name="Normal 2 22 15" xfId="51581" xr:uid="{00000000-0005-0000-0000-000023C90000}"/>
    <cellStyle name="Normal 2 22 16" xfId="51582" xr:uid="{00000000-0005-0000-0000-000024C90000}"/>
    <cellStyle name="Normal 2 22 17" xfId="51583" xr:uid="{00000000-0005-0000-0000-000025C90000}"/>
    <cellStyle name="Normal 2 22 18" xfId="51584" xr:uid="{00000000-0005-0000-0000-000026C90000}"/>
    <cellStyle name="Normal 2 22 19" xfId="51585" xr:uid="{00000000-0005-0000-0000-000027C90000}"/>
    <cellStyle name="Normal 2 22 2" xfId="51586" xr:uid="{00000000-0005-0000-0000-000028C90000}"/>
    <cellStyle name="Normal 2 22 20" xfId="51587" xr:uid="{00000000-0005-0000-0000-000029C90000}"/>
    <cellStyle name="Normal 2 22 21" xfId="51588" xr:uid="{00000000-0005-0000-0000-00002AC90000}"/>
    <cellStyle name="Normal 2 22 3" xfId="51589" xr:uid="{00000000-0005-0000-0000-00002BC90000}"/>
    <cellStyle name="Normal 2 22 4" xfId="51590" xr:uid="{00000000-0005-0000-0000-00002CC90000}"/>
    <cellStyle name="Normal 2 22 5" xfId="51591" xr:uid="{00000000-0005-0000-0000-00002DC90000}"/>
    <cellStyle name="Normal 2 22 6" xfId="51592" xr:uid="{00000000-0005-0000-0000-00002EC90000}"/>
    <cellStyle name="Normal 2 22 7" xfId="51593" xr:uid="{00000000-0005-0000-0000-00002FC90000}"/>
    <cellStyle name="Normal 2 22 8" xfId="51594" xr:uid="{00000000-0005-0000-0000-000030C90000}"/>
    <cellStyle name="Normal 2 22 9" xfId="51595" xr:uid="{00000000-0005-0000-0000-000031C90000}"/>
    <cellStyle name="Normal 2 220" xfId="51596" xr:uid="{00000000-0005-0000-0000-000032C90000}"/>
    <cellStyle name="Normal 2 221" xfId="51597" xr:uid="{00000000-0005-0000-0000-000033C90000}"/>
    <cellStyle name="Normal 2 222" xfId="51598" xr:uid="{00000000-0005-0000-0000-000034C90000}"/>
    <cellStyle name="Normal 2 223" xfId="51599" xr:uid="{00000000-0005-0000-0000-000035C90000}"/>
    <cellStyle name="Normal 2 224" xfId="51600" xr:uid="{00000000-0005-0000-0000-000036C90000}"/>
    <cellStyle name="Normal 2 225" xfId="51601" xr:uid="{00000000-0005-0000-0000-000037C90000}"/>
    <cellStyle name="Normal 2 226" xfId="51602" xr:uid="{00000000-0005-0000-0000-000038C90000}"/>
    <cellStyle name="Normal 2 227" xfId="51603" xr:uid="{00000000-0005-0000-0000-000039C90000}"/>
    <cellStyle name="Normal 2 228" xfId="51604" xr:uid="{00000000-0005-0000-0000-00003AC90000}"/>
    <cellStyle name="Normal 2 229" xfId="51605" xr:uid="{00000000-0005-0000-0000-00003BC90000}"/>
    <cellStyle name="Normal 2 23" xfId="51606" xr:uid="{00000000-0005-0000-0000-00003CC90000}"/>
    <cellStyle name="Normal 2 23 10" xfId="51607" xr:uid="{00000000-0005-0000-0000-00003DC90000}"/>
    <cellStyle name="Normal 2 23 11" xfId="51608" xr:uid="{00000000-0005-0000-0000-00003EC90000}"/>
    <cellStyle name="Normal 2 23 12" xfId="51609" xr:uid="{00000000-0005-0000-0000-00003FC90000}"/>
    <cellStyle name="Normal 2 23 13" xfId="51610" xr:uid="{00000000-0005-0000-0000-000040C90000}"/>
    <cellStyle name="Normal 2 23 14" xfId="51611" xr:uid="{00000000-0005-0000-0000-000041C90000}"/>
    <cellStyle name="Normal 2 23 15" xfId="51612" xr:uid="{00000000-0005-0000-0000-000042C90000}"/>
    <cellStyle name="Normal 2 23 16" xfId="51613" xr:uid="{00000000-0005-0000-0000-000043C90000}"/>
    <cellStyle name="Normal 2 23 17" xfId="51614" xr:uid="{00000000-0005-0000-0000-000044C90000}"/>
    <cellStyle name="Normal 2 23 18" xfId="51615" xr:uid="{00000000-0005-0000-0000-000045C90000}"/>
    <cellStyle name="Normal 2 23 19" xfId="51616" xr:uid="{00000000-0005-0000-0000-000046C90000}"/>
    <cellStyle name="Normal 2 23 2" xfId="51617" xr:uid="{00000000-0005-0000-0000-000047C90000}"/>
    <cellStyle name="Normal 2 23 20" xfId="51618" xr:uid="{00000000-0005-0000-0000-000048C90000}"/>
    <cellStyle name="Normal 2 23 21" xfId="51619" xr:uid="{00000000-0005-0000-0000-000049C90000}"/>
    <cellStyle name="Normal 2 23 3" xfId="51620" xr:uid="{00000000-0005-0000-0000-00004AC90000}"/>
    <cellStyle name="Normal 2 23 4" xfId="51621" xr:uid="{00000000-0005-0000-0000-00004BC90000}"/>
    <cellStyle name="Normal 2 23 5" xfId="51622" xr:uid="{00000000-0005-0000-0000-00004CC90000}"/>
    <cellStyle name="Normal 2 23 6" xfId="51623" xr:uid="{00000000-0005-0000-0000-00004DC90000}"/>
    <cellStyle name="Normal 2 23 7" xfId="51624" xr:uid="{00000000-0005-0000-0000-00004EC90000}"/>
    <cellStyle name="Normal 2 23 8" xfId="51625" xr:uid="{00000000-0005-0000-0000-00004FC90000}"/>
    <cellStyle name="Normal 2 23 9" xfId="51626" xr:uid="{00000000-0005-0000-0000-000050C90000}"/>
    <cellStyle name="Normal 2 230" xfId="51627" xr:uid="{00000000-0005-0000-0000-000051C90000}"/>
    <cellStyle name="Normal 2 231" xfId="51628" xr:uid="{00000000-0005-0000-0000-000052C90000}"/>
    <cellStyle name="Normal 2 232" xfId="51629" xr:uid="{00000000-0005-0000-0000-000053C90000}"/>
    <cellStyle name="Normal 2 233" xfId="51630" xr:uid="{00000000-0005-0000-0000-000054C90000}"/>
    <cellStyle name="Normal 2 234" xfId="51631" xr:uid="{00000000-0005-0000-0000-000055C90000}"/>
    <cellStyle name="Normal 2 235" xfId="51632" xr:uid="{00000000-0005-0000-0000-000056C90000}"/>
    <cellStyle name="Normal 2 236" xfId="51633" xr:uid="{00000000-0005-0000-0000-000057C90000}"/>
    <cellStyle name="Normal 2 237" xfId="51634" xr:uid="{00000000-0005-0000-0000-000058C90000}"/>
    <cellStyle name="Normal 2 238" xfId="51635" xr:uid="{00000000-0005-0000-0000-000059C90000}"/>
    <cellStyle name="Normal 2 238 2" xfId="51636" xr:uid="{00000000-0005-0000-0000-00005AC90000}"/>
    <cellStyle name="Normal 2 239" xfId="51637" xr:uid="{00000000-0005-0000-0000-00005BC90000}"/>
    <cellStyle name="Normal 2 24" xfId="51638" xr:uid="{00000000-0005-0000-0000-00005CC90000}"/>
    <cellStyle name="Normal 2 24 10" xfId="51639" xr:uid="{00000000-0005-0000-0000-00005DC90000}"/>
    <cellStyle name="Normal 2 24 11" xfId="51640" xr:uid="{00000000-0005-0000-0000-00005EC90000}"/>
    <cellStyle name="Normal 2 24 12" xfId="51641" xr:uid="{00000000-0005-0000-0000-00005FC90000}"/>
    <cellStyle name="Normal 2 24 13" xfId="51642" xr:uid="{00000000-0005-0000-0000-000060C90000}"/>
    <cellStyle name="Normal 2 24 14" xfId="51643" xr:uid="{00000000-0005-0000-0000-000061C90000}"/>
    <cellStyle name="Normal 2 24 15" xfId="51644" xr:uid="{00000000-0005-0000-0000-000062C90000}"/>
    <cellStyle name="Normal 2 24 16" xfId="51645" xr:uid="{00000000-0005-0000-0000-000063C90000}"/>
    <cellStyle name="Normal 2 24 17" xfId="51646" xr:uid="{00000000-0005-0000-0000-000064C90000}"/>
    <cellStyle name="Normal 2 24 18" xfId="51647" xr:uid="{00000000-0005-0000-0000-000065C90000}"/>
    <cellStyle name="Normal 2 24 19" xfId="51648" xr:uid="{00000000-0005-0000-0000-000066C90000}"/>
    <cellStyle name="Normal 2 24 2" xfId="51649" xr:uid="{00000000-0005-0000-0000-000067C90000}"/>
    <cellStyle name="Normal 2 24 20" xfId="51650" xr:uid="{00000000-0005-0000-0000-000068C90000}"/>
    <cellStyle name="Normal 2 24 21" xfId="51651" xr:uid="{00000000-0005-0000-0000-000069C90000}"/>
    <cellStyle name="Normal 2 24 3" xfId="51652" xr:uid="{00000000-0005-0000-0000-00006AC90000}"/>
    <cellStyle name="Normal 2 24 4" xfId="51653" xr:uid="{00000000-0005-0000-0000-00006BC90000}"/>
    <cellStyle name="Normal 2 24 5" xfId="51654" xr:uid="{00000000-0005-0000-0000-00006CC90000}"/>
    <cellStyle name="Normal 2 24 6" xfId="51655" xr:uid="{00000000-0005-0000-0000-00006DC90000}"/>
    <cellStyle name="Normal 2 24 7" xfId="51656" xr:uid="{00000000-0005-0000-0000-00006EC90000}"/>
    <cellStyle name="Normal 2 24 8" xfId="51657" xr:uid="{00000000-0005-0000-0000-00006FC90000}"/>
    <cellStyle name="Normal 2 24 9" xfId="51658" xr:uid="{00000000-0005-0000-0000-000070C90000}"/>
    <cellStyle name="Normal 2 240" xfId="51659" xr:uid="{00000000-0005-0000-0000-000071C90000}"/>
    <cellStyle name="Normal 2 241" xfId="51660" xr:uid="{00000000-0005-0000-0000-000072C90000}"/>
    <cellStyle name="Normal 2 242" xfId="51661" xr:uid="{00000000-0005-0000-0000-000073C90000}"/>
    <cellStyle name="Normal 2 243" xfId="51662" xr:uid="{00000000-0005-0000-0000-000074C90000}"/>
    <cellStyle name="Normal 2 25" xfId="51663" xr:uid="{00000000-0005-0000-0000-000075C90000}"/>
    <cellStyle name="Normal 2 25 10" xfId="51664" xr:uid="{00000000-0005-0000-0000-000076C90000}"/>
    <cellStyle name="Normal 2 25 11" xfId="51665" xr:uid="{00000000-0005-0000-0000-000077C90000}"/>
    <cellStyle name="Normal 2 25 12" xfId="51666" xr:uid="{00000000-0005-0000-0000-000078C90000}"/>
    <cellStyle name="Normal 2 25 13" xfId="51667" xr:uid="{00000000-0005-0000-0000-000079C90000}"/>
    <cellStyle name="Normal 2 25 14" xfId="51668" xr:uid="{00000000-0005-0000-0000-00007AC90000}"/>
    <cellStyle name="Normal 2 25 15" xfId="51669" xr:uid="{00000000-0005-0000-0000-00007BC90000}"/>
    <cellStyle name="Normal 2 25 16" xfId="51670" xr:uid="{00000000-0005-0000-0000-00007CC90000}"/>
    <cellStyle name="Normal 2 25 17" xfId="51671" xr:uid="{00000000-0005-0000-0000-00007DC90000}"/>
    <cellStyle name="Normal 2 25 18" xfId="51672" xr:uid="{00000000-0005-0000-0000-00007EC90000}"/>
    <cellStyle name="Normal 2 25 19" xfId="51673" xr:uid="{00000000-0005-0000-0000-00007FC90000}"/>
    <cellStyle name="Normal 2 25 2" xfId="51674" xr:uid="{00000000-0005-0000-0000-000080C90000}"/>
    <cellStyle name="Normal 2 25 20" xfId="51675" xr:uid="{00000000-0005-0000-0000-000081C90000}"/>
    <cellStyle name="Normal 2 25 21" xfId="51676" xr:uid="{00000000-0005-0000-0000-000082C90000}"/>
    <cellStyle name="Normal 2 25 3" xfId="51677" xr:uid="{00000000-0005-0000-0000-000083C90000}"/>
    <cellStyle name="Normal 2 25 4" xfId="51678" xr:uid="{00000000-0005-0000-0000-000084C90000}"/>
    <cellStyle name="Normal 2 25 5" xfId="51679" xr:uid="{00000000-0005-0000-0000-000085C90000}"/>
    <cellStyle name="Normal 2 25 6" xfId="51680" xr:uid="{00000000-0005-0000-0000-000086C90000}"/>
    <cellStyle name="Normal 2 25 7" xfId="51681" xr:uid="{00000000-0005-0000-0000-000087C90000}"/>
    <cellStyle name="Normal 2 25 8" xfId="51682" xr:uid="{00000000-0005-0000-0000-000088C90000}"/>
    <cellStyle name="Normal 2 25 9" xfId="51683" xr:uid="{00000000-0005-0000-0000-000089C90000}"/>
    <cellStyle name="Normal 2 26" xfId="51684" xr:uid="{00000000-0005-0000-0000-00008AC90000}"/>
    <cellStyle name="Normal 2 26 10" xfId="51685" xr:uid="{00000000-0005-0000-0000-00008BC90000}"/>
    <cellStyle name="Normal 2 26 11" xfId="51686" xr:uid="{00000000-0005-0000-0000-00008CC90000}"/>
    <cellStyle name="Normal 2 26 12" xfId="51687" xr:uid="{00000000-0005-0000-0000-00008DC90000}"/>
    <cellStyle name="Normal 2 26 13" xfId="51688" xr:uid="{00000000-0005-0000-0000-00008EC90000}"/>
    <cellStyle name="Normal 2 26 14" xfId="51689" xr:uid="{00000000-0005-0000-0000-00008FC90000}"/>
    <cellStyle name="Normal 2 26 15" xfId="51690" xr:uid="{00000000-0005-0000-0000-000090C90000}"/>
    <cellStyle name="Normal 2 26 16" xfId="51691" xr:uid="{00000000-0005-0000-0000-000091C90000}"/>
    <cellStyle name="Normal 2 26 17" xfId="51692" xr:uid="{00000000-0005-0000-0000-000092C90000}"/>
    <cellStyle name="Normal 2 26 18" xfId="51693" xr:uid="{00000000-0005-0000-0000-000093C90000}"/>
    <cellStyle name="Normal 2 26 19" xfId="51694" xr:uid="{00000000-0005-0000-0000-000094C90000}"/>
    <cellStyle name="Normal 2 26 2" xfId="51695" xr:uid="{00000000-0005-0000-0000-000095C90000}"/>
    <cellStyle name="Normal 2 26 20" xfId="51696" xr:uid="{00000000-0005-0000-0000-000096C90000}"/>
    <cellStyle name="Normal 2 26 21" xfId="51697" xr:uid="{00000000-0005-0000-0000-000097C90000}"/>
    <cellStyle name="Normal 2 26 3" xfId="51698" xr:uid="{00000000-0005-0000-0000-000098C90000}"/>
    <cellStyle name="Normal 2 26 4" xfId="51699" xr:uid="{00000000-0005-0000-0000-000099C90000}"/>
    <cellStyle name="Normal 2 26 5" xfId="51700" xr:uid="{00000000-0005-0000-0000-00009AC90000}"/>
    <cellStyle name="Normal 2 26 6" xfId="51701" xr:uid="{00000000-0005-0000-0000-00009BC90000}"/>
    <cellStyle name="Normal 2 26 7" xfId="51702" xr:uid="{00000000-0005-0000-0000-00009CC90000}"/>
    <cellStyle name="Normal 2 26 8" xfId="51703" xr:uid="{00000000-0005-0000-0000-00009DC90000}"/>
    <cellStyle name="Normal 2 26 9" xfId="51704" xr:uid="{00000000-0005-0000-0000-00009EC90000}"/>
    <cellStyle name="Normal 2 27" xfId="51705" xr:uid="{00000000-0005-0000-0000-00009FC90000}"/>
    <cellStyle name="Normal 2 27 10" xfId="51706" xr:uid="{00000000-0005-0000-0000-0000A0C90000}"/>
    <cellStyle name="Normal 2 27 11" xfId="51707" xr:uid="{00000000-0005-0000-0000-0000A1C90000}"/>
    <cellStyle name="Normal 2 27 12" xfId="51708" xr:uid="{00000000-0005-0000-0000-0000A2C90000}"/>
    <cellStyle name="Normal 2 27 13" xfId="51709" xr:uid="{00000000-0005-0000-0000-0000A3C90000}"/>
    <cellStyle name="Normal 2 27 14" xfId="51710" xr:uid="{00000000-0005-0000-0000-0000A4C90000}"/>
    <cellStyle name="Normal 2 27 15" xfId="51711" xr:uid="{00000000-0005-0000-0000-0000A5C90000}"/>
    <cellStyle name="Normal 2 27 16" xfId="51712" xr:uid="{00000000-0005-0000-0000-0000A6C90000}"/>
    <cellStyle name="Normal 2 27 17" xfId="51713" xr:uid="{00000000-0005-0000-0000-0000A7C90000}"/>
    <cellStyle name="Normal 2 27 18" xfId="51714" xr:uid="{00000000-0005-0000-0000-0000A8C90000}"/>
    <cellStyle name="Normal 2 27 19" xfId="51715" xr:uid="{00000000-0005-0000-0000-0000A9C90000}"/>
    <cellStyle name="Normal 2 27 2" xfId="51716" xr:uid="{00000000-0005-0000-0000-0000AAC90000}"/>
    <cellStyle name="Normal 2 27 20" xfId="51717" xr:uid="{00000000-0005-0000-0000-0000ABC90000}"/>
    <cellStyle name="Normal 2 27 21" xfId="51718" xr:uid="{00000000-0005-0000-0000-0000ACC90000}"/>
    <cellStyle name="Normal 2 27 3" xfId="51719" xr:uid="{00000000-0005-0000-0000-0000ADC90000}"/>
    <cellStyle name="Normal 2 27 4" xfId="51720" xr:uid="{00000000-0005-0000-0000-0000AEC90000}"/>
    <cellStyle name="Normal 2 27 5" xfId="51721" xr:uid="{00000000-0005-0000-0000-0000AFC90000}"/>
    <cellStyle name="Normal 2 27 6" xfId="51722" xr:uid="{00000000-0005-0000-0000-0000B0C90000}"/>
    <cellStyle name="Normal 2 27 7" xfId="51723" xr:uid="{00000000-0005-0000-0000-0000B1C90000}"/>
    <cellStyle name="Normal 2 27 8" xfId="51724" xr:uid="{00000000-0005-0000-0000-0000B2C90000}"/>
    <cellStyle name="Normal 2 27 9" xfId="51725" xr:uid="{00000000-0005-0000-0000-0000B3C90000}"/>
    <cellStyle name="Normal 2 28" xfId="51726" xr:uid="{00000000-0005-0000-0000-0000B4C90000}"/>
    <cellStyle name="Normal 2 28 10" xfId="51727" xr:uid="{00000000-0005-0000-0000-0000B5C90000}"/>
    <cellStyle name="Normal 2 28 11" xfId="51728" xr:uid="{00000000-0005-0000-0000-0000B6C90000}"/>
    <cellStyle name="Normal 2 28 12" xfId="51729" xr:uid="{00000000-0005-0000-0000-0000B7C90000}"/>
    <cellStyle name="Normal 2 28 13" xfId="51730" xr:uid="{00000000-0005-0000-0000-0000B8C90000}"/>
    <cellStyle name="Normal 2 28 14" xfId="51731" xr:uid="{00000000-0005-0000-0000-0000B9C90000}"/>
    <cellStyle name="Normal 2 28 15" xfId="51732" xr:uid="{00000000-0005-0000-0000-0000BAC90000}"/>
    <cellStyle name="Normal 2 28 16" xfId="51733" xr:uid="{00000000-0005-0000-0000-0000BBC90000}"/>
    <cellStyle name="Normal 2 28 17" xfId="51734" xr:uid="{00000000-0005-0000-0000-0000BCC90000}"/>
    <cellStyle name="Normal 2 28 18" xfId="51735" xr:uid="{00000000-0005-0000-0000-0000BDC90000}"/>
    <cellStyle name="Normal 2 28 19" xfId="51736" xr:uid="{00000000-0005-0000-0000-0000BEC90000}"/>
    <cellStyle name="Normal 2 28 2" xfId="51737" xr:uid="{00000000-0005-0000-0000-0000BFC90000}"/>
    <cellStyle name="Normal 2 28 20" xfId="51738" xr:uid="{00000000-0005-0000-0000-0000C0C90000}"/>
    <cellStyle name="Normal 2 28 21" xfId="51739" xr:uid="{00000000-0005-0000-0000-0000C1C90000}"/>
    <cellStyle name="Normal 2 28 3" xfId="51740" xr:uid="{00000000-0005-0000-0000-0000C2C90000}"/>
    <cellStyle name="Normal 2 28 4" xfId="51741" xr:uid="{00000000-0005-0000-0000-0000C3C90000}"/>
    <cellStyle name="Normal 2 28 5" xfId="51742" xr:uid="{00000000-0005-0000-0000-0000C4C90000}"/>
    <cellStyle name="Normal 2 28 6" xfId="51743" xr:uid="{00000000-0005-0000-0000-0000C5C90000}"/>
    <cellStyle name="Normal 2 28 7" xfId="51744" xr:uid="{00000000-0005-0000-0000-0000C6C90000}"/>
    <cellStyle name="Normal 2 28 8" xfId="51745" xr:uid="{00000000-0005-0000-0000-0000C7C90000}"/>
    <cellStyle name="Normal 2 28 9" xfId="51746" xr:uid="{00000000-0005-0000-0000-0000C8C90000}"/>
    <cellStyle name="Normal 2 29" xfId="51747" xr:uid="{00000000-0005-0000-0000-0000C9C90000}"/>
    <cellStyle name="Normal 2 29 10" xfId="51748" xr:uid="{00000000-0005-0000-0000-0000CAC90000}"/>
    <cellStyle name="Normal 2 29 11" xfId="51749" xr:uid="{00000000-0005-0000-0000-0000CBC90000}"/>
    <cellStyle name="Normal 2 29 12" xfId="51750" xr:uid="{00000000-0005-0000-0000-0000CCC90000}"/>
    <cellStyle name="Normal 2 29 13" xfId="51751" xr:uid="{00000000-0005-0000-0000-0000CDC90000}"/>
    <cellStyle name="Normal 2 29 14" xfId="51752" xr:uid="{00000000-0005-0000-0000-0000CEC90000}"/>
    <cellStyle name="Normal 2 29 15" xfId="51753" xr:uid="{00000000-0005-0000-0000-0000CFC90000}"/>
    <cellStyle name="Normal 2 29 16" xfId="51754" xr:uid="{00000000-0005-0000-0000-0000D0C90000}"/>
    <cellStyle name="Normal 2 29 17" xfId="51755" xr:uid="{00000000-0005-0000-0000-0000D1C90000}"/>
    <cellStyle name="Normal 2 29 18" xfId="51756" xr:uid="{00000000-0005-0000-0000-0000D2C90000}"/>
    <cellStyle name="Normal 2 29 19" xfId="51757" xr:uid="{00000000-0005-0000-0000-0000D3C90000}"/>
    <cellStyle name="Normal 2 29 2" xfId="51758" xr:uid="{00000000-0005-0000-0000-0000D4C90000}"/>
    <cellStyle name="Normal 2 29 20" xfId="51759" xr:uid="{00000000-0005-0000-0000-0000D5C90000}"/>
    <cellStyle name="Normal 2 29 21" xfId="51760" xr:uid="{00000000-0005-0000-0000-0000D6C90000}"/>
    <cellStyle name="Normal 2 29 3" xfId="51761" xr:uid="{00000000-0005-0000-0000-0000D7C90000}"/>
    <cellStyle name="Normal 2 29 4" xfId="51762" xr:uid="{00000000-0005-0000-0000-0000D8C90000}"/>
    <cellStyle name="Normal 2 29 5" xfId="51763" xr:uid="{00000000-0005-0000-0000-0000D9C90000}"/>
    <cellStyle name="Normal 2 29 6" xfId="51764" xr:uid="{00000000-0005-0000-0000-0000DAC90000}"/>
    <cellStyle name="Normal 2 29 7" xfId="51765" xr:uid="{00000000-0005-0000-0000-0000DBC90000}"/>
    <cellStyle name="Normal 2 29 8" xfId="51766" xr:uid="{00000000-0005-0000-0000-0000DCC90000}"/>
    <cellStyle name="Normal 2 29 9" xfId="51767" xr:uid="{00000000-0005-0000-0000-0000DDC90000}"/>
    <cellStyle name="Normal 2 3" xfId="51768" xr:uid="{00000000-0005-0000-0000-0000DEC90000}"/>
    <cellStyle name="Normal 2 3 10" xfId="51769" xr:uid="{00000000-0005-0000-0000-0000DFC90000}"/>
    <cellStyle name="Normal 2 3 11" xfId="51770" xr:uid="{00000000-0005-0000-0000-0000E0C90000}"/>
    <cellStyle name="Normal 2 3 12" xfId="51771" xr:uid="{00000000-0005-0000-0000-0000E1C90000}"/>
    <cellStyle name="Normal 2 3 13" xfId="51772" xr:uid="{00000000-0005-0000-0000-0000E2C90000}"/>
    <cellStyle name="Normal 2 3 14" xfId="51773" xr:uid="{00000000-0005-0000-0000-0000E3C90000}"/>
    <cellStyle name="Normal 2 3 15" xfId="51774" xr:uid="{00000000-0005-0000-0000-0000E4C90000}"/>
    <cellStyle name="Normal 2 3 16" xfId="51775" xr:uid="{00000000-0005-0000-0000-0000E5C90000}"/>
    <cellStyle name="Normal 2 3 17" xfId="51776" xr:uid="{00000000-0005-0000-0000-0000E6C90000}"/>
    <cellStyle name="Normal 2 3 18" xfId="51777" xr:uid="{00000000-0005-0000-0000-0000E7C90000}"/>
    <cellStyle name="Normal 2 3 19" xfId="51778" xr:uid="{00000000-0005-0000-0000-0000E8C90000}"/>
    <cellStyle name="Normal 2 3 2" xfId="51779" xr:uid="{00000000-0005-0000-0000-0000E9C90000}"/>
    <cellStyle name="Normal 2 3 2 2" xfId="51780" xr:uid="{00000000-0005-0000-0000-0000EAC90000}"/>
    <cellStyle name="Normal 2 3 2 2 2" xfId="51781" xr:uid="{00000000-0005-0000-0000-0000EBC90000}"/>
    <cellStyle name="Normal 2 3 2 2 3" xfId="51782" xr:uid="{00000000-0005-0000-0000-0000ECC90000}"/>
    <cellStyle name="Normal 2 3 2 2 4" xfId="51783" xr:uid="{00000000-0005-0000-0000-0000EDC90000}"/>
    <cellStyle name="Normal 2 3 2 2 5" xfId="51784" xr:uid="{00000000-0005-0000-0000-0000EEC90000}"/>
    <cellStyle name="Normal 2 3 2 3" xfId="51785" xr:uid="{00000000-0005-0000-0000-0000EFC90000}"/>
    <cellStyle name="Normal 2 3 2 4" xfId="51786" xr:uid="{00000000-0005-0000-0000-0000F0C90000}"/>
    <cellStyle name="Normal 2 3 2 5" xfId="51787" xr:uid="{00000000-0005-0000-0000-0000F1C90000}"/>
    <cellStyle name="Normal 2 3 2 6" xfId="51788" xr:uid="{00000000-0005-0000-0000-0000F2C90000}"/>
    <cellStyle name="Normal 2 3 2 7" xfId="51789" xr:uid="{00000000-0005-0000-0000-0000F3C90000}"/>
    <cellStyle name="Normal 2 3 2_203010.GROUP.July.2012" xfId="51790" xr:uid="{00000000-0005-0000-0000-0000F4C90000}"/>
    <cellStyle name="Normal 2 3 20" xfId="51791" xr:uid="{00000000-0005-0000-0000-0000F5C90000}"/>
    <cellStyle name="Normal 2 3 21" xfId="51792" xr:uid="{00000000-0005-0000-0000-0000F6C90000}"/>
    <cellStyle name="Normal 2 3 22" xfId="51793" xr:uid="{00000000-0005-0000-0000-0000F7C90000}"/>
    <cellStyle name="Normal 2 3 23" xfId="51794" xr:uid="{00000000-0005-0000-0000-0000F8C90000}"/>
    <cellStyle name="Normal 2 3 3" xfId="51795" xr:uid="{00000000-0005-0000-0000-0000F9C90000}"/>
    <cellStyle name="Normal 2 3 3 2" xfId="51796" xr:uid="{00000000-0005-0000-0000-0000FAC90000}"/>
    <cellStyle name="Normal 2 3 3 3" xfId="51797" xr:uid="{00000000-0005-0000-0000-0000FBC90000}"/>
    <cellStyle name="Normal 2 3 3_203010.GROUP.July.2012" xfId="51798" xr:uid="{00000000-0005-0000-0000-0000FCC90000}"/>
    <cellStyle name="Normal 2 3 4" xfId="51799" xr:uid="{00000000-0005-0000-0000-0000FDC90000}"/>
    <cellStyle name="Normal 2 3 5" xfId="51800" xr:uid="{00000000-0005-0000-0000-0000FEC90000}"/>
    <cellStyle name="Normal 2 3 6" xfId="51801" xr:uid="{00000000-0005-0000-0000-0000FFC90000}"/>
    <cellStyle name="Normal 2 3 7" xfId="51802" xr:uid="{00000000-0005-0000-0000-000000CA0000}"/>
    <cellStyle name="Normal 2 3 8" xfId="51803" xr:uid="{00000000-0005-0000-0000-000001CA0000}"/>
    <cellStyle name="Normal 2 3 9" xfId="51804" xr:uid="{00000000-0005-0000-0000-000002CA0000}"/>
    <cellStyle name="Normal 2 3_203010.GROUP.July.2012" xfId="51805" xr:uid="{00000000-0005-0000-0000-000003CA0000}"/>
    <cellStyle name="Normal 2 30" xfId="51806" xr:uid="{00000000-0005-0000-0000-000004CA0000}"/>
    <cellStyle name="Normal 2 30 10" xfId="51807" xr:uid="{00000000-0005-0000-0000-000005CA0000}"/>
    <cellStyle name="Normal 2 30 11" xfId="51808" xr:uid="{00000000-0005-0000-0000-000006CA0000}"/>
    <cellStyle name="Normal 2 30 12" xfId="51809" xr:uid="{00000000-0005-0000-0000-000007CA0000}"/>
    <cellStyle name="Normal 2 30 13" xfId="51810" xr:uid="{00000000-0005-0000-0000-000008CA0000}"/>
    <cellStyle name="Normal 2 30 14" xfId="51811" xr:uid="{00000000-0005-0000-0000-000009CA0000}"/>
    <cellStyle name="Normal 2 30 15" xfId="51812" xr:uid="{00000000-0005-0000-0000-00000ACA0000}"/>
    <cellStyle name="Normal 2 30 16" xfId="51813" xr:uid="{00000000-0005-0000-0000-00000BCA0000}"/>
    <cellStyle name="Normal 2 30 17" xfId="51814" xr:uid="{00000000-0005-0000-0000-00000CCA0000}"/>
    <cellStyle name="Normal 2 30 18" xfId="51815" xr:uid="{00000000-0005-0000-0000-00000DCA0000}"/>
    <cellStyle name="Normal 2 30 19" xfId="51816" xr:uid="{00000000-0005-0000-0000-00000ECA0000}"/>
    <cellStyle name="Normal 2 30 2" xfId="51817" xr:uid="{00000000-0005-0000-0000-00000FCA0000}"/>
    <cellStyle name="Normal 2 30 20" xfId="51818" xr:uid="{00000000-0005-0000-0000-000010CA0000}"/>
    <cellStyle name="Normal 2 30 21" xfId="51819" xr:uid="{00000000-0005-0000-0000-000011CA0000}"/>
    <cellStyle name="Normal 2 30 3" xfId="51820" xr:uid="{00000000-0005-0000-0000-000012CA0000}"/>
    <cellStyle name="Normal 2 30 4" xfId="51821" xr:uid="{00000000-0005-0000-0000-000013CA0000}"/>
    <cellStyle name="Normal 2 30 5" xfId="51822" xr:uid="{00000000-0005-0000-0000-000014CA0000}"/>
    <cellStyle name="Normal 2 30 6" xfId="51823" xr:uid="{00000000-0005-0000-0000-000015CA0000}"/>
    <cellStyle name="Normal 2 30 7" xfId="51824" xr:uid="{00000000-0005-0000-0000-000016CA0000}"/>
    <cellStyle name="Normal 2 30 8" xfId="51825" xr:uid="{00000000-0005-0000-0000-000017CA0000}"/>
    <cellStyle name="Normal 2 30 9" xfId="51826" xr:uid="{00000000-0005-0000-0000-000018CA0000}"/>
    <cellStyle name="Normal 2 31" xfId="51827" xr:uid="{00000000-0005-0000-0000-000019CA0000}"/>
    <cellStyle name="Normal 2 31 10" xfId="51828" xr:uid="{00000000-0005-0000-0000-00001ACA0000}"/>
    <cellStyle name="Normal 2 31 11" xfId="51829" xr:uid="{00000000-0005-0000-0000-00001BCA0000}"/>
    <cellStyle name="Normal 2 31 12" xfId="51830" xr:uid="{00000000-0005-0000-0000-00001CCA0000}"/>
    <cellStyle name="Normal 2 31 13" xfId="51831" xr:uid="{00000000-0005-0000-0000-00001DCA0000}"/>
    <cellStyle name="Normal 2 31 14" xfId="51832" xr:uid="{00000000-0005-0000-0000-00001ECA0000}"/>
    <cellStyle name="Normal 2 31 15" xfId="51833" xr:uid="{00000000-0005-0000-0000-00001FCA0000}"/>
    <cellStyle name="Normal 2 31 16" xfId="51834" xr:uid="{00000000-0005-0000-0000-000020CA0000}"/>
    <cellStyle name="Normal 2 31 17" xfId="51835" xr:uid="{00000000-0005-0000-0000-000021CA0000}"/>
    <cellStyle name="Normal 2 31 18" xfId="51836" xr:uid="{00000000-0005-0000-0000-000022CA0000}"/>
    <cellStyle name="Normal 2 31 19" xfId="51837" xr:uid="{00000000-0005-0000-0000-000023CA0000}"/>
    <cellStyle name="Normal 2 31 2" xfId="51838" xr:uid="{00000000-0005-0000-0000-000024CA0000}"/>
    <cellStyle name="Normal 2 31 20" xfId="51839" xr:uid="{00000000-0005-0000-0000-000025CA0000}"/>
    <cellStyle name="Normal 2 31 21" xfId="51840" xr:uid="{00000000-0005-0000-0000-000026CA0000}"/>
    <cellStyle name="Normal 2 31 3" xfId="51841" xr:uid="{00000000-0005-0000-0000-000027CA0000}"/>
    <cellStyle name="Normal 2 31 4" xfId="51842" xr:uid="{00000000-0005-0000-0000-000028CA0000}"/>
    <cellStyle name="Normal 2 31 5" xfId="51843" xr:uid="{00000000-0005-0000-0000-000029CA0000}"/>
    <cellStyle name="Normal 2 31 6" xfId="51844" xr:uid="{00000000-0005-0000-0000-00002ACA0000}"/>
    <cellStyle name="Normal 2 31 7" xfId="51845" xr:uid="{00000000-0005-0000-0000-00002BCA0000}"/>
    <cellStyle name="Normal 2 31 8" xfId="51846" xr:uid="{00000000-0005-0000-0000-00002CCA0000}"/>
    <cellStyle name="Normal 2 31 9" xfId="51847" xr:uid="{00000000-0005-0000-0000-00002DCA0000}"/>
    <cellStyle name="Normal 2 32" xfId="51848" xr:uid="{00000000-0005-0000-0000-00002ECA0000}"/>
    <cellStyle name="Normal 2 32 10" xfId="51849" xr:uid="{00000000-0005-0000-0000-00002FCA0000}"/>
    <cellStyle name="Normal 2 32 11" xfId="51850" xr:uid="{00000000-0005-0000-0000-000030CA0000}"/>
    <cellStyle name="Normal 2 32 12" xfId="51851" xr:uid="{00000000-0005-0000-0000-000031CA0000}"/>
    <cellStyle name="Normal 2 32 13" xfId="51852" xr:uid="{00000000-0005-0000-0000-000032CA0000}"/>
    <cellStyle name="Normal 2 32 14" xfId="51853" xr:uid="{00000000-0005-0000-0000-000033CA0000}"/>
    <cellStyle name="Normal 2 32 15" xfId="51854" xr:uid="{00000000-0005-0000-0000-000034CA0000}"/>
    <cellStyle name="Normal 2 32 16" xfId="51855" xr:uid="{00000000-0005-0000-0000-000035CA0000}"/>
    <cellStyle name="Normal 2 32 17" xfId="51856" xr:uid="{00000000-0005-0000-0000-000036CA0000}"/>
    <cellStyle name="Normal 2 32 18" xfId="51857" xr:uid="{00000000-0005-0000-0000-000037CA0000}"/>
    <cellStyle name="Normal 2 32 19" xfId="51858" xr:uid="{00000000-0005-0000-0000-000038CA0000}"/>
    <cellStyle name="Normal 2 32 2" xfId="51859" xr:uid="{00000000-0005-0000-0000-000039CA0000}"/>
    <cellStyle name="Normal 2 32 20" xfId="51860" xr:uid="{00000000-0005-0000-0000-00003ACA0000}"/>
    <cellStyle name="Normal 2 32 21" xfId="51861" xr:uid="{00000000-0005-0000-0000-00003BCA0000}"/>
    <cellStyle name="Normal 2 32 3" xfId="51862" xr:uid="{00000000-0005-0000-0000-00003CCA0000}"/>
    <cellStyle name="Normal 2 32 4" xfId="51863" xr:uid="{00000000-0005-0000-0000-00003DCA0000}"/>
    <cellStyle name="Normal 2 32 5" xfId="51864" xr:uid="{00000000-0005-0000-0000-00003ECA0000}"/>
    <cellStyle name="Normal 2 32 6" xfId="51865" xr:uid="{00000000-0005-0000-0000-00003FCA0000}"/>
    <cellStyle name="Normal 2 32 7" xfId="51866" xr:uid="{00000000-0005-0000-0000-000040CA0000}"/>
    <cellStyle name="Normal 2 32 8" xfId="51867" xr:uid="{00000000-0005-0000-0000-000041CA0000}"/>
    <cellStyle name="Normal 2 32 9" xfId="51868" xr:uid="{00000000-0005-0000-0000-000042CA0000}"/>
    <cellStyle name="Normal 2 33" xfId="51869" xr:uid="{00000000-0005-0000-0000-000043CA0000}"/>
    <cellStyle name="Normal 2 33 10" xfId="51870" xr:uid="{00000000-0005-0000-0000-000044CA0000}"/>
    <cellStyle name="Normal 2 33 11" xfId="51871" xr:uid="{00000000-0005-0000-0000-000045CA0000}"/>
    <cellStyle name="Normal 2 33 12" xfId="51872" xr:uid="{00000000-0005-0000-0000-000046CA0000}"/>
    <cellStyle name="Normal 2 33 13" xfId="51873" xr:uid="{00000000-0005-0000-0000-000047CA0000}"/>
    <cellStyle name="Normal 2 33 14" xfId="51874" xr:uid="{00000000-0005-0000-0000-000048CA0000}"/>
    <cellStyle name="Normal 2 33 15" xfId="51875" xr:uid="{00000000-0005-0000-0000-000049CA0000}"/>
    <cellStyle name="Normal 2 33 16" xfId="51876" xr:uid="{00000000-0005-0000-0000-00004ACA0000}"/>
    <cellStyle name="Normal 2 33 17" xfId="51877" xr:uid="{00000000-0005-0000-0000-00004BCA0000}"/>
    <cellStyle name="Normal 2 33 18" xfId="51878" xr:uid="{00000000-0005-0000-0000-00004CCA0000}"/>
    <cellStyle name="Normal 2 33 19" xfId="51879" xr:uid="{00000000-0005-0000-0000-00004DCA0000}"/>
    <cellStyle name="Normal 2 33 2" xfId="51880" xr:uid="{00000000-0005-0000-0000-00004ECA0000}"/>
    <cellStyle name="Normal 2 33 20" xfId="51881" xr:uid="{00000000-0005-0000-0000-00004FCA0000}"/>
    <cellStyle name="Normal 2 33 21" xfId="51882" xr:uid="{00000000-0005-0000-0000-000050CA0000}"/>
    <cellStyle name="Normal 2 33 3" xfId="51883" xr:uid="{00000000-0005-0000-0000-000051CA0000}"/>
    <cellStyle name="Normal 2 33 4" xfId="51884" xr:uid="{00000000-0005-0000-0000-000052CA0000}"/>
    <cellStyle name="Normal 2 33 5" xfId="51885" xr:uid="{00000000-0005-0000-0000-000053CA0000}"/>
    <cellStyle name="Normal 2 33 6" xfId="51886" xr:uid="{00000000-0005-0000-0000-000054CA0000}"/>
    <cellStyle name="Normal 2 33 7" xfId="51887" xr:uid="{00000000-0005-0000-0000-000055CA0000}"/>
    <cellStyle name="Normal 2 33 8" xfId="51888" xr:uid="{00000000-0005-0000-0000-000056CA0000}"/>
    <cellStyle name="Normal 2 33 9" xfId="51889" xr:uid="{00000000-0005-0000-0000-000057CA0000}"/>
    <cellStyle name="Normal 2 34" xfId="51890" xr:uid="{00000000-0005-0000-0000-000058CA0000}"/>
    <cellStyle name="Normal 2 34 10" xfId="51891" xr:uid="{00000000-0005-0000-0000-000059CA0000}"/>
    <cellStyle name="Normal 2 34 11" xfId="51892" xr:uid="{00000000-0005-0000-0000-00005ACA0000}"/>
    <cellStyle name="Normal 2 34 12" xfId="51893" xr:uid="{00000000-0005-0000-0000-00005BCA0000}"/>
    <cellStyle name="Normal 2 34 13" xfId="51894" xr:uid="{00000000-0005-0000-0000-00005CCA0000}"/>
    <cellStyle name="Normal 2 34 14" xfId="51895" xr:uid="{00000000-0005-0000-0000-00005DCA0000}"/>
    <cellStyle name="Normal 2 34 15" xfId="51896" xr:uid="{00000000-0005-0000-0000-00005ECA0000}"/>
    <cellStyle name="Normal 2 34 16" xfId="51897" xr:uid="{00000000-0005-0000-0000-00005FCA0000}"/>
    <cellStyle name="Normal 2 34 17" xfId="51898" xr:uid="{00000000-0005-0000-0000-000060CA0000}"/>
    <cellStyle name="Normal 2 34 18" xfId="51899" xr:uid="{00000000-0005-0000-0000-000061CA0000}"/>
    <cellStyle name="Normal 2 34 19" xfId="51900" xr:uid="{00000000-0005-0000-0000-000062CA0000}"/>
    <cellStyle name="Normal 2 34 2" xfId="51901" xr:uid="{00000000-0005-0000-0000-000063CA0000}"/>
    <cellStyle name="Normal 2 34 20" xfId="51902" xr:uid="{00000000-0005-0000-0000-000064CA0000}"/>
    <cellStyle name="Normal 2 34 21" xfId="51903" xr:uid="{00000000-0005-0000-0000-000065CA0000}"/>
    <cellStyle name="Normal 2 34 3" xfId="51904" xr:uid="{00000000-0005-0000-0000-000066CA0000}"/>
    <cellStyle name="Normal 2 34 4" xfId="51905" xr:uid="{00000000-0005-0000-0000-000067CA0000}"/>
    <cellStyle name="Normal 2 34 5" xfId="51906" xr:uid="{00000000-0005-0000-0000-000068CA0000}"/>
    <cellStyle name="Normal 2 34 6" xfId="51907" xr:uid="{00000000-0005-0000-0000-000069CA0000}"/>
    <cellStyle name="Normal 2 34 7" xfId="51908" xr:uid="{00000000-0005-0000-0000-00006ACA0000}"/>
    <cellStyle name="Normal 2 34 8" xfId="51909" xr:uid="{00000000-0005-0000-0000-00006BCA0000}"/>
    <cellStyle name="Normal 2 34 9" xfId="51910" xr:uid="{00000000-0005-0000-0000-00006CCA0000}"/>
    <cellStyle name="Normal 2 35" xfId="51911" xr:uid="{00000000-0005-0000-0000-00006DCA0000}"/>
    <cellStyle name="Normal 2 35 10" xfId="51912" xr:uid="{00000000-0005-0000-0000-00006ECA0000}"/>
    <cellStyle name="Normal 2 35 11" xfId="51913" xr:uid="{00000000-0005-0000-0000-00006FCA0000}"/>
    <cellStyle name="Normal 2 35 12" xfId="51914" xr:uid="{00000000-0005-0000-0000-000070CA0000}"/>
    <cellStyle name="Normal 2 35 13" xfId="51915" xr:uid="{00000000-0005-0000-0000-000071CA0000}"/>
    <cellStyle name="Normal 2 35 14" xfId="51916" xr:uid="{00000000-0005-0000-0000-000072CA0000}"/>
    <cellStyle name="Normal 2 35 15" xfId="51917" xr:uid="{00000000-0005-0000-0000-000073CA0000}"/>
    <cellStyle name="Normal 2 35 16" xfId="51918" xr:uid="{00000000-0005-0000-0000-000074CA0000}"/>
    <cellStyle name="Normal 2 35 17" xfId="51919" xr:uid="{00000000-0005-0000-0000-000075CA0000}"/>
    <cellStyle name="Normal 2 35 18" xfId="51920" xr:uid="{00000000-0005-0000-0000-000076CA0000}"/>
    <cellStyle name="Normal 2 35 19" xfId="51921" xr:uid="{00000000-0005-0000-0000-000077CA0000}"/>
    <cellStyle name="Normal 2 35 2" xfId="51922" xr:uid="{00000000-0005-0000-0000-000078CA0000}"/>
    <cellStyle name="Normal 2 35 20" xfId="51923" xr:uid="{00000000-0005-0000-0000-000079CA0000}"/>
    <cellStyle name="Normal 2 35 21" xfId="51924" xr:uid="{00000000-0005-0000-0000-00007ACA0000}"/>
    <cellStyle name="Normal 2 35 3" xfId="51925" xr:uid="{00000000-0005-0000-0000-00007BCA0000}"/>
    <cellStyle name="Normal 2 35 4" xfId="51926" xr:uid="{00000000-0005-0000-0000-00007CCA0000}"/>
    <cellStyle name="Normal 2 35 5" xfId="51927" xr:uid="{00000000-0005-0000-0000-00007DCA0000}"/>
    <cellStyle name="Normal 2 35 6" xfId="51928" xr:uid="{00000000-0005-0000-0000-00007ECA0000}"/>
    <cellStyle name="Normal 2 35 7" xfId="51929" xr:uid="{00000000-0005-0000-0000-00007FCA0000}"/>
    <cellStyle name="Normal 2 35 8" xfId="51930" xr:uid="{00000000-0005-0000-0000-000080CA0000}"/>
    <cellStyle name="Normal 2 35 9" xfId="51931" xr:uid="{00000000-0005-0000-0000-000081CA0000}"/>
    <cellStyle name="Normal 2 36" xfId="51932" xr:uid="{00000000-0005-0000-0000-000082CA0000}"/>
    <cellStyle name="Normal 2 36 10" xfId="51933" xr:uid="{00000000-0005-0000-0000-000083CA0000}"/>
    <cellStyle name="Normal 2 36 11" xfId="51934" xr:uid="{00000000-0005-0000-0000-000084CA0000}"/>
    <cellStyle name="Normal 2 36 12" xfId="51935" xr:uid="{00000000-0005-0000-0000-000085CA0000}"/>
    <cellStyle name="Normal 2 36 13" xfId="51936" xr:uid="{00000000-0005-0000-0000-000086CA0000}"/>
    <cellStyle name="Normal 2 36 14" xfId="51937" xr:uid="{00000000-0005-0000-0000-000087CA0000}"/>
    <cellStyle name="Normal 2 36 15" xfId="51938" xr:uid="{00000000-0005-0000-0000-000088CA0000}"/>
    <cellStyle name="Normal 2 36 16" xfId="51939" xr:uid="{00000000-0005-0000-0000-000089CA0000}"/>
    <cellStyle name="Normal 2 36 17" xfId="51940" xr:uid="{00000000-0005-0000-0000-00008ACA0000}"/>
    <cellStyle name="Normal 2 36 18" xfId="51941" xr:uid="{00000000-0005-0000-0000-00008BCA0000}"/>
    <cellStyle name="Normal 2 36 19" xfId="51942" xr:uid="{00000000-0005-0000-0000-00008CCA0000}"/>
    <cellStyle name="Normal 2 36 2" xfId="51943" xr:uid="{00000000-0005-0000-0000-00008DCA0000}"/>
    <cellStyle name="Normal 2 36 20" xfId="51944" xr:uid="{00000000-0005-0000-0000-00008ECA0000}"/>
    <cellStyle name="Normal 2 36 21" xfId="51945" xr:uid="{00000000-0005-0000-0000-00008FCA0000}"/>
    <cellStyle name="Normal 2 36 3" xfId="51946" xr:uid="{00000000-0005-0000-0000-000090CA0000}"/>
    <cellStyle name="Normal 2 36 4" xfId="51947" xr:uid="{00000000-0005-0000-0000-000091CA0000}"/>
    <cellStyle name="Normal 2 36 5" xfId="51948" xr:uid="{00000000-0005-0000-0000-000092CA0000}"/>
    <cellStyle name="Normal 2 36 6" xfId="51949" xr:uid="{00000000-0005-0000-0000-000093CA0000}"/>
    <cellStyle name="Normal 2 36 7" xfId="51950" xr:uid="{00000000-0005-0000-0000-000094CA0000}"/>
    <cellStyle name="Normal 2 36 8" xfId="51951" xr:uid="{00000000-0005-0000-0000-000095CA0000}"/>
    <cellStyle name="Normal 2 36 9" xfId="51952" xr:uid="{00000000-0005-0000-0000-000096CA0000}"/>
    <cellStyle name="Normal 2 37" xfId="51953" xr:uid="{00000000-0005-0000-0000-000097CA0000}"/>
    <cellStyle name="Normal 2 37 10" xfId="51954" xr:uid="{00000000-0005-0000-0000-000098CA0000}"/>
    <cellStyle name="Normal 2 37 11" xfId="51955" xr:uid="{00000000-0005-0000-0000-000099CA0000}"/>
    <cellStyle name="Normal 2 37 12" xfId="51956" xr:uid="{00000000-0005-0000-0000-00009ACA0000}"/>
    <cellStyle name="Normal 2 37 13" xfId="51957" xr:uid="{00000000-0005-0000-0000-00009BCA0000}"/>
    <cellStyle name="Normal 2 37 14" xfId="51958" xr:uid="{00000000-0005-0000-0000-00009CCA0000}"/>
    <cellStyle name="Normal 2 37 15" xfId="51959" xr:uid="{00000000-0005-0000-0000-00009DCA0000}"/>
    <cellStyle name="Normal 2 37 16" xfId="51960" xr:uid="{00000000-0005-0000-0000-00009ECA0000}"/>
    <cellStyle name="Normal 2 37 17" xfId="51961" xr:uid="{00000000-0005-0000-0000-00009FCA0000}"/>
    <cellStyle name="Normal 2 37 18" xfId="51962" xr:uid="{00000000-0005-0000-0000-0000A0CA0000}"/>
    <cellStyle name="Normal 2 37 19" xfId="51963" xr:uid="{00000000-0005-0000-0000-0000A1CA0000}"/>
    <cellStyle name="Normal 2 37 2" xfId="51964" xr:uid="{00000000-0005-0000-0000-0000A2CA0000}"/>
    <cellStyle name="Normal 2 37 20" xfId="51965" xr:uid="{00000000-0005-0000-0000-0000A3CA0000}"/>
    <cellStyle name="Normal 2 37 21" xfId="51966" xr:uid="{00000000-0005-0000-0000-0000A4CA0000}"/>
    <cellStyle name="Normal 2 37 3" xfId="51967" xr:uid="{00000000-0005-0000-0000-0000A5CA0000}"/>
    <cellStyle name="Normal 2 37 4" xfId="51968" xr:uid="{00000000-0005-0000-0000-0000A6CA0000}"/>
    <cellStyle name="Normal 2 37 5" xfId="51969" xr:uid="{00000000-0005-0000-0000-0000A7CA0000}"/>
    <cellStyle name="Normal 2 37 6" xfId="51970" xr:uid="{00000000-0005-0000-0000-0000A8CA0000}"/>
    <cellStyle name="Normal 2 37 7" xfId="51971" xr:uid="{00000000-0005-0000-0000-0000A9CA0000}"/>
    <cellStyle name="Normal 2 37 8" xfId="51972" xr:uid="{00000000-0005-0000-0000-0000AACA0000}"/>
    <cellStyle name="Normal 2 37 9" xfId="51973" xr:uid="{00000000-0005-0000-0000-0000ABCA0000}"/>
    <cellStyle name="Normal 2 38" xfId="51974" xr:uid="{00000000-0005-0000-0000-0000ACCA0000}"/>
    <cellStyle name="Normal 2 38 10" xfId="51975" xr:uid="{00000000-0005-0000-0000-0000ADCA0000}"/>
    <cellStyle name="Normal 2 38 11" xfId="51976" xr:uid="{00000000-0005-0000-0000-0000AECA0000}"/>
    <cellStyle name="Normal 2 38 12" xfId="51977" xr:uid="{00000000-0005-0000-0000-0000AFCA0000}"/>
    <cellStyle name="Normal 2 38 13" xfId="51978" xr:uid="{00000000-0005-0000-0000-0000B0CA0000}"/>
    <cellStyle name="Normal 2 38 14" xfId="51979" xr:uid="{00000000-0005-0000-0000-0000B1CA0000}"/>
    <cellStyle name="Normal 2 38 15" xfId="51980" xr:uid="{00000000-0005-0000-0000-0000B2CA0000}"/>
    <cellStyle name="Normal 2 38 16" xfId="51981" xr:uid="{00000000-0005-0000-0000-0000B3CA0000}"/>
    <cellStyle name="Normal 2 38 17" xfId="51982" xr:uid="{00000000-0005-0000-0000-0000B4CA0000}"/>
    <cellStyle name="Normal 2 38 18" xfId="51983" xr:uid="{00000000-0005-0000-0000-0000B5CA0000}"/>
    <cellStyle name="Normal 2 38 19" xfId="51984" xr:uid="{00000000-0005-0000-0000-0000B6CA0000}"/>
    <cellStyle name="Normal 2 38 2" xfId="51985" xr:uid="{00000000-0005-0000-0000-0000B7CA0000}"/>
    <cellStyle name="Normal 2 38 20" xfId="51986" xr:uid="{00000000-0005-0000-0000-0000B8CA0000}"/>
    <cellStyle name="Normal 2 38 21" xfId="51987" xr:uid="{00000000-0005-0000-0000-0000B9CA0000}"/>
    <cellStyle name="Normal 2 38 3" xfId="51988" xr:uid="{00000000-0005-0000-0000-0000BACA0000}"/>
    <cellStyle name="Normal 2 38 4" xfId="51989" xr:uid="{00000000-0005-0000-0000-0000BBCA0000}"/>
    <cellStyle name="Normal 2 38 5" xfId="51990" xr:uid="{00000000-0005-0000-0000-0000BCCA0000}"/>
    <cellStyle name="Normal 2 38 6" xfId="51991" xr:uid="{00000000-0005-0000-0000-0000BDCA0000}"/>
    <cellStyle name="Normal 2 38 7" xfId="51992" xr:uid="{00000000-0005-0000-0000-0000BECA0000}"/>
    <cellStyle name="Normal 2 38 8" xfId="51993" xr:uid="{00000000-0005-0000-0000-0000BFCA0000}"/>
    <cellStyle name="Normal 2 38 9" xfId="51994" xr:uid="{00000000-0005-0000-0000-0000C0CA0000}"/>
    <cellStyle name="Normal 2 39" xfId="51995" xr:uid="{00000000-0005-0000-0000-0000C1CA0000}"/>
    <cellStyle name="Normal 2 39 10" xfId="51996" xr:uid="{00000000-0005-0000-0000-0000C2CA0000}"/>
    <cellStyle name="Normal 2 39 11" xfId="51997" xr:uid="{00000000-0005-0000-0000-0000C3CA0000}"/>
    <cellStyle name="Normal 2 39 12" xfId="51998" xr:uid="{00000000-0005-0000-0000-0000C4CA0000}"/>
    <cellStyle name="Normal 2 39 13" xfId="51999" xr:uid="{00000000-0005-0000-0000-0000C5CA0000}"/>
    <cellStyle name="Normal 2 39 14" xfId="52000" xr:uid="{00000000-0005-0000-0000-0000C6CA0000}"/>
    <cellStyle name="Normal 2 39 15" xfId="52001" xr:uid="{00000000-0005-0000-0000-0000C7CA0000}"/>
    <cellStyle name="Normal 2 39 16" xfId="52002" xr:uid="{00000000-0005-0000-0000-0000C8CA0000}"/>
    <cellStyle name="Normal 2 39 17" xfId="52003" xr:uid="{00000000-0005-0000-0000-0000C9CA0000}"/>
    <cellStyle name="Normal 2 39 18" xfId="52004" xr:uid="{00000000-0005-0000-0000-0000CACA0000}"/>
    <cellStyle name="Normal 2 39 19" xfId="52005" xr:uid="{00000000-0005-0000-0000-0000CBCA0000}"/>
    <cellStyle name="Normal 2 39 2" xfId="52006" xr:uid="{00000000-0005-0000-0000-0000CCCA0000}"/>
    <cellStyle name="Normal 2 39 20" xfId="52007" xr:uid="{00000000-0005-0000-0000-0000CDCA0000}"/>
    <cellStyle name="Normal 2 39 21" xfId="52008" xr:uid="{00000000-0005-0000-0000-0000CECA0000}"/>
    <cellStyle name="Normal 2 39 3" xfId="52009" xr:uid="{00000000-0005-0000-0000-0000CFCA0000}"/>
    <cellStyle name="Normal 2 39 4" xfId="52010" xr:uid="{00000000-0005-0000-0000-0000D0CA0000}"/>
    <cellStyle name="Normal 2 39 5" xfId="52011" xr:uid="{00000000-0005-0000-0000-0000D1CA0000}"/>
    <cellStyle name="Normal 2 39 6" xfId="52012" xr:uid="{00000000-0005-0000-0000-0000D2CA0000}"/>
    <cellStyle name="Normal 2 39 7" xfId="52013" xr:uid="{00000000-0005-0000-0000-0000D3CA0000}"/>
    <cellStyle name="Normal 2 39 8" xfId="52014" xr:uid="{00000000-0005-0000-0000-0000D4CA0000}"/>
    <cellStyle name="Normal 2 39 9" xfId="52015" xr:uid="{00000000-0005-0000-0000-0000D5CA0000}"/>
    <cellStyle name="Normal 2 4" xfId="52016" xr:uid="{00000000-0005-0000-0000-0000D6CA0000}"/>
    <cellStyle name="Normal 2 4 10" xfId="52017" xr:uid="{00000000-0005-0000-0000-0000D7CA0000}"/>
    <cellStyle name="Normal 2 4 11" xfId="52018" xr:uid="{00000000-0005-0000-0000-0000D8CA0000}"/>
    <cellStyle name="Normal 2 4 12" xfId="52019" xr:uid="{00000000-0005-0000-0000-0000D9CA0000}"/>
    <cellStyle name="Normal 2 4 13" xfId="52020" xr:uid="{00000000-0005-0000-0000-0000DACA0000}"/>
    <cellStyle name="Normal 2 4 14" xfId="52021" xr:uid="{00000000-0005-0000-0000-0000DBCA0000}"/>
    <cellStyle name="Normal 2 4 15" xfId="52022" xr:uid="{00000000-0005-0000-0000-0000DCCA0000}"/>
    <cellStyle name="Normal 2 4 16" xfId="52023" xr:uid="{00000000-0005-0000-0000-0000DDCA0000}"/>
    <cellStyle name="Normal 2 4 17" xfId="52024" xr:uid="{00000000-0005-0000-0000-0000DECA0000}"/>
    <cellStyle name="Normal 2 4 18" xfId="52025" xr:uid="{00000000-0005-0000-0000-0000DFCA0000}"/>
    <cellStyle name="Normal 2 4 19" xfId="52026" xr:uid="{00000000-0005-0000-0000-0000E0CA0000}"/>
    <cellStyle name="Normal 2 4 2" xfId="52027" xr:uid="{00000000-0005-0000-0000-0000E1CA0000}"/>
    <cellStyle name="Normal 2 4 2 2" xfId="52028" xr:uid="{00000000-0005-0000-0000-0000E2CA0000}"/>
    <cellStyle name="Normal 2 4 2 3" xfId="52029" xr:uid="{00000000-0005-0000-0000-0000E3CA0000}"/>
    <cellStyle name="Normal 2 4 2 4" xfId="52030" xr:uid="{00000000-0005-0000-0000-0000E4CA0000}"/>
    <cellStyle name="Normal 2 4 2_203010.GROUP.July.2012" xfId="52031" xr:uid="{00000000-0005-0000-0000-0000E5CA0000}"/>
    <cellStyle name="Normal 2 4 20" xfId="52032" xr:uid="{00000000-0005-0000-0000-0000E6CA0000}"/>
    <cellStyle name="Normal 2 4 21" xfId="52033" xr:uid="{00000000-0005-0000-0000-0000E7CA0000}"/>
    <cellStyle name="Normal 2 4 22" xfId="52034" xr:uid="{00000000-0005-0000-0000-0000E8CA0000}"/>
    <cellStyle name="Normal 2 4 23" xfId="52035" xr:uid="{00000000-0005-0000-0000-0000E9CA0000}"/>
    <cellStyle name="Normal 2 4 24" xfId="52036" xr:uid="{00000000-0005-0000-0000-0000EACA0000}"/>
    <cellStyle name="Normal 2 4 25" xfId="52037" xr:uid="{00000000-0005-0000-0000-0000EBCA0000}"/>
    <cellStyle name="Normal 2 4 26" xfId="52038" xr:uid="{00000000-0005-0000-0000-0000ECCA0000}"/>
    <cellStyle name="Normal 2 4 3" xfId="52039" xr:uid="{00000000-0005-0000-0000-0000EDCA0000}"/>
    <cellStyle name="Normal 2 4 3 2" xfId="52040" xr:uid="{00000000-0005-0000-0000-0000EECA0000}"/>
    <cellStyle name="Normal 2 4 3 3" xfId="52041" xr:uid="{00000000-0005-0000-0000-0000EFCA0000}"/>
    <cellStyle name="Normal 2 4 3_203010.GROUP.July.2012" xfId="52042" xr:uid="{00000000-0005-0000-0000-0000F0CA0000}"/>
    <cellStyle name="Normal 2 4 4" xfId="52043" xr:uid="{00000000-0005-0000-0000-0000F1CA0000}"/>
    <cellStyle name="Normal 2 4 5" xfId="52044" xr:uid="{00000000-0005-0000-0000-0000F2CA0000}"/>
    <cellStyle name="Normal 2 4 6" xfId="52045" xr:uid="{00000000-0005-0000-0000-0000F3CA0000}"/>
    <cellStyle name="Normal 2 4 7" xfId="52046" xr:uid="{00000000-0005-0000-0000-0000F4CA0000}"/>
    <cellStyle name="Normal 2 4 8" xfId="52047" xr:uid="{00000000-0005-0000-0000-0000F5CA0000}"/>
    <cellStyle name="Normal 2 4 9" xfId="52048" xr:uid="{00000000-0005-0000-0000-0000F6CA0000}"/>
    <cellStyle name="Normal 2 4_203010.GROUP.July.2012" xfId="52049" xr:uid="{00000000-0005-0000-0000-0000F7CA0000}"/>
    <cellStyle name="Normal 2 40" xfId="52050" xr:uid="{00000000-0005-0000-0000-0000F8CA0000}"/>
    <cellStyle name="Normal 2 40 10" xfId="52051" xr:uid="{00000000-0005-0000-0000-0000F9CA0000}"/>
    <cellStyle name="Normal 2 40 11" xfId="52052" xr:uid="{00000000-0005-0000-0000-0000FACA0000}"/>
    <cellStyle name="Normal 2 40 12" xfId="52053" xr:uid="{00000000-0005-0000-0000-0000FBCA0000}"/>
    <cellStyle name="Normal 2 40 13" xfId="52054" xr:uid="{00000000-0005-0000-0000-0000FCCA0000}"/>
    <cellStyle name="Normal 2 40 14" xfId="52055" xr:uid="{00000000-0005-0000-0000-0000FDCA0000}"/>
    <cellStyle name="Normal 2 40 15" xfId="52056" xr:uid="{00000000-0005-0000-0000-0000FECA0000}"/>
    <cellStyle name="Normal 2 40 16" xfId="52057" xr:uid="{00000000-0005-0000-0000-0000FFCA0000}"/>
    <cellStyle name="Normal 2 40 17" xfId="52058" xr:uid="{00000000-0005-0000-0000-000000CB0000}"/>
    <cellStyle name="Normal 2 40 18" xfId="52059" xr:uid="{00000000-0005-0000-0000-000001CB0000}"/>
    <cellStyle name="Normal 2 40 19" xfId="52060" xr:uid="{00000000-0005-0000-0000-000002CB0000}"/>
    <cellStyle name="Normal 2 40 2" xfId="52061" xr:uid="{00000000-0005-0000-0000-000003CB0000}"/>
    <cellStyle name="Normal 2 40 20" xfId="52062" xr:uid="{00000000-0005-0000-0000-000004CB0000}"/>
    <cellStyle name="Normal 2 40 21" xfId="52063" xr:uid="{00000000-0005-0000-0000-000005CB0000}"/>
    <cellStyle name="Normal 2 40 3" xfId="52064" xr:uid="{00000000-0005-0000-0000-000006CB0000}"/>
    <cellStyle name="Normal 2 40 4" xfId="52065" xr:uid="{00000000-0005-0000-0000-000007CB0000}"/>
    <cellStyle name="Normal 2 40 5" xfId="52066" xr:uid="{00000000-0005-0000-0000-000008CB0000}"/>
    <cellStyle name="Normal 2 40 6" xfId="52067" xr:uid="{00000000-0005-0000-0000-000009CB0000}"/>
    <cellStyle name="Normal 2 40 7" xfId="52068" xr:uid="{00000000-0005-0000-0000-00000ACB0000}"/>
    <cellStyle name="Normal 2 40 8" xfId="52069" xr:uid="{00000000-0005-0000-0000-00000BCB0000}"/>
    <cellStyle name="Normal 2 40 9" xfId="52070" xr:uid="{00000000-0005-0000-0000-00000CCB0000}"/>
    <cellStyle name="Normal 2 41" xfId="52071" xr:uid="{00000000-0005-0000-0000-00000DCB0000}"/>
    <cellStyle name="Normal 2 41 10" xfId="52072" xr:uid="{00000000-0005-0000-0000-00000ECB0000}"/>
    <cellStyle name="Normal 2 41 11" xfId="52073" xr:uid="{00000000-0005-0000-0000-00000FCB0000}"/>
    <cellStyle name="Normal 2 41 12" xfId="52074" xr:uid="{00000000-0005-0000-0000-000010CB0000}"/>
    <cellStyle name="Normal 2 41 13" xfId="52075" xr:uid="{00000000-0005-0000-0000-000011CB0000}"/>
    <cellStyle name="Normal 2 41 14" xfId="52076" xr:uid="{00000000-0005-0000-0000-000012CB0000}"/>
    <cellStyle name="Normal 2 41 15" xfId="52077" xr:uid="{00000000-0005-0000-0000-000013CB0000}"/>
    <cellStyle name="Normal 2 41 16" xfId="52078" xr:uid="{00000000-0005-0000-0000-000014CB0000}"/>
    <cellStyle name="Normal 2 41 17" xfId="52079" xr:uid="{00000000-0005-0000-0000-000015CB0000}"/>
    <cellStyle name="Normal 2 41 18" xfId="52080" xr:uid="{00000000-0005-0000-0000-000016CB0000}"/>
    <cellStyle name="Normal 2 41 19" xfId="52081" xr:uid="{00000000-0005-0000-0000-000017CB0000}"/>
    <cellStyle name="Normal 2 41 2" xfId="52082" xr:uid="{00000000-0005-0000-0000-000018CB0000}"/>
    <cellStyle name="Normal 2 41 20" xfId="52083" xr:uid="{00000000-0005-0000-0000-000019CB0000}"/>
    <cellStyle name="Normal 2 41 21" xfId="52084" xr:uid="{00000000-0005-0000-0000-00001ACB0000}"/>
    <cellStyle name="Normal 2 41 3" xfId="52085" xr:uid="{00000000-0005-0000-0000-00001BCB0000}"/>
    <cellStyle name="Normal 2 41 4" xfId="52086" xr:uid="{00000000-0005-0000-0000-00001CCB0000}"/>
    <cellStyle name="Normal 2 41 5" xfId="52087" xr:uid="{00000000-0005-0000-0000-00001DCB0000}"/>
    <cellStyle name="Normal 2 41 6" xfId="52088" xr:uid="{00000000-0005-0000-0000-00001ECB0000}"/>
    <cellStyle name="Normal 2 41 7" xfId="52089" xr:uid="{00000000-0005-0000-0000-00001FCB0000}"/>
    <cellStyle name="Normal 2 41 8" xfId="52090" xr:uid="{00000000-0005-0000-0000-000020CB0000}"/>
    <cellStyle name="Normal 2 41 9" xfId="52091" xr:uid="{00000000-0005-0000-0000-000021CB0000}"/>
    <cellStyle name="Normal 2 42" xfId="52092" xr:uid="{00000000-0005-0000-0000-000022CB0000}"/>
    <cellStyle name="Normal 2 42 10" xfId="52093" xr:uid="{00000000-0005-0000-0000-000023CB0000}"/>
    <cellStyle name="Normal 2 42 11" xfId="52094" xr:uid="{00000000-0005-0000-0000-000024CB0000}"/>
    <cellStyle name="Normal 2 42 12" xfId="52095" xr:uid="{00000000-0005-0000-0000-000025CB0000}"/>
    <cellStyle name="Normal 2 42 13" xfId="52096" xr:uid="{00000000-0005-0000-0000-000026CB0000}"/>
    <cellStyle name="Normal 2 42 14" xfId="52097" xr:uid="{00000000-0005-0000-0000-000027CB0000}"/>
    <cellStyle name="Normal 2 42 15" xfId="52098" xr:uid="{00000000-0005-0000-0000-000028CB0000}"/>
    <cellStyle name="Normal 2 42 16" xfId="52099" xr:uid="{00000000-0005-0000-0000-000029CB0000}"/>
    <cellStyle name="Normal 2 42 17" xfId="52100" xr:uid="{00000000-0005-0000-0000-00002ACB0000}"/>
    <cellStyle name="Normal 2 42 18" xfId="52101" xr:uid="{00000000-0005-0000-0000-00002BCB0000}"/>
    <cellStyle name="Normal 2 42 19" xfId="52102" xr:uid="{00000000-0005-0000-0000-00002CCB0000}"/>
    <cellStyle name="Normal 2 42 2" xfId="52103" xr:uid="{00000000-0005-0000-0000-00002DCB0000}"/>
    <cellStyle name="Normal 2 42 20" xfId="52104" xr:uid="{00000000-0005-0000-0000-00002ECB0000}"/>
    <cellStyle name="Normal 2 42 21" xfId="52105" xr:uid="{00000000-0005-0000-0000-00002FCB0000}"/>
    <cellStyle name="Normal 2 42 3" xfId="52106" xr:uid="{00000000-0005-0000-0000-000030CB0000}"/>
    <cellStyle name="Normal 2 42 4" xfId="52107" xr:uid="{00000000-0005-0000-0000-000031CB0000}"/>
    <cellStyle name="Normal 2 42 5" xfId="52108" xr:uid="{00000000-0005-0000-0000-000032CB0000}"/>
    <cellStyle name="Normal 2 42 6" xfId="52109" xr:uid="{00000000-0005-0000-0000-000033CB0000}"/>
    <cellStyle name="Normal 2 42 7" xfId="52110" xr:uid="{00000000-0005-0000-0000-000034CB0000}"/>
    <cellStyle name="Normal 2 42 8" xfId="52111" xr:uid="{00000000-0005-0000-0000-000035CB0000}"/>
    <cellStyle name="Normal 2 42 9" xfId="52112" xr:uid="{00000000-0005-0000-0000-000036CB0000}"/>
    <cellStyle name="Normal 2 43" xfId="52113" xr:uid="{00000000-0005-0000-0000-000037CB0000}"/>
    <cellStyle name="Normal 2 43 10" xfId="52114" xr:uid="{00000000-0005-0000-0000-000038CB0000}"/>
    <cellStyle name="Normal 2 43 11" xfId="52115" xr:uid="{00000000-0005-0000-0000-000039CB0000}"/>
    <cellStyle name="Normal 2 43 12" xfId="52116" xr:uid="{00000000-0005-0000-0000-00003ACB0000}"/>
    <cellStyle name="Normal 2 43 13" xfId="52117" xr:uid="{00000000-0005-0000-0000-00003BCB0000}"/>
    <cellStyle name="Normal 2 43 14" xfId="52118" xr:uid="{00000000-0005-0000-0000-00003CCB0000}"/>
    <cellStyle name="Normal 2 43 15" xfId="52119" xr:uid="{00000000-0005-0000-0000-00003DCB0000}"/>
    <cellStyle name="Normal 2 43 16" xfId="52120" xr:uid="{00000000-0005-0000-0000-00003ECB0000}"/>
    <cellStyle name="Normal 2 43 17" xfId="52121" xr:uid="{00000000-0005-0000-0000-00003FCB0000}"/>
    <cellStyle name="Normal 2 43 18" xfId="52122" xr:uid="{00000000-0005-0000-0000-000040CB0000}"/>
    <cellStyle name="Normal 2 43 19" xfId="52123" xr:uid="{00000000-0005-0000-0000-000041CB0000}"/>
    <cellStyle name="Normal 2 43 2" xfId="52124" xr:uid="{00000000-0005-0000-0000-000042CB0000}"/>
    <cellStyle name="Normal 2 43 20" xfId="52125" xr:uid="{00000000-0005-0000-0000-000043CB0000}"/>
    <cellStyle name="Normal 2 43 21" xfId="52126" xr:uid="{00000000-0005-0000-0000-000044CB0000}"/>
    <cellStyle name="Normal 2 43 3" xfId="52127" xr:uid="{00000000-0005-0000-0000-000045CB0000}"/>
    <cellStyle name="Normal 2 43 4" xfId="52128" xr:uid="{00000000-0005-0000-0000-000046CB0000}"/>
    <cellStyle name="Normal 2 43 5" xfId="52129" xr:uid="{00000000-0005-0000-0000-000047CB0000}"/>
    <cellStyle name="Normal 2 43 6" xfId="52130" xr:uid="{00000000-0005-0000-0000-000048CB0000}"/>
    <cellStyle name="Normal 2 43 7" xfId="52131" xr:uid="{00000000-0005-0000-0000-000049CB0000}"/>
    <cellStyle name="Normal 2 43 8" xfId="52132" xr:uid="{00000000-0005-0000-0000-00004ACB0000}"/>
    <cellStyle name="Normal 2 43 9" xfId="52133" xr:uid="{00000000-0005-0000-0000-00004BCB0000}"/>
    <cellStyle name="Normal 2 44" xfId="52134" xr:uid="{00000000-0005-0000-0000-00004CCB0000}"/>
    <cellStyle name="Normal 2 44 10" xfId="52135" xr:uid="{00000000-0005-0000-0000-00004DCB0000}"/>
    <cellStyle name="Normal 2 44 11" xfId="52136" xr:uid="{00000000-0005-0000-0000-00004ECB0000}"/>
    <cellStyle name="Normal 2 44 12" xfId="52137" xr:uid="{00000000-0005-0000-0000-00004FCB0000}"/>
    <cellStyle name="Normal 2 44 13" xfId="52138" xr:uid="{00000000-0005-0000-0000-000050CB0000}"/>
    <cellStyle name="Normal 2 44 14" xfId="52139" xr:uid="{00000000-0005-0000-0000-000051CB0000}"/>
    <cellStyle name="Normal 2 44 15" xfId="52140" xr:uid="{00000000-0005-0000-0000-000052CB0000}"/>
    <cellStyle name="Normal 2 44 16" xfId="52141" xr:uid="{00000000-0005-0000-0000-000053CB0000}"/>
    <cellStyle name="Normal 2 44 17" xfId="52142" xr:uid="{00000000-0005-0000-0000-000054CB0000}"/>
    <cellStyle name="Normal 2 44 18" xfId="52143" xr:uid="{00000000-0005-0000-0000-000055CB0000}"/>
    <cellStyle name="Normal 2 44 19" xfId="52144" xr:uid="{00000000-0005-0000-0000-000056CB0000}"/>
    <cellStyle name="Normal 2 44 2" xfId="52145" xr:uid="{00000000-0005-0000-0000-000057CB0000}"/>
    <cellStyle name="Normal 2 44 20" xfId="52146" xr:uid="{00000000-0005-0000-0000-000058CB0000}"/>
    <cellStyle name="Normal 2 44 21" xfId="52147" xr:uid="{00000000-0005-0000-0000-000059CB0000}"/>
    <cellStyle name="Normal 2 44 3" xfId="52148" xr:uid="{00000000-0005-0000-0000-00005ACB0000}"/>
    <cellStyle name="Normal 2 44 4" xfId="52149" xr:uid="{00000000-0005-0000-0000-00005BCB0000}"/>
    <cellStyle name="Normal 2 44 5" xfId="52150" xr:uid="{00000000-0005-0000-0000-00005CCB0000}"/>
    <cellStyle name="Normal 2 44 6" xfId="52151" xr:uid="{00000000-0005-0000-0000-00005DCB0000}"/>
    <cellStyle name="Normal 2 44 7" xfId="52152" xr:uid="{00000000-0005-0000-0000-00005ECB0000}"/>
    <cellStyle name="Normal 2 44 8" xfId="52153" xr:uid="{00000000-0005-0000-0000-00005FCB0000}"/>
    <cellStyle name="Normal 2 44 9" xfId="52154" xr:uid="{00000000-0005-0000-0000-000060CB0000}"/>
    <cellStyle name="Normal 2 45" xfId="52155" xr:uid="{00000000-0005-0000-0000-000061CB0000}"/>
    <cellStyle name="Normal 2 45 10" xfId="52156" xr:uid="{00000000-0005-0000-0000-000062CB0000}"/>
    <cellStyle name="Normal 2 45 11" xfId="52157" xr:uid="{00000000-0005-0000-0000-000063CB0000}"/>
    <cellStyle name="Normal 2 45 12" xfId="52158" xr:uid="{00000000-0005-0000-0000-000064CB0000}"/>
    <cellStyle name="Normal 2 45 13" xfId="52159" xr:uid="{00000000-0005-0000-0000-000065CB0000}"/>
    <cellStyle name="Normal 2 45 14" xfId="52160" xr:uid="{00000000-0005-0000-0000-000066CB0000}"/>
    <cellStyle name="Normal 2 45 15" xfId="52161" xr:uid="{00000000-0005-0000-0000-000067CB0000}"/>
    <cellStyle name="Normal 2 45 16" xfId="52162" xr:uid="{00000000-0005-0000-0000-000068CB0000}"/>
    <cellStyle name="Normal 2 45 17" xfId="52163" xr:uid="{00000000-0005-0000-0000-000069CB0000}"/>
    <cellStyle name="Normal 2 45 18" xfId="52164" xr:uid="{00000000-0005-0000-0000-00006ACB0000}"/>
    <cellStyle name="Normal 2 45 19" xfId="52165" xr:uid="{00000000-0005-0000-0000-00006BCB0000}"/>
    <cellStyle name="Normal 2 45 2" xfId="52166" xr:uid="{00000000-0005-0000-0000-00006CCB0000}"/>
    <cellStyle name="Normal 2 45 20" xfId="52167" xr:uid="{00000000-0005-0000-0000-00006DCB0000}"/>
    <cellStyle name="Normal 2 45 21" xfId="52168" xr:uid="{00000000-0005-0000-0000-00006ECB0000}"/>
    <cellStyle name="Normal 2 45 3" xfId="52169" xr:uid="{00000000-0005-0000-0000-00006FCB0000}"/>
    <cellStyle name="Normal 2 45 4" xfId="52170" xr:uid="{00000000-0005-0000-0000-000070CB0000}"/>
    <cellStyle name="Normal 2 45 5" xfId="52171" xr:uid="{00000000-0005-0000-0000-000071CB0000}"/>
    <cellStyle name="Normal 2 45 6" xfId="52172" xr:uid="{00000000-0005-0000-0000-000072CB0000}"/>
    <cellStyle name="Normal 2 45 7" xfId="52173" xr:uid="{00000000-0005-0000-0000-000073CB0000}"/>
    <cellStyle name="Normal 2 45 8" xfId="52174" xr:uid="{00000000-0005-0000-0000-000074CB0000}"/>
    <cellStyle name="Normal 2 45 9" xfId="52175" xr:uid="{00000000-0005-0000-0000-000075CB0000}"/>
    <cellStyle name="Normal 2 46" xfId="52176" xr:uid="{00000000-0005-0000-0000-000076CB0000}"/>
    <cellStyle name="Normal 2 46 10" xfId="52177" xr:uid="{00000000-0005-0000-0000-000077CB0000}"/>
    <cellStyle name="Normal 2 46 11" xfId="52178" xr:uid="{00000000-0005-0000-0000-000078CB0000}"/>
    <cellStyle name="Normal 2 46 12" xfId="52179" xr:uid="{00000000-0005-0000-0000-000079CB0000}"/>
    <cellStyle name="Normal 2 46 13" xfId="52180" xr:uid="{00000000-0005-0000-0000-00007ACB0000}"/>
    <cellStyle name="Normal 2 46 14" xfId="52181" xr:uid="{00000000-0005-0000-0000-00007BCB0000}"/>
    <cellStyle name="Normal 2 46 15" xfId="52182" xr:uid="{00000000-0005-0000-0000-00007CCB0000}"/>
    <cellStyle name="Normal 2 46 16" xfId="52183" xr:uid="{00000000-0005-0000-0000-00007DCB0000}"/>
    <cellStyle name="Normal 2 46 17" xfId="52184" xr:uid="{00000000-0005-0000-0000-00007ECB0000}"/>
    <cellStyle name="Normal 2 46 18" xfId="52185" xr:uid="{00000000-0005-0000-0000-00007FCB0000}"/>
    <cellStyle name="Normal 2 46 19" xfId="52186" xr:uid="{00000000-0005-0000-0000-000080CB0000}"/>
    <cellStyle name="Normal 2 46 2" xfId="52187" xr:uid="{00000000-0005-0000-0000-000081CB0000}"/>
    <cellStyle name="Normal 2 46 20" xfId="52188" xr:uid="{00000000-0005-0000-0000-000082CB0000}"/>
    <cellStyle name="Normal 2 46 21" xfId="52189" xr:uid="{00000000-0005-0000-0000-000083CB0000}"/>
    <cellStyle name="Normal 2 46 3" xfId="52190" xr:uid="{00000000-0005-0000-0000-000084CB0000}"/>
    <cellStyle name="Normal 2 46 4" xfId="52191" xr:uid="{00000000-0005-0000-0000-000085CB0000}"/>
    <cellStyle name="Normal 2 46 5" xfId="52192" xr:uid="{00000000-0005-0000-0000-000086CB0000}"/>
    <cellStyle name="Normal 2 46 6" xfId="52193" xr:uid="{00000000-0005-0000-0000-000087CB0000}"/>
    <cellStyle name="Normal 2 46 7" xfId="52194" xr:uid="{00000000-0005-0000-0000-000088CB0000}"/>
    <cellStyle name="Normal 2 46 8" xfId="52195" xr:uid="{00000000-0005-0000-0000-000089CB0000}"/>
    <cellStyle name="Normal 2 46 9" xfId="52196" xr:uid="{00000000-0005-0000-0000-00008ACB0000}"/>
    <cellStyle name="Normal 2 47" xfId="52197" xr:uid="{00000000-0005-0000-0000-00008BCB0000}"/>
    <cellStyle name="Normal 2 47 10" xfId="52198" xr:uid="{00000000-0005-0000-0000-00008CCB0000}"/>
    <cellStyle name="Normal 2 47 11" xfId="52199" xr:uid="{00000000-0005-0000-0000-00008DCB0000}"/>
    <cellStyle name="Normal 2 47 12" xfId="52200" xr:uid="{00000000-0005-0000-0000-00008ECB0000}"/>
    <cellStyle name="Normal 2 47 13" xfId="52201" xr:uid="{00000000-0005-0000-0000-00008FCB0000}"/>
    <cellStyle name="Normal 2 47 14" xfId="52202" xr:uid="{00000000-0005-0000-0000-000090CB0000}"/>
    <cellStyle name="Normal 2 47 15" xfId="52203" xr:uid="{00000000-0005-0000-0000-000091CB0000}"/>
    <cellStyle name="Normal 2 47 16" xfId="52204" xr:uid="{00000000-0005-0000-0000-000092CB0000}"/>
    <cellStyle name="Normal 2 47 17" xfId="52205" xr:uid="{00000000-0005-0000-0000-000093CB0000}"/>
    <cellStyle name="Normal 2 47 18" xfId="52206" xr:uid="{00000000-0005-0000-0000-000094CB0000}"/>
    <cellStyle name="Normal 2 47 19" xfId="52207" xr:uid="{00000000-0005-0000-0000-000095CB0000}"/>
    <cellStyle name="Normal 2 47 2" xfId="52208" xr:uid="{00000000-0005-0000-0000-000096CB0000}"/>
    <cellStyle name="Normal 2 47 20" xfId="52209" xr:uid="{00000000-0005-0000-0000-000097CB0000}"/>
    <cellStyle name="Normal 2 47 21" xfId="52210" xr:uid="{00000000-0005-0000-0000-000098CB0000}"/>
    <cellStyle name="Normal 2 47 3" xfId="52211" xr:uid="{00000000-0005-0000-0000-000099CB0000}"/>
    <cellStyle name="Normal 2 47 4" xfId="52212" xr:uid="{00000000-0005-0000-0000-00009ACB0000}"/>
    <cellStyle name="Normal 2 47 5" xfId="52213" xr:uid="{00000000-0005-0000-0000-00009BCB0000}"/>
    <cellStyle name="Normal 2 47 6" xfId="52214" xr:uid="{00000000-0005-0000-0000-00009CCB0000}"/>
    <cellStyle name="Normal 2 47 7" xfId="52215" xr:uid="{00000000-0005-0000-0000-00009DCB0000}"/>
    <cellStyle name="Normal 2 47 8" xfId="52216" xr:uid="{00000000-0005-0000-0000-00009ECB0000}"/>
    <cellStyle name="Normal 2 47 9" xfId="52217" xr:uid="{00000000-0005-0000-0000-00009FCB0000}"/>
    <cellStyle name="Normal 2 48" xfId="52218" xr:uid="{00000000-0005-0000-0000-0000A0CB0000}"/>
    <cellStyle name="Normal 2 48 10" xfId="52219" xr:uid="{00000000-0005-0000-0000-0000A1CB0000}"/>
    <cellStyle name="Normal 2 48 11" xfId="52220" xr:uid="{00000000-0005-0000-0000-0000A2CB0000}"/>
    <cellStyle name="Normal 2 48 12" xfId="52221" xr:uid="{00000000-0005-0000-0000-0000A3CB0000}"/>
    <cellStyle name="Normal 2 48 13" xfId="52222" xr:uid="{00000000-0005-0000-0000-0000A4CB0000}"/>
    <cellStyle name="Normal 2 48 14" xfId="52223" xr:uid="{00000000-0005-0000-0000-0000A5CB0000}"/>
    <cellStyle name="Normal 2 48 15" xfId="52224" xr:uid="{00000000-0005-0000-0000-0000A6CB0000}"/>
    <cellStyle name="Normal 2 48 16" xfId="52225" xr:uid="{00000000-0005-0000-0000-0000A7CB0000}"/>
    <cellStyle name="Normal 2 48 17" xfId="52226" xr:uid="{00000000-0005-0000-0000-0000A8CB0000}"/>
    <cellStyle name="Normal 2 48 18" xfId="52227" xr:uid="{00000000-0005-0000-0000-0000A9CB0000}"/>
    <cellStyle name="Normal 2 48 19" xfId="52228" xr:uid="{00000000-0005-0000-0000-0000AACB0000}"/>
    <cellStyle name="Normal 2 48 2" xfId="52229" xr:uid="{00000000-0005-0000-0000-0000ABCB0000}"/>
    <cellStyle name="Normal 2 48 20" xfId="52230" xr:uid="{00000000-0005-0000-0000-0000ACCB0000}"/>
    <cellStyle name="Normal 2 48 21" xfId="52231" xr:uid="{00000000-0005-0000-0000-0000ADCB0000}"/>
    <cellStyle name="Normal 2 48 3" xfId="52232" xr:uid="{00000000-0005-0000-0000-0000AECB0000}"/>
    <cellStyle name="Normal 2 48 4" xfId="52233" xr:uid="{00000000-0005-0000-0000-0000AFCB0000}"/>
    <cellStyle name="Normal 2 48 5" xfId="52234" xr:uid="{00000000-0005-0000-0000-0000B0CB0000}"/>
    <cellStyle name="Normal 2 48 6" xfId="52235" xr:uid="{00000000-0005-0000-0000-0000B1CB0000}"/>
    <cellStyle name="Normal 2 48 7" xfId="52236" xr:uid="{00000000-0005-0000-0000-0000B2CB0000}"/>
    <cellStyle name="Normal 2 48 8" xfId="52237" xr:uid="{00000000-0005-0000-0000-0000B3CB0000}"/>
    <cellStyle name="Normal 2 48 9" xfId="52238" xr:uid="{00000000-0005-0000-0000-0000B4CB0000}"/>
    <cellStyle name="Normal 2 49" xfId="52239" xr:uid="{00000000-0005-0000-0000-0000B5CB0000}"/>
    <cellStyle name="Normal 2 49 10" xfId="52240" xr:uid="{00000000-0005-0000-0000-0000B6CB0000}"/>
    <cellStyle name="Normal 2 49 11" xfId="52241" xr:uid="{00000000-0005-0000-0000-0000B7CB0000}"/>
    <cellStyle name="Normal 2 49 12" xfId="52242" xr:uid="{00000000-0005-0000-0000-0000B8CB0000}"/>
    <cellStyle name="Normal 2 49 13" xfId="52243" xr:uid="{00000000-0005-0000-0000-0000B9CB0000}"/>
    <cellStyle name="Normal 2 49 14" xfId="52244" xr:uid="{00000000-0005-0000-0000-0000BACB0000}"/>
    <cellStyle name="Normal 2 49 15" xfId="52245" xr:uid="{00000000-0005-0000-0000-0000BBCB0000}"/>
    <cellStyle name="Normal 2 49 16" xfId="52246" xr:uid="{00000000-0005-0000-0000-0000BCCB0000}"/>
    <cellStyle name="Normal 2 49 17" xfId="52247" xr:uid="{00000000-0005-0000-0000-0000BDCB0000}"/>
    <cellStyle name="Normal 2 49 18" xfId="52248" xr:uid="{00000000-0005-0000-0000-0000BECB0000}"/>
    <cellStyle name="Normal 2 49 19" xfId="52249" xr:uid="{00000000-0005-0000-0000-0000BFCB0000}"/>
    <cellStyle name="Normal 2 49 2" xfId="52250" xr:uid="{00000000-0005-0000-0000-0000C0CB0000}"/>
    <cellStyle name="Normal 2 49 20" xfId="52251" xr:uid="{00000000-0005-0000-0000-0000C1CB0000}"/>
    <cellStyle name="Normal 2 49 21" xfId="52252" xr:uid="{00000000-0005-0000-0000-0000C2CB0000}"/>
    <cellStyle name="Normal 2 49 3" xfId="52253" xr:uid="{00000000-0005-0000-0000-0000C3CB0000}"/>
    <cellStyle name="Normal 2 49 4" xfId="52254" xr:uid="{00000000-0005-0000-0000-0000C4CB0000}"/>
    <cellStyle name="Normal 2 49 5" xfId="52255" xr:uid="{00000000-0005-0000-0000-0000C5CB0000}"/>
    <cellStyle name="Normal 2 49 6" xfId="52256" xr:uid="{00000000-0005-0000-0000-0000C6CB0000}"/>
    <cellStyle name="Normal 2 49 7" xfId="52257" xr:uid="{00000000-0005-0000-0000-0000C7CB0000}"/>
    <cellStyle name="Normal 2 49 8" xfId="52258" xr:uid="{00000000-0005-0000-0000-0000C8CB0000}"/>
    <cellStyle name="Normal 2 49 9" xfId="52259" xr:uid="{00000000-0005-0000-0000-0000C9CB0000}"/>
    <cellStyle name="Normal 2 5" xfId="52260" xr:uid="{00000000-0005-0000-0000-0000CACB0000}"/>
    <cellStyle name="Normal 2 5 10" xfId="52261" xr:uid="{00000000-0005-0000-0000-0000CBCB0000}"/>
    <cellStyle name="Normal 2 5 11" xfId="52262" xr:uid="{00000000-0005-0000-0000-0000CCCB0000}"/>
    <cellStyle name="Normal 2 5 12" xfId="52263" xr:uid="{00000000-0005-0000-0000-0000CDCB0000}"/>
    <cellStyle name="Normal 2 5 13" xfId="52264" xr:uid="{00000000-0005-0000-0000-0000CECB0000}"/>
    <cellStyle name="Normal 2 5 14" xfId="52265" xr:uid="{00000000-0005-0000-0000-0000CFCB0000}"/>
    <cellStyle name="Normal 2 5 15" xfId="52266" xr:uid="{00000000-0005-0000-0000-0000D0CB0000}"/>
    <cellStyle name="Normal 2 5 16" xfId="52267" xr:uid="{00000000-0005-0000-0000-0000D1CB0000}"/>
    <cellStyle name="Normal 2 5 17" xfId="52268" xr:uid="{00000000-0005-0000-0000-0000D2CB0000}"/>
    <cellStyle name="Normal 2 5 18" xfId="52269" xr:uid="{00000000-0005-0000-0000-0000D3CB0000}"/>
    <cellStyle name="Normal 2 5 19" xfId="52270" xr:uid="{00000000-0005-0000-0000-0000D4CB0000}"/>
    <cellStyle name="Normal 2 5 2" xfId="52271" xr:uid="{00000000-0005-0000-0000-0000D5CB0000}"/>
    <cellStyle name="Normal 2 5 20" xfId="52272" xr:uid="{00000000-0005-0000-0000-0000D6CB0000}"/>
    <cellStyle name="Normal 2 5 21" xfId="52273" xr:uid="{00000000-0005-0000-0000-0000D7CB0000}"/>
    <cellStyle name="Normal 2 5 22" xfId="52274" xr:uid="{00000000-0005-0000-0000-0000D8CB0000}"/>
    <cellStyle name="Normal 2 5 23" xfId="52275" xr:uid="{00000000-0005-0000-0000-0000D9CB0000}"/>
    <cellStyle name="Normal 2 5 3" xfId="52276" xr:uid="{00000000-0005-0000-0000-0000DACB0000}"/>
    <cellStyle name="Normal 2 5 4" xfId="52277" xr:uid="{00000000-0005-0000-0000-0000DBCB0000}"/>
    <cellStyle name="Normal 2 5 5" xfId="52278" xr:uid="{00000000-0005-0000-0000-0000DCCB0000}"/>
    <cellStyle name="Normal 2 5 6" xfId="52279" xr:uid="{00000000-0005-0000-0000-0000DDCB0000}"/>
    <cellStyle name="Normal 2 5 7" xfId="52280" xr:uid="{00000000-0005-0000-0000-0000DECB0000}"/>
    <cellStyle name="Normal 2 5 8" xfId="52281" xr:uid="{00000000-0005-0000-0000-0000DFCB0000}"/>
    <cellStyle name="Normal 2 5 9" xfId="52282" xr:uid="{00000000-0005-0000-0000-0000E0CB0000}"/>
    <cellStyle name="Normal 2 5_203010.GROUP.July.2012" xfId="52283" xr:uid="{00000000-0005-0000-0000-0000E1CB0000}"/>
    <cellStyle name="Normal 2 50" xfId="52284" xr:uid="{00000000-0005-0000-0000-0000E2CB0000}"/>
    <cellStyle name="Normal 2 50 10" xfId="52285" xr:uid="{00000000-0005-0000-0000-0000E3CB0000}"/>
    <cellStyle name="Normal 2 50 11" xfId="52286" xr:uid="{00000000-0005-0000-0000-0000E4CB0000}"/>
    <cellStyle name="Normal 2 50 12" xfId="52287" xr:uid="{00000000-0005-0000-0000-0000E5CB0000}"/>
    <cellStyle name="Normal 2 50 13" xfId="52288" xr:uid="{00000000-0005-0000-0000-0000E6CB0000}"/>
    <cellStyle name="Normal 2 50 14" xfId="52289" xr:uid="{00000000-0005-0000-0000-0000E7CB0000}"/>
    <cellStyle name="Normal 2 50 15" xfId="52290" xr:uid="{00000000-0005-0000-0000-0000E8CB0000}"/>
    <cellStyle name="Normal 2 50 16" xfId="52291" xr:uid="{00000000-0005-0000-0000-0000E9CB0000}"/>
    <cellStyle name="Normal 2 50 17" xfId="52292" xr:uid="{00000000-0005-0000-0000-0000EACB0000}"/>
    <cellStyle name="Normal 2 50 18" xfId="52293" xr:uid="{00000000-0005-0000-0000-0000EBCB0000}"/>
    <cellStyle name="Normal 2 50 19" xfId="52294" xr:uid="{00000000-0005-0000-0000-0000ECCB0000}"/>
    <cellStyle name="Normal 2 50 2" xfId="52295" xr:uid="{00000000-0005-0000-0000-0000EDCB0000}"/>
    <cellStyle name="Normal 2 50 20" xfId="52296" xr:uid="{00000000-0005-0000-0000-0000EECB0000}"/>
    <cellStyle name="Normal 2 50 21" xfId="52297" xr:uid="{00000000-0005-0000-0000-0000EFCB0000}"/>
    <cellStyle name="Normal 2 50 3" xfId="52298" xr:uid="{00000000-0005-0000-0000-0000F0CB0000}"/>
    <cellStyle name="Normal 2 50 4" xfId="52299" xr:uid="{00000000-0005-0000-0000-0000F1CB0000}"/>
    <cellStyle name="Normal 2 50 5" xfId="52300" xr:uid="{00000000-0005-0000-0000-0000F2CB0000}"/>
    <cellStyle name="Normal 2 50 6" xfId="52301" xr:uid="{00000000-0005-0000-0000-0000F3CB0000}"/>
    <cellStyle name="Normal 2 50 7" xfId="52302" xr:uid="{00000000-0005-0000-0000-0000F4CB0000}"/>
    <cellStyle name="Normal 2 50 8" xfId="52303" xr:uid="{00000000-0005-0000-0000-0000F5CB0000}"/>
    <cellStyle name="Normal 2 50 9" xfId="52304" xr:uid="{00000000-0005-0000-0000-0000F6CB0000}"/>
    <cellStyle name="Normal 2 51" xfId="52305" xr:uid="{00000000-0005-0000-0000-0000F7CB0000}"/>
    <cellStyle name="Normal 2 51 10" xfId="52306" xr:uid="{00000000-0005-0000-0000-0000F8CB0000}"/>
    <cellStyle name="Normal 2 51 11" xfId="52307" xr:uid="{00000000-0005-0000-0000-0000F9CB0000}"/>
    <cellStyle name="Normal 2 51 12" xfId="52308" xr:uid="{00000000-0005-0000-0000-0000FACB0000}"/>
    <cellStyle name="Normal 2 51 13" xfId="52309" xr:uid="{00000000-0005-0000-0000-0000FBCB0000}"/>
    <cellStyle name="Normal 2 51 14" xfId="52310" xr:uid="{00000000-0005-0000-0000-0000FCCB0000}"/>
    <cellStyle name="Normal 2 51 15" xfId="52311" xr:uid="{00000000-0005-0000-0000-0000FDCB0000}"/>
    <cellStyle name="Normal 2 51 16" xfId="52312" xr:uid="{00000000-0005-0000-0000-0000FECB0000}"/>
    <cellStyle name="Normal 2 51 17" xfId="52313" xr:uid="{00000000-0005-0000-0000-0000FFCB0000}"/>
    <cellStyle name="Normal 2 51 18" xfId="52314" xr:uid="{00000000-0005-0000-0000-000000CC0000}"/>
    <cellStyle name="Normal 2 51 19" xfId="52315" xr:uid="{00000000-0005-0000-0000-000001CC0000}"/>
    <cellStyle name="Normal 2 51 2" xfId="52316" xr:uid="{00000000-0005-0000-0000-000002CC0000}"/>
    <cellStyle name="Normal 2 51 20" xfId="52317" xr:uid="{00000000-0005-0000-0000-000003CC0000}"/>
    <cellStyle name="Normal 2 51 21" xfId="52318" xr:uid="{00000000-0005-0000-0000-000004CC0000}"/>
    <cellStyle name="Normal 2 51 3" xfId="52319" xr:uid="{00000000-0005-0000-0000-000005CC0000}"/>
    <cellStyle name="Normal 2 51 4" xfId="52320" xr:uid="{00000000-0005-0000-0000-000006CC0000}"/>
    <cellStyle name="Normal 2 51 5" xfId="52321" xr:uid="{00000000-0005-0000-0000-000007CC0000}"/>
    <cellStyle name="Normal 2 51 6" xfId="52322" xr:uid="{00000000-0005-0000-0000-000008CC0000}"/>
    <cellStyle name="Normal 2 51 7" xfId="52323" xr:uid="{00000000-0005-0000-0000-000009CC0000}"/>
    <cellStyle name="Normal 2 51 8" xfId="52324" xr:uid="{00000000-0005-0000-0000-00000ACC0000}"/>
    <cellStyle name="Normal 2 51 9" xfId="52325" xr:uid="{00000000-0005-0000-0000-00000BCC0000}"/>
    <cellStyle name="Normal 2 52" xfId="52326" xr:uid="{00000000-0005-0000-0000-00000CCC0000}"/>
    <cellStyle name="Normal 2 52 10" xfId="52327" xr:uid="{00000000-0005-0000-0000-00000DCC0000}"/>
    <cellStyle name="Normal 2 52 11" xfId="52328" xr:uid="{00000000-0005-0000-0000-00000ECC0000}"/>
    <cellStyle name="Normal 2 52 12" xfId="52329" xr:uid="{00000000-0005-0000-0000-00000FCC0000}"/>
    <cellStyle name="Normal 2 52 13" xfId="52330" xr:uid="{00000000-0005-0000-0000-000010CC0000}"/>
    <cellStyle name="Normal 2 52 14" xfId="52331" xr:uid="{00000000-0005-0000-0000-000011CC0000}"/>
    <cellStyle name="Normal 2 52 15" xfId="52332" xr:uid="{00000000-0005-0000-0000-000012CC0000}"/>
    <cellStyle name="Normal 2 52 16" xfId="52333" xr:uid="{00000000-0005-0000-0000-000013CC0000}"/>
    <cellStyle name="Normal 2 52 17" xfId="52334" xr:uid="{00000000-0005-0000-0000-000014CC0000}"/>
    <cellStyle name="Normal 2 52 18" xfId="52335" xr:uid="{00000000-0005-0000-0000-000015CC0000}"/>
    <cellStyle name="Normal 2 52 19" xfId="52336" xr:uid="{00000000-0005-0000-0000-000016CC0000}"/>
    <cellStyle name="Normal 2 52 2" xfId="52337" xr:uid="{00000000-0005-0000-0000-000017CC0000}"/>
    <cellStyle name="Normal 2 52 20" xfId="52338" xr:uid="{00000000-0005-0000-0000-000018CC0000}"/>
    <cellStyle name="Normal 2 52 21" xfId="52339" xr:uid="{00000000-0005-0000-0000-000019CC0000}"/>
    <cellStyle name="Normal 2 52 3" xfId="52340" xr:uid="{00000000-0005-0000-0000-00001ACC0000}"/>
    <cellStyle name="Normal 2 52 4" xfId="52341" xr:uid="{00000000-0005-0000-0000-00001BCC0000}"/>
    <cellStyle name="Normal 2 52 5" xfId="52342" xr:uid="{00000000-0005-0000-0000-00001CCC0000}"/>
    <cellStyle name="Normal 2 52 6" xfId="52343" xr:uid="{00000000-0005-0000-0000-00001DCC0000}"/>
    <cellStyle name="Normal 2 52 7" xfId="52344" xr:uid="{00000000-0005-0000-0000-00001ECC0000}"/>
    <cellStyle name="Normal 2 52 8" xfId="52345" xr:uid="{00000000-0005-0000-0000-00001FCC0000}"/>
    <cellStyle name="Normal 2 52 9" xfId="52346" xr:uid="{00000000-0005-0000-0000-000020CC0000}"/>
    <cellStyle name="Normal 2 53" xfId="52347" xr:uid="{00000000-0005-0000-0000-000021CC0000}"/>
    <cellStyle name="Normal 2 53 10" xfId="52348" xr:uid="{00000000-0005-0000-0000-000022CC0000}"/>
    <cellStyle name="Normal 2 53 11" xfId="52349" xr:uid="{00000000-0005-0000-0000-000023CC0000}"/>
    <cellStyle name="Normal 2 53 12" xfId="52350" xr:uid="{00000000-0005-0000-0000-000024CC0000}"/>
    <cellStyle name="Normal 2 53 13" xfId="52351" xr:uid="{00000000-0005-0000-0000-000025CC0000}"/>
    <cellStyle name="Normal 2 53 14" xfId="52352" xr:uid="{00000000-0005-0000-0000-000026CC0000}"/>
    <cellStyle name="Normal 2 53 15" xfId="52353" xr:uid="{00000000-0005-0000-0000-000027CC0000}"/>
    <cellStyle name="Normal 2 53 16" xfId="52354" xr:uid="{00000000-0005-0000-0000-000028CC0000}"/>
    <cellStyle name="Normal 2 53 17" xfId="52355" xr:uid="{00000000-0005-0000-0000-000029CC0000}"/>
    <cellStyle name="Normal 2 53 18" xfId="52356" xr:uid="{00000000-0005-0000-0000-00002ACC0000}"/>
    <cellStyle name="Normal 2 53 19" xfId="52357" xr:uid="{00000000-0005-0000-0000-00002BCC0000}"/>
    <cellStyle name="Normal 2 53 2" xfId="52358" xr:uid="{00000000-0005-0000-0000-00002CCC0000}"/>
    <cellStyle name="Normal 2 53 20" xfId="52359" xr:uid="{00000000-0005-0000-0000-00002DCC0000}"/>
    <cellStyle name="Normal 2 53 21" xfId="52360" xr:uid="{00000000-0005-0000-0000-00002ECC0000}"/>
    <cellStyle name="Normal 2 53 3" xfId="52361" xr:uid="{00000000-0005-0000-0000-00002FCC0000}"/>
    <cellStyle name="Normal 2 53 4" xfId="52362" xr:uid="{00000000-0005-0000-0000-000030CC0000}"/>
    <cellStyle name="Normal 2 53 5" xfId="52363" xr:uid="{00000000-0005-0000-0000-000031CC0000}"/>
    <cellStyle name="Normal 2 53 6" xfId="52364" xr:uid="{00000000-0005-0000-0000-000032CC0000}"/>
    <cellStyle name="Normal 2 53 7" xfId="52365" xr:uid="{00000000-0005-0000-0000-000033CC0000}"/>
    <cellStyle name="Normal 2 53 8" xfId="52366" xr:uid="{00000000-0005-0000-0000-000034CC0000}"/>
    <cellStyle name="Normal 2 53 9" xfId="52367" xr:uid="{00000000-0005-0000-0000-000035CC0000}"/>
    <cellStyle name="Normal 2 54" xfId="52368" xr:uid="{00000000-0005-0000-0000-000036CC0000}"/>
    <cellStyle name="Normal 2 54 10" xfId="52369" xr:uid="{00000000-0005-0000-0000-000037CC0000}"/>
    <cellStyle name="Normal 2 54 11" xfId="52370" xr:uid="{00000000-0005-0000-0000-000038CC0000}"/>
    <cellStyle name="Normal 2 54 12" xfId="52371" xr:uid="{00000000-0005-0000-0000-000039CC0000}"/>
    <cellStyle name="Normal 2 54 13" xfId="52372" xr:uid="{00000000-0005-0000-0000-00003ACC0000}"/>
    <cellStyle name="Normal 2 54 14" xfId="52373" xr:uid="{00000000-0005-0000-0000-00003BCC0000}"/>
    <cellStyle name="Normal 2 54 15" xfId="52374" xr:uid="{00000000-0005-0000-0000-00003CCC0000}"/>
    <cellStyle name="Normal 2 54 16" xfId="52375" xr:uid="{00000000-0005-0000-0000-00003DCC0000}"/>
    <cellStyle name="Normal 2 54 17" xfId="52376" xr:uid="{00000000-0005-0000-0000-00003ECC0000}"/>
    <cellStyle name="Normal 2 54 18" xfId="52377" xr:uid="{00000000-0005-0000-0000-00003FCC0000}"/>
    <cellStyle name="Normal 2 54 19" xfId="52378" xr:uid="{00000000-0005-0000-0000-000040CC0000}"/>
    <cellStyle name="Normal 2 54 2" xfId="52379" xr:uid="{00000000-0005-0000-0000-000041CC0000}"/>
    <cellStyle name="Normal 2 54 20" xfId="52380" xr:uid="{00000000-0005-0000-0000-000042CC0000}"/>
    <cellStyle name="Normal 2 54 21" xfId="52381" xr:uid="{00000000-0005-0000-0000-000043CC0000}"/>
    <cellStyle name="Normal 2 54 3" xfId="52382" xr:uid="{00000000-0005-0000-0000-000044CC0000}"/>
    <cellStyle name="Normal 2 54 4" xfId="52383" xr:uid="{00000000-0005-0000-0000-000045CC0000}"/>
    <cellStyle name="Normal 2 54 5" xfId="52384" xr:uid="{00000000-0005-0000-0000-000046CC0000}"/>
    <cellStyle name="Normal 2 54 6" xfId="52385" xr:uid="{00000000-0005-0000-0000-000047CC0000}"/>
    <cellStyle name="Normal 2 54 7" xfId="52386" xr:uid="{00000000-0005-0000-0000-000048CC0000}"/>
    <cellStyle name="Normal 2 54 8" xfId="52387" xr:uid="{00000000-0005-0000-0000-000049CC0000}"/>
    <cellStyle name="Normal 2 54 9" xfId="52388" xr:uid="{00000000-0005-0000-0000-00004ACC0000}"/>
    <cellStyle name="Normal 2 55" xfId="52389" xr:uid="{00000000-0005-0000-0000-00004BCC0000}"/>
    <cellStyle name="Normal 2 55 10" xfId="52390" xr:uid="{00000000-0005-0000-0000-00004CCC0000}"/>
    <cellStyle name="Normal 2 55 11" xfId="52391" xr:uid="{00000000-0005-0000-0000-00004DCC0000}"/>
    <cellStyle name="Normal 2 55 12" xfId="52392" xr:uid="{00000000-0005-0000-0000-00004ECC0000}"/>
    <cellStyle name="Normal 2 55 13" xfId="52393" xr:uid="{00000000-0005-0000-0000-00004FCC0000}"/>
    <cellStyle name="Normal 2 55 14" xfId="52394" xr:uid="{00000000-0005-0000-0000-000050CC0000}"/>
    <cellStyle name="Normal 2 55 15" xfId="52395" xr:uid="{00000000-0005-0000-0000-000051CC0000}"/>
    <cellStyle name="Normal 2 55 16" xfId="52396" xr:uid="{00000000-0005-0000-0000-000052CC0000}"/>
    <cellStyle name="Normal 2 55 17" xfId="52397" xr:uid="{00000000-0005-0000-0000-000053CC0000}"/>
    <cellStyle name="Normal 2 55 18" xfId="52398" xr:uid="{00000000-0005-0000-0000-000054CC0000}"/>
    <cellStyle name="Normal 2 55 19" xfId="52399" xr:uid="{00000000-0005-0000-0000-000055CC0000}"/>
    <cellStyle name="Normal 2 55 2" xfId="52400" xr:uid="{00000000-0005-0000-0000-000056CC0000}"/>
    <cellStyle name="Normal 2 55 20" xfId="52401" xr:uid="{00000000-0005-0000-0000-000057CC0000}"/>
    <cellStyle name="Normal 2 55 21" xfId="52402" xr:uid="{00000000-0005-0000-0000-000058CC0000}"/>
    <cellStyle name="Normal 2 55 3" xfId="52403" xr:uid="{00000000-0005-0000-0000-000059CC0000}"/>
    <cellStyle name="Normal 2 55 4" xfId="52404" xr:uid="{00000000-0005-0000-0000-00005ACC0000}"/>
    <cellStyle name="Normal 2 55 5" xfId="52405" xr:uid="{00000000-0005-0000-0000-00005BCC0000}"/>
    <cellStyle name="Normal 2 55 6" xfId="52406" xr:uid="{00000000-0005-0000-0000-00005CCC0000}"/>
    <cellStyle name="Normal 2 55 7" xfId="52407" xr:uid="{00000000-0005-0000-0000-00005DCC0000}"/>
    <cellStyle name="Normal 2 55 8" xfId="52408" xr:uid="{00000000-0005-0000-0000-00005ECC0000}"/>
    <cellStyle name="Normal 2 55 9" xfId="52409" xr:uid="{00000000-0005-0000-0000-00005FCC0000}"/>
    <cellStyle name="Normal 2 56" xfId="52410" xr:uid="{00000000-0005-0000-0000-000060CC0000}"/>
    <cellStyle name="Normal 2 56 10" xfId="52411" xr:uid="{00000000-0005-0000-0000-000061CC0000}"/>
    <cellStyle name="Normal 2 56 11" xfId="52412" xr:uid="{00000000-0005-0000-0000-000062CC0000}"/>
    <cellStyle name="Normal 2 56 12" xfId="52413" xr:uid="{00000000-0005-0000-0000-000063CC0000}"/>
    <cellStyle name="Normal 2 56 13" xfId="52414" xr:uid="{00000000-0005-0000-0000-000064CC0000}"/>
    <cellStyle name="Normal 2 56 14" xfId="52415" xr:uid="{00000000-0005-0000-0000-000065CC0000}"/>
    <cellStyle name="Normal 2 56 15" xfId="52416" xr:uid="{00000000-0005-0000-0000-000066CC0000}"/>
    <cellStyle name="Normal 2 56 16" xfId="52417" xr:uid="{00000000-0005-0000-0000-000067CC0000}"/>
    <cellStyle name="Normal 2 56 17" xfId="52418" xr:uid="{00000000-0005-0000-0000-000068CC0000}"/>
    <cellStyle name="Normal 2 56 18" xfId="52419" xr:uid="{00000000-0005-0000-0000-000069CC0000}"/>
    <cellStyle name="Normal 2 56 19" xfId="52420" xr:uid="{00000000-0005-0000-0000-00006ACC0000}"/>
    <cellStyle name="Normal 2 56 2" xfId="52421" xr:uid="{00000000-0005-0000-0000-00006BCC0000}"/>
    <cellStyle name="Normal 2 56 20" xfId="52422" xr:uid="{00000000-0005-0000-0000-00006CCC0000}"/>
    <cellStyle name="Normal 2 56 21" xfId="52423" xr:uid="{00000000-0005-0000-0000-00006DCC0000}"/>
    <cellStyle name="Normal 2 56 3" xfId="52424" xr:uid="{00000000-0005-0000-0000-00006ECC0000}"/>
    <cellStyle name="Normal 2 56 4" xfId="52425" xr:uid="{00000000-0005-0000-0000-00006FCC0000}"/>
    <cellStyle name="Normal 2 56 5" xfId="52426" xr:uid="{00000000-0005-0000-0000-000070CC0000}"/>
    <cellStyle name="Normal 2 56 6" xfId="52427" xr:uid="{00000000-0005-0000-0000-000071CC0000}"/>
    <cellStyle name="Normal 2 56 7" xfId="52428" xr:uid="{00000000-0005-0000-0000-000072CC0000}"/>
    <cellStyle name="Normal 2 56 8" xfId="52429" xr:uid="{00000000-0005-0000-0000-000073CC0000}"/>
    <cellStyle name="Normal 2 56 9" xfId="52430" xr:uid="{00000000-0005-0000-0000-000074CC0000}"/>
    <cellStyle name="Normal 2 57" xfId="52431" xr:uid="{00000000-0005-0000-0000-000075CC0000}"/>
    <cellStyle name="Normal 2 57 10" xfId="52432" xr:uid="{00000000-0005-0000-0000-000076CC0000}"/>
    <cellStyle name="Normal 2 57 11" xfId="52433" xr:uid="{00000000-0005-0000-0000-000077CC0000}"/>
    <cellStyle name="Normal 2 57 12" xfId="52434" xr:uid="{00000000-0005-0000-0000-000078CC0000}"/>
    <cellStyle name="Normal 2 57 13" xfId="52435" xr:uid="{00000000-0005-0000-0000-000079CC0000}"/>
    <cellStyle name="Normal 2 57 14" xfId="52436" xr:uid="{00000000-0005-0000-0000-00007ACC0000}"/>
    <cellStyle name="Normal 2 57 15" xfId="52437" xr:uid="{00000000-0005-0000-0000-00007BCC0000}"/>
    <cellStyle name="Normal 2 57 16" xfId="52438" xr:uid="{00000000-0005-0000-0000-00007CCC0000}"/>
    <cellStyle name="Normal 2 57 17" xfId="52439" xr:uid="{00000000-0005-0000-0000-00007DCC0000}"/>
    <cellStyle name="Normal 2 57 18" xfId="52440" xr:uid="{00000000-0005-0000-0000-00007ECC0000}"/>
    <cellStyle name="Normal 2 57 19" xfId="52441" xr:uid="{00000000-0005-0000-0000-00007FCC0000}"/>
    <cellStyle name="Normal 2 57 2" xfId="52442" xr:uid="{00000000-0005-0000-0000-000080CC0000}"/>
    <cellStyle name="Normal 2 57 20" xfId="52443" xr:uid="{00000000-0005-0000-0000-000081CC0000}"/>
    <cellStyle name="Normal 2 57 21" xfId="52444" xr:uid="{00000000-0005-0000-0000-000082CC0000}"/>
    <cellStyle name="Normal 2 57 3" xfId="52445" xr:uid="{00000000-0005-0000-0000-000083CC0000}"/>
    <cellStyle name="Normal 2 57 4" xfId="52446" xr:uid="{00000000-0005-0000-0000-000084CC0000}"/>
    <cellStyle name="Normal 2 57 5" xfId="52447" xr:uid="{00000000-0005-0000-0000-000085CC0000}"/>
    <cellStyle name="Normal 2 57 6" xfId="52448" xr:uid="{00000000-0005-0000-0000-000086CC0000}"/>
    <cellStyle name="Normal 2 57 7" xfId="52449" xr:uid="{00000000-0005-0000-0000-000087CC0000}"/>
    <cellStyle name="Normal 2 57 8" xfId="52450" xr:uid="{00000000-0005-0000-0000-000088CC0000}"/>
    <cellStyle name="Normal 2 57 9" xfId="52451" xr:uid="{00000000-0005-0000-0000-000089CC0000}"/>
    <cellStyle name="Normal 2 58" xfId="52452" xr:uid="{00000000-0005-0000-0000-00008ACC0000}"/>
    <cellStyle name="Normal 2 58 10" xfId="52453" xr:uid="{00000000-0005-0000-0000-00008BCC0000}"/>
    <cellStyle name="Normal 2 58 11" xfId="52454" xr:uid="{00000000-0005-0000-0000-00008CCC0000}"/>
    <cellStyle name="Normal 2 58 12" xfId="52455" xr:uid="{00000000-0005-0000-0000-00008DCC0000}"/>
    <cellStyle name="Normal 2 58 13" xfId="52456" xr:uid="{00000000-0005-0000-0000-00008ECC0000}"/>
    <cellStyle name="Normal 2 58 14" xfId="52457" xr:uid="{00000000-0005-0000-0000-00008FCC0000}"/>
    <cellStyle name="Normal 2 58 15" xfId="52458" xr:uid="{00000000-0005-0000-0000-000090CC0000}"/>
    <cellStyle name="Normal 2 58 16" xfId="52459" xr:uid="{00000000-0005-0000-0000-000091CC0000}"/>
    <cellStyle name="Normal 2 58 17" xfId="52460" xr:uid="{00000000-0005-0000-0000-000092CC0000}"/>
    <cellStyle name="Normal 2 58 18" xfId="52461" xr:uid="{00000000-0005-0000-0000-000093CC0000}"/>
    <cellStyle name="Normal 2 58 19" xfId="52462" xr:uid="{00000000-0005-0000-0000-000094CC0000}"/>
    <cellStyle name="Normal 2 58 2" xfId="52463" xr:uid="{00000000-0005-0000-0000-000095CC0000}"/>
    <cellStyle name="Normal 2 58 20" xfId="52464" xr:uid="{00000000-0005-0000-0000-000096CC0000}"/>
    <cellStyle name="Normal 2 58 21" xfId="52465" xr:uid="{00000000-0005-0000-0000-000097CC0000}"/>
    <cellStyle name="Normal 2 58 3" xfId="52466" xr:uid="{00000000-0005-0000-0000-000098CC0000}"/>
    <cellStyle name="Normal 2 58 4" xfId="52467" xr:uid="{00000000-0005-0000-0000-000099CC0000}"/>
    <cellStyle name="Normal 2 58 5" xfId="52468" xr:uid="{00000000-0005-0000-0000-00009ACC0000}"/>
    <cellStyle name="Normal 2 58 6" xfId="52469" xr:uid="{00000000-0005-0000-0000-00009BCC0000}"/>
    <cellStyle name="Normal 2 58 7" xfId="52470" xr:uid="{00000000-0005-0000-0000-00009CCC0000}"/>
    <cellStyle name="Normal 2 58 8" xfId="52471" xr:uid="{00000000-0005-0000-0000-00009DCC0000}"/>
    <cellStyle name="Normal 2 58 9" xfId="52472" xr:uid="{00000000-0005-0000-0000-00009ECC0000}"/>
    <cellStyle name="Normal 2 59" xfId="52473" xr:uid="{00000000-0005-0000-0000-00009FCC0000}"/>
    <cellStyle name="Normal 2 59 10" xfId="52474" xr:uid="{00000000-0005-0000-0000-0000A0CC0000}"/>
    <cellStyle name="Normal 2 59 11" xfId="52475" xr:uid="{00000000-0005-0000-0000-0000A1CC0000}"/>
    <cellStyle name="Normal 2 59 12" xfId="52476" xr:uid="{00000000-0005-0000-0000-0000A2CC0000}"/>
    <cellStyle name="Normal 2 59 13" xfId="52477" xr:uid="{00000000-0005-0000-0000-0000A3CC0000}"/>
    <cellStyle name="Normal 2 59 14" xfId="52478" xr:uid="{00000000-0005-0000-0000-0000A4CC0000}"/>
    <cellStyle name="Normal 2 59 15" xfId="52479" xr:uid="{00000000-0005-0000-0000-0000A5CC0000}"/>
    <cellStyle name="Normal 2 59 16" xfId="52480" xr:uid="{00000000-0005-0000-0000-0000A6CC0000}"/>
    <cellStyle name="Normal 2 59 17" xfId="52481" xr:uid="{00000000-0005-0000-0000-0000A7CC0000}"/>
    <cellStyle name="Normal 2 59 18" xfId="52482" xr:uid="{00000000-0005-0000-0000-0000A8CC0000}"/>
    <cellStyle name="Normal 2 59 19" xfId="52483" xr:uid="{00000000-0005-0000-0000-0000A9CC0000}"/>
    <cellStyle name="Normal 2 59 2" xfId="52484" xr:uid="{00000000-0005-0000-0000-0000AACC0000}"/>
    <cellStyle name="Normal 2 59 20" xfId="52485" xr:uid="{00000000-0005-0000-0000-0000ABCC0000}"/>
    <cellStyle name="Normal 2 59 21" xfId="52486" xr:uid="{00000000-0005-0000-0000-0000ACCC0000}"/>
    <cellStyle name="Normal 2 59 3" xfId="52487" xr:uid="{00000000-0005-0000-0000-0000ADCC0000}"/>
    <cellStyle name="Normal 2 59 4" xfId="52488" xr:uid="{00000000-0005-0000-0000-0000AECC0000}"/>
    <cellStyle name="Normal 2 59 5" xfId="52489" xr:uid="{00000000-0005-0000-0000-0000AFCC0000}"/>
    <cellStyle name="Normal 2 59 6" xfId="52490" xr:uid="{00000000-0005-0000-0000-0000B0CC0000}"/>
    <cellStyle name="Normal 2 59 7" xfId="52491" xr:uid="{00000000-0005-0000-0000-0000B1CC0000}"/>
    <cellStyle name="Normal 2 59 8" xfId="52492" xr:uid="{00000000-0005-0000-0000-0000B2CC0000}"/>
    <cellStyle name="Normal 2 59 9" xfId="52493" xr:uid="{00000000-0005-0000-0000-0000B3CC0000}"/>
    <cellStyle name="Normal 2 6" xfId="52494" xr:uid="{00000000-0005-0000-0000-0000B4CC0000}"/>
    <cellStyle name="Normal 2 6 10" xfId="52495" xr:uid="{00000000-0005-0000-0000-0000B5CC0000}"/>
    <cellStyle name="Normal 2 6 11" xfId="52496" xr:uid="{00000000-0005-0000-0000-0000B6CC0000}"/>
    <cellStyle name="Normal 2 6 12" xfId="52497" xr:uid="{00000000-0005-0000-0000-0000B7CC0000}"/>
    <cellStyle name="Normal 2 6 13" xfId="52498" xr:uid="{00000000-0005-0000-0000-0000B8CC0000}"/>
    <cellStyle name="Normal 2 6 14" xfId="52499" xr:uid="{00000000-0005-0000-0000-0000B9CC0000}"/>
    <cellStyle name="Normal 2 6 15" xfId="52500" xr:uid="{00000000-0005-0000-0000-0000BACC0000}"/>
    <cellStyle name="Normal 2 6 16" xfId="52501" xr:uid="{00000000-0005-0000-0000-0000BBCC0000}"/>
    <cellStyle name="Normal 2 6 17" xfId="52502" xr:uid="{00000000-0005-0000-0000-0000BCCC0000}"/>
    <cellStyle name="Normal 2 6 18" xfId="52503" xr:uid="{00000000-0005-0000-0000-0000BDCC0000}"/>
    <cellStyle name="Normal 2 6 19" xfId="52504" xr:uid="{00000000-0005-0000-0000-0000BECC0000}"/>
    <cellStyle name="Normal 2 6 2" xfId="52505" xr:uid="{00000000-0005-0000-0000-0000BFCC0000}"/>
    <cellStyle name="Normal 2 6 2 2" xfId="52506" xr:uid="{00000000-0005-0000-0000-0000C0CC0000}"/>
    <cellStyle name="Normal 2 6 20" xfId="52507" xr:uid="{00000000-0005-0000-0000-0000C1CC0000}"/>
    <cellStyle name="Normal 2 6 21" xfId="52508" xr:uid="{00000000-0005-0000-0000-0000C2CC0000}"/>
    <cellStyle name="Normal 2 6 22" xfId="52509" xr:uid="{00000000-0005-0000-0000-0000C3CC0000}"/>
    <cellStyle name="Normal 2 6 3" xfId="52510" xr:uid="{00000000-0005-0000-0000-0000C4CC0000}"/>
    <cellStyle name="Normal 2 6 4" xfId="52511" xr:uid="{00000000-0005-0000-0000-0000C5CC0000}"/>
    <cellStyle name="Normal 2 6 5" xfId="52512" xr:uid="{00000000-0005-0000-0000-0000C6CC0000}"/>
    <cellStyle name="Normal 2 6 6" xfId="52513" xr:uid="{00000000-0005-0000-0000-0000C7CC0000}"/>
    <cellStyle name="Normal 2 6 7" xfId="52514" xr:uid="{00000000-0005-0000-0000-0000C8CC0000}"/>
    <cellStyle name="Normal 2 6 8" xfId="52515" xr:uid="{00000000-0005-0000-0000-0000C9CC0000}"/>
    <cellStyle name="Normal 2 6 9" xfId="52516" xr:uid="{00000000-0005-0000-0000-0000CACC0000}"/>
    <cellStyle name="Normal 2 6_203010.GROUP.July.2012" xfId="52517" xr:uid="{00000000-0005-0000-0000-0000CBCC0000}"/>
    <cellStyle name="Normal 2 60" xfId="52518" xr:uid="{00000000-0005-0000-0000-0000CCCC0000}"/>
    <cellStyle name="Normal 2 60 10" xfId="52519" xr:uid="{00000000-0005-0000-0000-0000CDCC0000}"/>
    <cellStyle name="Normal 2 60 11" xfId="52520" xr:uid="{00000000-0005-0000-0000-0000CECC0000}"/>
    <cellStyle name="Normal 2 60 12" xfId="52521" xr:uid="{00000000-0005-0000-0000-0000CFCC0000}"/>
    <cellStyle name="Normal 2 60 13" xfId="52522" xr:uid="{00000000-0005-0000-0000-0000D0CC0000}"/>
    <cellStyle name="Normal 2 60 14" xfId="52523" xr:uid="{00000000-0005-0000-0000-0000D1CC0000}"/>
    <cellStyle name="Normal 2 60 15" xfId="52524" xr:uid="{00000000-0005-0000-0000-0000D2CC0000}"/>
    <cellStyle name="Normal 2 60 16" xfId="52525" xr:uid="{00000000-0005-0000-0000-0000D3CC0000}"/>
    <cellStyle name="Normal 2 60 17" xfId="52526" xr:uid="{00000000-0005-0000-0000-0000D4CC0000}"/>
    <cellStyle name="Normal 2 60 18" xfId="52527" xr:uid="{00000000-0005-0000-0000-0000D5CC0000}"/>
    <cellStyle name="Normal 2 60 19" xfId="52528" xr:uid="{00000000-0005-0000-0000-0000D6CC0000}"/>
    <cellStyle name="Normal 2 60 2" xfId="52529" xr:uid="{00000000-0005-0000-0000-0000D7CC0000}"/>
    <cellStyle name="Normal 2 60 20" xfId="52530" xr:uid="{00000000-0005-0000-0000-0000D8CC0000}"/>
    <cellStyle name="Normal 2 60 21" xfId="52531" xr:uid="{00000000-0005-0000-0000-0000D9CC0000}"/>
    <cellStyle name="Normal 2 60 3" xfId="52532" xr:uid="{00000000-0005-0000-0000-0000DACC0000}"/>
    <cellStyle name="Normal 2 60 4" xfId="52533" xr:uid="{00000000-0005-0000-0000-0000DBCC0000}"/>
    <cellStyle name="Normal 2 60 5" xfId="52534" xr:uid="{00000000-0005-0000-0000-0000DCCC0000}"/>
    <cellStyle name="Normal 2 60 6" xfId="52535" xr:uid="{00000000-0005-0000-0000-0000DDCC0000}"/>
    <cellStyle name="Normal 2 60 7" xfId="52536" xr:uid="{00000000-0005-0000-0000-0000DECC0000}"/>
    <cellStyle name="Normal 2 60 8" xfId="52537" xr:uid="{00000000-0005-0000-0000-0000DFCC0000}"/>
    <cellStyle name="Normal 2 60 9" xfId="52538" xr:uid="{00000000-0005-0000-0000-0000E0CC0000}"/>
    <cellStyle name="Normal 2 61" xfId="52539" xr:uid="{00000000-0005-0000-0000-0000E1CC0000}"/>
    <cellStyle name="Normal 2 61 10" xfId="52540" xr:uid="{00000000-0005-0000-0000-0000E2CC0000}"/>
    <cellStyle name="Normal 2 61 11" xfId="52541" xr:uid="{00000000-0005-0000-0000-0000E3CC0000}"/>
    <cellStyle name="Normal 2 61 12" xfId="52542" xr:uid="{00000000-0005-0000-0000-0000E4CC0000}"/>
    <cellStyle name="Normal 2 61 13" xfId="52543" xr:uid="{00000000-0005-0000-0000-0000E5CC0000}"/>
    <cellStyle name="Normal 2 61 14" xfId="52544" xr:uid="{00000000-0005-0000-0000-0000E6CC0000}"/>
    <cellStyle name="Normal 2 61 15" xfId="52545" xr:uid="{00000000-0005-0000-0000-0000E7CC0000}"/>
    <cellStyle name="Normal 2 61 16" xfId="52546" xr:uid="{00000000-0005-0000-0000-0000E8CC0000}"/>
    <cellStyle name="Normal 2 61 17" xfId="52547" xr:uid="{00000000-0005-0000-0000-0000E9CC0000}"/>
    <cellStyle name="Normal 2 61 18" xfId="52548" xr:uid="{00000000-0005-0000-0000-0000EACC0000}"/>
    <cellStyle name="Normal 2 61 19" xfId="52549" xr:uid="{00000000-0005-0000-0000-0000EBCC0000}"/>
    <cellStyle name="Normal 2 61 2" xfId="52550" xr:uid="{00000000-0005-0000-0000-0000ECCC0000}"/>
    <cellStyle name="Normal 2 61 20" xfId="52551" xr:uid="{00000000-0005-0000-0000-0000EDCC0000}"/>
    <cellStyle name="Normal 2 61 21" xfId="52552" xr:uid="{00000000-0005-0000-0000-0000EECC0000}"/>
    <cellStyle name="Normal 2 61 3" xfId="52553" xr:uid="{00000000-0005-0000-0000-0000EFCC0000}"/>
    <cellStyle name="Normal 2 61 4" xfId="52554" xr:uid="{00000000-0005-0000-0000-0000F0CC0000}"/>
    <cellStyle name="Normal 2 61 5" xfId="52555" xr:uid="{00000000-0005-0000-0000-0000F1CC0000}"/>
    <cellStyle name="Normal 2 61 6" xfId="52556" xr:uid="{00000000-0005-0000-0000-0000F2CC0000}"/>
    <cellStyle name="Normal 2 61 7" xfId="52557" xr:uid="{00000000-0005-0000-0000-0000F3CC0000}"/>
    <cellStyle name="Normal 2 61 8" xfId="52558" xr:uid="{00000000-0005-0000-0000-0000F4CC0000}"/>
    <cellStyle name="Normal 2 61 9" xfId="52559" xr:uid="{00000000-0005-0000-0000-0000F5CC0000}"/>
    <cellStyle name="Normal 2 62" xfId="52560" xr:uid="{00000000-0005-0000-0000-0000F6CC0000}"/>
    <cellStyle name="Normal 2 62 10" xfId="52561" xr:uid="{00000000-0005-0000-0000-0000F7CC0000}"/>
    <cellStyle name="Normal 2 62 11" xfId="52562" xr:uid="{00000000-0005-0000-0000-0000F8CC0000}"/>
    <cellStyle name="Normal 2 62 12" xfId="52563" xr:uid="{00000000-0005-0000-0000-0000F9CC0000}"/>
    <cellStyle name="Normal 2 62 13" xfId="52564" xr:uid="{00000000-0005-0000-0000-0000FACC0000}"/>
    <cellStyle name="Normal 2 62 14" xfId="52565" xr:uid="{00000000-0005-0000-0000-0000FBCC0000}"/>
    <cellStyle name="Normal 2 62 15" xfId="52566" xr:uid="{00000000-0005-0000-0000-0000FCCC0000}"/>
    <cellStyle name="Normal 2 62 16" xfId="52567" xr:uid="{00000000-0005-0000-0000-0000FDCC0000}"/>
    <cellStyle name="Normal 2 62 17" xfId="52568" xr:uid="{00000000-0005-0000-0000-0000FECC0000}"/>
    <cellStyle name="Normal 2 62 18" xfId="52569" xr:uid="{00000000-0005-0000-0000-0000FFCC0000}"/>
    <cellStyle name="Normal 2 62 19" xfId="52570" xr:uid="{00000000-0005-0000-0000-000000CD0000}"/>
    <cellStyle name="Normal 2 62 2" xfId="52571" xr:uid="{00000000-0005-0000-0000-000001CD0000}"/>
    <cellStyle name="Normal 2 62 20" xfId="52572" xr:uid="{00000000-0005-0000-0000-000002CD0000}"/>
    <cellStyle name="Normal 2 62 21" xfId="52573" xr:uid="{00000000-0005-0000-0000-000003CD0000}"/>
    <cellStyle name="Normal 2 62 3" xfId="52574" xr:uid="{00000000-0005-0000-0000-000004CD0000}"/>
    <cellStyle name="Normal 2 62 4" xfId="52575" xr:uid="{00000000-0005-0000-0000-000005CD0000}"/>
    <cellStyle name="Normal 2 62 5" xfId="52576" xr:uid="{00000000-0005-0000-0000-000006CD0000}"/>
    <cellStyle name="Normal 2 62 6" xfId="52577" xr:uid="{00000000-0005-0000-0000-000007CD0000}"/>
    <cellStyle name="Normal 2 62 7" xfId="52578" xr:uid="{00000000-0005-0000-0000-000008CD0000}"/>
    <cellStyle name="Normal 2 62 8" xfId="52579" xr:uid="{00000000-0005-0000-0000-000009CD0000}"/>
    <cellStyle name="Normal 2 62 9" xfId="52580" xr:uid="{00000000-0005-0000-0000-00000ACD0000}"/>
    <cellStyle name="Normal 2 63" xfId="52581" xr:uid="{00000000-0005-0000-0000-00000BCD0000}"/>
    <cellStyle name="Normal 2 63 10" xfId="52582" xr:uid="{00000000-0005-0000-0000-00000CCD0000}"/>
    <cellStyle name="Normal 2 63 11" xfId="52583" xr:uid="{00000000-0005-0000-0000-00000DCD0000}"/>
    <cellStyle name="Normal 2 63 12" xfId="52584" xr:uid="{00000000-0005-0000-0000-00000ECD0000}"/>
    <cellStyle name="Normal 2 63 13" xfId="52585" xr:uid="{00000000-0005-0000-0000-00000FCD0000}"/>
    <cellStyle name="Normal 2 63 14" xfId="52586" xr:uid="{00000000-0005-0000-0000-000010CD0000}"/>
    <cellStyle name="Normal 2 63 15" xfId="52587" xr:uid="{00000000-0005-0000-0000-000011CD0000}"/>
    <cellStyle name="Normal 2 63 16" xfId="52588" xr:uid="{00000000-0005-0000-0000-000012CD0000}"/>
    <cellStyle name="Normal 2 63 17" xfId="52589" xr:uid="{00000000-0005-0000-0000-000013CD0000}"/>
    <cellStyle name="Normal 2 63 18" xfId="52590" xr:uid="{00000000-0005-0000-0000-000014CD0000}"/>
    <cellStyle name="Normal 2 63 19" xfId="52591" xr:uid="{00000000-0005-0000-0000-000015CD0000}"/>
    <cellStyle name="Normal 2 63 2" xfId="52592" xr:uid="{00000000-0005-0000-0000-000016CD0000}"/>
    <cellStyle name="Normal 2 63 20" xfId="52593" xr:uid="{00000000-0005-0000-0000-000017CD0000}"/>
    <cellStyle name="Normal 2 63 21" xfId="52594" xr:uid="{00000000-0005-0000-0000-000018CD0000}"/>
    <cellStyle name="Normal 2 63 3" xfId="52595" xr:uid="{00000000-0005-0000-0000-000019CD0000}"/>
    <cellStyle name="Normal 2 63 4" xfId="52596" xr:uid="{00000000-0005-0000-0000-00001ACD0000}"/>
    <cellStyle name="Normal 2 63 5" xfId="52597" xr:uid="{00000000-0005-0000-0000-00001BCD0000}"/>
    <cellStyle name="Normal 2 63 6" xfId="52598" xr:uid="{00000000-0005-0000-0000-00001CCD0000}"/>
    <cellStyle name="Normal 2 63 7" xfId="52599" xr:uid="{00000000-0005-0000-0000-00001DCD0000}"/>
    <cellStyle name="Normal 2 63 8" xfId="52600" xr:uid="{00000000-0005-0000-0000-00001ECD0000}"/>
    <cellStyle name="Normal 2 63 9" xfId="52601" xr:uid="{00000000-0005-0000-0000-00001FCD0000}"/>
    <cellStyle name="Normal 2 64" xfId="52602" xr:uid="{00000000-0005-0000-0000-000020CD0000}"/>
    <cellStyle name="Normal 2 64 10" xfId="52603" xr:uid="{00000000-0005-0000-0000-000021CD0000}"/>
    <cellStyle name="Normal 2 64 11" xfId="52604" xr:uid="{00000000-0005-0000-0000-000022CD0000}"/>
    <cellStyle name="Normal 2 64 12" xfId="52605" xr:uid="{00000000-0005-0000-0000-000023CD0000}"/>
    <cellStyle name="Normal 2 64 13" xfId="52606" xr:uid="{00000000-0005-0000-0000-000024CD0000}"/>
    <cellStyle name="Normal 2 64 14" xfId="52607" xr:uid="{00000000-0005-0000-0000-000025CD0000}"/>
    <cellStyle name="Normal 2 64 15" xfId="52608" xr:uid="{00000000-0005-0000-0000-000026CD0000}"/>
    <cellStyle name="Normal 2 64 16" xfId="52609" xr:uid="{00000000-0005-0000-0000-000027CD0000}"/>
    <cellStyle name="Normal 2 64 17" xfId="52610" xr:uid="{00000000-0005-0000-0000-000028CD0000}"/>
    <cellStyle name="Normal 2 64 18" xfId="52611" xr:uid="{00000000-0005-0000-0000-000029CD0000}"/>
    <cellStyle name="Normal 2 64 19" xfId="52612" xr:uid="{00000000-0005-0000-0000-00002ACD0000}"/>
    <cellStyle name="Normal 2 64 2" xfId="52613" xr:uid="{00000000-0005-0000-0000-00002BCD0000}"/>
    <cellStyle name="Normal 2 64 20" xfId="52614" xr:uid="{00000000-0005-0000-0000-00002CCD0000}"/>
    <cellStyle name="Normal 2 64 21" xfId="52615" xr:uid="{00000000-0005-0000-0000-00002DCD0000}"/>
    <cellStyle name="Normal 2 64 3" xfId="52616" xr:uid="{00000000-0005-0000-0000-00002ECD0000}"/>
    <cellStyle name="Normal 2 64 4" xfId="52617" xr:uid="{00000000-0005-0000-0000-00002FCD0000}"/>
    <cellStyle name="Normal 2 64 5" xfId="52618" xr:uid="{00000000-0005-0000-0000-000030CD0000}"/>
    <cellStyle name="Normal 2 64 6" xfId="52619" xr:uid="{00000000-0005-0000-0000-000031CD0000}"/>
    <cellStyle name="Normal 2 64 7" xfId="52620" xr:uid="{00000000-0005-0000-0000-000032CD0000}"/>
    <cellStyle name="Normal 2 64 8" xfId="52621" xr:uid="{00000000-0005-0000-0000-000033CD0000}"/>
    <cellStyle name="Normal 2 64 9" xfId="52622" xr:uid="{00000000-0005-0000-0000-000034CD0000}"/>
    <cellStyle name="Normal 2 65" xfId="52623" xr:uid="{00000000-0005-0000-0000-000035CD0000}"/>
    <cellStyle name="Normal 2 65 10" xfId="52624" xr:uid="{00000000-0005-0000-0000-000036CD0000}"/>
    <cellStyle name="Normal 2 65 11" xfId="52625" xr:uid="{00000000-0005-0000-0000-000037CD0000}"/>
    <cellStyle name="Normal 2 65 12" xfId="52626" xr:uid="{00000000-0005-0000-0000-000038CD0000}"/>
    <cellStyle name="Normal 2 65 13" xfId="52627" xr:uid="{00000000-0005-0000-0000-000039CD0000}"/>
    <cellStyle name="Normal 2 65 14" xfId="52628" xr:uid="{00000000-0005-0000-0000-00003ACD0000}"/>
    <cellStyle name="Normal 2 65 15" xfId="52629" xr:uid="{00000000-0005-0000-0000-00003BCD0000}"/>
    <cellStyle name="Normal 2 65 16" xfId="52630" xr:uid="{00000000-0005-0000-0000-00003CCD0000}"/>
    <cellStyle name="Normal 2 65 17" xfId="52631" xr:uid="{00000000-0005-0000-0000-00003DCD0000}"/>
    <cellStyle name="Normal 2 65 18" xfId="52632" xr:uid="{00000000-0005-0000-0000-00003ECD0000}"/>
    <cellStyle name="Normal 2 65 19" xfId="52633" xr:uid="{00000000-0005-0000-0000-00003FCD0000}"/>
    <cellStyle name="Normal 2 65 2" xfId="52634" xr:uid="{00000000-0005-0000-0000-000040CD0000}"/>
    <cellStyle name="Normal 2 65 20" xfId="52635" xr:uid="{00000000-0005-0000-0000-000041CD0000}"/>
    <cellStyle name="Normal 2 65 21" xfId="52636" xr:uid="{00000000-0005-0000-0000-000042CD0000}"/>
    <cellStyle name="Normal 2 65 3" xfId="52637" xr:uid="{00000000-0005-0000-0000-000043CD0000}"/>
    <cellStyle name="Normal 2 65 4" xfId="52638" xr:uid="{00000000-0005-0000-0000-000044CD0000}"/>
    <cellStyle name="Normal 2 65 5" xfId="52639" xr:uid="{00000000-0005-0000-0000-000045CD0000}"/>
    <cellStyle name="Normal 2 65 6" xfId="52640" xr:uid="{00000000-0005-0000-0000-000046CD0000}"/>
    <cellStyle name="Normal 2 65 7" xfId="52641" xr:uid="{00000000-0005-0000-0000-000047CD0000}"/>
    <cellStyle name="Normal 2 65 8" xfId="52642" xr:uid="{00000000-0005-0000-0000-000048CD0000}"/>
    <cellStyle name="Normal 2 65 9" xfId="52643" xr:uid="{00000000-0005-0000-0000-000049CD0000}"/>
    <cellStyle name="Normal 2 66" xfId="52644" xr:uid="{00000000-0005-0000-0000-00004ACD0000}"/>
    <cellStyle name="Normal 2 66 10" xfId="52645" xr:uid="{00000000-0005-0000-0000-00004BCD0000}"/>
    <cellStyle name="Normal 2 66 11" xfId="52646" xr:uid="{00000000-0005-0000-0000-00004CCD0000}"/>
    <cellStyle name="Normal 2 66 12" xfId="52647" xr:uid="{00000000-0005-0000-0000-00004DCD0000}"/>
    <cellStyle name="Normal 2 66 13" xfId="52648" xr:uid="{00000000-0005-0000-0000-00004ECD0000}"/>
    <cellStyle name="Normal 2 66 14" xfId="52649" xr:uid="{00000000-0005-0000-0000-00004FCD0000}"/>
    <cellStyle name="Normal 2 66 15" xfId="52650" xr:uid="{00000000-0005-0000-0000-000050CD0000}"/>
    <cellStyle name="Normal 2 66 16" xfId="52651" xr:uid="{00000000-0005-0000-0000-000051CD0000}"/>
    <cellStyle name="Normal 2 66 17" xfId="52652" xr:uid="{00000000-0005-0000-0000-000052CD0000}"/>
    <cellStyle name="Normal 2 66 18" xfId="52653" xr:uid="{00000000-0005-0000-0000-000053CD0000}"/>
    <cellStyle name="Normal 2 66 19" xfId="52654" xr:uid="{00000000-0005-0000-0000-000054CD0000}"/>
    <cellStyle name="Normal 2 66 2" xfId="52655" xr:uid="{00000000-0005-0000-0000-000055CD0000}"/>
    <cellStyle name="Normal 2 66 20" xfId="52656" xr:uid="{00000000-0005-0000-0000-000056CD0000}"/>
    <cellStyle name="Normal 2 66 21" xfId="52657" xr:uid="{00000000-0005-0000-0000-000057CD0000}"/>
    <cellStyle name="Normal 2 66 3" xfId="52658" xr:uid="{00000000-0005-0000-0000-000058CD0000}"/>
    <cellStyle name="Normal 2 66 4" xfId="52659" xr:uid="{00000000-0005-0000-0000-000059CD0000}"/>
    <cellStyle name="Normal 2 66 5" xfId="52660" xr:uid="{00000000-0005-0000-0000-00005ACD0000}"/>
    <cellStyle name="Normal 2 66 6" xfId="52661" xr:uid="{00000000-0005-0000-0000-00005BCD0000}"/>
    <cellStyle name="Normal 2 66 7" xfId="52662" xr:uid="{00000000-0005-0000-0000-00005CCD0000}"/>
    <cellStyle name="Normal 2 66 8" xfId="52663" xr:uid="{00000000-0005-0000-0000-00005DCD0000}"/>
    <cellStyle name="Normal 2 66 9" xfId="52664" xr:uid="{00000000-0005-0000-0000-00005ECD0000}"/>
    <cellStyle name="Normal 2 67" xfId="52665" xr:uid="{00000000-0005-0000-0000-00005FCD0000}"/>
    <cellStyle name="Normal 2 67 10" xfId="52666" xr:uid="{00000000-0005-0000-0000-000060CD0000}"/>
    <cellStyle name="Normal 2 67 11" xfId="52667" xr:uid="{00000000-0005-0000-0000-000061CD0000}"/>
    <cellStyle name="Normal 2 67 12" xfId="52668" xr:uid="{00000000-0005-0000-0000-000062CD0000}"/>
    <cellStyle name="Normal 2 67 13" xfId="52669" xr:uid="{00000000-0005-0000-0000-000063CD0000}"/>
    <cellStyle name="Normal 2 67 14" xfId="52670" xr:uid="{00000000-0005-0000-0000-000064CD0000}"/>
    <cellStyle name="Normal 2 67 15" xfId="52671" xr:uid="{00000000-0005-0000-0000-000065CD0000}"/>
    <cellStyle name="Normal 2 67 16" xfId="52672" xr:uid="{00000000-0005-0000-0000-000066CD0000}"/>
    <cellStyle name="Normal 2 67 17" xfId="52673" xr:uid="{00000000-0005-0000-0000-000067CD0000}"/>
    <cellStyle name="Normal 2 67 18" xfId="52674" xr:uid="{00000000-0005-0000-0000-000068CD0000}"/>
    <cellStyle name="Normal 2 67 19" xfId="52675" xr:uid="{00000000-0005-0000-0000-000069CD0000}"/>
    <cellStyle name="Normal 2 67 2" xfId="52676" xr:uid="{00000000-0005-0000-0000-00006ACD0000}"/>
    <cellStyle name="Normal 2 67 20" xfId="52677" xr:uid="{00000000-0005-0000-0000-00006BCD0000}"/>
    <cellStyle name="Normal 2 67 21" xfId="52678" xr:uid="{00000000-0005-0000-0000-00006CCD0000}"/>
    <cellStyle name="Normal 2 67 3" xfId="52679" xr:uid="{00000000-0005-0000-0000-00006DCD0000}"/>
    <cellStyle name="Normal 2 67 4" xfId="52680" xr:uid="{00000000-0005-0000-0000-00006ECD0000}"/>
    <cellStyle name="Normal 2 67 5" xfId="52681" xr:uid="{00000000-0005-0000-0000-00006FCD0000}"/>
    <cellStyle name="Normal 2 67 6" xfId="52682" xr:uid="{00000000-0005-0000-0000-000070CD0000}"/>
    <cellStyle name="Normal 2 67 7" xfId="52683" xr:uid="{00000000-0005-0000-0000-000071CD0000}"/>
    <cellStyle name="Normal 2 67 8" xfId="52684" xr:uid="{00000000-0005-0000-0000-000072CD0000}"/>
    <cellStyle name="Normal 2 67 9" xfId="52685" xr:uid="{00000000-0005-0000-0000-000073CD0000}"/>
    <cellStyle name="Normal 2 68" xfId="52686" xr:uid="{00000000-0005-0000-0000-000074CD0000}"/>
    <cellStyle name="Normal 2 68 10" xfId="52687" xr:uid="{00000000-0005-0000-0000-000075CD0000}"/>
    <cellStyle name="Normal 2 68 11" xfId="52688" xr:uid="{00000000-0005-0000-0000-000076CD0000}"/>
    <cellStyle name="Normal 2 68 12" xfId="52689" xr:uid="{00000000-0005-0000-0000-000077CD0000}"/>
    <cellStyle name="Normal 2 68 13" xfId="52690" xr:uid="{00000000-0005-0000-0000-000078CD0000}"/>
    <cellStyle name="Normal 2 68 14" xfId="52691" xr:uid="{00000000-0005-0000-0000-000079CD0000}"/>
    <cellStyle name="Normal 2 68 15" xfId="52692" xr:uid="{00000000-0005-0000-0000-00007ACD0000}"/>
    <cellStyle name="Normal 2 68 16" xfId="52693" xr:uid="{00000000-0005-0000-0000-00007BCD0000}"/>
    <cellStyle name="Normal 2 68 17" xfId="52694" xr:uid="{00000000-0005-0000-0000-00007CCD0000}"/>
    <cellStyle name="Normal 2 68 18" xfId="52695" xr:uid="{00000000-0005-0000-0000-00007DCD0000}"/>
    <cellStyle name="Normal 2 68 19" xfId="52696" xr:uid="{00000000-0005-0000-0000-00007ECD0000}"/>
    <cellStyle name="Normal 2 68 2" xfId="52697" xr:uid="{00000000-0005-0000-0000-00007FCD0000}"/>
    <cellStyle name="Normal 2 68 20" xfId="52698" xr:uid="{00000000-0005-0000-0000-000080CD0000}"/>
    <cellStyle name="Normal 2 68 21" xfId="52699" xr:uid="{00000000-0005-0000-0000-000081CD0000}"/>
    <cellStyle name="Normal 2 68 3" xfId="52700" xr:uid="{00000000-0005-0000-0000-000082CD0000}"/>
    <cellStyle name="Normal 2 68 4" xfId="52701" xr:uid="{00000000-0005-0000-0000-000083CD0000}"/>
    <cellStyle name="Normal 2 68 5" xfId="52702" xr:uid="{00000000-0005-0000-0000-000084CD0000}"/>
    <cellStyle name="Normal 2 68 6" xfId="52703" xr:uid="{00000000-0005-0000-0000-000085CD0000}"/>
    <cellStyle name="Normal 2 68 7" xfId="52704" xr:uid="{00000000-0005-0000-0000-000086CD0000}"/>
    <cellStyle name="Normal 2 68 8" xfId="52705" xr:uid="{00000000-0005-0000-0000-000087CD0000}"/>
    <cellStyle name="Normal 2 68 9" xfId="52706" xr:uid="{00000000-0005-0000-0000-000088CD0000}"/>
    <cellStyle name="Normal 2 69" xfId="52707" xr:uid="{00000000-0005-0000-0000-000089CD0000}"/>
    <cellStyle name="Normal 2 69 10" xfId="52708" xr:uid="{00000000-0005-0000-0000-00008ACD0000}"/>
    <cellStyle name="Normal 2 69 11" xfId="52709" xr:uid="{00000000-0005-0000-0000-00008BCD0000}"/>
    <cellStyle name="Normal 2 69 12" xfId="52710" xr:uid="{00000000-0005-0000-0000-00008CCD0000}"/>
    <cellStyle name="Normal 2 69 13" xfId="52711" xr:uid="{00000000-0005-0000-0000-00008DCD0000}"/>
    <cellStyle name="Normal 2 69 14" xfId="52712" xr:uid="{00000000-0005-0000-0000-00008ECD0000}"/>
    <cellStyle name="Normal 2 69 15" xfId="52713" xr:uid="{00000000-0005-0000-0000-00008FCD0000}"/>
    <cellStyle name="Normal 2 69 16" xfId="52714" xr:uid="{00000000-0005-0000-0000-000090CD0000}"/>
    <cellStyle name="Normal 2 69 17" xfId="52715" xr:uid="{00000000-0005-0000-0000-000091CD0000}"/>
    <cellStyle name="Normal 2 69 18" xfId="52716" xr:uid="{00000000-0005-0000-0000-000092CD0000}"/>
    <cellStyle name="Normal 2 69 19" xfId="52717" xr:uid="{00000000-0005-0000-0000-000093CD0000}"/>
    <cellStyle name="Normal 2 69 2" xfId="52718" xr:uid="{00000000-0005-0000-0000-000094CD0000}"/>
    <cellStyle name="Normal 2 69 20" xfId="52719" xr:uid="{00000000-0005-0000-0000-000095CD0000}"/>
    <cellStyle name="Normal 2 69 21" xfId="52720" xr:uid="{00000000-0005-0000-0000-000096CD0000}"/>
    <cellStyle name="Normal 2 69 3" xfId="52721" xr:uid="{00000000-0005-0000-0000-000097CD0000}"/>
    <cellStyle name="Normal 2 69 4" xfId="52722" xr:uid="{00000000-0005-0000-0000-000098CD0000}"/>
    <cellStyle name="Normal 2 69 5" xfId="52723" xr:uid="{00000000-0005-0000-0000-000099CD0000}"/>
    <cellStyle name="Normal 2 69 6" xfId="52724" xr:uid="{00000000-0005-0000-0000-00009ACD0000}"/>
    <cellStyle name="Normal 2 69 7" xfId="52725" xr:uid="{00000000-0005-0000-0000-00009BCD0000}"/>
    <cellStyle name="Normal 2 69 8" xfId="52726" xr:uid="{00000000-0005-0000-0000-00009CCD0000}"/>
    <cellStyle name="Normal 2 69 9" xfId="52727" xr:uid="{00000000-0005-0000-0000-00009DCD0000}"/>
    <cellStyle name="Normal 2 7" xfId="52728" xr:uid="{00000000-0005-0000-0000-00009ECD0000}"/>
    <cellStyle name="Normal 2 7 10" xfId="52729" xr:uid="{00000000-0005-0000-0000-00009FCD0000}"/>
    <cellStyle name="Normal 2 7 11" xfId="52730" xr:uid="{00000000-0005-0000-0000-0000A0CD0000}"/>
    <cellStyle name="Normal 2 7 12" xfId="52731" xr:uid="{00000000-0005-0000-0000-0000A1CD0000}"/>
    <cellStyle name="Normal 2 7 13" xfId="52732" xr:uid="{00000000-0005-0000-0000-0000A2CD0000}"/>
    <cellStyle name="Normal 2 7 14" xfId="52733" xr:uid="{00000000-0005-0000-0000-0000A3CD0000}"/>
    <cellStyle name="Normal 2 7 15" xfId="52734" xr:uid="{00000000-0005-0000-0000-0000A4CD0000}"/>
    <cellStyle name="Normal 2 7 16" xfId="52735" xr:uid="{00000000-0005-0000-0000-0000A5CD0000}"/>
    <cellStyle name="Normal 2 7 17" xfId="52736" xr:uid="{00000000-0005-0000-0000-0000A6CD0000}"/>
    <cellStyle name="Normal 2 7 18" xfId="52737" xr:uid="{00000000-0005-0000-0000-0000A7CD0000}"/>
    <cellStyle name="Normal 2 7 19" xfId="52738" xr:uid="{00000000-0005-0000-0000-0000A8CD0000}"/>
    <cellStyle name="Normal 2 7 2" xfId="52739" xr:uid="{00000000-0005-0000-0000-0000A9CD0000}"/>
    <cellStyle name="Normal 2 7 2 2" xfId="52740" xr:uid="{00000000-0005-0000-0000-0000AACD0000}"/>
    <cellStyle name="Normal 2 7 2 3" xfId="52741" xr:uid="{00000000-0005-0000-0000-0000ABCD0000}"/>
    <cellStyle name="Normal 2 7 20" xfId="52742" xr:uid="{00000000-0005-0000-0000-0000ACCD0000}"/>
    <cellStyle name="Normal 2 7 21" xfId="52743" xr:uid="{00000000-0005-0000-0000-0000ADCD0000}"/>
    <cellStyle name="Normal 2 7 22" xfId="52744" xr:uid="{00000000-0005-0000-0000-0000AECD0000}"/>
    <cellStyle name="Normal 2 7 3" xfId="52745" xr:uid="{00000000-0005-0000-0000-0000AFCD0000}"/>
    <cellStyle name="Normal 2 7 3 2" xfId="52746" xr:uid="{00000000-0005-0000-0000-0000B0CD0000}"/>
    <cellStyle name="Normal 2 7 4" xfId="52747" xr:uid="{00000000-0005-0000-0000-0000B1CD0000}"/>
    <cellStyle name="Normal 2 7 5" xfId="52748" xr:uid="{00000000-0005-0000-0000-0000B2CD0000}"/>
    <cellStyle name="Normal 2 7 6" xfId="52749" xr:uid="{00000000-0005-0000-0000-0000B3CD0000}"/>
    <cellStyle name="Normal 2 7 7" xfId="52750" xr:uid="{00000000-0005-0000-0000-0000B4CD0000}"/>
    <cellStyle name="Normal 2 7 8" xfId="52751" xr:uid="{00000000-0005-0000-0000-0000B5CD0000}"/>
    <cellStyle name="Normal 2 7 9" xfId="52752" xr:uid="{00000000-0005-0000-0000-0000B6CD0000}"/>
    <cellStyle name="Normal 2 70" xfId="52753" xr:uid="{00000000-0005-0000-0000-0000B7CD0000}"/>
    <cellStyle name="Normal 2 70 10" xfId="52754" xr:uid="{00000000-0005-0000-0000-0000B8CD0000}"/>
    <cellStyle name="Normal 2 70 11" xfId="52755" xr:uid="{00000000-0005-0000-0000-0000B9CD0000}"/>
    <cellStyle name="Normal 2 70 12" xfId="52756" xr:uid="{00000000-0005-0000-0000-0000BACD0000}"/>
    <cellStyle name="Normal 2 70 13" xfId="52757" xr:uid="{00000000-0005-0000-0000-0000BBCD0000}"/>
    <cellStyle name="Normal 2 70 14" xfId="52758" xr:uid="{00000000-0005-0000-0000-0000BCCD0000}"/>
    <cellStyle name="Normal 2 70 15" xfId="52759" xr:uid="{00000000-0005-0000-0000-0000BDCD0000}"/>
    <cellStyle name="Normal 2 70 16" xfId="52760" xr:uid="{00000000-0005-0000-0000-0000BECD0000}"/>
    <cellStyle name="Normal 2 70 17" xfId="52761" xr:uid="{00000000-0005-0000-0000-0000BFCD0000}"/>
    <cellStyle name="Normal 2 70 18" xfId="52762" xr:uid="{00000000-0005-0000-0000-0000C0CD0000}"/>
    <cellStyle name="Normal 2 70 19" xfId="52763" xr:uid="{00000000-0005-0000-0000-0000C1CD0000}"/>
    <cellStyle name="Normal 2 70 2" xfId="52764" xr:uid="{00000000-0005-0000-0000-0000C2CD0000}"/>
    <cellStyle name="Normal 2 70 20" xfId="52765" xr:uid="{00000000-0005-0000-0000-0000C3CD0000}"/>
    <cellStyle name="Normal 2 70 21" xfId="52766" xr:uid="{00000000-0005-0000-0000-0000C4CD0000}"/>
    <cellStyle name="Normal 2 70 3" xfId="52767" xr:uid="{00000000-0005-0000-0000-0000C5CD0000}"/>
    <cellStyle name="Normal 2 70 4" xfId="52768" xr:uid="{00000000-0005-0000-0000-0000C6CD0000}"/>
    <cellStyle name="Normal 2 70 5" xfId="52769" xr:uid="{00000000-0005-0000-0000-0000C7CD0000}"/>
    <cellStyle name="Normal 2 70 6" xfId="52770" xr:uid="{00000000-0005-0000-0000-0000C8CD0000}"/>
    <cellStyle name="Normal 2 70 7" xfId="52771" xr:uid="{00000000-0005-0000-0000-0000C9CD0000}"/>
    <cellStyle name="Normal 2 70 8" xfId="52772" xr:uid="{00000000-0005-0000-0000-0000CACD0000}"/>
    <cellStyle name="Normal 2 70 9" xfId="52773" xr:uid="{00000000-0005-0000-0000-0000CBCD0000}"/>
    <cellStyle name="Normal 2 71" xfId="52774" xr:uid="{00000000-0005-0000-0000-0000CCCD0000}"/>
    <cellStyle name="Normal 2 71 10" xfId="52775" xr:uid="{00000000-0005-0000-0000-0000CDCD0000}"/>
    <cellStyle name="Normal 2 71 11" xfId="52776" xr:uid="{00000000-0005-0000-0000-0000CECD0000}"/>
    <cellStyle name="Normal 2 71 12" xfId="52777" xr:uid="{00000000-0005-0000-0000-0000CFCD0000}"/>
    <cellStyle name="Normal 2 71 13" xfId="52778" xr:uid="{00000000-0005-0000-0000-0000D0CD0000}"/>
    <cellStyle name="Normal 2 71 14" xfId="52779" xr:uid="{00000000-0005-0000-0000-0000D1CD0000}"/>
    <cellStyle name="Normal 2 71 15" xfId="52780" xr:uid="{00000000-0005-0000-0000-0000D2CD0000}"/>
    <cellStyle name="Normal 2 71 16" xfId="52781" xr:uid="{00000000-0005-0000-0000-0000D3CD0000}"/>
    <cellStyle name="Normal 2 71 17" xfId="52782" xr:uid="{00000000-0005-0000-0000-0000D4CD0000}"/>
    <cellStyle name="Normal 2 71 18" xfId="52783" xr:uid="{00000000-0005-0000-0000-0000D5CD0000}"/>
    <cellStyle name="Normal 2 71 19" xfId="52784" xr:uid="{00000000-0005-0000-0000-0000D6CD0000}"/>
    <cellStyle name="Normal 2 71 2" xfId="52785" xr:uid="{00000000-0005-0000-0000-0000D7CD0000}"/>
    <cellStyle name="Normal 2 71 20" xfId="52786" xr:uid="{00000000-0005-0000-0000-0000D8CD0000}"/>
    <cellStyle name="Normal 2 71 21" xfId="52787" xr:uid="{00000000-0005-0000-0000-0000D9CD0000}"/>
    <cellStyle name="Normal 2 71 3" xfId="52788" xr:uid="{00000000-0005-0000-0000-0000DACD0000}"/>
    <cellStyle name="Normal 2 71 4" xfId="52789" xr:uid="{00000000-0005-0000-0000-0000DBCD0000}"/>
    <cellStyle name="Normal 2 71 5" xfId="52790" xr:uid="{00000000-0005-0000-0000-0000DCCD0000}"/>
    <cellStyle name="Normal 2 71 6" xfId="52791" xr:uid="{00000000-0005-0000-0000-0000DDCD0000}"/>
    <cellStyle name="Normal 2 71 7" xfId="52792" xr:uid="{00000000-0005-0000-0000-0000DECD0000}"/>
    <cellStyle name="Normal 2 71 8" xfId="52793" xr:uid="{00000000-0005-0000-0000-0000DFCD0000}"/>
    <cellStyle name="Normal 2 71 9" xfId="52794" xr:uid="{00000000-0005-0000-0000-0000E0CD0000}"/>
    <cellStyle name="Normal 2 72" xfId="52795" xr:uid="{00000000-0005-0000-0000-0000E1CD0000}"/>
    <cellStyle name="Normal 2 72 10" xfId="52796" xr:uid="{00000000-0005-0000-0000-0000E2CD0000}"/>
    <cellStyle name="Normal 2 72 11" xfId="52797" xr:uid="{00000000-0005-0000-0000-0000E3CD0000}"/>
    <cellStyle name="Normal 2 72 12" xfId="52798" xr:uid="{00000000-0005-0000-0000-0000E4CD0000}"/>
    <cellStyle name="Normal 2 72 13" xfId="52799" xr:uid="{00000000-0005-0000-0000-0000E5CD0000}"/>
    <cellStyle name="Normal 2 72 14" xfId="52800" xr:uid="{00000000-0005-0000-0000-0000E6CD0000}"/>
    <cellStyle name="Normal 2 72 15" xfId="52801" xr:uid="{00000000-0005-0000-0000-0000E7CD0000}"/>
    <cellStyle name="Normal 2 72 16" xfId="52802" xr:uid="{00000000-0005-0000-0000-0000E8CD0000}"/>
    <cellStyle name="Normal 2 72 17" xfId="52803" xr:uid="{00000000-0005-0000-0000-0000E9CD0000}"/>
    <cellStyle name="Normal 2 72 18" xfId="52804" xr:uid="{00000000-0005-0000-0000-0000EACD0000}"/>
    <cellStyle name="Normal 2 72 19" xfId="52805" xr:uid="{00000000-0005-0000-0000-0000EBCD0000}"/>
    <cellStyle name="Normal 2 72 2" xfId="52806" xr:uid="{00000000-0005-0000-0000-0000ECCD0000}"/>
    <cellStyle name="Normal 2 72 20" xfId="52807" xr:uid="{00000000-0005-0000-0000-0000EDCD0000}"/>
    <cellStyle name="Normal 2 72 21" xfId="52808" xr:uid="{00000000-0005-0000-0000-0000EECD0000}"/>
    <cellStyle name="Normal 2 72 3" xfId="52809" xr:uid="{00000000-0005-0000-0000-0000EFCD0000}"/>
    <cellStyle name="Normal 2 72 4" xfId="52810" xr:uid="{00000000-0005-0000-0000-0000F0CD0000}"/>
    <cellStyle name="Normal 2 72 5" xfId="52811" xr:uid="{00000000-0005-0000-0000-0000F1CD0000}"/>
    <cellStyle name="Normal 2 72 6" xfId="52812" xr:uid="{00000000-0005-0000-0000-0000F2CD0000}"/>
    <cellStyle name="Normal 2 72 7" xfId="52813" xr:uid="{00000000-0005-0000-0000-0000F3CD0000}"/>
    <cellStyle name="Normal 2 72 8" xfId="52814" xr:uid="{00000000-0005-0000-0000-0000F4CD0000}"/>
    <cellStyle name="Normal 2 72 9" xfId="52815" xr:uid="{00000000-0005-0000-0000-0000F5CD0000}"/>
    <cellStyle name="Normal 2 73" xfId="52816" xr:uid="{00000000-0005-0000-0000-0000F6CD0000}"/>
    <cellStyle name="Normal 2 73 10" xfId="52817" xr:uid="{00000000-0005-0000-0000-0000F7CD0000}"/>
    <cellStyle name="Normal 2 73 11" xfId="52818" xr:uid="{00000000-0005-0000-0000-0000F8CD0000}"/>
    <cellStyle name="Normal 2 73 12" xfId="52819" xr:uid="{00000000-0005-0000-0000-0000F9CD0000}"/>
    <cellStyle name="Normal 2 73 13" xfId="52820" xr:uid="{00000000-0005-0000-0000-0000FACD0000}"/>
    <cellStyle name="Normal 2 73 14" xfId="52821" xr:uid="{00000000-0005-0000-0000-0000FBCD0000}"/>
    <cellStyle name="Normal 2 73 15" xfId="52822" xr:uid="{00000000-0005-0000-0000-0000FCCD0000}"/>
    <cellStyle name="Normal 2 73 16" xfId="52823" xr:uid="{00000000-0005-0000-0000-0000FDCD0000}"/>
    <cellStyle name="Normal 2 73 17" xfId="52824" xr:uid="{00000000-0005-0000-0000-0000FECD0000}"/>
    <cellStyle name="Normal 2 73 18" xfId="52825" xr:uid="{00000000-0005-0000-0000-0000FFCD0000}"/>
    <cellStyle name="Normal 2 73 19" xfId="52826" xr:uid="{00000000-0005-0000-0000-000000CE0000}"/>
    <cellStyle name="Normal 2 73 2" xfId="52827" xr:uid="{00000000-0005-0000-0000-000001CE0000}"/>
    <cellStyle name="Normal 2 73 20" xfId="52828" xr:uid="{00000000-0005-0000-0000-000002CE0000}"/>
    <cellStyle name="Normal 2 73 21" xfId="52829" xr:uid="{00000000-0005-0000-0000-000003CE0000}"/>
    <cellStyle name="Normal 2 73 3" xfId="52830" xr:uid="{00000000-0005-0000-0000-000004CE0000}"/>
    <cellStyle name="Normal 2 73 4" xfId="52831" xr:uid="{00000000-0005-0000-0000-000005CE0000}"/>
    <cellStyle name="Normal 2 73 5" xfId="52832" xr:uid="{00000000-0005-0000-0000-000006CE0000}"/>
    <cellStyle name="Normal 2 73 6" xfId="52833" xr:uid="{00000000-0005-0000-0000-000007CE0000}"/>
    <cellStyle name="Normal 2 73 7" xfId="52834" xr:uid="{00000000-0005-0000-0000-000008CE0000}"/>
    <cellStyle name="Normal 2 73 8" xfId="52835" xr:uid="{00000000-0005-0000-0000-000009CE0000}"/>
    <cellStyle name="Normal 2 73 9" xfId="52836" xr:uid="{00000000-0005-0000-0000-00000ACE0000}"/>
    <cellStyle name="Normal 2 74" xfId="52837" xr:uid="{00000000-0005-0000-0000-00000BCE0000}"/>
    <cellStyle name="Normal 2 74 10" xfId="52838" xr:uid="{00000000-0005-0000-0000-00000CCE0000}"/>
    <cellStyle name="Normal 2 74 11" xfId="52839" xr:uid="{00000000-0005-0000-0000-00000DCE0000}"/>
    <cellStyle name="Normal 2 74 12" xfId="52840" xr:uid="{00000000-0005-0000-0000-00000ECE0000}"/>
    <cellStyle name="Normal 2 74 13" xfId="52841" xr:uid="{00000000-0005-0000-0000-00000FCE0000}"/>
    <cellStyle name="Normal 2 74 14" xfId="52842" xr:uid="{00000000-0005-0000-0000-000010CE0000}"/>
    <cellStyle name="Normal 2 74 15" xfId="52843" xr:uid="{00000000-0005-0000-0000-000011CE0000}"/>
    <cellStyle name="Normal 2 74 16" xfId="52844" xr:uid="{00000000-0005-0000-0000-000012CE0000}"/>
    <cellStyle name="Normal 2 74 17" xfId="52845" xr:uid="{00000000-0005-0000-0000-000013CE0000}"/>
    <cellStyle name="Normal 2 74 18" xfId="52846" xr:uid="{00000000-0005-0000-0000-000014CE0000}"/>
    <cellStyle name="Normal 2 74 19" xfId="52847" xr:uid="{00000000-0005-0000-0000-000015CE0000}"/>
    <cellStyle name="Normal 2 74 2" xfId="52848" xr:uid="{00000000-0005-0000-0000-000016CE0000}"/>
    <cellStyle name="Normal 2 74 20" xfId="52849" xr:uid="{00000000-0005-0000-0000-000017CE0000}"/>
    <cellStyle name="Normal 2 74 21" xfId="52850" xr:uid="{00000000-0005-0000-0000-000018CE0000}"/>
    <cellStyle name="Normal 2 74 3" xfId="52851" xr:uid="{00000000-0005-0000-0000-000019CE0000}"/>
    <cellStyle name="Normal 2 74 4" xfId="52852" xr:uid="{00000000-0005-0000-0000-00001ACE0000}"/>
    <cellStyle name="Normal 2 74 5" xfId="52853" xr:uid="{00000000-0005-0000-0000-00001BCE0000}"/>
    <cellStyle name="Normal 2 74 6" xfId="52854" xr:uid="{00000000-0005-0000-0000-00001CCE0000}"/>
    <cellStyle name="Normal 2 74 7" xfId="52855" xr:uid="{00000000-0005-0000-0000-00001DCE0000}"/>
    <cellStyle name="Normal 2 74 8" xfId="52856" xr:uid="{00000000-0005-0000-0000-00001ECE0000}"/>
    <cellStyle name="Normal 2 74 9" xfId="52857" xr:uid="{00000000-0005-0000-0000-00001FCE0000}"/>
    <cellStyle name="Normal 2 75" xfId="52858" xr:uid="{00000000-0005-0000-0000-000020CE0000}"/>
    <cellStyle name="Normal 2 75 10" xfId="52859" xr:uid="{00000000-0005-0000-0000-000021CE0000}"/>
    <cellStyle name="Normal 2 75 11" xfId="52860" xr:uid="{00000000-0005-0000-0000-000022CE0000}"/>
    <cellStyle name="Normal 2 75 12" xfId="52861" xr:uid="{00000000-0005-0000-0000-000023CE0000}"/>
    <cellStyle name="Normal 2 75 13" xfId="52862" xr:uid="{00000000-0005-0000-0000-000024CE0000}"/>
    <cellStyle name="Normal 2 75 14" xfId="52863" xr:uid="{00000000-0005-0000-0000-000025CE0000}"/>
    <cellStyle name="Normal 2 75 15" xfId="52864" xr:uid="{00000000-0005-0000-0000-000026CE0000}"/>
    <cellStyle name="Normal 2 75 16" xfId="52865" xr:uid="{00000000-0005-0000-0000-000027CE0000}"/>
    <cellStyle name="Normal 2 75 17" xfId="52866" xr:uid="{00000000-0005-0000-0000-000028CE0000}"/>
    <cellStyle name="Normal 2 75 18" xfId="52867" xr:uid="{00000000-0005-0000-0000-000029CE0000}"/>
    <cellStyle name="Normal 2 75 19" xfId="52868" xr:uid="{00000000-0005-0000-0000-00002ACE0000}"/>
    <cellStyle name="Normal 2 75 2" xfId="52869" xr:uid="{00000000-0005-0000-0000-00002BCE0000}"/>
    <cellStyle name="Normal 2 75 20" xfId="52870" xr:uid="{00000000-0005-0000-0000-00002CCE0000}"/>
    <cellStyle name="Normal 2 75 21" xfId="52871" xr:uid="{00000000-0005-0000-0000-00002DCE0000}"/>
    <cellStyle name="Normal 2 75 3" xfId="52872" xr:uid="{00000000-0005-0000-0000-00002ECE0000}"/>
    <cellStyle name="Normal 2 75 4" xfId="52873" xr:uid="{00000000-0005-0000-0000-00002FCE0000}"/>
    <cellStyle name="Normal 2 75 5" xfId="52874" xr:uid="{00000000-0005-0000-0000-000030CE0000}"/>
    <cellStyle name="Normal 2 75 6" xfId="52875" xr:uid="{00000000-0005-0000-0000-000031CE0000}"/>
    <cellStyle name="Normal 2 75 7" xfId="52876" xr:uid="{00000000-0005-0000-0000-000032CE0000}"/>
    <cellStyle name="Normal 2 75 8" xfId="52877" xr:uid="{00000000-0005-0000-0000-000033CE0000}"/>
    <cellStyle name="Normal 2 75 9" xfId="52878" xr:uid="{00000000-0005-0000-0000-000034CE0000}"/>
    <cellStyle name="Normal 2 76" xfId="52879" xr:uid="{00000000-0005-0000-0000-000035CE0000}"/>
    <cellStyle name="Normal 2 76 10" xfId="52880" xr:uid="{00000000-0005-0000-0000-000036CE0000}"/>
    <cellStyle name="Normal 2 76 11" xfId="52881" xr:uid="{00000000-0005-0000-0000-000037CE0000}"/>
    <cellStyle name="Normal 2 76 12" xfId="52882" xr:uid="{00000000-0005-0000-0000-000038CE0000}"/>
    <cellStyle name="Normal 2 76 13" xfId="52883" xr:uid="{00000000-0005-0000-0000-000039CE0000}"/>
    <cellStyle name="Normal 2 76 14" xfId="52884" xr:uid="{00000000-0005-0000-0000-00003ACE0000}"/>
    <cellStyle name="Normal 2 76 15" xfId="52885" xr:uid="{00000000-0005-0000-0000-00003BCE0000}"/>
    <cellStyle name="Normal 2 76 16" xfId="52886" xr:uid="{00000000-0005-0000-0000-00003CCE0000}"/>
    <cellStyle name="Normal 2 76 17" xfId="52887" xr:uid="{00000000-0005-0000-0000-00003DCE0000}"/>
    <cellStyle name="Normal 2 76 18" xfId="52888" xr:uid="{00000000-0005-0000-0000-00003ECE0000}"/>
    <cellStyle name="Normal 2 76 19" xfId="52889" xr:uid="{00000000-0005-0000-0000-00003FCE0000}"/>
    <cellStyle name="Normal 2 76 2" xfId="52890" xr:uid="{00000000-0005-0000-0000-000040CE0000}"/>
    <cellStyle name="Normal 2 76 20" xfId="52891" xr:uid="{00000000-0005-0000-0000-000041CE0000}"/>
    <cellStyle name="Normal 2 76 21" xfId="52892" xr:uid="{00000000-0005-0000-0000-000042CE0000}"/>
    <cellStyle name="Normal 2 76 3" xfId="52893" xr:uid="{00000000-0005-0000-0000-000043CE0000}"/>
    <cellStyle name="Normal 2 76 4" xfId="52894" xr:uid="{00000000-0005-0000-0000-000044CE0000}"/>
    <cellStyle name="Normal 2 76 5" xfId="52895" xr:uid="{00000000-0005-0000-0000-000045CE0000}"/>
    <cellStyle name="Normal 2 76 6" xfId="52896" xr:uid="{00000000-0005-0000-0000-000046CE0000}"/>
    <cellStyle name="Normal 2 76 7" xfId="52897" xr:uid="{00000000-0005-0000-0000-000047CE0000}"/>
    <cellStyle name="Normal 2 76 8" xfId="52898" xr:uid="{00000000-0005-0000-0000-000048CE0000}"/>
    <cellStyle name="Normal 2 76 9" xfId="52899" xr:uid="{00000000-0005-0000-0000-000049CE0000}"/>
    <cellStyle name="Normal 2 77" xfId="52900" xr:uid="{00000000-0005-0000-0000-00004ACE0000}"/>
    <cellStyle name="Normal 2 77 10" xfId="52901" xr:uid="{00000000-0005-0000-0000-00004BCE0000}"/>
    <cellStyle name="Normal 2 77 11" xfId="52902" xr:uid="{00000000-0005-0000-0000-00004CCE0000}"/>
    <cellStyle name="Normal 2 77 12" xfId="52903" xr:uid="{00000000-0005-0000-0000-00004DCE0000}"/>
    <cellStyle name="Normal 2 77 13" xfId="52904" xr:uid="{00000000-0005-0000-0000-00004ECE0000}"/>
    <cellStyle name="Normal 2 77 14" xfId="52905" xr:uid="{00000000-0005-0000-0000-00004FCE0000}"/>
    <cellStyle name="Normal 2 77 15" xfId="52906" xr:uid="{00000000-0005-0000-0000-000050CE0000}"/>
    <cellStyle name="Normal 2 77 16" xfId="52907" xr:uid="{00000000-0005-0000-0000-000051CE0000}"/>
    <cellStyle name="Normal 2 77 17" xfId="52908" xr:uid="{00000000-0005-0000-0000-000052CE0000}"/>
    <cellStyle name="Normal 2 77 18" xfId="52909" xr:uid="{00000000-0005-0000-0000-000053CE0000}"/>
    <cellStyle name="Normal 2 77 19" xfId="52910" xr:uid="{00000000-0005-0000-0000-000054CE0000}"/>
    <cellStyle name="Normal 2 77 2" xfId="52911" xr:uid="{00000000-0005-0000-0000-000055CE0000}"/>
    <cellStyle name="Normal 2 77 20" xfId="52912" xr:uid="{00000000-0005-0000-0000-000056CE0000}"/>
    <cellStyle name="Normal 2 77 21" xfId="52913" xr:uid="{00000000-0005-0000-0000-000057CE0000}"/>
    <cellStyle name="Normal 2 77 3" xfId="52914" xr:uid="{00000000-0005-0000-0000-000058CE0000}"/>
    <cellStyle name="Normal 2 77 4" xfId="52915" xr:uid="{00000000-0005-0000-0000-000059CE0000}"/>
    <cellStyle name="Normal 2 77 5" xfId="52916" xr:uid="{00000000-0005-0000-0000-00005ACE0000}"/>
    <cellStyle name="Normal 2 77 6" xfId="52917" xr:uid="{00000000-0005-0000-0000-00005BCE0000}"/>
    <cellStyle name="Normal 2 77 7" xfId="52918" xr:uid="{00000000-0005-0000-0000-00005CCE0000}"/>
    <cellStyle name="Normal 2 77 8" xfId="52919" xr:uid="{00000000-0005-0000-0000-00005DCE0000}"/>
    <cellStyle name="Normal 2 77 9" xfId="52920" xr:uid="{00000000-0005-0000-0000-00005ECE0000}"/>
    <cellStyle name="Normal 2 78" xfId="52921" xr:uid="{00000000-0005-0000-0000-00005FCE0000}"/>
    <cellStyle name="Normal 2 78 10" xfId="52922" xr:uid="{00000000-0005-0000-0000-000060CE0000}"/>
    <cellStyle name="Normal 2 78 11" xfId="52923" xr:uid="{00000000-0005-0000-0000-000061CE0000}"/>
    <cellStyle name="Normal 2 78 12" xfId="52924" xr:uid="{00000000-0005-0000-0000-000062CE0000}"/>
    <cellStyle name="Normal 2 78 13" xfId="52925" xr:uid="{00000000-0005-0000-0000-000063CE0000}"/>
    <cellStyle name="Normal 2 78 14" xfId="52926" xr:uid="{00000000-0005-0000-0000-000064CE0000}"/>
    <cellStyle name="Normal 2 78 15" xfId="52927" xr:uid="{00000000-0005-0000-0000-000065CE0000}"/>
    <cellStyle name="Normal 2 78 16" xfId="52928" xr:uid="{00000000-0005-0000-0000-000066CE0000}"/>
    <cellStyle name="Normal 2 78 17" xfId="52929" xr:uid="{00000000-0005-0000-0000-000067CE0000}"/>
    <cellStyle name="Normal 2 78 18" xfId="52930" xr:uid="{00000000-0005-0000-0000-000068CE0000}"/>
    <cellStyle name="Normal 2 78 19" xfId="52931" xr:uid="{00000000-0005-0000-0000-000069CE0000}"/>
    <cellStyle name="Normal 2 78 2" xfId="52932" xr:uid="{00000000-0005-0000-0000-00006ACE0000}"/>
    <cellStyle name="Normal 2 78 20" xfId="52933" xr:uid="{00000000-0005-0000-0000-00006BCE0000}"/>
    <cellStyle name="Normal 2 78 21" xfId="52934" xr:uid="{00000000-0005-0000-0000-00006CCE0000}"/>
    <cellStyle name="Normal 2 78 3" xfId="52935" xr:uid="{00000000-0005-0000-0000-00006DCE0000}"/>
    <cellStyle name="Normal 2 78 4" xfId="52936" xr:uid="{00000000-0005-0000-0000-00006ECE0000}"/>
    <cellStyle name="Normal 2 78 5" xfId="52937" xr:uid="{00000000-0005-0000-0000-00006FCE0000}"/>
    <cellStyle name="Normal 2 78 6" xfId="52938" xr:uid="{00000000-0005-0000-0000-000070CE0000}"/>
    <cellStyle name="Normal 2 78 7" xfId="52939" xr:uid="{00000000-0005-0000-0000-000071CE0000}"/>
    <cellStyle name="Normal 2 78 8" xfId="52940" xr:uid="{00000000-0005-0000-0000-000072CE0000}"/>
    <cellStyle name="Normal 2 78 9" xfId="52941" xr:uid="{00000000-0005-0000-0000-000073CE0000}"/>
    <cellStyle name="Normal 2 79" xfId="52942" xr:uid="{00000000-0005-0000-0000-000074CE0000}"/>
    <cellStyle name="Normal 2 79 10" xfId="52943" xr:uid="{00000000-0005-0000-0000-000075CE0000}"/>
    <cellStyle name="Normal 2 79 11" xfId="52944" xr:uid="{00000000-0005-0000-0000-000076CE0000}"/>
    <cellStyle name="Normal 2 79 12" xfId="52945" xr:uid="{00000000-0005-0000-0000-000077CE0000}"/>
    <cellStyle name="Normal 2 79 13" xfId="52946" xr:uid="{00000000-0005-0000-0000-000078CE0000}"/>
    <cellStyle name="Normal 2 79 14" xfId="52947" xr:uid="{00000000-0005-0000-0000-000079CE0000}"/>
    <cellStyle name="Normal 2 79 15" xfId="52948" xr:uid="{00000000-0005-0000-0000-00007ACE0000}"/>
    <cellStyle name="Normal 2 79 16" xfId="52949" xr:uid="{00000000-0005-0000-0000-00007BCE0000}"/>
    <cellStyle name="Normal 2 79 17" xfId="52950" xr:uid="{00000000-0005-0000-0000-00007CCE0000}"/>
    <cellStyle name="Normal 2 79 18" xfId="52951" xr:uid="{00000000-0005-0000-0000-00007DCE0000}"/>
    <cellStyle name="Normal 2 79 19" xfId="52952" xr:uid="{00000000-0005-0000-0000-00007ECE0000}"/>
    <cellStyle name="Normal 2 79 2" xfId="52953" xr:uid="{00000000-0005-0000-0000-00007FCE0000}"/>
    <cellStyle name="Normal 2 79 20" xfId="52954" xr:uid="{00000000-0005-0000-0000-000080CE0000}"/>
    <cellStyle name="Normal 2 79 21" xfId="52955" xr:uid="{00000000-0005-0000-0000-000081CE0000}"/>
    <cellStyle name="Normal 2 79 3" xfId="52956" xr:uid="{00000000-0005-0000-0000-000082CE0000}"/>
    <cellStyle name="Normal 2 79 4" xfId="52957" xr:uid="{00000000-0005-0000-0000-000083CE0000}"/>
    <cellStyle name="Normal 2 79 5" xfId="52958" xr:uid="{00000000-0005-0000-0000-000084CE0000}"/>
    <cellStyle name="Normal 2 79 6" xfId="52959" xr:uid="{00000000-0005-0000-0000-000085CE0000}"/>
    <cellStyle name="Normal 2 79 7" xfId="52960" xr:uid="{00000000-0005-0000-0000-000086CE0000}"/>
    <cellStyle name="Normal 2 79 8" xfId="52961" xr:uid="{00000000-0005-0000-0000-000087CE0000}"/>
    <cellStyle name="Normal 2 79 9" xfId="52962" xr:uid="{00000000-0005-0000-0000-000088CE0000}"/>
    <cellStyle name="Normal 2 8" xfId="52963" xr:uid="{00000000-0005-0000-0000-000089CE0000}"/>
    <cellStyle name="Normal 2 8 10" xfId="52964" xr:uid="{00000000-0005-0000-0000-00008ACE0000}"/>
    <cellStyle name="Normal 2 8 11" xfId="52965" xr:uid="{00000000-0005-0000-0000-00008BCE0000}"/>
    <cellStyle name="Normal 2 8 12" xfId="52966" xr:uid="{00000000-0005-0000-0000-00008CCE0000}"/>
    <cellStyle name="Normal 2 8 13" xfId="52967" xr:uid="{00000000-0005-0000-0000-00008DCE0000}"/>
    <cellStyle name="Normal 2 8 14" xfId="52968" xr:uid="{00000000-0005-0000-0000-00008ECE0000}"/>
    <cellStyle name="Normal 2 8 15" xfId="52969" xr:uid="{00000000-0005-0000-0000-00008FCE0000}"/>
    <cellStyle name="Normal 2 8 16" xfId="52970" xr:uid="{00000000-0005-0000-0000-000090CE0000}"/>
    <cellStyle name="Normal 2 8 17" xfId="52971" xr:uid="{00000000-0005-0000-0000-000091CE0000}"/>
    <cellStyle name="Normal 2 8 18" xfId="52972" xr:uid="{00000000-0005-0000-0000-000092CE0000}"/>
    <cellStyle name="Normal 2 8 19" xfId="52973" xr:uid="{00000000-0005-0000-0000-000093CE0000}"/>
    <cellStyle name="Normal 2 8 2" xfId="52974" xr:uid="{00000000-0005-0000-0000-000094CE0000}"/>
    <cellStyle name="Normal 2 8 20" xfId="52975" xr:uid="{00000000-0005-0000-0000-000095CE0000}"/>
    <cellStyle name="Normal 2 8 21" xfId="52976" xr:uid="{00000000-0005-0000-0000-000096CE0000}"/>
    <cellStyle name="Normal 2 8 22" xfId="52977" xr:uid="{00000000-0005-0000-0000-000097CE0000}"/>
    <cellStyle name="Normal 2 8 3" xfId="52978" xr:uid="{00000000-0005-0000-0000-000098CE0000}"/>
    <cellStyle name="Normal 2 8 4" xfId="52979" xr:uid="{00000000-0005-0000-0000-000099CE0000}"/>
    <cellStyle name="Normal 2 8 5" xfId="52980" xr:uid="{00000000-0005-0000-0000-00009ACE0000}"/>
    <cellStyle name="Normal 2 8 6" xfId="52981" xr:uid="{00000000-0005-0000-0000-00009BCE0000}"/>
    <cellStyle name="Normal 2 8 7" xfId="52982" xr:uid="{00000000-0005-0000-0000-00009CCE0000}"/>
    <cellStyle name="Normal 2 8 8" xfId="52983" xr:uid="{00000000-0005-0000-0000-00009DCE0000}"/>
    <cellStyle name="Normal 2 8 9" xfId="52984" xr:uid="{00000000-0005-0000-0000-00009ECE0000}"/>
    <cellStyle name="Normal 2 80" xfId="52985" xr:uid="{00000000-0005-0000-0000-00009FCE0000}"/>
    <cellStyle name="Normal 2 80 10" xfId="52986" xr:uid="{00000000-0005-0000-0000-0000A0CE0000}"/>
    <cellStyle name="Normal 2 80 11" xfId="52987" xr:uid="{00000000-0005-0000-0000-0000A1CE0000}"/>
    <cellStyle name="Normal 2 80 12" xfId="52988" xr:uid="{00000000-0005-0000-0000-0000A2CE0000}"/>
    <cellStyle name="Normal 2 80 13" xfId="52989" xr:uid="{00000000-0005-0000-0000-0000A3CE0000}"/>
    <cellStyle name="Normal 2 80 14" xfId="52990" xr:uid="{00000000-0005-0000-0000-0000A4CE0000}"/>
    <cellStyle name="Normal 2 80 15" xfId="52991" xr:uid="{00000000-0005-0000-0000-0000A5CE0000}"/>
    <cellStyle name="Normal 2 80 16" xfId="52992" xr:uid="{00000000-0005-0000-0000-0000A6CE0000}"/>
    <cellStyle name="Normal 2 80 17" xfId="52993" xr:uid="{00000000-0005-0000-0000-0000A7CE0000}"/>
    <cellStyle name="Normal 2 80 18" xfId="52994" xr:uid="{00000000-0005-0000-0000-0000A8CE0000}"/>
    <cellStyle name="Normal 2 80 19" xfId="52995" xr:uid="{00000000-0005-0000-0000-0000A9CE0000}"/>
    <cellStyle name="Normal 2 80 2" xfId="52996" xr:uid="{00000000-0005-0000-0000-0000AACE0000}"/>
    <cellStyle name="Normal 2 80 20" xfId="52997" xr:uid="{00000000-0005-0000-0000-0000ABCE0000}"/>
    <cellStyle name="Normal 2 80 21" xfId="52998" xr:uid="{00000000-0005-0000-0000-0000ACCE0000}"/>
    <cellStyle name="Normal 2 80 3" xfId="52999" xr:uid="{00000000-0005-0000-0000-0000ADCE0000}"/>
    <cellStyle name="Normal 2 80 4" xfId="53000" xr:uid="{00000000-0005-0000-0000-0000AECE0000}"/>
    <cellStyle name="Normal 2 80 5" xfId="53001" xr:uid="{00000000-0005-0000-0000-0000AFCE0000}"/>
    <cellStyle name="Normal 2 80 6" xfId="53002" xr:uid="{00000000-0005-0000-0000-0000B0CE0000}"/>
    <cellStyle name="Normal 2 80 7" xfId="53003" xr:uid="{00000000-0005-0000-0000-0000B1CE0000}"/>
    <cellStyle name="Normal 2 80 8" xfId="53004" xr:uid="{00000000-0005-0000-0000-0000B2CE0000}"/>
    <cellStyle name="Normal 2 80 9" xfId="53005" xr:uid="{00000000-0005-0000-0000-0000B3CE0000}"/>
    <cellStyle name="Normal 2 81" xfId="53006" xr:uid="{00000000-0005-0000-0000-0000B4CE0000}"/>
    <cellStyle name="Normal 2 81 10" xfId="53007" xr:uid="{00000000-0005-0000-0000-0000B5CE0000}"/>
    <cellStyle name="Normal 2 81 11" xfId="53008" xr:uid="{00000000-0005-0000-0000-0000B6CE0000}"/>
    <cellStyle name="Normal 2 81 12" xfId="53009" xr:uid="{00000000-0005-0000-0000-0000B7CE0000}"/>
    <cellStyle name="Normal 2 81 13" xfId="53010" xr:uid="{00000000-0005-0000-0000-0000B8CE0000}"/>
    <cellStyle name="Normal 2 81 14" xfId="53011" xr:uid="{00000000-0005-0000-0000-0000B9CE0000}"/>
    <cellStyle name="Normal 2 81 15" xfId="53012" xr:uid="{00000000-0005-0000-0000-0000BACE0000}"/>
    <cellStyle name="Normal 2 81 16" xfId="53013" xr:uid="{00000000-0005-0000-0000-0000BBCE0000}"/>
    <cellStyle name="Normal 2 81 17" xfId="53014" xr:uid="{00000000-0005-0000-0000-0000BCCE0000}"/>
    <cellStyle name="Normal 2 81 18" xfId="53015" xr:uid="{00000000-0005-0000-0000-0000BDCE0000}"/>
    <cellStyle name="Normal 2 81 19" xfId="53016" xr:uid="{00000000-0005-0000-0000-0000BECE0000}"/>
    <cellStyle name="Normal 2 81 2" xfId="53017" xr:uid="{00000000-0005-0000-0000-0000BFCE0000}"/>
    <cellStyle name="Normal 2 81 20" xfId="53018" xr:uid="{00000000-0005-0000-0000-0000C0CE0000}"/>
    <cellStyle name="Normal 2 81 21" xfId="53019" xr:uid="{00000000-0005-0000-0000-0000C1CE0000}"/>
    <cellStyle name="Normal 2 81 3" xfId="53020" xr:uid="{00000000-0005-0000-0000-0000C2CE0000}"/>
    <cellStyle name="Normal 2 81 4" xfId="53021" xr:uid="{00000000-0005-0000-0000-0000C3CE0000}"/>
    <cellStyle name="Normal 2 81 5" xfId="53022" xr:uid="{00000000-0005-0000-0000-0000C4CE0000}"/>
    <cellStyle name="Normal 2 81 6" xfId="53023" xr:uid="{00000000-0005-0000-0000-0000C5CE0000}"/>
    <cellStyle name="Normal 2 81 7" xfId="53024" xr:uid="{00000000-0005-0000-0000-0000C6CE0000}"/>
    <cellStyle name="Normal 2 81 8" xfId="53025" xr:uid="{00000000-0005-0000-0000-0000C7CE0000}"/>
    <cellStyle name="Normal 2 81 9" xfId="53026" xr:uid="{00000000-0005-0000-0000-0000C8CE0000}"/>
    <cellStyle name="Normal 2 82" xfId="53027" xr:uid="{00000000-0005-0000-0000-0000C9CE0000}"/>
    <cellStyle name="Normal 2 82 10" xfId="53028" xr:uid="{00000000-0005-0000-0000-0000CACE0000}"/>
    <cellStyle name="Normal 2 82 11" xfId="53029" xr:uid="{00000000-0005-0000-0000-0000CBCE0000}"/>
    <cellStyle name="Normal 2 82 12" xfId="53030" xr:uid="{00000000-0005-0000-0000-0000CCCE0000}"/>
    <cellStyle name="Normal 2 82 13" xfId="53031" xr:uid="{00000000-0005-0000-0000-0000CDCE0000}"/>
    <cellStyle name="Normal 2 82 14" xfId="53032" xr:uid="{00000000-0005-0000-0000-0000CECE0000}"/>
    <cellStyle name="Normal 2 82 15" xfId="53033" xr:uid="{00000000-0005-0000-0000-0000CFCE0000}"/>
    <cellStyle name="Normal 2 82 16" xfId="53034" xr:uid="{00000000-0005-0000-0000-0000D0CE0000}"/>
    <cellStyle name="Normal 2 82 17" xfId="53035" xr:uid="{00000000-0005-0000-0000-0000D1CE0000}"/>
    <cellStyle name="Normal 2 82 18" xfId="53036" xr:uid="{00000000-0005-0000-0000-0000D2CE0000}"/>
    <cellStyle name="Normal 2 82 19" xfId="53037" xr:uid="{00000000-0005-0000-0000-0000D3CE0000}"/>
    <cellStyle name="Normal 2 82 2" xfId="53038" xr:uid="{00000000-0005-0000-0000-0000D4CE0000}"/>
    <cellStyle name="Normal 2 82 20" xfId="53039" xr:uid="{00000000-0005-0000-0000-0000D5CE0000}"/>
    <cellStyle name="Normal 2 82 21" xfId="53040" xr:uid="{00000000-0005-0000-0000-0000D6CE0000}"/>
    <cellStyle name="Normal 2 82 3" xfId="53041" xr:uid="{00000000-0005-0000-0000-0000D7CE0000}"/>
    <cellStyle name="Normal 2 82 4" xfId="53042" xr:uid="{00000000-0005-0000-0000-0000D8CE0000}"/>
    <cellStyle name="Normal 2 82 5" xfId="53043" xr:uid="{00000000-0005-0000-0000-0000D9CE0000}"/>
    <cellStyle name="Normal 2 82 6" xfId="53044" xr:uid="{00000000-0005-0000-0000-0000DACE0000}"/>
    <cellStyle name="Normal 2 82 7" xfId="53045" xr:uid="{00000000-0005-0000-0000-0000DBCE0000}"/>
    <cellStyle name="Normal 2 82 8" xfId="53046" xr:uid="{00000000-0005-0000-0000-0000DCCE0000}"/>
    <cellStyle name="Normal 2 82 9" xfId="53047" xr:uid="{00000000-0005-0000-0000-0000DDCE0000}"/>
    <cellStyle name="Normal 2 83" xfId="53048" xr:uid="{00000000-0005-0000-0000-0000DECE0000}"/>
    <cellStyle name="Normal 2 83 10" xfId="53049" xr:uid="{00000000-0005-0000-0000-0000DFCE0000}"/>
    <cellStyle name="Normal 2 83 11" xfId="53050" xr:uid="{00000000-0005-0000-0000-0000E0CE0000}"/>
    <cellStyle name="Normal 2 83 12" xfId="53051" xr:uid="{00000000-0005-0000-0000-0000E1CE0000}"/>
    <cellStyle name="Normal 2 83 13" xfId="53052" xr:uid="{00000000-0005-0000-0000-0000E2CE0000}"/>
    <cellStyle name="Normal 2 83 14" xfId="53053" xr:uid="{00000000-0005-0000-0000-0000E3CE0000}"/>
    <cellStyle name="Normal 2 83 15" xfId="53054" xr:uid="{00000000-0005-0000-0000-0000E4CE0000}"/>
    <cellStyle name="Normal 2 83 16" xfId="53055" xr:uid="{00000000-0005-0000-0000-0000E5CE0000}"/>
    <cellStyle name="Normal 2 83 17" xfId="53056" xr:uid="{00000000-0005-0000-0000-0000E6CE0000}"/>
    <cellStyle name="Normal 2 83 18" xfId="53057" xr:uid="{00000000-0005-0000-0000-0000E7CE0000}"/>
    <cellStyle name="Normal 2 83 19" xfId="53058" xr:uid="{00000000-0005-0000-0000-0000E8CE0000}"/>
    <cellStyle name="Normal 2 83 2" xfId="53059" xr:uid="{00000000-0005-0000-0000-0000E9CE0000}"/>
    <cellStyle name="Normal 2 83 20" xfId="53060" xr:uid="{00000000-0005-0000-0000-0000EACE0000}"/>
    <cellStyle name="Normal 2 83 21" xfId="53061" xr:uid="{00000000-0005-0000-0000-0000EBCE0000}"/>
    <cellStyle name="Normal 2 83 3" xfId="53062" xr:uid="{00000000-0005-0000-0000-0000ECCE0000}"/>
    <cellStyle name="Normal 2 83 4" xfId="53063" xr:uid="{00000000-0005-0000-0000-0000EDCE0000}"/>
    <cellStyle name="Normal 2 83 5" xfId="53064" xr:uid="{00000000-0005-0000-0000-0000EECE0000}"/>
    <cellStyle name="Normal 2 83 6" xfId="53065" xr:uid="{00000000-0005-0000-0000-0000EFCE0000}"/>
    <cellStyle name="Normal 2 83 7" xfId="53066" xr:uid="{00000000-0005-0000-0000-0000F0CE0000}"/>
    <cellStyle name="Normal 2 83 8" xfId="53067" xr:uid="{00000000-0005-0000-0000-0000F1CE0000}"/>
    <cellStyle name="Normal 2 83 9" xfId="53068" xr:uid="{00000000-0005-0000-0000-0000F2CE0000}"/>
    <cellStyle name="Normal 2 84" xfId="53069" xr:uid="{00000000-0005-0000-0000-0000F3CE0000}"/>
    <cellStyle name="Normal 2 84 10" xfId="53070" xr:uid="{00000000-0005-0000-0000-0000F4CE0000}"/>
    <cellStyle name="Normal 2 84 11" xfId="53071" xr:uid="{00000000-0005-0000-0000-0000F5CE0000}"/>
    <cellStyle name="Normal 2 84 12" xfId="53072" xr:uid="{00000000-0005-0000-0000-0000F6CE0000}"/>
    <cellStyle name="Normal 2 84 13" xfId="53073" xr:uid="{00000000-0005-0000-0000-0000F7CE0000}"/>
    <cellStyle name="Normal 2 84 14" xfId="53074" xr:uid="{00000000-0005-0000-0000-0000F8CE0000}"/>
    <cellStyle name="Normal 2 84 15" xfId="53075" xr:uid="{00000000-0005-0000-0000-0000F9CE0000}"/>
    <cellStyle name="Normal 2 84 16" xfId="53076" xr:uid="{00000000-0005-0000-0000-0000FACE0000}"/>
    <cellStyle name="Normal 2 84 17" xfId="53077" xr:uid="{00000000-0005-0000-0000-0000FBCE0000}"/>
    <cellStyle name="Normal 2 84 18" xfId="53078" xr:uid="{00000000-0005-0000-0000-0000FCCE0000}"/>
    <cellStyle name="Normal 2 84 19" xfId="53079" xr:uid="{00000000-0005-0000-0000-0000FDCE0000}"/>
    <cellStyle name="Normal 2 84 2" xfId="53080" xr:uid="{00000000-0005-0000-0000-0000FECE0000}"/>
    <cellStyle name="Normal 2 84 20" xfId="53081" xr:uid="{00000000-0005-0000-0000-0000FFCE0000}"/>
    <cellStyle name="Normal 2 84 21" xfId="53082" xr:uid="{00000000-0005-0000-0000-000000CF0000}"/>
    <cellStyle name="Normal 2 84 3" xfId="53083" xr:uid="{00000000-0005-0000-0000-000001CF0000}"/>
    <cellStyle name="Normal 2 84 4" xfId="53084" xr:uid="{00000000-0005-0000-0000-000002CF0000}"/>
    <cellStyle name="Normal 2 84 5" xfId="53085" xr:uid="{00000000-0005-0000-0000-000003CF0000}"/>
    <cellStyle name="Normal 2 84 6" xfId="53086" xr:uid="{00000000-0005-0000-0000-000004CF0000}"/>
    <cellStyle name="Normal 2 84 7" xfId="53087" xr:uid="{00000000-0005-0000-0000-000005CF0000}"/>
    <cellStyle name="Normal 2 84 8" xfId="53088" xr:uid="{00000000-0005-0000-0000-000006CF0000}"/>
    <cellStyle name="Normal 2 84 9" xfId="53089" xr:uid="{00000000-0005-0000-0000-000007CF0000}"/>
    <cellStyle name="Normal 2 85" xfId="53090" xr:uid="{00000000-0005-0000-0000-000008CF0000}"/>
    <cellStyle name="Normal 2 85 10" xfId="53091" xr:uid="{00000000-0005-0000-0000-000009CF0000}"/>
    <cellStyle name="Normal 2 85 11" xfId="53092" xr:uid="{00000000-0005-0000-0000-00000ACF0000}"/>
    <cellStyle name="Normal 2 85 12" xfId="53093" xr:uid="{00000000-0005-0000-0000-00000BCF0000}"/>
    <cellStyle name="Normal 2 85 13" xfId="53094" xr:uid="{00000000-0005-0000-0000-00000CCF0000}"/>
    <cellStyle name="Normal 2 85 14" xfId="53095" xr:uid="{00000000-0005-0000-0000-00000DCF0000}"/>
    <cellStyle name="Normal 2 85 15" xfId="53096" xr:uid="{00000000-0005-0000-0000-00000ECF0000}"/>
    <cellStyle name="Normal 2 85 16" xfId="53097" xr:uid="{00000000-0005-0000-0000-00000FCF0000}"/>
    <cellStyle name="Normal 2 85 17" xfId="53098" xr:uid="{00000000-0005-0000-0000-000010CF0000}"/>
    <cellStyle name="Normal 2 85 18" xfId="53099" xr:uid="{00000000-0005-0000-0000-000011CF0000}"/>
    <cellStyle name="Normal 2 85 19" xfId="53100" xr:uid="{00000000-0005-0000-0000-000012CF0000}"/>
    <cellStyle name="Normal 2 85 2" xfId="53101" xr:uid="{00000000-0005-0000-0000-000013CF0000}"/>
    <cellStyle name="Normal 2 85 20" xfId="53102" xr:uid="{00000000-0005-0000-0000-000014CF0000}"/>
    <cellStyle name="Normal 2 85 21" xfId="53103" xr:uid="{00000000-0005-0000-0000-000015CF0000}"/>
    <cellStyle name="Normal 2 85 3" xfId="53104" xr:uid="{00000000-0005-0000-0000-000016CF0000}"/>
    <cellStyle name="Normal 2 85 4" xfId="53105" xr:uid="{00000000-0005-0000-0000-000017CF0000}"/>
    <cellStyle name="Normal 2 85 5" xfId="53106" xr:uid="{00000000-0005-0000-0000-000018CF0000}"/>
    <cellStyle name="Normal 2 85 6" xfId="53107" xr:uid="{00000000-0005-0000-0000-000019CF0000}"/>
    <cellStyle name="Normal 2 85 7" xfId="53108" xr:uid="{00000000-0005-0000-0000-00001ACF0000}"/>
    <cellStyle name="Normal 2 85 8" xfId="53109" xr:uid="{00000000-0005-0000-0000-00001BCF0000}"/>
    <cellStyle name="Normal 2 85 9" xfId="53110" xr:uid="{00000000-0005-0000-0000-00001CCF0000}"/>
    <cellStyle name="Normal 2 86" xfId="53111" xr:uid="{00000000-0005-0000-0000-00001DCF0000}"/>
    <cellStyle name="Normal 2 86 10" xfId="53112" xr:uid="{00000000-0005-0000-0000-00001ECF0000}"/>
    <cellStyle name="Normal 2 86 11" xfId="53113" xr:uid="{00000000-0005-0000-0000-00001FCF0000}"/>
    <cellStyle name="Normal 2 86 12" xfId="53114" xr:uid="{00000000-0005-0000-0000-000020CF0000}"/>
    <cellStyle name="Normal 2 86 13" xfId="53115" xr:uid="{00000000-0005-0000-0000-000021CF0000}"/>
    <cellStyle name="Normal 2 86 14" xfId="53116" xr:uid="{00000000-0005-0000-0000-000022CF0000}"/>
    <cellStyle name="Normal 2 86 15" xfId="53117" xr:uid="{00000000-0005-0000-0000-000023CF0000}"/>
    <cellStyle name="Normal 2 86 16" xfId="53118" xr:uid="{00000000-0005-0000-0000-000024CF0000}"/>
    <cellStyle name="Normal 2 86 17" xfId="53119" xr:uid="{00000000-0005-0000-0000-000025CF0000}"/>
    <cellStyle name="Normal 2 86 18" xfId="53120" xr:uid="{00000000-0005-0000-0000-000026CF0000}"/>
    <cellStyle name="Normal 2 86 19" xfId="53121" xr:uid="{00000000-0005-0000-0000-000027CF0000}"/>
    <cellStyle name="Normal 2 86 2" xfId="53122" xr:uid="{00000000-0005-0000-0000-000028CF0000}"/>
    <cellStyle name="Normal 2 86 20" xfId="53123" xr:uid="{00000000-0005-0000-0000-000029CF0000}"/>
    <cellStyle name="Normal 2 86 21" xfId="53124" xr:uid="{00000000-0005-0000-0000-00002ACF0000}"/>
    <cellStyle name="Normal 2 86 3" xfId="53125" xr:uid="{00000000-0005-0000-0000-00002BCF0000}"/>
    <cellStyle name="Normal 2 86 4" xfId="53126" xr:uid="{00000000-0005-0000-0000-00002CCF0000}"/>
    <cellStyle name="Normal 2 86 5" xfId="53127" xr:uid="{00000000-0005-0000-0000-00002DCF0000}"/>
    <cellStyle name="Normal 2 86 6" xfId="53128" xr:uid="{00000000-0005-0000-0000-00002ECF0000}"/>
    <cellStyle name="Normal 2 86 7" xfId="53129" xr:uid="{00000000-0005-0000-0000-00002FCF0000}"/>
    <cellStyle name="Normal 2 86 8" xfId="53130" xr:uid="{00000000-0005-0000-0000-000030CF0000}"/>
    <cellStyle name="Normal 2 86 9" xfId="53131" xr:uid="{00000000-0005-0000-0000-000031CF0000}"/>
    <cellStyle name="Normal 2 87" xfId="53132" xr:uid="{00000000-0005-0000-0000-000032CF0000}"/>
    <cellStyle name="Normal 2 87 10" xfId="53133" xr:uid="{00000000-0005-0000-0000-000033CF0000}"/>
    <cellStyle name="Normal 2 87 11" xfId="53134" xr:uid="{00000000-0005-0000-0000-000034CF0000}"/>
    <cellStyle name="Normal 2 87 12" xfId="53135" xr:uid="{00000000-0005-0000-0000-000035CF0000}"/>
    <cellStyle name="Normal 2 87 13" xfId="53136" xr:uid="{00000000-0005-0000-0000-000036CF0000}"/>
    <cellStyle name="Normal 2 87 14" xfId="53137" xr:uid="{00000000-0005-0000-0000-000037CF0000}"/>
    <cellStyle name="Normal 2 87 15" xfId="53138" xr:uid="{00000000-0005-0000-0000-000038CF0000}"/>
    <cellStyle name="Normal 2 87 16" xfId="53139" xr:uid="{00000000-0005-0000-0000-000039CF0000}"/>
    <cellStyle name="Normal 2 87 17" xfId="53140" xr:uid="{00000000-0005-0000-0000-00003ACF0000}"/>
    <cellStyle name="Normal 2 87 18" xfId="53141" xr:uid="{00000000-0005-0000-0000-00003BCF0000}"/>
    <cellStyle name="Normal 2 87 19" xfId="53142" xr:uid="{00000000-0005-0000-0000-00003CCF0000}"/>
    <cellStyle name="Normal 2 87 2" xfId="53143" xr:uid="{00000000-0005-0000-0000-00003DCF0000}"/>
    <cellStyle name="Normal 2 87 20" xfId="53144" xr:uid="{00000000-0005-0000-0000-00003ECF0000}"/>
    <cellStyle name="Normal 2 87 21" xfId="53145" xr:uid="{00000000-0005-0000-0000-00003FCF0000}"/>
    <cellStyle name="Normal 2 87 3" xfId="53146" xr:uid="{00000000-0005-0000-0000-000040CF0000}"/>
    <cellStyle name="Normal 2 87 4" xfId="53147" xr:uid="{00000000-0005-0000-0000-000041CF0000}"/>
    <cellStyle name="Normal 2 87 5" xfId="53148" xr:uid="{00000000-0005-0000-0000-000042CF0000}"/>
    <cellStyle name="Normal 2 87 6" xfId="53149" xr:uid="{00000000-0005-0000-0000-000043CF0000}"/>
    <cellStyle name="Normal 2 87 7" xfId="53150" xr:uid="{00000000-0005-0000-0000-000044CF0000}"/>
    <cellStyle name="Normal 2 87 8" xfId="53151" xr:uid="{00000000-0005-0000-0000-000045CF0000}"/>
    <cellStyle name="Normal 2 87 9" xfId="53152" xr:uid="{00000000-0005-0000-0000-000046CF0000}"/>
    <cellStyle name="Normal 2 88" xfId="53153" xr:uid="{00000000-0005-0000-0000-000047CF0000}"/>
    <cellStyle name="Normal 2 88 10" xfId="53154" xr:uid="{00000000-0005-0000-0000-000048CF0000}"/>
    <cellStyle name="Normal 2 88 11" xfId="53155" xr:uid="{00000000-0005-0000-0000-000049CF0000}"/>
    <cellStyle name="Normal 2 88 12" xfId="53156" xr:uid="{00000000-0005-0000-0000-00004ACF0000}"/>
    <cellStyle name="Normal 2 88 13" xfId="53157" xr:uid="{00000000-0005-0000-0000-00004BCF0000}"/>
    <cellStyle name="Normal 2 88 14" xfId="53158" xr:uid="{00000000-0005-0000-0000-00004CCF0000}"/>
    <cellStyle name="Normal 2 88 15" xfId="53159" xr:uid="{00000000-0005-0000-0000-00004DCF0000}"/>
    <cellStyle name="Normal 2 88 16" xfId="53160" xr:uid="{00000000-0005-0000-0000-00004ECF0000}"/>
    <cellStyle name="Normal 2 88 17" xfId="53161" xr:uid="{00000000-0005-0000-0000-00004FCF0000}"/>
    <cellStyle name="Normal 2 88 18" xfId="53162" xr:uid="{00000000-0005-0000-0000-000050CF0000}"/>
    <cellStyle name="Normal 2 88 19" xfId="53163" xr:uid="{00000000-0005-0000-0000-000051CF0000}"/>
    <cellStyle name="Normal 2 88 2" xfId="53164" xr:uid="{00000000-0005-0000-0000-000052CF0000}"/>
    <cellStyle name="Normal 2 88 20" xfId="53165" xr:uid="{00000000-0005-0000-0000-000053CF0000}"/>
    <cellStyle name="Normal 2 88 21" xfId="53166" xr:uid="{00000000-0005-0000-0000-000054CF0000}"/>
    <cellStyle name="Normal 2 88 3" xfId="53167" xr:uid="{00000000-0005-0000-0000-000055CF0000}"/>
    <cellStyle name="Normal 2 88 4" xfId="53168" xr:uid="{00000000-0005-0000-0000-000056CF0000}"/>
    <cellStyle name="Normal 2 88 5" xfId="53169" xr:uid="{00000000-0005-0000-0000-000057CF0000}"/>
    <cellStyle name="Normal 2 88 6" xfId="53170" xr:uid="{00000000-0005-0000-0000-000058CF0000}"/>
    <cellStyle name="Normal 2 88 7" xfId="53171" xr:uid="{00000000-0005-0000-0000-000059CF0000}"/>
    <cellStyle name="Normal 2 88 8" xfId="53172" xr:uid="{00000000-0005-0000-0000-00005ACF0000}"/>
    <cellStyle name="Normal 2 88 9" xfId="53173" xr:uid="{00000000-0005-0000-0000-00005BCF0000}"/>
    <cellStyle name="Normal 2 89" xfId="53174" xr:uid="{00000000-0005-0000-0000-00005CCF0000}"/>
    <cellStyle name="Normal 2 89 10" xfId="53175" xr:uid="{00000000-0005-0000-0000-00005DCF0000}"/>
    <cellStyle name="Normal 2 89 11" xfId="53176" xr:uid="{00000000-0005-0000-0000-00005ECF0000}"/>
    <cellStyle name="Normal 2 89 12" xfId="53177" xr:uid="{00000000-0005-0000-0000-00005FCF0000}"/>
    <cellStyle name="Normal 2 89 13" xfId="53178" xr:uid="{00000000-0005-0000-0000-000060CF0000}"/>
    <cellStyle name="Normal 2 89 14" xfId="53179" xr:uid="{00000000-0005-0000-0000-000061CF0000}"/>
    <cellStyle name="Normal 2 89 15" xfId="53180" xr:uid="{00000000-0005-0000-0000-000062CF0000}"/>
    <cellStyle name="Normal 2 89 16" xfId="53181" xr:uid="{00000000-0005-0000-0000-000063CF0000}"/>
    <cellStyle name="Normal 2 89 17" xfId="53182" xr:uid="{00000000-0005-0000-0000-000064CF0000}"/>
    <cellStyle name="Normal 2 89 18" xfId="53183" xr:uid="{00000000-0005-0000-0000-000065CF0000}"/>
    <cellStyle name="Normal 2 89 19" xfId="53184" xr:uid="{00000000-0005-0000-0000-000066CF0000}"/>
    <cellStyle name="Normal 2 89 2" xfId="53185" xr:uid="{00000000-0005-0000-0000-000067CF0000}"/>
    <cellStyle name="Normal 2 89 20" xfId="53186" xr:uid="{00000000-0005-0000-0000-000068CF0000}"/>
    <cellStyle name="Normal 2 89 21" xfId="53187" xr:uid="{00000000-0005-0000-0000-000069CF0000}"/>
    <cellStyle name="Normal 2 89 3" xfId="53188" xr:uid="{00000000-0005-0000-0000-00006ACF0000}"/>
    <cellStyle name="Normal 2 89 4" xfId="53189" xr:uid="{00000000-0005-0000-0000-00006BCF0000}"/>
    <cellStyle name="Normal 2 89 5" xfId="53190" xr:uid="{00000000-0005-0000-0000-00006CCF0000}"/>
    <cellStyle name="Normal 2 89 6" xfId="53191" xr:uid="{00000000-0005-0000-0000-00006DCF0000}"/>
    <cellStyle name="Normal 2 89 7" xfId="53192" xr:uid="{00000000-0005-0000-0000-00006ECF0000}"/>
    <cellStyle name="Normal 2 89 8" xfId="53193" xr:uid="{00000000-0005-0000-0000-00006FCF0000}"/>
    <cellStyle name="Normal 2 89 9" xfId="53194" xr:uid="{00000000-0005-0000-0000-000070CF0000}"/>
    <cellStyle name="Normal 2 9" xfId="53195" xr:uid="{00000000-0005-0000-0000-000071CF0000}"/>
    <cellStyle name="Normal 2 9 10" xfId="53196" xr:uid="{00000000-0005-0000-0000-000072CF0000}"/>
    <cellStyle name="Normal 2 9 11" xfId="53197" xr:uid="{00000000-0005-0000-0000-000073CF0000}"/>
    <cellStyle name="Normal 2 9 12" xfId="53198" xr:uid="{00000000-0005-0000-0000-000074CF0000}"/>
    <cellStyle name="Normal 2 9 13" xfId="53199" xr:uid="{00000000-0005-0000-0000-000075CF0000}"/>
    <cellStyle name="Normal 2 9 14" xfId="53200" xr:uid="{00000000-0005-0000-0000-000076CF0000}"/>
    <cellStyle name="Normal 2 9 15" xfId="53201" xr:uid="{00000000-0005-0000-0000-000077CF0000}"/>
    <cellStyle name="Normal 2 9 16" xfId="53202" xr:uid="{00000000-0005-0000-0000-000078CF0000}"/>
    <cellStyle name="Normal 2 9 17" xfId="53203" xr:uid="{00000000-0005-0000-0000-000079CF0000}"/>
    <cellStyle name="Normal 2 9 18" xfId="53204" xr:uid="{00000000-0005-0000-0000-00007ACF0000}"/>
    <cellStyle name="Normal 2 9 19" xfId="53205" xr:uid="{00000000-0005-0000-0000-00007BCF0000}"/>
    <cellStyle name="Normal 2 9 2" xfId="53206" xr:uid="{00000000-0005-0000-0000-00007CCF0000}"/>
    <cellStyle name="Normal 2 9 20" xfId="53207" xr:uid="{00000000-0005-0000-0000-00007DCF0000}"/>
    <cellStyle name="Normal 2 9 21" xfId="53208" xr:uid="{00000000-0005-0000-0000-00007ECF0000}"/>
    <cellStyle name="Normal 2 9 3" xfId="53209" xr:uid="{00000000-0005-0000-0000-00007FCF0000}"/>
    <cellStyle name="Normal 2 9 4" xfId="53210" xr:uid="{00000000-0005-0000-0000-000080CF0000}"/>
    <cellStyle name="Normal 2 9 5" xfId="53211" xr:uid="{00000000-0005-0000-0000-000081CF0000}"/>
    <cellStyle name="Normal 2 9 6" xfId="53212" xr:uid="{00000000-0005-0000-0000-000082CF0000}"/>
    <cellStyle name="Normal 2 9 7" xfId="53213" xr:uid="{00000000-0005-0000-0000-000083CF0000}"/>
    <cellStyle name="Normal 2 9 8" xfId="53214" xr:uid="{00000000-0005-0000-0000-000084CF0000}"/>
    <cellStyle name="Normal 2 9 9" xfId="53215" xr:uid="{00000000-0005-0000-0000-000085CF0000}"/>
    <cellStyle name="Normal 2 90" xfId="53216" xr:uid="{00000000-0005-0000-0000-000086CF0000}"/>
    <cellStyle name="Normal 2 90 10" xfId="53217" xr:uid="{00000000-0005-0000-0000-000087CF0000}"/>
    <cellStyle name="Normal 2 90 11" xfId="53218" xr:uid="{00000000-0005-0000-0000-000088CF0000}"/>
    <cellStyle name="Normal 2 90 12" xfId="53219" xr:uid="{00000000-0005-0000-0000-000089CF0000}"/>
    <cellStyle name="Normal 2 90 13" xfId="53220" xr:uid="{00000000-0005-0000-0000-00008ACF0000}"/>
    <cellStyle name="Normal 2 90 14" xfId="53221" xr:uid="{00000000-0005-0000-0000-00008BCF0000}"/>
    <cellStyle name="Normal 2 90 15" xfId="53222" xr:uid="{00000000-0005-0000-0000-00008CCF0000}"/>
    <cellStyle name="Normal 2 90 16" xfId="53223" xr:uid="{00000000-0005-0000-0000-00008DCF0000}"/>
    <cellStyle name="Normal 2 90 17" xfId="53224" xr:uid="{00000000-0005-0000-0000-00008ECF0000}"/>
    <cellStyle name="Normal 2 90 18" xfId="53225" xr:uid="{00000000-0005-0000-0000-00008FCF0000}"/>
    <cellStyle name="Normal 2 90 19" xfId="53226" xr:uid="{00000000-0005-0000-0000-000090CF0000}"/>
    <cellStyle name="Normal 2 90 2" xfId="53227" xr:uid="{00000000-0005-0000-0000-000091CF0000}"/>
    <cellStyle name="Normal 2 90 20" xfId="53228" xr:uid="{00000000-0005-0000-0000-000092CF0000}"/>
    <cellStyle name="Normal 2 90 21" xfId="53229" xr:uid="{00000000-0005-0000-0000-000093CF0000}"/>
    <cellStyle name="Normal 2 90 3" xfId="53230" xr:uid="{00000000-0005-0000-0000-000094CF0000}"/>
    <cellStyle name="Normal 2 90 4" xfId="53231" xr:uid="{00000000-0005-0000-0000-000095CF0000}"/>
    <cellStyle name="Normal 2 90 5" xfId="53232" xr:uid="{00000000-0005-0000-0000-000096CF0000}"/>
    <cellStyle name="Normal 2 90 6" xfId="53233" xr:uid="{00000000-0005-0000-0000-000097CF0000}"/>
    <cellStyle name="Normal 2 90 7" xfId="53234" xr:uid="{00000000-0005-0000-0000-000098CF0000}"/>
    <cellStyle name="Normal 2 90 8" xfId="53235" xr:uid="{00000000-0005-0000-0000-000099CF0000}"/>
    <cellStyle name="Normal 2 90 9" xfId="53236" xr:uid="{00000000-0005-0000-0000-00009ACF0000}"/>
    <cellStyle name="Normal 2 91" xfId="53237" xr:uid="{00000000-0005-0000-0000-00009BCF0000}"/>
    <cellStyle name="Normal 2 91 10" xfId="53238" xr:uid="{00000000-0005-0000-0000-00009CCF0000}"/>
    <cellStyle name="Normal 2 91 11" xfId="53239" xr:uid="{00000000-0005-0000-0000-00009DCF0000}"/>
    <cellStyle name="Normal 2 91 12" xfId="53240" xr:uid="{00000000-0005-0000-0000-00009ECF0000}"/>
    <cellStyle name="Normal 2 91 13" xfId="53241" xr:uid="{00000000-0005-0000-0000-00009FCF0000}"/>
    <cellStyle name="Normal 2 91 14" xfId="53242" xr:uid="{00000000-0005-0000-0000-0000A0CF0000}"/>
    <cellStyle name="Normal 2 91 15" xfId="53243" xr:uid="{00000000-0005-0000-0000-0000A1CF0000}"/>
    <cellStyle name="Normal 2 91 16" xfId="53244" xr:uid="{00000000-0005-0000-0000-0000A2CF0000}"/>
    <cellStyle name="Normal 2 91 17" xfId="53245" xr:uid="{00000000-0005-0000-0000-0000A3CF0000}"/>
    <cellStyle name="Normal 2 91 18" xfId="53246" xr:uid="{00000000-0005-0000-0000-0000A4CF0000}"/>
    <cellStyle name="Normal 2 91 19" xfId="53247" xr:uid="{00000000-0005-0000-0000-0000A5CF0000}"/>
    <cellStyle name="Normal 2 91 2" xfId="53248" xr:uid="{00000000-0005-0000-0000-0000A6CF0000}"/>
    <cellStyle name="Normal 2 91 20" xfId="53249" xr:uid="{00000000-0005-0000-0000-0000A7CF0000}"/>
    <cellStyle name="Normal 2 91 21" xfId="53250" xr:uid="{00000000-0005-0000-0000-0000A8CF0000}"/>
    <cellStyle name="Normal 2 91 3" xfId="53251" xr:uid="{00000000-0005-0000-0000-0000A9CF0000}"/>
    <cellStyle name="Normal 2 91 4" xfId="53252" xr:uid="{00000000-0005-0000-0000-0000AACF0000}"/>
    <cellStyle name="Normal 2 91 5" xfId="53253" xr:uid="{00000000-0005-0000-0000-0000ABCF0000}"/>
    <cellStyle name="Normal 2 91 6" xfId="53254" xr:uid="{00000000-0005-0000-0000-0000ACCF0000}"/>
    <cellStyle name="Normal 2 91 7" xfId="53255" xr:uid="{00000000-0005-0000-0000-0000ADCF0000}"/>
    <cellStyle name="Normal 2 91 8" xfId="53256" xr:uid="{00000000-0005-0000-0000-0000AECF0000}"/>
    <cellStyle name="Normal 2 91 9" xfId="53257" xr:uid="{00000000-0005-0000-0000-0000AFCF0000}"/>
    <cellStyle name="Normal 2 92" xfId="53258" xr:uid="{00000000-0005-0000-0000-0000B0CF0000}"/>
    <cellStyle name="Normal 2 92 10" xfId="53259" xr:uid="{00000000-0005-0000-0000-0000B1CF0000}"/>
    <cellStyle name="Normal 2 92 11" xfId="53260" xr:uid="{00000000-0005-0000-0000-0000B2CF0000}"/>
    <cellStyle name="Normal 2 92 12" xfId="53261" xr:uid="{00000000-0005-0000-0000-0000B3CF0000}"/>
    <cellStyle name="Normal 2 92 13" xfId="53262" xr:uid="{00000000-0005-0000-0000-0000B4CF0000}"/>
    <cellStyle name="Normal 2 92 14" xfId="53263" xr:uid="{00000000-0005-0000-0000-0000B5CF0000}"/>
    <cellStyle name="Normal 2 92 15" xfId="53264" xr:uid="{00000000-0005-0000-0000-0000B6CF0000}"/>
    <cellStyle name="Normal 2 92 16" xfId="53265" xr:uid="{00000000-0005-0000-0000-0000B7CF0000}"/>
    <cellStyle name="Normal 2 92 17" xfId="53266" xr:uid="{00000000-0005-0000-0000-0000B8CF0000}"/>
    <cellStyle name="Normal 2 92 18" xfId="53267" xr:uid="{00000000-0005-0000-0000-0000B9CF0000}"/>
    <cellStyle name="Normal 2 92 19" xfId="53268" xr:uid="{00000000-0005-0000-0000-0000BACF0000}"/>
    <cellStyle name="Normal 2 92 2" xfId="53269" xr:uid="{00000000-0005-0000-0000-0000BBCF0000}"/>
    <cellStyle name="Normal 2 92 20" xfId="53270" xr:uid="{00000000-0005-0000-0000-0000BCCF0000}"/>
    <cellStyle name="Normal 2 92 21" xfId="53271" xr:uid="{00000000-0005-0000-0000-0000BDCF0000}"/>
    <cellStyle name="Normal 2 92 3" xfId="53272" xr:uid="{00000000-0005-0000-0000-0000BECF0000}"/>
    <cellStyle name="Normal 2 92 4" xfId="53273" xr:uid="{00000000-0005-0000-0000-0000BFCF0000}"/>
    <cellStyle name="Normal 2 92 5" xfId="53274" xr:uid="{00000000-0005-0000-0000-0000C0CF0000}"/>
    <cellStyle name="Normal 2 92 6" xfId="53275" xr:uid="{00000000-0005-0000-0000-0000C1CF0000}"/>
    <cellStyle name="Normal 2 92 7" xfId="53276" xr:uid="{00000000-0005-0000-0000-0000C2CF0000}"/>
    <cellStyle name="Normal 2 92 8" xfId="53277" xr:uid="{00000000-0005-0000-0000-0000C3CF0000}"/>
    <cellStyle name="Normal 2 92 9" xfId="53278" xr:uid="{00000000-0005-0000-0000-0000C4CF0000}"/>
    <cellStyle name="Normal 2 93" xfId="53279" xr:uid="{00000000-0005-0000-0000-0000C5CF0000}"/>
    <cellStyle name="Normal 2 93 10" xfId="53280" xr:uid="{00000000-0005-0000-0000-0000C6CF0000}"/>
    <cellStyle name="Normal 2 93 11" xfId="53281" xr:uid="{00000000-0005-0000-0000-0000C7CF0000}"/>
    <cellStyle name="Normal 2 93 12" xfId="53282" xr:uid="{00000000-0005-0000-0000-0000C8CF0000}"/>
    <cellStyle name="Normal 2 93 13" xfId="53283" xr:uid="{00000000-0005-0000-0000-0000C9CF0000}"/>
    <cellStyle name="Normal 2 93 14" xfId="53284" xr:uid="{00000000-0005-0000-0000-0000CACF0000}"/>
    <cellStyle name="Normal 2 93 15" xfId="53285" xr:uid="{00000000-0005-0000-0000-0000CBCF0000}"/>
    <cellStyle name="Normal 2 93 16" xfId="53286" xr:uid="{00000000-0005-0000-0000-0000CCCF0000}"/>
    <cellStyle name="Normal 2 93 17" xfId="53287" xr:uid="{00000000-0005-0000-0000-0000CDCF0000}"/>
    <cellStyle name="Normal 2 93 18" xfId="53288" xr:uid="{00000000-0005-0000-0000-0000CECF0000}"/>
    <cellStyle name="Normal 2 93 19" xfId="53289" xr:uid="{00000000-0005-0000-0000-0000CFCF0000}"/>
    <cellStyle name="Normal 2 93 2" xfId="53290" xr:uid="{00000000-0005-0000-0000-0000D0CF0000}"/>
    <cellStyle name="Normal 2 93 20" xfId="53291" xr:uid="{00000000-0005-0000-0000-0000D1CF0000}"/>
    <cellStyle name="Normal 2 93 21" xfId="53292" xr:uid="{00000000-0005-0000-0000-0000D2CF0000}"/>
    <cellStyle name="Normal 2 93 3" xfId="53293" xr:uid="{00000000-0005-0000-0000-0000D3CF0000}"/>
    <cellStyle name="Normal 2 93 4" xfId="53294" xr:uid="{00000000-0005-0000-0000-0000D4CF0000}"/>
    <cellStyle name="Normal 2 93 5" xfId="53295" xr:uid="{00000000-0005-0000-0000-0000D5CF0000}"/>
    <cellStyle name="Normal 2 93 6" xfId="53296" xr:uid="{00000000-0005-0000-0000-0000D6CF0000}"/>
    <cellStyle name="Normal 2 93 7" xfId="53297" xr:uid="{00000000-0005-0000-0000-0000D7CF0000}"/>
    <cellStyle name="Normal 2 93 8" xfId="53298" xr:uid="{00000000-0005-0000-0000-0000D8CF0000}"/>
    <cellStyle name="Normal 2 93 9" xfId="53299" xr:uid="{00000000-0005-0000-0000-0000D9CF0000}"/>
    <cellStyle name="Normal 2 94" xfId="53300" xr:uid="{00000000-0005-0000-0000-0000DACF0000}"/>
    <cellStyle name="Normal 2 94 10" xfId="53301" xr:uid="{00000000-0005-0000-0000-0000DBCF0000}"/>
    <cellStyle name="Normal 2 94 11" xfId="53302" xr:uid="{00000000-0005-0000-0000-0000DCCF0000}"/>
    <cellStyle name="Normal 2 94 12" xfId="53303" xr:uid="{00000000-0005-0000-0000-0000DDCF0000}"/>
    <cellStyle name="Normal 2 94 13" xfId="53304" xr:uid="{00000000-0005-0000-0000-0000DECF0000}"/>
    <cellStyle name="Normal 2 94 14" xfId="53305" xr:uid="{00000000-0005-0000-0000-0000DFCF0000}"/>
    <cellStyle name="Normal 2 94 15" xfId="53306" xr:uid="{00000000-0005-0000-0000-0000E0CF0000}"/>
    <cellStyle name="Normal 2 94 16" xfId="53307" xr:uid="{00000000-0005-0000-0000-0000E1CF0000}"/>
    <cellStyle name="Normal 2 94 17" xfId="53308" xr:uid="{00000000-0005-0000-0000-0000E2CF0000}"/>
    <cellStyle name="Normal 2 94 18" xfId="53309" xr:uid="{00000000-0005-0000-0000-0000E3CF0000}"/>
    <cellStyle name="Normal 2 94 19" xfId="53310" xr:uid="{00000000-0005-0000-0000-0000E4CF0000}"/>
    <cellStyle name="Normal 2 94 2" xfId="53311" xr:uid="{00000000-0005-0000-0000-0000E5CF0000}"/>
    <cellStyle name="Normal 2 94 20" xfId="53312" xr:uid="{00000000-0005-0000-0000-0000E6CF0000}"/>
    <cellStyle name="Normal 2 94 21" xfId="53313" xr:uid="{00000000-0005-0000-0000-0000E7CF0000}"/>
    <cellStyle name="Normal 2 94 3" xfId="53314" xr:uid="{00000000-0005-0000-0000-0000E8CF0000}"/>
    <cellStyle name="Normal 2 94 4" xfId="53315" xr:uid="{00000000-0005-0000-0000-0000E9CF0000}"/>
    <cellStyle name="Normal 2 94 5" xfId="53316" xr:uid="{00000000-0005-0000-0000-0000EACF0000}"/>
    <cellStyle name="Normal 2 94 6" xfId="53317" xr:uid="{00000000-0005-0000-0000-0000EBCF0000}"/>
    <cellStyle name="Normal 2 94 7" xfId="53318" xr:uid="{00000000-0005-0000-0000-0000ECCF0000}"/>
    <cellStyle name="Normal 2 94 8" xfId="53319" xr:uid="{00000000-0005-0000-0000-0000EDCF0000}"/>
    <cellStyle name="Normal 2 94 9" xfId="53320" xr:uid="{00000000-0005-0000-0000-0000EECF0000}"/>
    <cellStyle name="Normal 2 95" xfId="53321" xr:uid="{00000000-0005-0000-0000-0000EFCF0000}"/>
    <cellStyle name="Normal 2 95 10" xfId="53322" xr:uid="{00000000-0005-0000-0000-0000F0CF0000}"/>
    <cellStyle name="Normal 2 95 11" xfId="53323" xr:uid="{00000000-0005-0000-0000-0000F1CF0000}"/>
    <cellStyle name="Normal 2 95 12" xfId="53324" xr:uid="{00000000-0005-0000-0000-0000F2CF0000}"/>
    <cellStyle name="Normal 2 95 13" xfId="53325" xr:uid="{00000000-0005-0000-0000-0000F3CF0000}"/>
    <cellStyle name="Normal 2 95 14" xfId="53326" xr:uid="{00000000-0005-0000-0000-0000F4CF0000}"/>
    <cellStyle name="Normal 2 95 15" xfId="53327" xr:uid="{00000000-0005-0000-0000-0000F5CF0000}"/>
    <cellStyle name="Normal 2 95 16" xfId="53328" xr:uid="{00000000-0005-0000-0000-0000F6CF0000}"/>
    <cellStyle name="Normal 2 95 17" xfId="53329" xr:uid="{00000000-0005-0000-0000-0000F7CF0000}"/>
    <cellStyle name="Normal 2 95 18" xfId="53330" xr:uid="{00000000-0005-0000-0000-0000F8CF0000}"/>
    <cellStyle name="Normal 2 95 19" xfId="53331" xr:uid="{00000000-0005-0000-0000-0000F9CF0000}"/>
    <cellStyle name="Normal 2 95 2" xfId="53332" xr:uid="{00000000-0005-0000-0000-0000FACF0000}"/>
    <cellStyle name="Normal 2 95 20" xfId="53333" xr:uid="{00000000-0005-0000-0000-0000FBCF0000}"/>
    <cellStyle name="Normal 2 95 21" xfId="53334" xr:uid="{00000000-0005-0000-0000-0000FCCF0000}"/>
    <cellStyle name="Normal 2 95 3" xfId="53335" xr:uid="{00000000-0005-0000-0000-0000FDCF0000}"/>
    <cellStyle name="Normal 2 95 4" xfId="53336" xr:uid="{00000000-0005-0000-0000-0000FECF0000}"/>
    <cellStyle name="Normal 2 95 5" xfId="53337" xr:uid="{00000000-0005-0000-0000-0000FFCF0000}"/>
    <cellStyle name="Normal 2 95 6" xfId="53338" xr:uid="{00000000-0005-0000-0000-000000D00000}"/>
    <cellStyle name="Normal 2 95 7" xfId="53339" xr:uid="{00000000-0005-0000-0000-000001D00000}"/>
    <cellStyle name="Normal 2 95 8" xfId="53340" xr:uid="{00000000-0005-0000-0000-000002D00000}"/>
    <cellStyle name="Normal 2 95 9" xfId="53341" xr:uid="{00000000-0005-0000-0000-000003D00000}"/>
    <cellStyle name="Normal 2 96" xfId="53342" xr:uid="{00000000-0005-0000-0000-000004D00000}"/>
    <cellStyle name="Normal 2 96 10" xfId="53343" xr:uid="{00000000-0005-0000-0000-000005D00000}"/>
    <cellStyle name="Normal 2 96 11" xfId="53344" xr:uid="{00000000-0005-0000-0000-000006D00000}"/>
    <cellStyle name="Normal 2 96 12" xfId="53345" xr:uid="{00000000-0005-0000-0000-000007D00000}"/>
    <cellStyle name="Normal 2 96 13" xfId="53346" xr:uid="{00000000-0005-0000-0000-000008D00000}"/>
    <cellStyle name="Normal 2 96 14" xfId="53347" xr:uid="{00000000-0005-0000-0000-000009D00000}"/>
    <cellStyle name="Normal 2 96 15" xfId="53348" xr:uid="{00000000-0005-0000-0000-00000AD00000}"/>
    <cellStyle name="Normal 2 96 16" xfId="53349" xr:uid="{00000000-0005-0000-0000-00000BD00000}"/>
    <cellStyle name="Normal 2 96 17" xfId="53350" xr:uid="{00000000-0005-0000-0000-00000CD00000}"/>
    <cellStyle name="Normal 2 96 18" xfId="53351" xr:uid="{00000000-0005-0000-0000-00000DD00000}"/>
    <cellStyle name="Normal 2 96 19" xfId="53352" xr:uid="{00000000-0005-0000-0000-00000ED00000}"/>
    <cellStyle name="Normal 2 96 2" xfId="53353" xr:uid="{00000000-0005-0000-0000-00000FD00000}"/>
    <cellStyle name="Normal 2 96 20" xfId="53354" xr:uid="{00000000-0005-0000-0000-000010D00000}"/>
    <cellStyle name="Normal 2 96 21" xfId="53355" xr:uid="{00000000-0005-0000-0000-000011D00000}"/>
    <cellStyle name="Normal 2 96 3" xfId="53356" xr:uid="{00000000-0005-0000-0000-000012D00000}"/>
    <cellStyle name="Normal 2 96 4" xfId="53357" xr:uid="{00000000-0005-0000-0000-000013D00000}"/>
    <cellStyle name="Normal 2 96 5" xfId="53358" xr:uid="{00000000-0005-0000-0000-000014D00000}"/>
    <cellStyle name="Normal 2 96 6" xfId="53359" xr:uid="{00000000-0005-0000-0000-000015D00000}"/>
    <cellStyle name="Normal 2 96 7" xfId="53360" xr:uid="{00000000-0005-0000-0000-000016D00000}"/>
    <cellStyle name="Normal 2 96 8" xfId="53361" xr:uid="{00000000-0005-0000-0000-000017D00000}"/>
    <cellStyle name="Normal 2 96 9" xfId="53362" xr:uid="{00000000-0005-0000-0000-000018D00000}"/>
    <cellStyle name="Normal 2 97" xfId="53363" xr:uid="{00000000-0005-0000-0000-000019D00000}"/>
    <cellStyle name="Normal 2 97 10" xfId="53364" xr:uid="{00000000-0005-0000-0000-00001AD00000}"/>
    <cellStyle name="Normal 2 97 11" xfId="53365" xr:uid="{00000000-0005-0000-0000-00001BD00000}"/>
    <cellStyle name="Normal 2 97 12" xfId="53366" xr:uid="{00000000-0005-0000-0000-00001CD00000}"/>
    <cellStyle name="Normal 2 97 13" xfId="53367" xr:uid="{00000000-0005-0000-0000-00001DD00000}"/>
    <cellStyle name="Normal 2 97 14" xfId="53368" xr:uid="{00000000-0005-0000-0000-00001ED00000}"/>
    <cellStyle name="Normal 2 97 15" xfId="53369" xr:uid="{00000000-0005-0000-0000-00001FD00000}"/>
    <cellStyle name="Normal 2 97 16" xfId="53370" xr:uid="{00000000-0005-0000-0000-000020D00000}"/>
    <cellStyle name="Normal 2 97 17" xfId="53371" xr:uid="{00000000-0005-0000-0000-000021D00000}"/>
    <cellStyle name="Normal 2 97 18" xfId="53372" xr:uid="{00000000-0005-0000-0000-000022D00000}"/>
    <cellStyle name="Normal 2 97 19" xfId="53373" xr:uid="{00000000-0005-0000-0000-000023D00000}"/>
    <cellStyle name="Normal 2 97 2" xfId="53374" xr:uid="{00000000-0005-0000-0000-000024D00000}"/>
    <cellStyle name="Normal 2 97 20" xfId="53375" xr:uid="{00000000-0005-0000-0000-000025D00000}"/>
    <cellStyle name="Normal 2 97 21" xfId="53376" xr:uid="{00000000-0005-0000-0000-000026D00000}"/>
    <cellStyle name="Normal 2 97 3" xfId="53377" xr:uid="{00000000-0005-0000-0000-000027D00000}"/>
    <cellStyle name="Normal 2 97 4" xfId="53378" xr:uid="{00000000-0005-0000-0000-000028D00000}"/>
    <cellStyle name="Normal 2 97 5" xfId="53379" xr:uid="{00000000-0005-0000-0000-000029D00000}"/>
    <cellStyle name="Normal 2 97 6" xfId="53380" xr:uid="{00000000-0005-0000-0000-00002AD00000}"/>
    <cellStyle name="Normal 2 97 7" xfId="53381" xr:uid="{00000000-0005-0000-0000-00002BD00000}"/>
    <cellStyle name="Normal 2 97 8" xfId="53382" xr:uid="{00000000-0005-0000-0000-00002CD00000}"/>
    <cellStyle name="Normal 2 97 9" xfId="53383" xr:uid="{00000000-0005-0000-0000-00002DD00000}"/>
    <cellStyle name="Normal 2 98" xfId="53384" xr:uid="{00000000-0005-0000-0000-00002ED00000}"/>
    <cellStyle name="Normal 2 98 10" xfId="53385" xr:uid="{00000000-0005-0000-0000-00002FD00000}"/>
    <cellStyle name="Normal 2 98 11" xfId="53386" xr:uid="{00000000-0005-0000-0000-000030D00000}"/>
    <cellStyle name="Normal 2 98 12" xfId="53387" xr:uid="{00000000-0005-0000-0000-000031D00000}"/>
    <cellStyle name="Normal 2 98 13" xfId="53388" xr:uid="{00000000-0005-0000-0000-000032D00000}"/>
    <cellStyle name="Normal 2 98 14" xfId="53389" xr:uid="{00000000-0005-0000-0000-000033D00000}"/>
    <cellStyle name="Normal 2 98 15" xfId="53390" xr:uid="{00000000-0005-0000-0000-000034D00000}"/>
    <cellStyle name="Normal 2 98 16" xfId="53391" xr:uid="{00000000-0005-0000-0000-000035D00000}"/>
    <cellStyle name="Normal 2 98 17" xfId="53392" xr:uid="{00000000-0005-0000-0000-000036D00000}"/>
    <cellStyle name="Normal 2 98 18" xfId="53393" xr:uid="{00000000-0005-0000-0000-000037D00000}"/>
    <cellStyle name="Normal 2 98 19" xfId="53394" xr:uid="{00000000-0005-0000-0000-000038D00000}"/>
    <cellStyle name="Normal 2 98 2" xfId="53395" xr:uid="{00000000-0005-0000-0000-000039D00000}"/>
    <cellStyle name="Normal 2 98 20" xfId="53396" xr:uid="{00000000-0005-0000-0000-00003AD00000}"/>
    <cellStyle name="Normal 2 98 21" xfId="53397" xr:uid="{00000000-0005-0000-0000-00003BD00000}"/>
    <cellStyle name="Normal 2 98 3" xfId="53398" xr:uid="{00000000-0005-0000-0000-00003CD00000}"/>
    <cellStyle name="Normal 2 98 4" xfId="53399" xr:uid="{00000000-0005-0000-0000-00003DD00000}"/>
    <cellStyle name="Normal 2 98 5" xfId="53400" xr:uid="{00000000-0005-0000-0000-00003ED00000}"/>
    <cellStyle name="Normal 2 98 6" xfId="53401" xr:uid="{00000000-0005-0000-0000-00003FD00000}"/>
    <cellStyle name="Normal 2 98 7" xfId="53402" xr:uid="{00000000-0005-0000-0000-000040D00000}"/>
    <cellStyle name="Normal 2 98 8" xfId="53403" xr:uid="{00000000-0005-0000-0000-000041D00000}"/>
    <cellStyle name="Normal 2 98 9" xfId="53404" xr:uid="{00000000-0005-0000-0000-000042D00000}"/>
    <cellStyle name="Normal 2 99" xfId="53405" xr:uid="{00000000-0005-0000-0000-000043D00000}"/>
    <cellStyle name="Normal 2 99 10" xfId="53406" xr:uid="{00000000-0005-0000-0000-000044D00000}"/>
    <cellStyle name="Normal 2 99 11" xfId="53407" xr:uid="{00000000-0005-0000-0000-000045D00000}"/>
    <cellStyle name="Normal 2 99 12" xfId="53408" xr:uid="{00000000-0005-0000-0000-000046D00000}"/>
    <cellStyle name="Normal 2 99 13" xfId="53409" xr:uid="{00000000-0005-0000-0000-000047D00000}"/>
    <cellStyle name="Normal 2 99 14" xfId="53410" xr:uid="{00000000-0005-0000-0000-000048D00000}"/>
    <cellStyle name="Normal 2 99 15" xfId="53411" xr:uid="{00000000-0005-0000-0000-000049D00000}"/>
    <cellStyle name="Normal 2 99 16" xfId="53412" xr:uid="{00000000-0005-0000-0000-00004AD00000}"/>
    <cellStyle name="Normal 2 99 17" xfId="53413" xr:uid="{00000000-0005-0000-0000-00004BD00000}"/>
    <cellStyle name="Normal 2 99 18" xfId="53414" xr:uid="{00000000-0005-0000-0000-00004CD00000}"/>
    <cellStyle name="Normal 2 99 19" xfId="53415" xr:uid="{00000000-0005-0000-0000-00004DD00000}"/>
    <cellStyle name="Normal 2 99 2" xfId="53416" xr:uid="{00000000-0005-0000-0000-00004ED00000}"/>
    <cellStyle name="Normal 2 99 20" xfId="53417" xr:uid="{00000000-0005-0000-0000-00004FD00000}"/>
    <cellStyle name="Normal 2 99 21" xfId="53418" xr:uid="{00000000-0005-0000-0000-000050D00000}"/>
    <cellStyle name="Normal 2 99 3" xfId="53419" xr:uid="{00000000-0005-0000-0000-000051D00000}"/>
    <cellStyle name="Normal 2 99 4" xfId="53420" xr:uid="{00000000-0005-0000-0000-000052D00000}"/>
    <cellStyle name="Normal 2 99 5" xfId="53421" xr:uid="{00000000-0005-0000-0000-000053D00000}"/>
    <cellStyle name="Normal 2 99 6" xfId="53422" xr:uid="{00000000-0005-0000-0000-000054D00000}"/>
    <cellStyle name="Normal 2 99 7" xfId="53423" xr:uid="{00000000-0005-0000-0000-000055D00000}"/>
    <cellStyle name="Normal 2 99 8" xfId="53424" xr:uid="{00000000-0005-0000-0000-000056D00000}"/>
    <cellStyle name="Normal 2 99 9" xfId="53425" xr:uid="{00000000-0005-0000-0000-000057D00000}"/>
    <cellStyle name="Normal 2_~2012 08 OCEB Credit Analysis and Summary for IESO Filing " xfId="53426" xr:uid="{00000000-0005-0000-0000-000058D00000}"/>
    <cellStyle name="Normal 20" xfId="131" xr:uid="{00000000-0005-0000-0000-000059D00000}"/>
    <cellStyle name="Normal 20 10" xfId="53427" xr:uid="{00000000-0005-0000-0000-00005AD00000}"/>
    <cellStyle name="Normal 20 11" xfId="53428" xr:uid="{00000000-0005-0000-0000-00005BD00000}"/>
    <cellStyle name="Normal 20 12" xfId="53429" xr:uid="{00000000-0005-0000-0000-00005CD00000}"/>
    <cellStyle name="Normal 20 13" xfId="53430" xr:uid="{00000000-0005-0000-0000-00005DD00000}"/>
    <cellStyle name="Normal 20 14" xfId="53431" xr:uid="{00000000-0005-0000-0000-00005ED00000}"/>
    <cellStyle name="Normal 20 15" xfId="53432" xr:uid="{00000000-0005-0000-0000-00005FD00000}"/>
    <cellStyle name="Normal 20 16" xfId="53433" xr:uid="{00000000-0005-0000-0000-000060D00000}"/>
    <cellStyle name="Normal 20 17" xfId="53434" xr:uid="{00000000-0005-0000-0000-000061D00000}"/>
    <cellStyle name="Normal 20 18" xfId="53435" xr:uid="{00000000-0005-0000-0000-000062D00000}"/>
    <cellStyle name="Normal 20 19" xfId="53436" xr:uid="{00000000-0005-0000-0000-000063D00000}"/>
    <cellStyle name="Normal 20 2" xfId="53437" xr:uid="{00000000-0005-0000-0000-000064D00000}"/>
    <cellStyle name="Normal 20 2 10" xfId="53438" xr:uid="{00000000-0005-0000-0000-000065D00000}"/>
    <cellStyle name="Normal 20 2 2" xfId="53439" xr:uid="{00000000-0005-0000-0000-000066D00000}"/>
    <cellStyle name="Normal 20 2 2 2" xfId="53440" xr:uid="{00000000-0005-0000-0000-000067D00000}"/>
    <cellStyle name="Normal 20 2 2 2 2" xfId="53441" xr:uid="{00000000-0005-0000-0000-000068D00000}"/>
    <cellStyle name="Normal 20 2 2 2 3" xfId="53442" xr:uid="{00000000-0005-0000-0000-000069D00000}"/>
    <cellStyle name="Normal 20 2 2 3" xfId="53443" xr:uid="{00000000-0005-0000-0000-00006AD00000}"/>
    <cellStyle name="Normal 20 2 2 3 2" xfId="53444" xr:uid="{00000000-0005-0000-0000-00006BD00000}"/>
    <cellStyle name="Normal 20 2 2 4" xfId="53445" xr:uid="{00000000-0005-0000-0000-00006CD00000}"/>
    <cellStyle name="Normal 20 2 3" xfId="53446" xr:uid="{00000000-0005-0000-0000-00006DD00000}"/>
    <cellStyle name="Normal 20 2 3 2" xfId="53447" xr:uid="{00000000-0005-0000-0000-00006ED00000}"/>
    <cellStyle name="Normal 20 2 3 2 2" xfId="53448" xr:uid="{00000000-0005-0000-0000-00006FD00000}"/>
    <cellStyle name="Normal 20 2 3 3" xfId="53449" xr:uid="{00000000-0005-0000-0000-000070D00000}"/>
    <cellStyle name="Normal 20 2 3 3 2" xfId="53450" xr:uid="{00000000-0005-0000-0000-000071D00000}"/>
    <cellStyle name="Normal 20 2 3 4" xfId="53451" xr:uid="{00000000-0005-0000-0000-000072D00000}"/>
    <cellStyle name="Normal 20 2 4" xfId="53452" xr:uid="{00000000-0005-0000-0000-000073D00000}"/>
    <cellStyle name="Normal 20 2 4 2" xfId="53453" xr:uid="{00000000-0005-0000-0000-000074D00000}"/>
    <cellStyle name="Normal 20 2 4 3" xfId="53454" xr:uid="{00000000-0005-0000-0000-000075D00000}"/>
    <cellStyle name="Normal 20 2 5" xfId="53455" xr:uid="{00000000-0005-0000-0000-000076D00000}"/>
    <cellStyle name="Normal 20 2 5 2" xfId="53456" xr:uid="{00000000-0005-0000-0000-000077D00000}"/>
    <cellStyle name="Normal 20 2 6" xfId="53457" xr:uid="{00000000-0005-0000-0000-000078D00000}"/>
    <cellStyle name="Normal 20 2 7" xfId="53458" xr:uid="{00000000-0005-0000-0000-000079D00000}"/>
    <cellStyle name="Normal 20 2 8" xfId="53459" xr:uid="{00000000-0005-0000-0000-00007AD00000}"/>
    <cellStyle name="Normal 20 2 9" xfId="53460" xr:uid="{00000000-0005-0000-0000-00007BD00000}"/>
    <cellStyle name="Normal 20 20" xfId="53461" xr:uid="{00000000-0005-0000-0000-00007CD00000}"/>
    <cellStyle name="Normal 20 21" xfId="53462" xr:uid="{00000000-0005-0000-0000-00007DD00000}"/>
    <cellStyle name="Normal 20 22" xfId="53463" xr:uid="{00000000-0005-0000-0000-00007ED00000}"/>
    <cellStyle name="Normal 20 23" xfId="53464" xr:uid="{00000000-0005-0000-0000-00007FD00000}"/>
    <cellStyle name="Normal 20 24" xfId="53465" xr:uid="{00000000-0005-0000-0000-000080D00000}"/>
    <cellStyle name="Normal 20 25" xfId="53466" xr:uid="{00000000-0005-0000-0000-000081D00000}"/>
    <cellStyle name="Normal 20 26" xfId="53467" xr:uid="{00000000-0005-0000-0000-000082D00000}"/>
    <cellStyle name="Normal 20 27" xfId="53468" xr:uid="{00000000-0005-0000-0000-000083D00000}"/>
    <cellStyle name="Normal 20 3" xfId="53469" xr:uid="{00000000-0005-0000-0000-000084D00000}"/>
    <cellStyle name="Normal 20 3 2" xfId="53470" xr:uid="{00000000-0005-0000-0000-000085D00000}"/>
    <cellStyle name="Normal 20 3 2 2" xfId="53471" xr:uid="{00000000-0005-0000-0000-000086D00000}"/>
    <cellStyle name="Normal 20 3 2 3" xfId="53472" xr:uid="{00000000-0005-0000-0000-000087D00000}"/>
    <cellStyle name="Normal 20 3 3" xfId="53473" xr:uid="{00000000-0005-0000-0000-000088D00000}"/>
    <cellStyle name="Normal 20 3 3 2" xfId="53474" xr:uid="{00000000-0005-0000-0000-000089D00000}"/>
    <cellStyle name="Normal 20 3 4" xfId="53475" xr:uid="{00000000-0005-0000-0000-00008AD00000}"/>
    <cellStyle name="Normal 20 3 5" xfId="53476" xr:uid="{00000000-0005-0000-0000-00008BD00000}"/>
    <cellStyle name="Normal 20 4" xfId="53477" xr:uid="{00000000-0005-0000-0000-00008CD00000}"/>
    <cellStyle name="Normal 20 4 2" xfId="53478" xr:uid="{00000000-0005-0000-0000-00008DD00000}"/>
    <cellStyle name="Normal 20 4 2 2" xfId="53479" xr:uid="{00000000-0005-0000-0000-00008ED00000}"/>
    <cellStyle name="Normal 20 4 3" xfId="53480" xr:uid="{00000000-0005-0000-0000-00008FD00000}"/>
    <cellStyle name="Normal 20 4 3 2" xfId="53481" xr:uid="{00000000-0005-0000-0000-000090D00000}"/>
    <cellStyle name="Normal 20 4 4" xfId="53482" xr:uid="{00000000-0005-0000-0000-000091D00000}"/>
    <cellStyle name="Normal 20 4 5" xfId="53483" xr:uid="{00000000-0005-0000-0000-000092D00000}"/>
    <cellStyle name="Normal 20 5" xfId="53484" xr:uid="{00000000-0005-0000-0000-000093D00000}"/>
    <cellStyle name="Normal 20 5 2" xfId="53485" xr:uid="{00000000-0005-0000-0000-000094D00000}"/>
    <cellStyle name="Normal 20 5 3" xfId="53486" xr:uid="{00000000-0005-0000-0000-000095D00000}"/>
    <cellStyle name="Normal 20 5 4" xfId="53487" xr:uid="{00000000-0005-0000-0000-000096D00000}"/>
    <cellStyle name="Normal 20 6" xfId="53488" xr:uid="{00000000-0005-0000-0000-000097D00000}"/>
    <cellStyle name="Normal 20 6 2" xfId="53489" xr:uid="{00000000-0005-0000-0000-000098D00000}"/>
    <cellStyle name="Normal 20 7" xfId="53490" xr:uid="{00000000-0005-0000-0000-000099D00000}"/>
    <cellStyle name="Normal 20 8" xfId="53491" xr:uid="{00000000-0005-0000-0000-00009AD00000}"/>
    <cellStyle name="Normal 20 9" xfId="53492" xr:uid="{00000000-0005-0000-0000-00009BD00000}"/>
    <cellStyle name="Normal 21" xfId="132" xr:uid="{00000000-0005-0000-0000-00009CD00000}"/>
    <cellStyle name="Normal 21 10" xfId="53493" xr:uid="{00000000-0005-0000-0000-00009DD00000}"/>
    <cellStyle name="Normal 21 11" xfId="53494" xr:uid="{00000000-0005-0000-0000-00009ED00000}"/>
    <cellStyle name="Normal 21 12" xfId="53495" xr:uid="{00000000-0005-0000-0000-00009FD00000}"/>
    <cellStyle name="Normal 21 13" xfId="53496" xr:uid="{00000000-0005-0000-0000-0000A0D00000}"/>
    <cellStyle name="Normal 21 14" xfId="53497" xr:uid="{00000000-0005-0000-0000-0000A1D00000}"/>
    <cellStyle name="Normal 21 15" xfId="53498" xr:uid="{00000000-0005-0000-0000-0000A2D00000}"/>
    <cellStyle name="Normal 21 16" xfId="53499" xr:uid="{00000000-0005-0000-0000-0000A3D00000}"/>
    <cellStyle name="Normal 21 17" xfId="53500" xr:uid="{00000000-0005-0000-0000-0000A4D00000}"/>
    <cellStyle name="Normal 21 18" xfId="53501" xr:uid="{00000000-0005-0000-0000-0000A5D00000}"/>
    <cellStyle name="Normal 21 19" xfId="53502" xr:uid="{00000000-0005-0000-0000-0000A6D00000}"/>
    <cellStyle name="Normal 21 2" xfId="53503" xr:uid="{00000000-0005-0000-0000-0000A7D00000}"/>
    <cellStyle name="Normal 21 2 10" xfId="53504" xr:uid="{00000000-0005-0000-0000-0000A8D00000}"/>
    <cellStyle name="Normal 21 2 2" xfId="53505" xr:uid="{00000000-0005-0000-0000-0000A9D00000}"/>
    <cellStyle name="Normal 21 2 2 2" xfId="53506" xr:uid="{00000000-0005-0000-0000-0000AAD00000}"/>
    <cellStyle name="Normal 21 2 2 2 2" xfId="53507" xr:uid="{00000000-0005-0000-0000-0000ABD00000}"/>
    <cellStyle name="Normal 21 2 2 2 3" xfId="53508" xr:uid="{00000000-0005-0000-0000-0000ACD00000}"/>
    <cellStyle name="Normal 21 2 2 3" xfId="53509" xr:uid="{00000000-0005-0000-0000-0000ADD00000}"/>
    <cellStyle name="Normal 21 2 2 3 2" xfId="53510" xr:uid="{00000000-0005-0000-0000-0000AED00000}"/>
    <cellStyle name="Normal 21 2 2 4" xfId="53511" xr:uid="{00000000-0005-0000-0000-0000AFD00000}"/>
    <cellStyle name="Normal 21 2 3" xfId="53512" xr:uid="{00000000-0005-0000-0000-0000B0D00000}"/>
    <cellStyle name="Normal 21 2 3 2" xfId="53513" xr:uid="{00000000-0005-0000-0000-0000B1D00000}"/>
    <cellStyle name="Normal 21 2 3 2 2" xfId="53514" xr:uid="{00000000-0005-0000-0000-0000B2D00000}"/>
    <cellStyle name="Normal 21 2 3 3" xfId="53515" xr:uid="{00000000-0005-0000-0000-0000B3D00000}"/>
    <cellStyle name="Normal 21 2 3 3 2" xfId="53516" xr:uid="{00000000-0005-0000-0000-0000B4D00000}"/>
    <cellStyle name="Normal 21 2 3 4" xfId="53517" xr:uid="{00000000-0005-0000-0000-0000B5D00000}"/>
    <cellStyle name="Normal 21 2 4" xfId="53518" xr:uid="{00000000-0005-0000-0000-0000B6D00000}"/>
    <cellStyle name="Normal 21 2 4 2" xfId="53519" xr:uid="{00000000-0005-0000-0000-0000B7D00000}"/>
    <cellStyle name="Normal 21 2 4 3" xfId="53520" xr:uid="{00000000-0005-0000-0000-0000B8D00000}"/>
    <cellStyle name="Normal 21 2 5" xfId="53521" xr:uid="{00000000-0005-0000-0000-0000B9D00000}"/>
    <cellStyle name="Normal 21 2 5 2" xfId="53522" xr:uid="{00000000-0005-0000-0000-0000BAD00000}"/>
    <cellStyle name="Normal 21 2 6" xfId="53523" xr:uid="{00000000-0005-0000-0000-0000BBD00000}"/>
    <cellStyle name="Normal 21 2 7" xfId="53524" xr:uid="{00000000-0005-0000-0000-0000BCD00000}"/>
    <cellStyle name="Normal 21 2 8" xfId="53525" xr:uid="{00000000-0005-0000-0000-0000BDD00000}"/>
    <cellStyle name="Normal 21 2 9" xfId="53526" xr:uid="{00000000-0005-0000-0000-0000BED00000}"/>
    <cellStyle name="Normal 21 20" xfId="53527" xr:uid="{00000000-0005-0000-0000-0000BFD00000}"/>
    <cellStyle name="Normal 21 21" xfId="53528" xr:uid="{00000000-0005-0000-0000-0000C0D00000}"/>
    <cellStyle name="Normal 21 22" xfId="53529" xr:uid="{00000000-0005-0000-0000-0000C1D00000}"/>
    <cellStyle name="Normal 21 23" xfId="53530" xr:uid="{00000000-0005-0000-0000-0000C2D00000}"/>
    <cellStyle name="Normal 21 24" xfId="53531" xr:uid="{00000000-0005-0000-0000-0000C3D00000}"/>
    <cellStyle name="Normal 21 25" xfId="53532" xr:uid="{00000000-0005-0000-0000-0000C4D00000}"/>
    <cellStyle name="Normal 21 26" xfId="53533" xr:uid="{00000000-0005-0000-0000-0000C5D00000}"/>
    <cellStyle name="Normal 21 27" xfId="53534" xr:uid="{00000000-0005-0000-0000-0000C6D00000}"/>
    <cellStyle name="Normal 21 3" xfId="53535" xr:uid="{00000000-0005-0000-0000-0000C7D00000}"/>
    <cellStyle name="Normal 21 3 2" xfId="53536" xr:uid="{00000000-0005-0000-0000-0000C8D00000}"/>
    <cellStyle name="Normal 21 3 2 2" xfId="53537" xr:uid="{00000000-0005-0000-0000-0000C9D00000}"/>
    <cellStyle name="Normal 21 3 2 3" xfId="53538" xr:uid="{00000000-0005-0000-0000-0000CAD00000}"/>
    <cellStyle name="Normal 21 3 3" xfId="53539" xr:uid="{00000000-0005-0000-0000-0000CBD00000}"/>
    <cellStyle name="Normal 21 3 3 2" xfId="53540" xr:uid="{00000000-0005-0000-0000-0000CCD00000}"/>
    <cellStyle name="Normal 21 3 4" xfId="53541" xr:uid="{00000000-0005-0000-0000-0000CDD00000}"/>
    <cellStyle name="Normal 21 3 5" xfId="53542" xr:uid="{00000000-0005-0000-0000-0000CED00000}"/>
    <cellStyle name="Normal 21 4" xfId="53543" xr:uid="{00000000-0005-0000-0000-0000CFD00000}"/>
    <cellStyle name="Normal 21 4 2" xfId="53544" xr:uid="{00000000-0005-0000-0000-0000D0D00000}"/>
    <cellStyle name="Normal 21 4 2 2" xfId="53545" xr:uid="{00000000-0005-0000-0000-0000D1D00000}"/>
    <cellStyle name="Normal 21 4 3" xfId="53546" xr:uid="{00000000-0005-0000-0000-0000D2D00000}"/>
    <cellStyle name="Normal 21 4 3 2" xfId="53547" xr:uid="{00000000-0005-0000-0000-0000D3D00000}"/>
    <cellStyle name="Normal 21 4 4" xfId="53548" xr:uid="{00000000-0005-0000-0000-0000D4D00000}"/>
    <cellStyle name="Normal 21 4 5" xfId="53549" xr:uid="{00000000-0005-0000-0000-0000D5D00000}"/>
    <cellStyle name="Normal 21 5" xfId="53550" xr:uid="{00000000-0005-0000-0000-0000D6D00000}"/>
    <cellStyle name="Normal 21 5 2" xfId="53551" xr:uid="{00000000-0005-0000-0000-0000D7D00000}"/>
    <cellStyle name="Normal 21 5 3" xfId="53552" xr:uid="{00000000-0005-0000-0000-0000D8D00000}"/>
    <cellStyle name="Normal 21 5 4" xfId="53553" xr:uid="{00000000-0005-0000-0000-0000D9D00000}"/>
    <cellStyle name="Normal 21 6" xfId="53554" xr:uid="{00000000-0005-0000-0000-0000DAD00000}"/>
    <cellStyle name="Normal 21 6 2" xfId="53555" xr:uid="{00000000-0005-0000-0000-0000DBD00000}"/>
    <cellStyle name="Normal 21 7" xfId="53556" xr:uid="{00000000-0005-0000-0000-0000DCD00000}"/>
    <cellStyle name="Normal 21 8" xfId="53557" xr:uid="{00000000-0005-0000-0000-0000DDD00000}"/>
    <cellStyle name="Normal 21 9" xfId="53558" xr:uid="{00000000-0005-0000-0000-0000DED00000}"/>
    <cellStyle name="Normal 22" xfId="133" xr:uid="{00000000-0005-0000-0000-0000DFD00000}"/>
    <cellStyle name="Normal 22 10" xfId="53559" xr:uid="{00000000-0005-0000-0000-0000E0D00000}"/>
    <cellStyle name="Normal 22 11" xfId="53560" xr:uid="{00000000-0005-0000-0000-0000E1D00000}"/>
    <cellStyle name="Normal 22 12" xfId="53561" xr:uid="{00000000-0005-0000-0000-0000E2D00000}"/>
    <cellStyle name="Normal 22 13" xfId="53562" xr:uid="{00000000-0005-0000-0000-0000E3D00000}"/>
    <cellStyle name="Normal 22 14" xfId="53563" xr:uid="{00000000-0005-0000-0000-0000E4D00000}"/>
    <cellStyle name="Normal 22 15" xfId="53564" xr:uid="{00000000-0005-0000-0000-0000E5D00000}"/>
    <cellStyle name="Normal 22 16" xfId="53565" xr:uid="{00000000-0005-0000-0000-0000E6D00000}"/>
    <cellStyle name="Normal 22 17" xfId="53566" xr:uid="{00000000-0005-0000-0000-0000E7D00000}"/>
    <cellStyle name="Normal 22 18" xfId="53567" xr:uid="{00000000-0005-0000-0000-0000E8D00000}"/>
    <cellStyle name="Normal 22 19" xfId="53568" xr:uid="{00000000-0005-0000-0000-0000E9D00000}"/>
    <cellStyle name="Normal 22 2" xfId="53569" xr:uid="{00000000-0005-0000-0000-0000EAD00000}"/>
    <cellStyle name="Normal 22 2 10" xfId="53570" xr:uid="{00000000-0005-0000-0000-0000EBD00000}"/>
    <cellStyle name="Normal 22 2 2" xfId="53571" xr:uid="{00000000-0005-0000-0000-0000ECD00000}"/>
    <cellStyle name="Normal 22 2 2 2" xfId="53572" xr:uid="{00000000-0005-0000-0000-0000EDD00000}"/>
    <cellStyle name="Normal 22 2 2 2 2" xfId="53573" xr:uid="{00000000-0005-0000-0000-0000EED00000}"/>
    <cellStyle name="Normal 22 2 2 2 3" xfId="53574" xr:uid="{00000000-0005-0000-0000-0000EFD00000}"/>
    <cellStyle name="Normal 22 2 2 3" xfId="53575" xr:uid="{00000000-0005-0000-0000-0000F0D00000}"/>
    <cellStyle name="Normal 22 2 2 3 2" xfId="53576" xr:uid="{00000000-0005-0000-0000-0000F1D00000}"/>
    <cellStyle name="Normal 22 2 2 4" xfId="53577" xr:uid="{00000000-0005-0000-0000-0000F2D00000}"/>
    <cellStyle name="Normal 22 2 3" xfId="53578" xr:uid="{00000000-0005-0000-0000-0000F3D00000}"/>
    <cellStyle name="Normal 22 2 3 2" xfId="53579" xr:uid="{00000000-0005-0000-0000-0000F4D00000}"/>
    <cellStyle name="Normal 22 2 3 2 2" xfId="53580" xr:uid="{00000000-0005-0000-0000-0000F5D00000}"/>
    <cellStyle name="Normal 22 2 3 3" xfId="53581" xr:uid="{00000000-0005-0000-0000-0000F6D00000}"/>
    <cellStyle name="Normal 22 2 3 3 2" xfId="53582" xr:uid="{00000000-0005-0000-0000-0000F7D00000}"/>
    <cellStyle name="Normal 22 2 3 4" xfId="53583" xr:uid="{00000000-0005-0000-0000-0000F8D00000}"/>
    <cellStyle name="Normal 22 2 4" xfId="53584" xr:uid="{00000000-0005-0000-0000-0000F9D00000}"/>
    <cellStyle name="Normal 22 2 4 2" xfId="53585" xr:uid="{00000000-0005-0000-0000-0000FAD00000}"/>
    <cellStyle name="Normal 22 2 4 3" xfId="53586" xr:uid="{00000000-0005-0000-0000-0000FBD00000}"/>
    <cellStyle name="Normal 22 2 5" xfId="53587" xr:uid="{00000000-0005-0000-0000-0000FCD00000}"/>
    <cellStyle name="Normal 22 2 5 2" xfId="53588" xr:uid="{00000000-0005-0000-0000-0000FDD00000}"/>
    <cellStyle name="Normal 22 2 6" xfId="53589" xr:uid="{00000000-0005-0000-0000-0000FED00000}"/>
    <cellStyle name="Normal 22 2 7" xfId="53590" xr:uid="{00000000-0005-0000-0000-0000FFD00000}"/>
    <cellStyle name="Normal 22 2 8" xfId="53591" xr:uid="{00000000-0005-0000-0000-000000D10000}"/>
    <cellStyle name="Normal 22 2 9" xfId="53592" xr:uid="{00000000-0005-0000-0000-000001D10000}"/>
    <cellStyle name="Normal 22 20" xfId="53593" xr:uid="{00000000-0005-0000-0000-000002D10000}"/>
    <cellStyle name="Normal 22 21" xfId="53594" xr:uid="{00000000-0005-0000-0000-000003D10000}"/>
    <cellStyle name="Normal 22 22" xfId="53595" xr:uid="{00000000-0005-0000-0000-000004D10000}"/>
    <cellStyle name="Normal 22 23" xfId="53596" xr:uid="{00000000-0005-0000-0000-000005D10000}"/>
    <cellStyle name="Normal 22 24" xfId="53597" xr:uid="{00000000-0005-0000-0000-000006D10000}"/>
    <cellStyle name="Normal 22 25" xfId="53598" xr:uid="{00000000-0005-0000-0000-000007D10000}"/>
    <cellStyle name="Normal 22 26" xfId="53599" xr:uid="{00000000-0005-0000-0000-000008D10000}"/>
    <cellStyle name="Normal 22 27" xfId="53600" xr:uid="{00000000-0005-0000-0000-000009D10000}"/>
    <cellStyle name="Normal 22 3" xfId="53601" xr:uid="{00000000-0005-0000-0000-00000AD10000}"/>
    <cellStyle name="Normal 22 3 2" xfId="53602" xr:uid="{00000000-0005-0000-0000-00000BD10000}"/>
    <cellStyle name="Normal 22 3 2 2" xfId="53603" xr:uid="{00000000-0005-0000-0000-00000CD10000}"/>
    <cellStyle name="Normal 22 3 2 3" xfId="53604" xr:uid="{00000000-0005-0000-0000-00000DD10000}"/>
    <cellStyle name="Normal 22 3 3" xfId="53605" xr:uid="{00000000-0005-0000-0000-00000ED10000}"/>
    <cellStyle name="Normal 22 3 3 2" xfId="53606" xr:uid="{00000000-0005-0000-0000-00000FD10000}"/>
    <cellStyle name="Normal 22 3 4" xfId="53607" xr:uid="{00000000-0005-0000-0000-000010D10000}"/>
    <cellStyle name="Normal 22 3 5" xfId="53608" xr:uid="{00000000-0005-0000-0000-000011D10000}"/>
    <cellStyle name="Normal 22 4" xfId="53609" xr:uid="{00000000-0005-0000-0000-000012D10000}"/>
    <cellStyle name="Normal 22 4 2" xfId="53610" xr:uid="{00000000-0005-0000-0000-000013D10000}"/>
    <cellStyle name="Normal 22 4 2 2" xfId="53611" xr:uid="{00000000-0005-0000-0000-000014D10000}"/>
    <cellStyle name="Normal 22 4 3" xfId="53612" xr:uid="{00000000-0005-0000-0000-000015D10000}"/>
    <cellStyle name="Normal 22 4 3 2" xfId="53613" xr:uid="{00000000-0005-0000-0000-000016D10000}"/>
    <cellStyle name="Normal 22 4 4" xfId="53614" xr:uid="{00000000-0005-0000-0000-000017D10000}"/>
    <cellStyle name="Normal 22 4 5" xfId="53615" xr:uid="{00000000-0005-0000-0000-000018D10000}"/>
    <cellStyle name="Normal 22 5" xfId="53616" xr:uid="{00000000-0005-0000-0000-000019D10000}"/>
    <cellStyle name="Normal 22 5 2" xfId="53617" xr:uid="{00000000-0005-0000-0000-00001AD10000}"/>
    <cellStyle name="Normal 22 5 3" xfId="53618" xr:uid="{00000000-0005-0000-0000-00001BD10000}"/>
    <cellStyle name="Normal 22 5 4" xfId="53619" xr:uid="{00000000-0005-0000-0000-00001CD10000}"/>
    <cellStyle name="Normal 22 6" xfId="53620" xr:uid="{00000000-0005-0000-0000-00001DD10000}"/>
    <cellStyle name="Normal 22 6 2" xfId="53621" xr:uid="{00000000-0005-0000-0000-00001ED10000}"/>
    <cellStyle name="Normal 22 7" xfId="53622" xr:uid="{00000000-0005-0000-0000-00001FD10000}"/>
    <cellStyle name="Normal 22 8" xfId="53623" xr:uid="{00000000-0005-0000-0000-000020D10000}"/>
    <cellStyle name="Normal 22 9" xfId="53624" xr:uid="{00000000-0005-0000-0000-000021D10000}"/>
    <cellStyle name="Normal 23" xfId="134" xr:uid="{00000000-0005-0000-0000-000022D10000}"/>
    <cellStyle name="Normal 23 10" xfId="53625" xr:uid="{00000000-0005-0000-0000-000023D10000}"/>
    <cellStyle name="Normal 23 11" xfId="53626" xr:uid="{00000000-0005-0000-0000-000024D10000}"/>
    <cellStyle name="Normal 23 12" xfId="53627" xr:uid="{00000000-0005-0000-0000-000025D10000}"/>
    <cellStyle name="Normal 23 13" xfId="53628" xr:uid="{00000000-0005-0000-0000-000026D10000}"/>
    <cellStyle name="Normal 23 14" xfId="53629" xr:uid="{00000000-0005-0000-0000-000027D10000}"/>
    <cellStyle name="Normal 23 15" xfId="53630" xr:uid="{00000000-0005-0000-0000-000028D10000}"/>
    <cellStyle name="Normal 23 16" xfId="53631" xr:uid="{00000000-0005-0000-0000-000029D10000}"/>
    <cellStyle name="Normal 23 17" xfId="53632" xr:uid="{00000000-0005-0000-0000-00002AD10000}"/>
    <cellStyle name="Normal 23 18" xfId="53633" xr:uid="{00000000-0005-0000-0000-00002BD10000}"/>
    <cellStyle name="Normal 23 19" xfId="53634" xr:uid="{00000000-0005-0000-0000-00002CD10000}"/>
    <cellStyle name="Normal 23 2" xfId="53635" xr:uid="{00000000-0005-0000-0000-00002DD10000}"/>
    <cellStyle name="Normal 23 2 10" xfId="53636" xr:uid="{00000000-0005-0000-0000-00002ED10000}"/>
    <cellStyle name="Normal 23 2 2" xfId="53637" xr:uid="{00000000-0005-0000-0000-00002FD10000}"/>
    <cellStyle name="Normal 23 2 2 2" xfId="53638" xr:uid="{00000000-0005-0000-0000-000030D10000}"/>
    <cellStyle name="Normal 23 2 2 2 2" xfId="53639" xr:uid="{00000000-0005-0000-0000-000031D10000}"/>
    <cellStyle name="Normal 23 2 2 2 3" xfId="53640" xr:uid="{00000000-0005-0000-0000-000032D10000}"/>
    <cellStyle name="Normal 23 2 2 3" xfId="53641" xr:uid="{00000000-0005-0000-0000-000033D10000}"/>
    <cellStyle name="Normal 23 2 2 3 2" xfId="53642" xr:uid="{00000000-0005-0000-0000-000034D10000}"/>
    <cellStyle name="Normal 23 2 2 4" xfId="53643" xr:uid="{00000000-0005-0000-0000-000035D10000}"/>
    <cellStyle name="Normal 23 2 3" xfId="53644" xr:uid="{00000000-0005-0000-0000-000036D10000}"/>
    <cellStyle name="Normal 23 2 3 2" xfId="53645" xr:uid="{00000000-0005-0000-0000-000037D10000}"/>
    <cellStyle name="Normal 23 2 3 2 2" xfId="53646" xr:uid="{00000000-0005-0000-0000-000038D10000}"/>
    <cellStyle name="Normal 23 2 3 3" xfId="53647" xr:uid="{00000000-0005-0000-0000-000039D10000}"/>
    <cellStyle name="Normal 23 2 3 3 2" xfId="53648" xr:uid="{00000000-0005-0000-0000-00003AD10000}"/>
    <cellStyle name="Normal 23 2 3 4" xfId="53649" xr:uid="{00000000-0005-0000-0000-00003BD10000}"/>
    <cellStyle name="Normal 23 2 4" xfId="53650" xr:uid="{00000000-0005-0000-0000-00003CD10000}"/>
    <cellStyle name="Normal 23 2 4 2" xfId="53651" xr:uid="{00000000-0005-0000-0000-00003DD10000}"/>
    <cellStyle name="Normal 23 2 4 3" xfId="53652" xr:uid="{00000000-0005-0000-0000-00003ED10000}"/>
    <cellStyle name="Normal 23 2 5" xfId="53653" xr:uid="{00000000-0005-0000-0000-00003FD10000}"/>
    <cellStyle name="Normal 23 2 5 2" xfId="53654" xr:uid="{00000000-0005-0000-0000-000040D10000}"/>
    <cellStyle name="Normal 23 2 6" xfId="53655" xr:uid="{00000000-0005-0000-0000-000041D10000}"/>
    <cellStyle name="Normal 23 2 7" xfId="53656" xr:uid="{00000000-0005-0000-0000-000042D10000}"/>
    <cellStyle name="Normal 23 2 8" xfId="53657" xr:uid="{00000000-0005-0000-0000-000043D10000}"/>
    <cellStyle name="Normal 23 2 9" xfId="53658" xr:uid="{00000000-0005-0000-0000-000044D10000}"/>
    <cellStyle name="Normal 23 20" xfId="53659" xr:uid="{00000000-0005-0000-0000-000045D10000}"/>
    <cellStyle name="Normal 23 21" xfId="53660" xr:uid="{00000000-0005-0000-0000-000046D10000}"/>
    <cellStyle name="Normal 23 22" xfId="53661" xr:uid="{00000000-0005-0000-0000-000047D10000}"/>
    <cellStyle name="Normal 23 23" xfId="53662" xr:uid="{00000000-0005-0000-0000-000048D10000}"/>
    <cellStyle name="Normal 23 24" xfId="53663" xr:uid="{00000000-0005-0000-0000-000049D10000}"/>
    <cellStyle name="Normal 23 25" xfId="53664" xr:uid="{00000000-0005-0000-0000-00004AD10000}"/>
    <cellStyle name="Normal 23 26" xfId="53665" xr:uid="{00000000-0005-0000-0000-00004BD10000}"/>
    <cellStyle name="Normal 23 27" xfId="53666" xr:uid="{00000000-0005-0000-0000-00004CD10000}"/>
    <cellStyle name="Normal 23 3" xfId="53667" xr:uid="{00000000-0005-0000-0000-00004DD10000}"/>
    <cellStyle name="Normal 23 3 2" xfId="53668" xr:uid="{00000000-0005-0000-0000-00004ED10000}"/>
    <cellStyle name="Normal 23 3 2 2" xfId="53669" xr:uid="{00000000-0005-0000-0000-00004FD10000}"/>
    <cellStyle name="Normal 23 3 2 3" xfId="53670" xr:uid="{00000000-0005-0000-0000-000050D10000}"/>
    <cellStyle name="Normal 23 3 3" xfId="53671" xr:uid="{00000000-0005-0000-0000-000051D10000}"/>
    <cellStyle name="Normal 23 3 3 2" xfId="53672" xr:uid="{00000000-0005-0000-0000-000052D10000}"/>
    <cellStyle name="Normal 23 3 4" xfId="53673" xr:uid="{00000000-0005-0000-0000-000053D10000}"/>
    <cellStyle name="Normal 23 3 5" xfId="53674" xr:uid="{00000000-0005-0000-0000-000054D10000}"/>
    <cellStyle name="Normal 23 4" xfId="53675" xr:uid="{00000000-0005-0000-0000-000055D10000}"/>
    <cellStyle name="Normal 23 4 2" xfId="53676" xr:uid="{00000000-0005-0000-0000-000056D10000}"/>
    <cellStyle name="Normal 23 4 2 2" xfId="53677" xr:uid="{00000000-0005-0000-0000-000057D10000}"/>
    <cellStyle name="Normal 23 4 3" xfId="53678" xr:uid="{00000000-0005-0000-0000-000058D10000}"/>
    <cellStyle name="Normal 23 4 3 2" xfId="53679" xr:uid="{00000000-0005-0000-0000-000059D10000}"/>
    <cellStyle name="Normal 23 4 4" xfId="53680" xr:uid="{00000000-0005-0000-0000-00005AD10000}"/>
    <cellStyle name="Normal 23 4 5" xfId="53681" xr:uid="{00000000-0005-0000-0000-00005BD10000}"/>
    <cellStyle name="Normal 23 5" xfId="53682" xr:uid="{00000000-0005-0000-0000-00005CD10000}"/>
    <cellStyle name="Normal 23 5 2" xfId="53683" xr:uid="{00000000-0005-0000-0000-00005DD10000}"/>
    <cellStyle name="Normal 23 5 3" xfId="53684" xr:uid="{00000000-0005-0000-0000-00005ED10000}"/>
    <cellStyle name="Normal 23 5 4" xfId="53685" xr:uid="{00000000-0005-0000-0000-00005FD10000}"/>
    <cellStyle name="Normal 23 6" xfId="53686" xr:uid="{00000000-0005-0000-0000-000060D10000}"/>
    <cellStyle name="Normal 23 6 2" xfId="53687" xr:uid="{00000000-0005-0000-0000-000061D10000}"/>
    <cellStyle name="Normal 23 7" xfId="53688" xr:uid="{00000000-0005-0000-0000-000062D10000}"/>
    <cellStyle name="Normal 23 8" xfId="53689" xr:uid="{00000000-0005-0000-0000-000063D10000}"/>
    <cellStyle name="Normal 23 9" xfId="53690" xr:uid="{00000000-0005-0000-0000-000064D10000}"/>
    <cellStyle name="Normal 24" xfId="53691" xr:uid="{00000000-0005-0000-0000-000065D10000}"/>
    <cellStyle name="Normal 24 10" xfId="53692" xr:uid="{00000000-0005-0000-0000-000066D10000}"/>
    <cellStyle name="Normal 24 11" xfId="53693" xr:uid="{00000000-0005-0000-0000-000067D10000}"/>
    <cellStyle name="Normal 24 12" xfId="53694" xr:uid="{00000000-0005-0000-0000-000068D10000}"/>
    <cellStyle name="Normal 24 13" xfId="53695" xr:uid="{00000000-0005-0000-0000-000069D10000}"/>
    <cellStyle name="Normal 24 14" xfId="53696" xr:uid="{00000000-0005-0000-0000-00006AD10000}"/>
    <cellStyle name="Normal 24 15" xfId="53697" xr:uid="{00000000-0005-0000-0000-00006BD10000}"/>
    <cellStyle name="Normal 24 16" xfId="53698" xr:uid="{00000000-0005-0000-0000-00006CD10000}"/>
    <cellStyle name="Normal 24 17" xfId="53699" xr:uid="{00000000-0005-0000-0000-00006DD10000}"/>
    <cellStyle name="Normal 24 18" xfId="53700" xr:uid="{00000000-0005-0000-0000-00006ED10000}"/>
    <cellStyle name="Normal 24 19" xfId="53701" xr:uid="{00000000-0005-0000-0000-00006FD10000}"/>
    <cellStyle name="Normal 24 2" xfId="53702" xr:uid="{00000000-0005-0000-0000-000070D10000}"/>
    <cellStyle name="Normal 24 2 10" xfId="53703" xr:uid="{00000000-0005-0000-0000-000071D10000}"/>
    <cellStyle name="Normal 24 2 2" xfId="53704" xr:uid="{00000000-0005-0000-0000-000072D10000}"/>
    <cellStyle name="Normal 24 2 2 2" xfId="53705" xr:uid="{00000000-0005-0000-0000-000073D10000}"/>
    <cellStyle name="Normal 24 2 2 2 2" xfId="53706" xr:uid="{00000000-0005-0000-0000-000074D10000}"/>
    <cellStyle name="Normal 24 2 2 2 3" xfId="53707" xr:uid="{00000000-0005-0000-0000-000075D10000}"/>
    <cellStyle name="Normal 24 2 2 3" xfId="53708" xr:uid="{00000000-0005-0000-0000-000076D10000}"/>
    <cellStyle name="Normal 24 2 2 3 2" xfId="53709" xr:uid="{00000000-0005-0000-0000-000077D10000}"/>
    <cellStyle name="Normal 24 2 2 4" xfId="53710" xr:uid="{00000000-0005-0000-0000-000078D10000}"/>
    <cellStyle name="Normal 24 2 3" xfId="53711" xr:uid="{00000000-0005-0000-0000-000079D10000}"/>
    <cellStyle name="Normal 24 2 3 2" xfId="53712" xr:uid="{00000000-0005-0000-0000-00007AD10000}"/>
    <cellStyle name="Normal 24 2 3 2 2" xfId="53713" xr:uid="{00000000-0005-0000-0000-00007BD10000}"/>
    <cellStyle name="Normal 24 2 3 3" xfId="53714" xr:uid="{00000000-0005-0000-0000-00007CD10000}"/>
    <cellStyle name="Normal 24 2 3 3 2" xfId="53715" xr:uid="{00000000-0005-0000-0000-00007DD10000}"/>
    <cellStyle name="Normal 24 2 3 4" xfId="53716" xr:uid="{00000000-0005-0000-0000-00007ED10000}"/>
    <cellStyle name="Normal 24 2 4" xfId="53717" xr:uid="{00000000-0005-0000-0000-00007FD10000}"/>
    <cellStyle name="Normal 24 2 4 2" xfId="53718" xr:uid="{00000000-0005-0000-0000-000080D10000}"/>
    <cellStyle name="Normal 24 2 4 3" xfId="53719" xr:uid="{00000000-0005-0000-0000-000081D10000}"/>
    <cellStyle name="Normal 24 2 5" xfId="53720" xr:uid="{00000000-0005-0000-0000-000082D10000}"/>
    <cellStyle name="Normal 24 2 5 2" xfId="53721" xr:uid="{00000000-0005-0000-0000-000083D10000}"/>
    <cellStyle name="Normal 24 2 6" xfId="53722" xr:uid="{00000000-0005-0000-0000-000084D10000}"/>
    <cellStyle name="Normal 24 2 7" xfId="53723" xr:uid="{00000000-0005-0000-0000-000085D10000}"/>
    <cellStyle name="Normal 24 2 8" xfId="53724" xr:uid="{00000000-0005-0000-0000-000086D10000}"/>
    <cellStyle name="Normal 24 2 9" xfId="53725" xr:uid="{00000000-0005-0000-0000-000087D10000}"/>
    <cellStyle name="Normal 24 20" xfId="53726" xr:uid="{00000000-0005-0000-0000-000088D10000}"/>
    <cellStyle name="Normal 24 21" xfId="53727" xr:uid="{00000000-0005-0000-0000-000089D10000}"/>
    <cellStyle name="Normal 24 22" xfId="53728" xr:uid="{00000000-0005-0000-0000-00008AD10000}"/>
    <cellStyle name="Normal 24 23" xfId="53729" xr:uid="{00000000-0005-0000-0000-00008BD10000}"/>
    <cellStyle name="Normal 24 24" xfId="53730" xr:uid="{00000000-0005-0000-0000-00008CD10000}"/>
    <cellStyle name="Normal 24 25" xfId="53731" xr:uid="{00000000-0005-0000-0000-00008DD10000}"/>
    <cellStyle name="Normal 24 26" xfId="53732" xr:uid="{00000000-0005-0000-0000-00008ED10000}"/>
    <cellStyle name="Normal 24 27" xfId="53733" xr:uid="{00000000-0005-0000-0000-00008FD10000}"/>
    <cellStyle name="Normal 24 3" xfId="53734" xr:uid="{00000000-0005-0000-0000-000090D10000}"/>
    <cellStyle name="Normal 24 3 2" xfId="53735" xr:uid="{00000000-0005-0000-0000-000091D10000}"/>
    <cellStyle name="Normal 24 3 2 2" xfId="53736" xr:uid="{00000000-0005-0000-0000-000092D10000}"/>
    <cellStyle name="Normal 24 3 2 3" xfId="53737" xr:uid="{00000000-0005-0000-0000-000093D10000}"/>
    <cellStyle name="Normal 24 3 3" xfId="53738" xr:uid="{00000000-0005-0000-0000-000094D10000}"/>
    <cellStyle name="Normal 24 3 3 2" xfId="53739" xr:uid="{00000000-0005-0000-0000-000095D10000}"/>
    <cellStyle name="Normal 24 3 4" xfId="53740" xr:uid="{00000000-0005-0000-0000-000096D10000}"/>
    <cellStyle name="Normal 24 3 5" xfId="53741" xr:uid="{00000000-0005-0000-0000-000097D10000}"/>
    <cellStyle name="Normal 24 4" xfId="53742" xr:uid="{00000000-0005-0000-0000-000098D10000}"/>
    <cellStyle name="Normal 24 4 2" xfId="53743" xr:uid="{00000000-0005-0000-0000-000099D10000}"/>
    <cellStyle name="Normal 24 4 2 2" xfId="53744" xr:uid="{00000000-0005-0000-0000-00009AD10000}"/>
    <cellStyle name="Normal 24 4 3" xfId="53745" xr:uid="{00000000-0005-0000-0000-00009BD10000}"/>
    <cellStyle name="Normal 24 4 3 2" xfId="53746" xr:uid="{00000000-0005-0000-0000-00009CD10000}"/>
    <cellStyle name="Normal 24 4 4" xfId="53747" xr:uid="{00000000-0005-0000-0000-00009DD10000}"/>
    <cellStyle name="Normal 24 4 5" xfId="53748" xr:uid="{00000000-0005-0000-0000-00009ED10000}"/>
    <cellStyle name="Normal 24 5" xfId="53749" xr:uid="{00000000-0005-0000-0000-00009FD10000}"/>
    <cellStyle name="Normal 24 5 2" xfId="53750" xr:uid="{00000000-0005-0000-0000-0000A0D10000}"/>
    <cellStyle name="Normal 24 5 3" xfId="53751" xr:uid="{00000000-0005-0000-0000-0000A1D10000}"/>
    <cellStyle name="Normal 24 5 4" xfId="53752" xr:uid="{00000000-0005-0000-0000-0000A2D10000}"/>
    <cellStyle name="Normal 24 6" xfId="53753" xr:uid="{00000000-0005-0000-0000-0000A3D10000}"/>
    <cellStyle name="Normal 24 6 2" xfId="53754" xr:uid="{00000000-0005-0000-0000-0000A4D10000}"/>
    <cellStyle name="Normal 24 7" xfId="53755" xr:uid="{00000000-0005-0000-0000-0000A5D10000}"/>
    <cellStyle name="Normal 24 8" xfId="53756" xr:uid="{00000000-0005-0000-0000-0000A6D10000}"/>
    <cellStyle name="Normal 24 9" xfId="53757" xr:uid="{00000000-0005-0000-0000-0000A7D10000}"/>
    <cellStyle name="Normal 25" xfId="53758" xr:uid="{00000000-0005-0000-0000-0000A8D10000}"/>
    <cellStyle name="Normal 25 10" xfId="53759" xr:uid="{00000000-0005-0000-0000-0000A9D10000}"/>
    <cellStyle name="Normal 25 11" xfId="53760" xr:uid="{00000000-0005-0000-0000-0000AAD10000}"/>
    <cellStyle name="Normal 25 12" xfId="53761" xr:uid="{00000000-0005-0000-0000-0000ABD10000}"/>
    <cellStyle name="Normal 25 13" xfId="53762" xr:uid="{00000000-0005-0000-0000-0000ACD10000}"/>
    <cellStyle name="Normal 25 14" xfId="53763" xr:uid="{00000000-0005-0000-0000-0000ADD10000}"/>
    <cellStyle name="Normal 25 15" xfId="53764" xr:uid="{00000000-0005-0000-0000-0000AED10000}"/>
    <cellStyle name="Normal 25 16" xfId="53765" xr:uid="{00000000-0005-0000-0000-0000AFD10000}"/>
    <cellStyle name="Normal 25 17" xfId="53766" xr:uid="{00000000-0005-0000-0000-0000B0D10000}"/>
    <cellStyle name="Normal 25 18" xfId="53767" xr:uid="{00000000-0005-0000-0000-0000B1D10000}"/>
    <cellStyle name="Normal 25 19" xfId="53768" xr:uid="{00000000-0005-0000-0000-0000B2D10000}"/>
    <cellStyle name="Normal 25 2" xfId="53769" xr:uid="{00000000-0005-0000-0000-0000B3D10000}"/>
    <cellStyle name="Normal 25 2 10" xfId="53770" xr:uid="{00000000-0005-0000-0000-0000B4D10000}"/>
    <cellStyle name="Normal 25 2 2" xfId="53771" xr:uid="{00000000-0005-0000-0000-0000B5D10000}"/>
    <cellStyle name="Normal 25 2 2 2" xfId="53772" xr:uid="{00000000-0005-0000-0000-0000B6D10000}"/>
    <cellStyle name="Normal 25 2 2 2 2" xfId="53773" xr:uid="{00000000-0005-0000-0000-0000B7D10000}"/>
    <cellStyle name="Normal 25 2 2 2 3" xfId="53774" xr:uid="{00000000-0005-0000-0000-0000B8D10000}"/>
    <cellStyle name="Normal 25 2 2 3" xfId="53775" xr:uid="{00000000-0005-0000-0000-0000B9D10000}"/>
    <cellStyle name="Normal 25 2 2 3 2" xfId="53776" xr:uid="{00000000-0005-0000-0000-0000BAD10000}"/>
    <cellStyle name="Normal 25 2 2 4" xfId="53777" xr:uid="{00000000-0005-0000-0000-0000BBD10000}"/>
    <cellStyle name="Normal 25 2 3" xfId="53778" xr:uid="{00000000-0005-0000-0000-0000BCD10000}"/>
    <cellStyle name="Normal 25 2 3 2" xfId="53779" xr:uid="{00000000-0005-0000-0000-0000BDD10000}"/>
    <cellStyle name="Normal 25 2 3 2 2" xfId="53780" xr:uid="{00000000-0005-0000-0000-0000BED10000}"/>
    <cellStyle name="Normal 25 2 3 3" xfId="53781" xr:uid="{00000000-0005-0000-0000-0000BFD10000}"/>
    <cellStyle name="Normal 25 2 3 3 2" xfId="53782" xr:uid="{00000000-0005-0000-0000-0000C0D10000}"/>
    <cellStyle name="Normal 25 2 3 4" xfId="53783" xr:uid="{00000000-0005-0000-0000-0000C1D10000}"/>
    <cellStyle name="Normal 25 2 4" xfId="53784" xr:uid="{00000000-0005-0000-0000-0000C2D10000}"/>
    <cellStyle name="Normal 25 2 4 2" xfId="53785" xr:uid="{00000000-0005-0000-0000-0000C3D10000}"/>
    <cellStyle name="Normal 25 2 4 3" xfId="53786" xr:uid="{00000000-0005-0000-0000-0000C4D10000}"/>
    <cellStyle name="Normal 25 2 5" xfId="53787" xr:uid="{00000000-0005-0000-0000-0000C5D10000}"/>
    <cellStyle name="Normal 25 2 5 2" xfId="53788" xr:uid="{00000000-0005-0000-0000-0000C6D10000}"/>
    <cellStyle name="Normal 25 2 6" xfId="53789" xr:uid="{00000000-0005-0000-0000-0000C7D10000}"/>
    <cellStyle name="Normal 25 2 7" xfId="53790" xr:uid="{00000000-0005-0000-0000-0000C8D10000}"/>
    <cellStyle name="Normal 25 2 8" xfId="53791" xr:uid="{00000000-0005-0000-0000-0000C9D10000}"/>
    <cellStyle name="Normal 25 2 9" xfId="53792" xr:uid="{00000000-0005-0000-0000-0000CAD10000}"/>
    <cellStyle name="Normal 25 20" xfId="53793" xr:uid="{00000000-0005-0000-0000-0000CBD10000}"/>
    <cellStyle name="Normal 25 21" xfId="53794" xr:uid="{00000000-0005-0000-0000-0000CCD10000}"/>
    <cellStyle name="Normal 25 22" xfId="53795" xr:uid="{00000000-0005-0000-0000-0000CDD10000}"/>
    <cellStyle name="Normal 25 23" xfId="53796" xr:uid="{00000000-0005-0000-0000-0000CED10000}"/>
    <cellStyle name="Normal 25 24" xfId="53797" xr:uid="{00000000-0005-0000-0000-0000CFD10000}"/>
    <cellStyle name="Normal 25 25" xfId="53798" xr:uid="{00000000-0005-0000-0000-0000D0D10000}"/>
    <cellStyle name="Normal 25 26" xfId="53799" xr:uid="{00000000-0005-0000-0000-0000D1D10000}"/>
    <cellStyle name="Normal 25 27" xfId="53800" xr:uid="{00000000-0005-0000-0000-0000D2D10000}"/>
    <cellStyle name="Normal 25 3" xfId="53801" xr:uid="{00000000-0005-0000-0000-0000D3D10000}"/>
    <cellStyle name="Normal 25 3 2" xfId="53802" xr:uid="{00000000-0005-0000-0000-0000D4D10000}"/>
    <cellStyle name="Normal 25 3 2 2" xfId="53803" xr:uid="{00000000-0005-0000-0000-0000D5D10000}"/>
    <cellStyle name="Normal 25 3 2 3" xfId="53804" xr:uid="{00000000-0005-0000-0000-0000D6D10000}"/>
    <cellStyle name="Normal 25 3 3" xfId="53805" xr:uid="{00000000-0005-0000-0000-0000D7D10000}"/>
    <cellStyle name="Normal 25 3 3 2" xfId="53806" xr:uid="{00000000-0005-0000-0000-0000D8D10000}"/>
    <cellStyle name="Normal 25 3 4" xfId="53807" xr:uid="{00000000-0005-0000-0000-0000D9D10000}"/>
    <cellStyle name="Normal 25 3 5" xfId="53808" xr:uid="{00000000-0005-0000-0000-0000DAD10000}"/>
    <cellStyle name="Normal 25 4" xfId="53809" xr:uid="{00000000-0005-0000-0000-0000DBD10000}"/>
    <cellStyle name="Normal 25 4 2" xfId="53810" xr:uid="{00000000-0005-0000-0000-0000DCD10000}"/>
    <cellStyle name="Normal 25 4 2 2" xfId="53811" xr:uid="{00000000-0005-0000-0000-0000DDD10000}"/>
    <cellStyle name="Normal 25 4 3" xfId="53812" xr:uid="{00000000-0005-0000-0000-0000DED10000}"/>
    <cellStyle name="Normal 25 4 3 2" xfId="53813" xr:uid="{00000000-0005-0000-0000-0000DFD10000}"/>
    <cellStyle name="Normal 25 4 4" xfId="53814" xr:uid="{00000000-0005-0000-0000-0000E0D10000}"/>
    <cellStyle name="Normal 25 4 5" xfId="53815" xr:uid="{00000000-0005-0000-0000-0000E1D10000}"/>
    <cellStyle name="Normal 25 5" xfId="53816" xr:uid="{00000000-0005-0000-0000-0000E2D10000}"/>
    <cellStyle name="Normal 25 5 2" xfId="53817" xr:uid="{00000000-0005-0000-0000-0000E3D10000}"/>
    <cellStyle name="Normal 25 5 3" xfId="53818" xr:uid="{00000000-0005-0000-0000-0000E4D10000}"/>
    <cellStyle name="Normal 25 5 4" xfId="53819" xr:uid="{00000000-0005-0000-0000-0000E5D10000}"/>
    <cellStyle name="Normal 25 6" xfId="53820" xr:uid="{00000000-0005-0000-0000-0000E6D10000}"/>
    <cellStyle name="Normal 25 6 2" xfId="53821" xr:uid="{00000000-0005-0000-0000-0000E7D10000}"/>
    <cellStyle name="Normal 25 7" xfId="53822" xr:uid="{00000000-0005-0000-0000-0000E8D10000}"/>
    <cellStyle name="Normal 25 8" xfId="53823" xr:uid="{00000000-0005-0000-0000-0000E9D10000}"/>
    <cellStyle name="Normal 25 9" xfId="53824" xr:uid="{00000000-0005-0000-0000-0000EAD10000}"/>
    <cellStyle name="Normal 26" xfId="53825" xr:uid="{00000000-0005-0000-0000-0000EBD10000}"/>
    <cellStyle name="Normal 26 10" xfId="53826" xr:uid="{00000000-0005-0000-0000-0000ECD10000}"/>
    <cellStyle name="Normal 26 11" xfId="53827" xr:uid="{00000000-0005-0000-0000-0000EDD10000}"/>
    <cellStyle name="Normal 26 12" xfId="53828" xr:uid="{00000000-0005-0000-0000-0000EED10000}"/>
    <cellStyle name="Normal 26 13" xfId="53829" xr:uid="{00000000-0005-0000-0000-0000EFD10000}"/>
    <cellStyle name="Normal 26 14" xfId="53830" xr:uid="{00000000-0005-0000-0000-0000F0D10000}"/>
    <cellStyle name="Normal 26 15" xfId="53831" xr:uid="{00000000-0005-0000-0000-0000F1D10000}"/>
    <cellStyle name="Normal 26 16" xfId="53832" xr:uid="{00000000-0005-0000-0000-0000F2D10000}"/>
    <cellStyle name="Normal 26 17" xfId="53833" xr:uid="{00000000-0005-0000-0000-0000F3D10000}"/>
    <cellStyle name="Normal 26 18" xfId="53834" xr:uid="{00000000-0005-0000-0000-0000F4D10000}"/>
    <cellStyle name="Normal 26 19" xfId="53835" xr:uid="{00000000-0005-0000-0000-0000F5D10000}"/>
    <cellStyle name="Normal 26 2" xfId="53836" xr:uid="{00000000-0005-0000-0000-0000F6D10000}"/>
    <cellStyle name="Normal 26 2 2" xfId="53837" xr:uid="{00000000-0005-0000-0000-0000F7D10000}"/>
    <cellStyle name="Normal 26 2 2 2" xfId="53838" xr:uid="{00000000-0005-0000-0000-0000F8D10000}"/>
    <cellStyle name="Normal 26 2 3" xfId="53839" xr:uid="{00000000-0005-0000-0000-0000F9D10000}"/>
    <cellStyle name="Normal 26 20" xfId="53840" xr:uid="{00000000-0005-0000-0000-0000FAD10000}"/>
    <cellStyle name="Normal 26 21" xfId="53841" xr:uid="{00000000-0005-0000-0000-0000FBD10000}"/>
    <cellStyle name="Normal 26 22" xfId="53842" xr:uid="{00000000-0005-0000-0000-0000FCD10000}"/>
    <cellStyle name="Normal 26 23" xfId="53843" xr:uid="{00000000-0005-0000-0000-0000FDD10000}"/>
    <cellStyle name="Normal 26 3" xfId="53844" xr:uid="{00000000-0005-0000-0000-0000FED10000}"/>
    <cellStyle name="Normal 26 3 2" xfId="53845" xr:uid="{00000000-0005-0000-0000-0000FFD10000}"/>
    <cellStyle name="Normal 26 4" xfId="53846" xr:uid="{00000000-0005-0000-0000-000000D20000}"/>
    <cellStyle name="Normal 26 4 2" xfId="53847" xr:uid="{00000000-0005-0000-0000-000001D20000}"/>
    <cellStyle name="Normal 26 5" xfId="53848" xr:uid="{00000000-0005-0000-0000-000002D20000}"/>
    <cellStyle name="Normal 26 6" xfId="53849" xr:uid="{00000000-0005-0000-0000-000003D20000}"/>
    <cellStyle name="Normal 26 7" xfId="53850" xr:uid="{00000000-0005-0000-0000-000004D20000}"/>
    <cellStyle name="Normal 26 8" xfId="53851" xr:uid="{00000000-0005-0000-0000-000005D20000}"/>
    <cellStyle name="Normal 26 9" xfId="53852" xr:uid="{00000000-0005-0000-0000-000006D20000}"/>
    <cellStyle name="Normal 27" xfId="53853" xr:uid="{00000000-0005-0000-0000-000007D20000}"/>
    <cellStyle name="Normal 27 10" xfId="53854" xr:uid="{00000000-0005-0000-0000-000008D20000}"/>
    <cellStyle name="Normal 27 11" xfId="53855" xr:uid="{00000000-0005-0000-0000-000009D20000}"/>
    <cellStyle name="Normal 27 12" xfId="53856" xr:uid="{00000000-0005-0000-0000-00000AD20000}"/>
    <cellStyle name="Normal 27 13" xfId="53857" xr:uid="{00000000-0005-0000-0000-00000BD20000}"/>
    <cellStyle name="Normal 27 14" xfId="53858" xr:uid="{00000000-0005-0000-0000-00000CD20000}"/>
    <cellStyle name="Normal 27 15" xfId="53859" xr:uid="{00000000-0005-0000-0000-00000DD20000}"/>
    <cellStyle name="Normal 27 16" xfId="53860" xr:uid="{00000000-0005-0000-0000-00000ED20000}"/>
    <cellStyle name="Normal 27 17" xfId="53861" xr:uid="{00000000-0005-0000-0000-00000FD20000}"/>
    <cellStyle name="Normal 27 18" xfId="53862" xr:uid="{00000000-0005-0000-0000-000010D20000}"/>
    <cellStyle name="Normal 27 19" xfId="53863" xr:uid="{00000000-0005-0000-0000-000011D20000}"/>
    <cellStyle name="Normal 27 2" xfId="53864" xr:uid="{00000000-0005-0000-0000-000012D20000}"/>
    <cellStyle name="Normal 27 2 2" xfId="53865" xr:uid="{00000000-0005-0000-0000-000013D20000}"/>
    <cellStyle name="Normal 27 2 2 2" xfId="53866" xr:uid="{00000000-0005-0000-0000-000014D20000}"/>
    <cellStyle name="Normal 27 2 2 2 2" xfId="53867" xr:uid="{00000000-0005-0000-0000-000015D20000}"/>
    <cellStyle name="Normal 27 2 2 2 3" xfId="53868" xr:uid="{00000000-0005-0000-0000-000016D20000}"/>
    <cellStyle name="Normal 27 2 2 3" xfId="53869" xr:uid="{00000000-0005-0000-0000-000017D20000}"/>
    <cellStyle name="Normal 27 2 2 3 2" xfId="53870" xr:uid="{00000000-0005-0000-0000-000018D20000}"/>
    <cellStyle name="Normal 27 2 2 4" xfId="53871" xr:uid="{00000000-0005-0000-0000-000019D20000}"/>
    <cellStyle name="Normal 27 2 3" xfId="53872" xr:uid="{00000000-0005-0000-0000-00001AD20000}"/>
    <cellStyle name="Normal 27 2 3 2" xfId="53873" xr:uid="{00000000-0005-0000-0000-00001BD20000}"/>
    <cellStyle name="Normal 27 2 3 2 2" xfId="53874" xr:uid="{00000000-0005-0000-0000-00001CD20000}"/>
    <cellStyle name="Normal 27 2 3 3" xfId="53875" xr:uid="{00000000-0005-0000-0000-00001DD20000}"/>
    <cellStyle name="Normal 27 2 3 3 2" xfId="53876" xr:uid="{00000000-0005-0000-0000-00001ED20000}"/>
    <cellStyle name="Normal 27 2 3 4" xfId="53877" xr:uid="{00000000-0005-0000-0000-00001FD20000}"/>
    <cellStyle name="Normal 27 2 4" xfId="53878" xr:uid="{00000000-0005-0000-0000-000020D20000}"/>
    <cellStyle name="Normal 27 2 4 2" xfId="53879" xr:uid="{00000000-0005-0000-0000-000021D20000}"/>
    <cellStyle name="Normal 27 2 4 3" xfId="53880" xr:uid="{00000000-0005-0000-0000-000022D20000}"/>
    <cellStyle name="Normal 27 2 5" xfId="53881" xr:uid="{00000000-0005-0000-0000-000023D20000}"/>
    <cellStyle name="Normal 27 2 5 2" xfId="53882" xr:uid="{00000000-0005-0000-0000-000024D20000}"/>
    <cellStyle name="Normal 27 2 6" xfId="53883" xr:uid="{00000000-0005-0000-0000-000025D20000}"/>
    <cellStyle name="Normal 27 2 7" xfId="53884" xr:uid="{00000000-0005-0000-0000-000026D20000}"/>
    <cellStyle name="Normal 27 20" xfId="53885" xr:uid="{00000000-0005-0000-0000-000027D20000}"/>
    <cellStyle name="Normal 27 21" xfId="53886" xr:uid="{00000000-0005-0000-0000-000028D20000}"/>
    <cellStyle name="Normal 27 22" xfId="53887" xr:uid="{00000000-0005-0000-0000-000029D20000}"/>
    <cellStyle name="Normal 27 23" xfId="53888" xr:uid="{00000000-0005-0000-0000-00002AD20000}"/>
    <cellStyle name="Normal 27 24" xfId="53889" xr:uid="{00000000-0005-0000-0000-00002BD20000}"/>
    <cellStyle name="Normal 27 3" xfId="53890" xr:uid="{00000000-0005-0000-0000-00002CD20000}"/>
    <cellStyle name="Normal 27 3 2" xfId="53891" xr:uid="{00000000-0005-0000-0000-00002DD20000}"/>
    <cellStyle name="Normal 27 4" xfId="53892" xr:uid="{00000000-0005-0000-0000-00002ED20000}"/>
    <cellStyle name="Normal 27 4 2" xfId="53893" xr:uid="{00000000-0005-0000-0000-00002FD20000}"/>
    <cellStyle name="Normal 27 5" xfId="53894" xr:uid="{00000000-0005-0000-0000-000030D20000}"/>
    <cellStyle name="Normal 27 6" xfId="53895" xr:uid="{00000000-0005-0000-0000-000031D20000}"/>
    <cellStyle name="Normal 27 7" xfId="53896" xr:uid="{00000000-0005-0000-0000-000032D20000}"/>
    <cellStyle name="Normal 27 8" xfId="53897" xr:uid="{00000000-0005-0000-0000-000033D20000}"/>
    <cellStyle name="Normal 27 9" xfId="53898" xr:uid="{00000000-0005-0000-0000-000034D20000}"/>
    <cellStyle name="Normal 28" xfId="53899" xr:uid="{00000000-0005-0000-0000-000035D20000}"/>
    <cellStyle name="Normal 28 10" xfId="53900" xr:uid="{00000000-0005-0000-0000-000036D20000}"/>
    <cellStyle name="Normal 28 11" xfId="53901" xr:uid="{00000000-0005-0000-0000-000037D20000}"/>
    <cellStyle name="Normal 28 12" xfId="53902" xr:uid="{00000000-0005-0000-0000-000038D20000}"/>
    <cellStyle name="Normal 28 13" xfId="53903" xr:uid="{00000000-0005-0000-0000-000039D20000}"/>
    <cellStyle name="Normal 28 14" xfId="53904" xr:uid="{00000000-0005-0000-0000-00003AD20000}"/>
    <cellStyle name="Normal 28 15" xfId="53905" xr:uid="{00000000-0005-0000-0000-00003BD20000}"/>
    <cellStyle name="Normal 28 16" xfId="53906" xr:uid="{00000000-0005-0000-0000-00003CD20000}"/>
    <cellStyle name="Normal 28 17" xfId="53907" xr:uid="{00000000-0005-0000-0000-00003DD20000}"/>
    <cellStyle name="Normal 28 18" xfId="53908" xr:uid="{00000000-0005-0000-0000-00003ED20000}"/>
    <cellStyle name="Normal 28 19" xfId="53909" xr:uid="{00000000-0005-0000-0000-00003FD20000}"/>
    <cellStyle name="Normal 28 2" xfId="53910" xr:uid="{00000000-0005-0000-0000-000040D20000}"/>
    <cellStyle name="Normal 28 2 10" xfId="53911" xr:uid="{00000000-0005-0000-0000-000041D20000}"/>
    <cellStyle name="Normal 28 2 2" xfId="53912" xr:uid="{00000000-0005-0000-0000-000042D20000}"/>
    <cellStyle name="Normal 28 2 2 2" xfId="53913" xr:uid="{00000000-0005-0000-0000-000043D20000}"/>
    <cellStyle name="Normal 28 2 2 2 2" xfId="53914" xr:uid="{00000000-0005-0000-0000-000044D20000}"/>
    <cellStyle name="Normal 28 2 2 2 3" xfId="53915" xr:uid="{00000000-0005-0000-0000-000045D20000}"/>
    <cellStyle name="Normal 28 2 2 3" xfId="53916" xr:uid="{00000000-0005-0000-0000-000046D20000}"/>
    <cellStyle name="Normal 28 2 2 3 2" xfId="53917" xr:uid="{00000000-0005-0000-0000-000047D20000}"/>
    <cellStyle name="Normal 28 2 2 4" xfId="53918" xr:uid="{00000000-0005-0000-0000-000048D20000}"/>
    <cellStyle name="Normal 28 2 3" xfId="53919" xr:uid="{00000000-0005-0000-0000-000049D20000}"/>
    <cellStyle name="Normal 28 2 3 2" xfId="53920" xr:uid="{00000000-0005-0000-0000-00004AD20000}"/>
    <cellStyle name="Normal 28 2 3 2 2" xfId="53921" xr:uid="{00000000-0005-0000-0000-00004BD20000}"/>
    <cellStyle name="Normal 28 2 3 3" xfId="53922" xr:uid="{00000000-0005-0000-0000-00004CD20000}"/>
    <cellStyle name="Normal 28 2 3 3 2" xfId="53923" xr:uid="{00000000-0005-0000-0000-00004DD20000}"/>
    <cellStyle name="Normal 28 2 3 4" xfId="53924" xr:uid="{00000000-0005-0000-0000-00004ED20000}"/>
    <cellStyle name="Normal 28 2 4" xfId="53925" xr:uid="{00000000-0005-0000-0000-00004FD20000}"/>
    <cellStyle name="Normal 28 2 4 2" xfId="53926" xr:uid="{00000000-0005-0000-0000-000050D20000}"/>
    <cellStyle name="Normal 28 2 4 3" xfId="53927" xr:uid="{00000000-0005-0000-0000-000051D20000}"/>
    <cellStyle name="Normal 28 2 5" xfId="53928" xr:uid="{00000000-0005-0000-0000-000052D20000}"/>
    <cellStyle name="Normal 28 2 5 2" xfId="53929" xr:uid="{00000000-0005-0000-0000-000053D20000}"/>
    <cellStyle name="Normal 28 2 6" xfId="53930" xr:uid="{00000000-0005-0000-0000-000054D20000}"/>
    <cellStyle name="Normal 28 2 7" xfId="53931" xr:uid="{00000000-0005-0000-0000-000055D20000}"/>
    <cellStyle name="Normal 28 2 8" xfId="53932" xr:uid="{00000000-0005-0000-0000-000056D20000}"/>
    <cellStyle name="Normal 28 2 9" xfId="53933" xr:uid="{00000000-0005-0000-0000-000057D20000}"/>
    <cellStyle name="Normal 28 20" xfId="53934" xr:uid="{00000000-0005-0000-0000-000058D20000}"/>
    <cellStyle name="Normal 28 21" xfId="53935" xr:uid="{00000000-0005-0000-0000-000059D20000}"/>
    <cellStyle name="Normal 28 22" xfId="53936" xr:uid="{00000000-0005-0000-0000-00005AD20000}"/>
    <cellStyle name="Normal 28 23" xfId="53937" xr:uid="{00000000-0005-0000-0000-00005BD20000}"/>
    <cellStyle name="Normal 28 24" xfId="53938" xr:uid="{00000000-0005-0000-0000-00005CD20000}"/>
    <cellStyle name="Normal 28 25" xfId="53939" xr:uid="{00000000-0005-0000-0000-00005DD20000}"/>
    <cellStyle name="Normal 28 26" xfId="53940" xr:uid="{00000000-0005-0000-0000-00005ED20000}"/>
    <cellStyle name="Normal 28 27" xfId="53941" xr:uid="{00000000-0005-0000-0000-00005FD20000}"/>
    <cellStyle name="Normal 28 3" xfId="53942" xr:uid="{00000000-0005-0000-0000-000060D20000}"/>
    <cellStyle name="Normal 28 3 2" xfId="53943" xr:uid="{00000000-0005-0000-0000-000061D20000}"/>
    <cellStyle name="Normal 28 3 2 2" xfId="53944" xr:uid="{00000000-0005-0000-0000-000062D20000}"/>
    <cellStyle name="Normal 28 3 2 3" xfId="53945" xr:uid="{00000000-0005-0000-0000-000063D20000}"/>
    <cellStyle name="Normal 28 3 3" xfId="53946" xr:uid="{00000000-0005-0000-0000-000064D20000}"/>
    <cellStyle name="Normal 28 3 3 2" xfId="53947" xr:uid="{00000000-0005-0000-0000-000065D20000}"/>
    <cellStyle name="Normal 28 3 4" xfId="53948" xr:uid="{00000000-0005-0000-0000-000066D20000}"/>
    <cellStyle name="Normal 28 3 5" xfId="53949" xr:uid="{00000000-0005-0000-0000-000067D20000}"/>
    <cellStyle name="Normal 28 4" xfId="53950" xr:uid="{00000000-0005-0000-0000-000068D20000}"/>
    <cellStyle name="Normal 28 4 2" xfId="53951" xr:uid="{00000000-0005-0000-0000-000069D20000}"/>
    <cellStyle name="Normal 28 4 2 2" xfId="53952" xr:uid="{00000000-0005-0000-0000-00006AD20000}"/>
    <cellStyle name="Normal 28 4 3" xfId="53953" xr:uid="{00000000-0005-0000-0000-00006BD20000}"/>
    <cellStyle name="Normal 28 4 3 2" xfId="53954" xr:uid="{00000000-0005-0000-0000-00006CD20000}"/>
    <cellStyle name="Normal 28 4 4" xfId="53955" xr:uid="{00000000-0005-0000-0000-00006DD20000}"/>
    <cellStyle name="Normal 28 4 5" xfId="53956" xr:uid="{00000000-0005-0000-0000-00006ED20000}"/>
    <cellStyle name="Normal 28 5" xfId="53957" xr:uid="{00000000-0005-0000-0000-00006FD20000}"/>
    <cellStyle name="Normal 28 5 2" xfId="53958" xr:uid="{00000000-0005-0000-0000-000070D20000}"/>
    <cellStyle name="Normal 28 5 3" xfId="53959" xr:uid="{00000000-0005-0000-0000-000071D20000}"/>
    <cellStyle name="Normal 28 5 4" xfId="53960" xr:uid="{00000000-0005-0000-0000-000072D20000}"/>
    <cellStyle name="Normal 28 6" xfId="53961" xr:uid="{00000000-0005-0000-0000-000073D20000}"/>
    <cellStyle name="Normal 28 6 2" xfId="53962" xr:uid="{00000000-0005-0000-0000-000074D20000}"/>
    <cellStyle name="Normal 28 7" xfId="53963" xr:uid="{00000000-0005-0000-0000-000075D20000}"/>
    <cellStyle name="Normal 28 8" xfId="53964" xr:uid="{00000000-0005-0000-0000-000076D20000}"/>
    <cellStyle name="Normal 28 9" xfId="53965" xr:uid="{00000000-0005-0000-0000-000077D20000}"/>
    <cellStyle name="Normal 29" xfId="53966" xr:uid="{00000000-0005-0000-0000-000078D20000}"/>
    <cellStyle name="Normal 29 10" xfId="53967" xr:uid="{00000000-0005-0000-0000-000079D20000}"/>
    <cellStyle name="Normal 29 11" xfId="53968" xr:uid="{00000000-0005-0000-0000-00007AD20000}"/>
    <cellStyle name="Normal 29 12" xfId="53969" xr:uid="{00000000-0005-0000-0000-00007BD20000}"/>
    <cellStyle name="Normal 29 13" xfId="53970" xr:uid="{00000000-0005-0000-0000-00007CD20000}"/>
    <cellStyle name="Normal 29 14" xfId="53971" xr:uid="{00000000-0005-0000-0000-00007DD20000}"/>
    <cellStyle name="Normal 29 15" xfId="53972" xr:uid="{00000000-0005-0000-0000-00007ED20000}"/>
    <cellStyle name="Normal 29 16" xfId="53973" xr:uid="{00000000-0005-0000-0000-00007FD20000}"/>
    <cellStyle name="Normal 29 17" xfId="53974" xr:uid="{00000000-0005-0000-0000-000080D20000}"/>
    <cellStyle name="Normal 29 18" xfId="53975" xr:uid="{00000000-0005-0000-0000-000081D20000}"/>
    <cellStyle name="Normal 29 19" xfId="53976" xr:uid="{00000000-0005-0000-0000-000082D20000}"/>
    <cellStyle name="Normal 29 2" xfId="53977" xr:uid="{00000000-0005-0000-0000-000083D20000}"/>
    <cellStyle name="Normal 29 2 10" xfId="53978" xr:uid="{00000000-0005-0000-0000-000084D20000}"/>
    <cellStyle name="Normal 29 2 2" xfId="53979" xr:uid="{00000000-0005-0000-0000-000085D20000}"/>
    <cellStyle name="Normal 29 2 2 2" xfId="53980" xr:uid="{00000000-0005-0000-0000-000086D20000}"/>
    <cellStyle name="Normal 29 2 2 2 2" xfId="53981" xr:uid="{00000000-0005-0000-0000-000087D20000}"/>
    <cellStyle name="Normal 29 2 2 2 3" xfId="53982" xr:uid="{00000000-0005-0000-0000-000088D20000}"/>
    <cellStyle name="Normal 29 2 2 3" xfId="53983" xr:uid="{00000000-0005-0000-0000-000089D20000}"/>
    <cellStyle name="Normal 29 2 2 3 2" xfId="53984" xr:uid="{00000000-0005-0000-0000-00008AD20000}"/>
    <cellStyle name="Normal 29 2 2 4" xfId="53985" xr:uid="{00000000-0005-0000-0000-00008BD20000}"/>
    <cellStyle name="Normal 29 2 3" xfId="53986" xr:uid="{00000000-0005-0000-0000-00008CD20000}"/>
    <cellStyle name="Normal 29 2 3 2" xfId="53987" xr:uid="{00000000-0005-0000-0000-00008DD20000}"/>
    <cellStyle name="Normal 29 2 3 2 2" xfId="53988" xr:uid="{00000000-0005-0000-0000-00008ED20000}"/>
    <cellStyle name="Normal 29 2 3 3" xfId="53989" xr:uid="{00000000-0005-0000-0000-00008FD20000}"/>
    <cellStyle name="Normal 29 2 3 3 2" xfId="53990" xr:uid="{00000000-0005-0000-0000-000090D20000}"/>
    <cellStyle name="Normal 29 2 3 4" xfId="53991" xr:uid="{00000000-0005-0000-0000-000091D20000}"/>
    <cellStyle name="Normal 29 2 4" xfId="53992" xr:uid="{00000000-0005-0000-0000-000092D20000}"/>
    <cellStyle name="Normal 29 2 4 2" xfId="53993" xr:uid="{00000000-0005-0000-0000-000093D20000}"/>
    <cellStyle name="Normal 29 2 4 3" xfId="53994" xr:uid="{00000000-0005-0000-0000-000094D20000}"/>
    <cellStyle name="Normal 29 2 5" xfId="53995" xr:uid="{00000000-0005-0000-0000-000095D20000}"/>
    <cellStyle name="Normal 29 2 5 2" xfId="53996" xr:uid="{00000000-0005-0000-0000-000096D20000}"/>
    <cellStyle name="Normal 29 2 6" xfId="53997" xr:uid="{00000000-0005-0000-0000-000097D20000}"/>
    <cellStyle name="Normal 29 2 7" xfId="53998" xr:uid="{00000000-0005-0000-0000-000098D20000}"/>
    <cellStyle name="Normal 29 2 8" xfId="53999" xr:uid="{00000000-0005-0000-0000-000099D20000}"/>
    <cellStyle name="Normal 29 2 9" xfId="54000" xr:uid="{00000000-0005-0000-0000-00009AD20000}"/>
    <cellStyle name="Normal 29 20" xfId="54001" xr:uid="{00000000-0005-0000-0000-00009BD20000}"/>
    <cellStyle name="Normal 29 21" xfId="54002" xr:uid="{00000000-0005-0000-0000-00009CD20000}"/>
    <cellStyle name="Normal 29 22" xfId="54003" xr:uid="{00000000-0005-0000-0000-00009DD20000}"/>
    <cellStyle name="Normal 29 23" xfId="54004" xr:uid="{00000000-0005-0000-0000-00009ED20000}"/>
    <cellStyle name="Normal 29 24" xfId="54005" xr:uid="{00000000-0005-0000-0000-00009FD20000}"/>
    <cellStyle name="Normal 29 25" xfId="54006" xr:uid="{00000000-0005-0000-0000-0000A0D20000}"/>
    <cellStyle name="Normal 29 26" xfId="54007" xr:uid="{00000000-0005-0000-0000-0000A1D20000}"/>
    <cellStyle name="Normal 29 27" xfId="54008" xr:uid="{00000000-0005-0000-0000-0000A2D20000}"/>
    <cellStyle name="Normal 29 3" xfId="54009" xr:uid="{00000000-0005-0000-0000-0000A3D20000}"/>
    <cellStyle name="Normal 29 3 2" xfId="54010" xr:uid="{00000000-0005-0000-0000-0000A4D20000}"/>
    <cellStyle name="Normal 29 3 2 2" xfId="54011" xr:uid="{00000000-0005-0000-0000-0000A5D20000}"/>
    <cellStyle name="Normal 29 3 2 3" xfId="54012" xr:uid="{00000000-0005-0000-0000-0000A6D20000}"/>
    <cellStyle name="Normal 29 3 3" xfId="54013" xr:uid="{00000000-0005-0000-0000-0000A7D20000}"/>
    <cellStyle name="Normal 29 3 3 2" xfId="54014" xr:uid="{00000000-0005-0000-0000-0000A8D20000}"/>
    <cellStyle name="Normal 29 3 4" xfId="54015" xr:uid="{00000000-0005-0000-0000-0000A9D20000}"/>
    <cellStyle name="Normal 29 3 5" xfId="54016" xr:uid="{00000000-0005-0000-0000-0000AAD20000}"/>
    <cellStyle name="Normal 29 4" xfId="54017" xr:uid="{00000000-0005-0000-0000-0000ABD20000}"/>
    <cellStyle name="Normal 29 4 2" xfId="54018" xr:uid="{00000000-0005-0000-0000-0000ACD20000}"/>
    <cellStyle name="Normal 29 4 2 2" xfId="54019" xr:uid="{00000000-0005-0000-0000-0000ADD20000}"/>
    <cellStyle name="Normal 29 4 3" xfId="54020" xr:uid="{00000000-0005-0000-0000-0000AED20000}"/>
    <cellStyle name="Normal 29 4 3 2" xfId="54021" xr:uid="{00000000-0005-0000-0000-0000AFD20000}"/>
    <cellStyle name="Normal 29 4 4" xfId="54022" xr:uid="{00000000-0005-0000-0000-0000B0D20000}"/>
    <cellStyle name="Normal 29 4 5" xfId="54023" xr:uid="{00000000-0005-0000-0000-0000B1D20000}"/>
    <cellStyle name="Normal 29 5" xfId="54024" xr:uid="{00000000-0005-0000-0000-0000B2D20000}"/>
    <cellStyle name="Normal 29 5 2" xfId="54025" xr:uid="{00000000-0005-0000-0000-0000B3D20000}"/>
    <cellStyle name="Normal 29 5 3" xfId="54026" xr:uid="{00000000-0005-0000-0000-0000B4D20000}"/>
    <cellStyle name="Normal 29 5 4" xfId="54027" xr:uid="{00000000-0005-0000-0000-0000B5D20000}"/>
    <cellStyle name="Normal 29 6" xfId="54028" xr:uid="{00000000-0005-0000-0000-0000B6D20000}"/>
    <cellStyle name="Normal 29 6 2" xfId="54029" xr:uid="{00000000-0005-0000-0000-0000B7D20000}"/>
    <cellStyle name="Normal 29 7" xfId="54030" xr:uid="{00000000-0005-0000-0000-0000B8D20000}"/>
    <cellStyle name="Normal 29 8" xfId="54031" xr:uid="{00000000-0005-0000-0000-0000B9D20000}"/>
    <cellStyle name="Normal 29 9" xfId="54032" xr:uid="{00000000-0005-0000-0000-0000BAD20000}"/>
    <cellStyle name="Normal 3" xfId="135" xr:uid="{00000000-0005-0000-0000-0000BBD20000}"/>
    <cellStyle name="Normal 3 10" xfId="54033" xr:uid="{00000000-0005-0000-0000-0000BCD20000}"/>
    <cellStyle name="Normal 3 10 2" xfId="54034" xr:uid="{00000000-0005-0000-0000-0000BDD20000}"/>
    <cellStyle name="Normal 3 10 3" xfId="54035" xr:uid="{00000000-0005-0000-0000-0000BED20000}"/>
    <cellStyle name="Normal 3 11" xfId="54036" xr:uid="{00000000-0005-0000-0000-0000BFD20000}"/>
    <cellStyle name="Normal 3 11 2" xfId="54037" xr:uid="{00000000-0005-0000-0000-0000C0D20000}"/>
    <cellStyle name="Normal 3 11 3" xfId="54038" xr:uid="{00000000-0005-0000-0000-0000C1D20000}"/>
    <cellStyle name="Normal 3 12" xfId="54039" xr:uid="{00000000-0005-0000-0000-0000C2D20000}"/>
    <cellStyle name="Normal 3 12 2" xfId="54040" xr:uid="{00000000-0005-0000-0000-0000C3D20000}"/>
    <cellStyle name="Normal 3 13" xfId="54041" xr:uid="{00000000-0005-0000-0000-0000C4D20000}"/>
    <cellStyle name="Normal 3 13 2" xfId="54042" xr:uid="{00000000-0005-0000-0000-0000C5D20000}"/>
    <cellStyle name="Normal 3 14" xfId="54043" xr:uid="{00000000-0005-0000-0000-0000C6D20000}"/>
    <cellStyle name="Normal 3 14 2" xfId="54044" xr:uid="{00000000-0005-0000-0000-0000C7D20000}"/>
    <cellStyle name="Normal 3 15" xfId="54045" xr:uid="{00000000-0005-0000-0000-0000C8D20000}"/>
    <cellStyle name="Normal 3 16" xfId="54046" xr:uid="{00000000-0005-0000-0000-0000C9D20000}"/>
    <cellStyle name="Normal 3 17" xfId="54047" xr:uid="{00000000-0005-0000-0000-0000CAD20000}"/>
    <cellStyle name="Normal 3 18" xfId="54048" xr:uid="{00000000-0005-0000-0000-0000CBD20000}"/>
    <cellStyle name="Normal 3 19" xfId="54049" xr:uid="{00000000-0005-0000-0000-0000CCD20000}"/>
    <cellStyle name="Normal 3 2" xfId="54050" xr:uid="{00000000-0005-0000-0000-0000CDD20000}"/>
    <cellStyle name="Normal 3 2 10" xfId="54051" xr:uid="{00000000-0005-0000-0000-0000CED20000}"/>
    <cellStyle name="Normal 3 2 2" xfId="54052" xr:uid="{00000000-0005-0000-0000-0000CFD20000}"/>
    <cellStyle name="Normal 3 2 2 10" xfId="54053" xr:uid="{00000000-0005-0000-0000-0000D0D20000}"/>
    <cellStyle name="Normal 3 2 2 11" xfId="54054" xr:uid="{00000000-0005-0000-0000-0000D1D20000}"/>
    <cellStyle name="Normal 3 2 2 2" xfId="54055" xr:uid="{00000000-0005-0000-0000-0000D2D20000}"/>
    <cellStyle name="Normal 3 2 2 2 10" xfId="54056" xr:uid="{00000000-0005-0000-0000-0000D3D20000}"/>
    <cellStyle name="Normal 3 2 2 2 2" xfId="54057" xr:uid="{00000000-0005-0000-0000-0000D4D20000}"/>
    <cellStyle name="Normal 3 2 2 2 2 2" xfId="54058" xr:uid="{00000000-0005-0000-0000-0000D5D20000}"/>
    <cellStyle name="Normal 3 2 2 2 2 2 2" xfId="54059" xr:uid="{00000000-0005-0000-0000-0000D6D20000}"/>
    <cellStyle name="Normal 3 2 2 2 2 3" xfId="54060" xr:uid="{00000000-0005-0000-0000-0000D7D20000}"/>
    <cellStyle name="Normal 3 2 2 2 2 3 2" xfId="54061" xr:uid="{00000000-0005-0000-0000-0000D8D20000}"/>
    <cellStyle name="Normal 3 2 2 2 2 4" xfId="54062" xr:uid="{00000000-0005-0000-0000-0000D9D20000}"/>
    <cellStyle name="Normal 3 2 2 2 3" xfId="54063" xr:uid="{00000000-0005-0000-0000-0000DAD20000}"/>
    <cellStyle name="Normal 3 2 2 2 3 2" xfId="54064" xr:uid="{00000000-0005-0000-0000-0000DBD20000}"/>
    <cellStyle name="Normal 3 2 2 2 3 2 2" xfId="54065" xr:uid="{00000000-0005-0000-0000-0000DCD20000}"/>
    <cellStyle name="Normal 3 2 2 2 3 3" xfId="54066" xr:uid="{00000000-0005-0000-0000-0000DDD20000}"/>
    <cellStyle name="Normal 3 2 2 2 3 3 2" xfId="54067" xr:uid="{00000000-0005-0000-0000-0000DED20000}"/>
    <cellStyle name="Normal 3 2 2 2 3 4" xfId="54068" xr:uid="{00000000-0005-0000-0000-0000DFD20000}"/>
    <cellStyle name="Normal 3 2 2 2 4" xfId="54069" xr:uid="{00000000-0005-0000-0000-0000E0D20000}"/>
    <cellStyle name="Normal 3 2 2 2 4 2" xfId="54070" xr:uid="{00000000-0005-0000-0000-0000E1D20000}"/>
    <cellStyle name="Normal 3 2 2 2 4 3" xfId="54071" xr:uid="{00000000-0005-0000-0000-0000E2D20000}"/>
    <cellStyle name="Normal 3 2 2 2 5" xfId="54072" xr:uid="{00000000-0005-0000-0000-0000E3D20000}"/>
    <cellStyle name="Normal 3 2 2 2 5 2" xfId="54073" xr:uid="{00000000-0005-0000-0000-0000E4D20000}"/>
    <cellStyle name="Normal 3 2 2 2 6" xfId="54074" xr:uid="{00000000-0005-0000-0000-0000E5D20000}"/>
    <cellStyle name="Normal 3 2 2 2 7" xfId="54075" xr:uid="{00000000-0005-0000-0000-0000E6D20000}"/>
    <cellStyle name="Normal 3 2 2 2 8" xfId="54076" xr:uid="{00000000-0005-0000-0000-0000E7D20000}"/>
    <cellStyle name="Normal 3 2 2 2 9" xfId="54077" xr:uid="{00000000-0005-0000-0000-0000E8D20000}"/>
    <cellStyle name="Normal 3 2 2 3" xfId="54078" xr:uid="{00000000-0005-0000-0000-0000E9D20000}"/>
    <cellStyle name="Normal 3 2 2 3 2" xfId="54079" xr:uid="{00000000-0005-0000-0000-0000EAD20000}"/>
    <cellStyle name="Normal 3 2 2 3 2 2" xfId="54080" xr:uid="{00000000-0005-0000-0000-0000EBD20000}"/>
    <cellStyle name="Normal 3 2 2 3 3" xfId="54081" xr:uid="{00000000-0005-0000-0000-0000ECD20000}"/>
    <cellStyle name="Normal 3 2 2 3 3 2" xfId="54082" xr:uid="{00000000-0005-0000-0000-0000EDD20000}"/>
    <cellStyle name="Normal 3 2 2 3 4" xfId="54083" xr:uid="{00000000-0005-0000-0000-0000EED20000}"/>
    <cellStyle name="Normal 3 2 2 4" xfId="54084" xr:uid="{00000000-0005-0000-0000-0000EFD20000}"/>
    <cellStyle name="Normal 3 2 2 4 2" xfId="54085" xr:uid="{00000000-0005-0000-0000-0000F0D20000}"/>
    <cellStyle name="Normal 3 2 2 4 2 2" xfId="54086" xr:uid="{00000000-0005-0000-0000-0000F1D20000}"/>
    <cellStyle name="Normal 3 2 2 4 3" xfId="54087" xr:uid="{00000000-0005-0000-0000-0000F2D20000}"/>
    <cellStyle name="Normal 3 2 2 4 3 2" xfId="54088" xr:uid="{00000000-0005-0000-0000-0000F3D20000}"/>
    <cellStyle name="Normal 3 2 2 4 4" xfId="54089" xr:uid="{00000000-0005-0000-0000-0000F4D20000}"/>
    <cellStyle name="Normal 3 2 2 5" xfId="54090" xr:uid="{00000000-0005-0000-0000-0000F5D20000}"/>
    <cellStyle name="Normal 3 2 2 5 2" xfId="54091" xr:uid="{00000000-0005-0000-0000-0000F6D20000}"/>
    <cellStyle name="Normal 3 2 2 5 3" xfId="54092" xr:uid="{00000000-0005-0000-0000-0000F7D20000}"/>
    <cellStyle name="Normal 3 2 2 6" xfId="54093" xr:uid="{00000000-0005-0000-0000-0000F8D20000}"/>
    <cellStyle name="Normal 3 2 2 6 2" xfId="54094" xr:uid="{00000000-0005-0000-0000-0000F9D20000}"/>
    <cellStyle name="Normal 3 2 2 7" xfId="54095" xr:uid="{00000000-0005-0000-0000-0000FAD20000}"/>
    <cellStyle name="Normal 3 2 2 8" xfId="54096" xr:uid="{00000000-0005-0000-0000-0000FBD20000}"/>
    <cellStyle name="Normal 3 2 2 9" xfId="54097" xr:uid="{00000000-0005-0000-0000-0000FCD20000}"/>
    <cellStyle name="Normal 3 2 3" xfId="54098" xr:uid="{00000000-0005-0000-0000-0000FDD20000}"/>
    <cellStyle name="Normal 3 2 3 10" xfId="54099" xr:uid="{00000000-0005-0000-0000-0000FED20000}"/>
    <cellStyle name="Normal 3 2 3 2" xfId="54100" xr:uid="{00000000-0005-0000-0000-0000FFD20000}"/>
    <cellStyle name="Normal 3 2 3 2 2" xfId="54101" xr:uid="{00000000-0005-0000-0000-000000D30000}"/>
    <cellStyle name="Normal 3 2 3 2 2 2" xfId="54102" xr:uid="{00000000-0005-0000-0000-000001D30000}"/>
    <cellStyle name="Normal 3 2 3 2 3" xfId="54103" xr:uid="{00000000-0005-0000-0000-000002D30000}"/>
    <cellStyle name="Normal 3 2 3 2 3 2" xfId="54104" xr:uid="{00000000-0005-0000-0000-000003D30000}"/>
    <cellStyle name="Normal 3 2 3 2 4" xfId="54105" xr:uid="{00000000-0005-0000-0000-000004D30000}"/>
    <cellStyle name="Normal 3 2 3 3" xfId="54106" xr:uid="{00000000-0005-0000-0000-000005D30000}"/>
    <cellStyle name="Normal 3 2 3 3 2" xfId="54107" xr:uid="{00000000-0005-0000-0000-000006D30000}"/>
    <cellStyle name="Normal 3 2 3 3 2 2" xfId="54108" xr:uid="{00000000-0005-0000-0000-000007D30000}"/>
    <cellStyle name="Normal 3 2 3 3 3" xfId="54109" xr:uid="{00000000-0005-0000-0000-000008D30000}"/>
    <cellStyle name="Normal 3 2 3 3 3 2" xfId="54110" xr:uid="{00000000-0005-0000-0000-000009D30000}"/>
    <cellStyle name="Normal 3 2 3 3 4" xfId="54111" xr:uid="{00000000-0005-0000-0000-00000AD30000}"/>
    <cellStyle name="Normal 3 2 3 4" xfId="54112" xr:uid="{00000000-0005-0000-0000-00000BD30000}"/>
    <cellStyle name="Normal 3 2 3 4 2" xfId="54113" xr:uid="{00000000-0005-0000-0000-00000CD30000}"/>
    <cellStyle name="Normal 3 2 3 4 3" xfId="54114" xr:uid="{00000000-0005-0000-0000-00000DD30000}"/>
    <cellStyle name="Normal 3 2 3 5" xfId="54115" xr:uid="{00000000-0005-0000-0000-00000ED30000}"/>
    <cellStyle name="Normal 3 2 3 5 2" xfId="54116" xr:uid="{00000000-0005-0000-0000-00000FD30000}"/>
    <cellStyle name="Normal 3 2 3 6" xfId="54117" xr:uid="{00000000-0005-0000-0000-000010D30000}"/>
    <cellStyle name="Normal 3 2 3 7" xfId="54118" xr:uid="{00000000-0005-0000-0000-000011D30000}"/>
    <cellStyle name="Normal 3 2 3 8" xfId="54119" xr:uid="{00000000-0005-0000-0000-000012D30000}"/>
    <cellStyle name="Normal 3 2 3 9" xfId="54120" xr:uid="{00000000-0005-0000-0000-000013D30000}"/>
    <cellStyle name="Normal 3 2 4" xfId="54121" xr:uid="{00000000-0005-0000-0000-000014D30000}"/>
    <cellStyle name="Normal 3 2 4 2" xfId="54122" xr:uid="{00000000-0005-0000-0000-000015D30000}"/>
    <cellStyle name="Normal 3 2 4 2 2" xfId="54123" xr:uid="{00000000-0005-0000-0000-000016D30000}"/>
    <cellStyle name="Normal 3 2 4 3" xfId="54124" xr:uid="{00000000-0005-0000-0000-000017D30000}"/>
    <cellStyle name="Normal 3 2 4 3 2" xfId="54125" xr:uid="{00000000-0005-0000-0000-000018D30000}"/>
    <cellStyle name="Normal 3 2 4 4" xfId="54126" xr:uid="{00000000-0005-0000-0000-000019D30000}"/>
    <cellStyle name="Normal 3 2 4 5" xfId="54127" xr:uid="{00000000-0005-0000-0000-00001AD30000}"/>
    <cellStyle name="Normal 3 2 5" xfId="54128" xr:uid="{00000000-0005-0000-0000-00001BD30000}"/>
    <cellStyle name="Normal 3 2 6" xfId="54129" xr:uid="{00000000-0005-0000-0000-00001CD30000}"/>
    <cellStyle name="Normal 3 2 6 2" xfId="54130" xr:uid="{00000000-0005-0000-0000-00001DD30000}"/>
    <cellStyle name="Normal 3 2 6 2 2" xfId="54131" xr:uid="{00000000-0005-0000-0000-00001ED30000}"/>
    <cellStyle name="Normal 3 2 6 3" xfId="54132" xr:uid="{00000000-0005-0000-0000-00001FD30000}"/>
    <cellStyle name="Normal 3 2 6 3 2" xfId="54133" xr:uid="{00000000-0005-0000-0000-000020D30000}"/>
    <cellStyle name="Normal 3 2 6 4" xfId="54134" xr:uid="{00000000-0005-0000-0000-000021D30000}"/>
    <cellStyle name="Normal 3 2 7" xfId="54135" xr:uid="{00000000-0005-0000-0000-000022D30000}"/>
    <cellStyle name="Normal 3 2 7 2" xfId="54136" xr:uid="{00000000-0005-0000-0000-000023D30000}"/>
    <cellStyle name="Normal 3 2 7 3" xfId="54137" xr:uid="{00000000-0005-0000-0000-000024D30000}"/>
    <cellStyle name="Normal 3 2 8" xfId="54138" xr:uid="{00000000-0005-0000-0000-000025D30000}"/>
    <cellStyle name="Normal 3 2 8 2" xfId="54139" xr:uid="{00000000-0005-0000-0000-000026D30000}"/>
    <cellStyle name="Normal 3 2 9" xfId="54140" xr:uid="{00000000-0005-0000-0000-000027D30000}"/>
    <cellStyle name="Normal 3 2 9 2" xfId="54141" xr:uid="{00000000-0005-0000-0000-000028D30000}"/>
    <cellStyle name="Normal 3 20" xfId="54142" xr:uid="{00000000-0005-0000-0000-000029D30000}"/>
    <cellStyle name="Normal 3 21" xfId="54143" xr:uid="{00000000-0005-0000-0000-00002AD30000}"/>
    <cellStyle name="Normal 3 22" xfId="54144" xr:uid="{00000000-0005-0000-0000-00002BD30000}"/>
    <cellStyle name="Normal 3 23" xfId="54145" xr:uid="{00000000-0005-0000-0000-00002CD30000}"/>
    <cellStyle name="Normal 3 24" xfId="54146" xr:uid="{00000000-0005-0000-0000-00002DD30000}"/>
    <cellStyle name="Normal 3 25" xfId="54147" xr:uid="{00000000-0005-0000-0000-00002ED30000}"/>
    <cellStyle name="Normal 3 26" xfId="54148" xr:uid="{00000000-0005-0000-0000-00002FD30000}"/>
    <cellStyle name="Normal 3 3" xfId="54149" xr:uid="{00000000-0005-0000-0000-000030D30000}"/>
    <cellStyle name="Normal 3 3 2" xfId="54150" xr:uid="{00000000-0005-0000-0000-000031D30000}"/>
    <cellStyle name="Normal 3 3 2 10" xfId="54151" xr:uid="{00000000-0005-0000-0000-000032D30000}"/>
    <cellStyle name="Normal 3 3 2 2" xfId="54152" xr:uid="{00000000-0005-0000-0000-000033D30000}"/>
    <cellStyle name="Normal 3 3 2 2 2" xfId="54153" xr:uid="{00000000-0005-0000-0000-000034D30000}"/>
    <cellStyle name="Normal 3 3 2 2 2 2" xfId="54154" xr:uid="{00000000-0005-0000-0000-000035D30000}"/>
    <cellStyle name="Normal 3 3 2 2 3" xfId="54155" xr:uid="{00000000-0005-0000-0000-000036D30000}"/>
    <cellStyle name="Normal 3 3 2 2 3 2" xfId="54156" xr:uid="{00000000-0005-0000-0000-000037D30000}"/>
    <cellStyle name="Normal 3 3 2 2 4" xfId="54157" xr:uid="{00000000-0005-0000-0000-000038D30000}"/>
    <cellStyle name="Normal 3 3 2 3" xfId="54158" xr:uid="{00000000-0005-0000-0000-000039D30000}"/>
    <cellStyle name="Normal 3 3 2 3 2" xfId="54159" xr:uid="{00000000-0005-0000-0000-00003AD30000}"/>
    <cellStyle name="Normal 3 3 2 3 2 2" xfId="54160" xr:uid="{00000000-0005-0000-0000-00003BD30000}"/>
    <cellStyle name="Normal 3 3 2 3 3" xfId="54161" xr:uid="{00000000-0005-0000-0000-00003CD30000}"/>
    <cellStyle name="Normal 3 3 2 3 3 2" xfId="54162" xr:uid="{00000000-0005-0000-0000-00003DD30000}"/>
    <cellStyle name="Normal 3 3 2 3 4" xfId="54163" xr:uid="{00000000-0005-0000-0000-00003ED30000}"/>
    <cellStyle name="Normal 3 3 2 4" xfId="54164" xr:uid="{00000000-0005-0000-0000-00003FD30000}"/>
    <cellStyle name="Normal 3 3 2 4 2" xfId="54165" xr:uid="{00000000-0005-0000-0000-000040D30000}"/>
    <cellStyle name="Normal 3 3 2 4 3" xfId="54166" xr:uid="{00000000-0005-0000-0000-000041D30000}"/>
    <cellStyle name="Normal 3 3 2 5" xfId="54167" xr:uid="{00000000-0005-0000-0000-000042D30000}"/>
    <cellStyle name="Normal 3 3 2 5 2" xfId="54168" xr:uid="{00000000-0005-0000-0000-000043D30000}"/>
    <cellStyle name="Normal 3 3 2 6" xfId="54169" xr:uid="{00000000-0005-0000-0000-000044D30000}"/>
    <cellStyle name="Normal 3 3 2 7" xfId="54170" xr:uid="{00000000-0005-0000-0000-000045D30000}"/>
    <cellStyle name="Normal 3 3 2 8" xfId="54171" xr:uid="{00000000-0005-0000-0000-000046D30000}"/>
    <cellStyle name="Normal 3 3 2 9" xfId="54172" xr:uid="{00000000-0005-0000-0000-000047D30000}"/>
    <cellStyle name="Normal 3 3 3" xfId="54173" xr:uid="{00000000-0005-0000-0000-000048D30000}"/>
    <cellStyle name="Normal 3 3 3 2" xfId="54174" xr:uid="{00000000-0005-0000-0000-000049D30000}"/>
    <cellStyle name="Normal 3 3 3 2 2" xfId="54175" xr:uid="{00000000-0005-0000-0000-00004AD30000}"/>
    <cellStyle name="Normal 3 3 3 3" xfId="54176" xr:uid="{00000000-0005-0000-0000-00004BD30000}"/>
    <cellStyle name="Normal 3 3 3 3 2" xfId="54177" xr:uid="{00000000-0005-0000-0000-00004CD30000}"/>
    <cellStyle name="Normal 3 3 3 4" xfId="54178" xr:uid="{00000000-0005-0000-0000-00004DD30000}"/>
    <cellStyle name="Normal 3 3 4" xfId="54179" xr:uid="{00000000-0005-0000-0000-00004ED30000}"/>
    <cellStyle name="Normal 3 3 4 2" xfId="54180" xr:uid="{00000000-0005-0000-0000-00004FD30000}"/>
    <cellStyle name="Normal 3 3 4 2 2" xfId="54181" xr:uid="{00000000-0005-0000-0000-000050D30000}"/>
    <cellStyle name="Normal 3 3 4 3" xfId="54182" xr:uid="{00000000-0005-0000-0000-000051D30000}"/>
    <cellStyle name="Normal 3 3 4 3 2" xfId="54183" xr:uid="{00000000-0005-0000-0000-000052D30000}"/>
    <cellStyle name="Normal 3 3 4 4" xfId="54184" xr:uid="{00000000-0005-0000-0000-000053D30000}"/>
    <cellStyle name="Normal 3 3 5" xfId="54185" xr:uid="{00000000-0005-0000-0000-000054D30000}"/>
    <cellStyle name="Normal 3 3 5 2" xfId="54186" xr:uid="{00000000-0005-0000-0000-000055D30000}"/>
    <cellStyle name="Normal 3 3 5 3" xfId="54187" xr:uid="{00000000-0005-0000-0000-000056D30000}"/>
    <cellStyle name="Normal 3 3 6" xfId="54188" xr:uid="{00000000-0005-0000-0000-000057D30000}"/>
    <cellStyle name="Normal 3 3 6 2" xfId="54189" xr:uid="{00000000-0005-0000-0000-000058D30000}"/>
    <cellStyle name="Normal 3 3 7" xfId="54190" xr:uid="{00000000-0005-0000-0000-000059D30000}"/>
    <cellStyle name="Normal 3 3 8" xfId="54191" xr:uid="{00000000-0005-0000-0000-00005AD30000}"/>
    <cellStyle name="Normal 3 3 9" xfId="54192" xr:uid="{00000000-0005-0000-0000-00005BD30000}"/>
    <cellStyle name="Normal 3 4" xfId="54193" xr:uid="{00000000-0005-0000-0000-00005CD30000}"/>
    <cellStyle name="Normal 3 4 10" xfId="54194" xr:uid="{00000000-0005-0000-0000-00005DD30000}"/>
    <cellStyle name="Normal 3 4 2" xfId="54195" xr:uid="{00000000-0005-0000-0000-00005ED30000}"/>
    <cellStyle name="Normal 3 4 2 2" xfId="54196" xr:uid="{00000000-0005-0000-0000-00005FD30000}"/>
    <cellStyle name="Normal 3 4 2 2 2" xfId="54197" xr:uid="{00000000-0005-0000-0000-000060D30000}"/>
    <cellStyle name="Normal 3 4 2 3" xfId="54198" xr:uid="{00000000-0005-0000-0000-000061D30000}"/>
    <cellStyle name="Normal 3 4 2 3 2" xfId="54199" xr:uid="{00000000-0005-0000-0000-000062D30000}"/>
    <cellStyle name="Normal 3 4 2 4" xfId="54200" xr:uid="{00000000-0005-0000-0000-000063D30000}"/>
    <cellStyle name="Normal 3 4 2 5" xfId="54201" xr:uid="{00000000-0005-0000-0000-000064D30000}"/>
    <cellStyle name="Normal 3 4 3" xfId="54202" xr:uid="{00000000-0005-0000-0000-000065D30000}"/>
    <cellStyle name="Normal 3 4 3 2" xfId="54203" xr:uid="{00000000-0005-0000-0000-000066D30000}"/>
    <cellStyle name="Normal 3 4 3 2 2" xfId="54204" xr:uid="{00000000-0005-0000-0000-000067D30000}"/>
    <cellStyle name="Normal 3 4 3 3" xfId="54205" xr:uid="{00000000-0005-0000-0000-000068D30000}"/>
    <cellStyle name="Normal 3 4 3 3 2" xfId="54206" xr:uid="{00000000-0005-0000-0000-000069D30000}"/>
    <cellStyle name="Normal 3 4 3 4" xfId="54207" xr:uid="{00000000-0005-0000-0000-00006AD30000}"/>
    <cellStyle name="Normal 3 4 4" xfId="54208" xr:uid="{00000000-0005-0000-0000-00006BD30000}"/>
    <cellStyle name="Normal 3 4 4 2" xfId="54209" xr:uid="{00000000-0005-0000-0000-00006CD30000}"/>
    <cellStyle name="Normal 3 4 4 3" xfId="54210" xr:uid="{00000000-0005-0000-0000-00006DD30000}"/>
    <cellStyle name="Normal 3 4 5" xfId="54211" xr:uid="{00000000-0005-0000-0000-00006ED30000}"/>
    <cellStyle name="Normal 3 4 5 2" xfId="54212" xr:uid="{00000000-0005-0000-0000-00006FD30000}"/>
    <cellStyle name="Normal 3 4 6" xfId="54213" xr:uid="{00000000-0005-0000-0000-000070D30000}"/>
    <cellStyle name="Normal 3 4 7" xfId="54214" xr:uid="{00000000-0005-0000-0000-000071D30000}"/>
    <cellStyle name="Normal 3 4 8" xfId="54215" xr:uid="{00000000-0005-0000-0000-000072D30000}"/>
    <cellStyle name="Normal 3 4 9" xfId="54216" xr:uid="{00000000-0005-0000-0000-000073D30000}"/>
    <cellStyle name="Normal 3 5" xfId="54217" xr:uid="{00000000-0005-0000-0000-000074D30000}"/>
    <cellStyle name="Normal 3 5 2" xfId="54218" xr:uid="{00000000-0005-0000-0000-000075D30000}"/>
    <cellStyle name="Normal 3 5 3" xfId="54219" xr:uid="{00000000-0005-0000-0000-000076D30000}"/>
    <cellStyle name="Normal 3 6" xfId="54220" xr:uid="{00000000-0005-0000-0000-000077D30000}"/>
    <cellStyle name="Normal 3 6 2" xfId="54221" xr:uid="{00000000-0005-0000-0000-000078D30000}"/>
    <cellStyle name="Normal 3 6 3" xfId="54222" xr:uid="{00000000-0005-0000-0000-000079D30000}"/>
    <cellStyle name="Normal 3 6 4" xfId="54223" xr:uid="{00000000-0005-0000-0000-00007AD30000}"/>
    <cellStyle name="Normal 3 7" xfId="54224" xr:uid="{00000000-0005-0000-0000-00007BD30000}"/>
    <cellStyle name="Normal 3 7 2" xfId="54225" xr:uid="{00000000-0005-0000-0000-00007CD30000}"/>
    <cellStyle name="Normal 3 7 2 2" xfId="54226" xr:uid="{00000000-0005-0000-0000-00007DD30000}"/>
    <cellStyle name="Normal 3 7 2 3" xfId="54227" xr:uid="{00000000-0005-0000-0000-00007ED30000}"/>
    <cellStyle name="Normal 3 7 3" xfId="54228" xr:uid="{00000000-0005-0000-0000-00007FD30000}"/>
    <cellStyle name="Normal 3 7 3 2" xfId="54229" xr:uid="{00000000-0005-0000-0000-000080D30000}"/>
    <cellStyle name="Normal 3 7 4" xfId="54230" xr:uid="{00000000-0005-0000-0000-000081D30000}"/>
    <cellStyle name="Normal 3 7 5" xfId="54231" xr:uid="{00000000-0005-0000-0000-000082D30000}"/>
    <cellStyle name="Normal 3 8" xfId="54232" xr:uid="{00000000-0005-0000-0000-000083D30000}"/>
    <cellStyle name="Normal 3 8 2" xfId="54233" xr:uid="{00000000-0005-0000-0000-000084D30000}"/>
    <cellStyle name="Normal 3 8 3" xfId="54234" xr:uid="{00000000-0005-0000-0000-000085D30000}"/>
    <cellStyle name="Normal 3 8 4" xfId="54235" xr:uid="{00000000-0005-0000-0000-000086D30000}"/>
    <cellStyle name="Normal 3 8 5" xfId="54236" xr:uid="{00000000-0005-0000-0000-000087D30000}"/>
    <cellStyle name="Normal 3 9" xfId="54237" xr:uid="{00000000-0005-0000-0000-000088D30000}"/>
    <cellStyle name="Normal 3 9 2" xfId="54238" xr:uid="{00000000-0005-0000-0000-000089D30000}"/>
    <cellStyle name="Normal 3 9 3" xfId="54239" xr:uid="{00000000-0005-0000-0000-00008AD30000}"/>
    <cellStyle name="Normal 3_203010.GROUP.July.2012" xfId="54240" xr:uid="{00000000-0005-0000-0000-00008BD30000}"/>
    <cellStyle name="Normal 30" xfId="54241" xr:uid="{00000000-0005-0000-0000-00008CD30000}"/>
    <cellStyle name="Normal 30 10" xfId="54242" xr:uid="{00000000-0005-0000-0000-00008DD30000}"/>
    <cellStyle name="Normal 30 11" xfId="54243" xr:uid="{00000000-0005-0000-0000-00008ED30000}"/>
    <cellStyle name="Normal 30 12" xfId="54244" xr:uid="{00000000-0005-0000-0000-00008FD30000}"/>
    <cellStyle name="Normal 30 13" xfId="54245" xr:uid="{00000000-0005-0000-0000-000090D30000}"/>
    <cellStyle name="Normal 30 14" xfId="54246" xr:uid="{00000000-0005-0000-0000-000091D30000}"/>
    <cellStyle name="Normal 30 15" xfId="54247" xr:uid="{00000000-0005-0000-0000-000092D30000}"/>
    <cellStyle name="Normal 30 16" xfId="54248" xr:uid="{00000000-0005-0000-0000-000093D30000}"/>
    <cellStyle name="Normal 30 17" xfId="54249" xr:uid="{00000000-0005-0000-0000-000094D30000}"/>
    <cellStyle name="Normal 30 18" xfId="54250" xr:uid="{00000000-0005-0000-0000-000095D30000}"/>
    <cellStyle name="Normal 30 19" xfId="54251" xr:uid="{00000000-0005-0000-0000-000096D30000}"/>
    <cellStyle name="Normal 30 2" xfId="54252" xr:uid="{00000000-0005-0000-0000-000097D30000}"/>
    <cellStyle name="Normal 30 2 10" xfId="54253" xr:uid="{00000000-0005-0000-0000-000098D30000}"/>
    <cellStyle name="Normal 30 2 2" xfId="54254" xr:uid="{00000000-0005-0000-0000-000099D30000}"/>
    <cellStyle name="Normal 30 2 2 2" xfId="54255" xr:uid="{00000000-0005-0000-0000-00009AD30000}"/>
    <cellStyle name="Normal 30 2 2 2 2" xfId="54256" xr:uid="{00000000-0005-0000-0000-00009BD30000}"/>
    <cellStyle name="Normal 30 2 2 2 3" xfId="54257" xr:uid="{00000000-0005-0000-0000-00009CD30000}"/>
    <cellStyle name="Normal 30 2 2 3" xfId="54258" xr:uid="{00000000-0005-0000-0000-00009DD30000}"/>
    <cellStyle name="Normal 30 2 2 3 2" xfId="54259" xr:uid="{00000000-0005-0000-0000-00009ED30000}"/>
    <cellStyle name="Normal 30 2 2 4" xfId="54260" xr:uid="{00000000-0005-0000-0000-00009FD30000}"/>
    <cellStyle name="Normal 30 2 3" xfId="54261" xr:uid="{00000000-0005-0000-0000-0000A0D30000}"/>
    <cellStyle name="Normal 30 2 3 2" xfId="54262" xr:uid="{00000000-0005-0000-0000-0000A1D30000}"/>
    <cellStyle name="Normal 30 2 3 2 2" xfId="54263" xr:uid="{00000000-0005-0000-0000-0000A2D30000}"/>
    <cellStyle name="Normal 30 2 3 3" xfId="54264" xr:uid="{00000000-0005-0000-0000-0000A3D30000}"/>
    <cellStyle name="Normal 30 2 3 3 2" xfId="54265" xr:uid="{00000000-0005-0000-0000-0000A4D30000}"/>
    <cellStyle name="Normal 30 2 3 4" xfId="54266" xr:uid="{00000000-0005-0000-0000-0000A5D30000}"/>
    <cellStyle name="Normal 30 2 4" xfId="54267" xr:uid="{00000000-0005-0000-0000-0000A6D30000}"/>
    <cellStyle name="Normal 30 2 4 2" xfId="54268" xr:uid="{00000000-0005-0000-0000-0000A7D30000}"/>
    <cellStyle name="Normal 30 2 4 3" xfId="54269" xr:uid="{00000000-0005-0000-0000-0000A8D30000}"/>
    <cellStyle name="Normal 30 2 5" xfId="54270" xr:uid="{00000000-0005-0000-0000-0000A9D30000}"/>
    <cellStyle name="Normal 30 2 5 2" xfId="54271" xr:uid="{00000000-0005-0000-0000-0000AAD30000}"/>
    <cellStyle name="Normal 30 2 6" xfId="54272" xr:uid="{00000000-0005-0000-0000-0000ABD30000}"/>
    <cellStyle name="Normal 30 2 7" xfId="54273" xr:uid="{00000000-0005-0000-0000-0000ACD30000}"/>
    <cellStyle name="Normal 30 2 8" xfId="54274" xr:uid="{00000000-0005-0000-0000-0000ADD30000}"/>
    <cellStyle name="Normal 30 2 9" xfId="54275" xr:uid="{00000000-0005-0000-0000-0000AED30000}"/>
    <cellStyle name="Normal 30 20" xfId="54276" xr:uid="{00000000-0005-0000-0000-0000AFD30000}"/>
    <cellStyle name="Normal 30 21" xfId="54277" xr:uid="{00000000-0005-0000-0000-0000B0D30000}"/>
    <cellStyle name="Normal 30 22" xfId="54278" xr:uid="{00000000-0005-0000-0000-0000B1D30000}"/>
    <cellStyle name="Normal 30 23" xfId="54279" xr:uid="{00000000-0005-0000-0000-0000B2D30000}"/>
    <cellStyle name="Normal 30 24" xfId="54280" xr:uid="{00000000-0005-0000-0000-0000B3D30000}"/>
    <cellStyle name="Normal 30 25" xfId="54281" xr:uid="{00000000-0005-0000-0000-0000B4D30000}"/>
    <cellStyle name="Normal 30 26" xfId="54282" xr:uid="{00000000-0005-0000-0000-0000B5D30000}"/>
    <cellStyle name="Normal 30 27" xfId="54283" xr:uid="{00000000-0005-0000-0000-0000B6D30000}"/>
    <cellStyle name="Normal 30 3" xfId="54284" xr:uid="{00000000-0005-0000-0000-0000B7D30000}"/>
    <cellStyle name="Normal 30 3 2" xfId="54285" xr:uid="{00000000-0005-0000-0000-0000B8D30000}"/>
    <cellStyle name="Normal 30 3 2 2" xfId="54286" xr:uid="{00000000-0005-0000-0000-0000B9D30000}"/>
    <cellStyle name="Normal 30 3 2 3" xfId="54287" xr:uid="{00000000-0005-0000-0000-0000BAD30000}"/>
    <cellStyle name="Normal 30 3 3" xfId="54288" xr:uid="{00000000-0005-0000-0000-0000BBD30000}"/>
    <cellStyle name="Normal 30 3 3 2" xfId="54289" xr:uid="{00000000-0005-0000-0000-0000BCD30000}"/>
    <cellStyle name="Normal 30 3 4" xfId="54290" xr:uid="{00000000-0005-0000-0000-0000BDD30000}"/>
    <cellStyle name="Normal 30 3 5" xfId="54291" xr:uid="{00000000-0005-0000-0000-0000BED30000}"/>
    <cellStyle name="Normal 30 4" xfId="54292" xr:uid="{00000000-0005-0000-0000-0000BFD30000}"/>
    <cellStyle name="Normal 30 4 2" xfId="54293" xr:uid="{00000000-0005-0000-0000-0000C0D30000}"/>
    <cellStyle name="Normal 30 4 2 2" xfId="54294" xr:uid="{00000000-0005-0000-0000-0000C1D30000}"/>
    <cellStyle name="Normal 30 4 3" xfId="54295" xr:uid="{00000000-0005-0000-0000-0000C2D30000}"/>
    <cellStyle name="Normal 30 4 3 2" xfId="54296" xr:uid="{00000000-0005-0000-0000-0000C3D30000}"/>
    <cellStyle name="Normal 30 4 4" xfId="54297" xr:uid="{00000000-0005-0000-0000-0000C4D30000}"/>
    <cellStyle name="Normal 30 4 5" xfId="54298" xr:uid="{00000000-0005-0000-0000-0000C5D30000}"/>
    <cellStyle name="Normal 30 5" xfId="54299" xr:uid="{00000000-0005-0000-0000-0000C6D30000}"/>
    <cellStyle name="Normal 30 5 2" xfId="54300" xr:uid="{00000000-0005-0000-0000-0000C7D30000}"/>
    <cellStyle name="Normal 30 5 3" xfId="54301" xr:uid="{00000000-0005-0000-0000-0000C8D30000}"/>
    <cellStyle name="Normal 30 5 4" xfId="54302" xr:uid="{00000000-0005-0000-0000-0000C9D30000}"/>
    <cellStyle name="Normal 30 6" xfId="54303" xr:uid="{00000000-0005-0000-0000-0000CAD30000}"/>
    <cellStyle name="Normal 30 6 2" xfId="54304" xr:uid="{00000000-0005-0000-0000-0000CBD30000}"/>
    <cellStyle name="Normal 30 7" xfId="54305" xr:uid="{00000000-0005-0000-0000-0000CCD30000}"/>
    <cellStyle name="Normal 30 8" xfId="54306" xr:uid="{00000000-0005-0000-0000-0000CDD30000}"/>
    <cellStyle name="Normal 30 9" xfId="54307" xr:uid="{00000000-0005-0000-0000-0000CED30000}"/>
    <cellStyle name="Normal 31" xfId="54308" xr:uid="{00000000-0005-0000-0000-0000CFD30000}"/>
    <cellStyle name="Normal 31 10" xfId="54309" xr:uid="{00000000-0005-0000-0000-0000D0D30000}"/>
    <cellStyle name="Normal 31 11" xfId="54310" xr:uid="{00000000-0005-0000-0000-0000D1D30000}"/>
    <cellStyle name="Normal 31 12" xfId="54311" xr:uid="{00000000-0005-0000-0000-0000D2D30000}"/>
    <cellStyle name="Normal 31 13" xfId="54312" xr:uid="{00000000-0005-0000-0000-0000D3D30000}"/>
    <cellStyle name="Normal 31 14" xfId="54313" xr:uid="{00000000-0005-0000-0000-0000D4D30000}"/>
    <cellStyle name="Normal 31 15" xfId="54314" xr:uid="{00000000-0005-0000-0000-0000D5D30000}"/>
    <cellStyle name="Normal 31 16" xfId="54315" xr:uid="{00000000-0005-0000-0000-0000D6D30000}"/>
    <cellStyle name="Normal 31 17" xfId="54316" xr:uid="{00000000-0005-0000-0000-0000D7D30000}"/>
    <cellStyle name="Normal 31 18" xfId="54317" xr:uid="{00000000-0005-0000-0000-0000D8D30000}"/>
    <cellStyle name="Normal 31 19" xfId="54318" xr:uid="{00000000-0005-0000-0000-0000D9D30000}"/>
    <cellStyle name="Normal 31 2" xfId="54319" xr:uid="{00000000-0005-0000-0000-0000DAD30000}"/>
    <cellStyle name="Normal 31 2 10" xfId="54320" xr:uid="{00000000-0005-0000-0000-0000DBD30000}"/>
    <cellStyle name="Normal 31 2 2" xfId="54321" xr:uid="{00000000-0005-0000-0000-0000DCD30000}"/>
    <cellStyle name="Normal 31 2 2 2" xfId="54322" xr:uid="{00000000-0005-0000-0000-0000DDD30000}"/>
    <cellStyle name="Normal 31 2 2 2 2" xfId="54323" xr:uid="{00000000-0005-0000-0000-0000DED30000}"/>
    <cellStyle name="Normal 31 2 2 2 3" xfId="54324" xr:uid="{00000000-0005-0000-0000-0000DFD30000}"/>
    <cellStyle name="Normal 31 2 2 3" xfId="54325" xr:uid="{00000000-0005-0000-0000-0000E0D30000}"/>
    <cellStyle name="Normal 31 2 2 3 2" xfId="54326" xr:uid="{00000000-0005-0000-0000-0000E1D30000}"/>
    <cellStyle name="Normal 31 2 2 4" xfId="54327" xr:uid="{00000000-0005-0000-0000-0000E2D30000}"/>
    <cellStyle name="Normal 31 2 3" xfId="54328" xr:uid="{00000000-0005-0000-0000-0000E3D30000}"/>
    <cellStyle name="Normal 31 2 3 2" xfId="54329" xr:uid="{00000000-0005-0000-0000-0000E4D30000}"/>
    <cellStyle name="Normal 31 2 3 2 2" xfId="54330" xr:uid="{00000000-0005-0000-0000-0000E5D30000}"/>
    <cellStyle name="Normal 31 2 3 3" xfId="54331" xr:uid="{00000000-0005-0000-0000-0000E6D30000}"/>
    <cellStyle name="Normal 31 2 3 3 2" xfId="54332" xr:uid="{00000000-0005-0000-0000-0000E7D30000}"/>
    <cellStyle name="Normal 31 2 3 4" xfId="54333" xr:uid="{00000000-0005-0000-0000-0000E8D30000}"/>
    <cellStyle name="Normal 31 2 4" xfId="54334" xr:uid="{00000000-0005-0000-0000-0000E9D30000}"/>
    <cellStyle name="Normal 31 2 4 2" xfId="54335" xr:uid="{00000000-0005-0000-0000-0000EAD30000}"/>
    <cellStyle name="Normal 31 2 4 3" xfId="54336" xr:uid="{00000000-0005-0000-0000-0000EBD30000}"/>
    <cellStyle name="Normal 31 2 5" xfId="54337" xr:uid="{00000000-0005-0000-0000-0000ECD30000}"/>
    <cellStyle name="Normal 31 2 5 2" xfId="54338" xr:uid="{00000000-0005-0000-0000-0000EDD30000}"/>
    <cellStyle name="Normal 31 2 6" xfId="54339" xr:uid="{00000000-0005-0000-0000-0000EED30000}"/>
    <cellStyle name="Normal 31 2 7" xfId="54340" xr:uid="{00000000-0005-0000-0000-0000EFD30000}"/>
    <cellStyle name="Normal 31 2 8" xfId="54341" xr:uid="{00000000-0005-0000-0000-0000F0D30000}"/>
    <cellStyle name="Normal 31 2 9" xfId="54342" xr:uid="{00000000-0005-0000-0000-0000F1D30000}"/>
    <cellStyle name="Normal 31 20" xfId="54343" xr:uid="{00000000-0005-0000-0000-0000F2D30000}"/>
    <cellStyle name="Normal 31 21" xfId="54344" xr:uid="{00000000-0005-0000-0000-0000F3D30000}"/>
    <cellStyle name="Normal 31 22" xfId="54345" xr:uid="{00000000-0005-0000-0000-0000F4D30000}"/>
    <cellStyle name="Normal 31 23" xfId="54346" xr:uid="{00000000-0005-0000-0000-0000F5D30000}"/>
    <cellStyle name="Normal 31 24" xfId="54347" xr:uid="{00000000-0005-0000-0000-0000F6D30000}"/>
    <cellStyle name="Normal 31 25" xfId="54348" xr:uid="{00000000-0005-0000-0000-0000F7D30000}"/>
    <cellStyle name="Normal 31 26" xfId="54349" xr:uid="{00000000-0005-0000-0000-0000F8D30000}"/>
    <cellStyle name="Normal 31 27" xfId="54350" xr:uid="{00000000-0005-0000-0000-0000F9D30000}"/>
    <cellStyle name="Normal 31 3" xfId="54351" xr:uid="{00000000-0005-0000-0000-0000FAD30000}"/>
    <cellStyle name="Normal 31 3 2" xfId="54352" xr:uid="{00000000-0005-0000-0000-0000FBD30000}"/>
    <cellStyle name="Normal 31 3 2 2" xfId="54353" xr:uid="{00000000-0005-0000-0000-0000FCD30000}"/>
    <cellStyle name="Normal 31 3 2 3" xfId="54354" xr:uid="{00000000-0005-0000-0000-0000FDD30000}"/>
    <cellStyle name="Normal 31 3 3" xfId="54355" xr:uid="{00000000-0005-0000-0000-0000FED30000}"/>
    <cellStyle name="Normal 31 3 3 2" xfId="54356" xr:uid="{00000000-0005-0000-0000-0000FFD30000}"/>
    <cellStyle name="Normal 31 3 4" xfId="54357" xr:uid="{00000000-0005-0000-0000-000000D40000}"/>
    <cellStyle name="Normal 31 3 5" xfId="54358" xr:uid="{00000000-0005-0000-0000-000001D40000}"/>
    <cellStyle name="Normal 31 4" xfId="54359" xr:uid="{00000000-0005-0000-0000-000002D40000}"/>
    <cellStyle name="Normal 31 4 2" xfId="54360" xr:uid="{00000000-0005-0000-0000-000003D40000}"/>
    <cellStyle name="Normal 31 4 2 2" xfId="54361" xr:uid="{00000000-0005-0000-0000-000004D40000}"/>
    <cellStyle name="Normal 31 4 3" xfId="54362" xr:uid="{00000000-0005-0000-0000-000005D40000}"/>
    <cellStyle name="Normal 31 4 3 2" xfId="54363" xr:uid="{00000000-0005-0000-0000-000006D40000}"/>
    <cellStyle name="Normal 31 4 4" xfId="54364" xr:uid="{00000000-0005-0000-0000-000007D40000}"/>
    <cellStyle name="Normal 31 4 5" xfId="54365" xr:uid="{00000000-0005-0000-0000-000008D40000}"/>
    <cellStyle name="Normal 31 5" xfId="54366" xr:uid="{00000000-0005-0000-0000-000009D40000}"/>
    <cellStyle name="Normal 31 5 2" xfId="54367" xr:uid="{00000000-0005-0000-0000-00000AD40000}"/>
    <cellStyle name="Normal 31 5 3" xfId="54368" xr:uid="{00000000-0005-0000-0000-00000BD40000}"/>
    <cellStyle name="Normal 31 5 4" xfId="54369" xr:uid="{00000000-0005-0000-0000-00000CD40000}"/>
    <cellStyle name="Normal 31 6" xfId="54370" xr:uid="{00000000-0005-0000-0000-00000DD40000}"/>
    <cellStyle name="Normal 31 6 2" xfId="54371" xr:uid="{00000000-0005-0000-0000-00000ED40000}"/>
    <cellStyle name="Normal 31 7" xfId="54372" xr:uid="{00000000-0005-0000-0000-00000FD40000}"/>
    <cellStyle name="Normal 31 8" xfId="54373" xr:uid="{00000000-0005-0000-0000-000010D40000}"/>
    <cellStyle name="Normal 31 9" xfId="54374" xr:uid="{00000000-0005-0000-0000-000011D40000}"/>
    <cellStyle name="Normal 32" xfId="54375" xr:uid="{00000000-0005-0000-0000-000012D40000}"/>
    <cellStyle name="Normal 32 10" xfId="54376" xr:uid="{00000000-0005-0000-0000-000013D40000}"/>
    <cellStyle name="Normal 32 11" xfId="54377" xr:uid="{00000000-0005-0000-0000-000014D40000}"/>
    <cellStyle name="Normal 32 12" xfId="54378" xr:uid="{00000000-0005-0000-0000-000015D40000}"/>
    <cellStyle name="Normal 32 13" xfId="54379" xr:uid="{00000000-0005-0000-0000-000016D40000}"/>
    <cellStyle name="Normal 32 14" xfId="54380" xr:uid="{00000000-0005-0000-0000-000017D40000}"/>
    <cellStyle name="Normal 32 15" xfId="54381" xr:uid="{00000000-0005-0000-0000-000018D40000}"/>
    <cellStyle name="Normal 32 16" xfId="54382" xr:uid="{00000000-0005-0000-0000-000019D40000}"/>
    <cellStyle name="Normal 32 17" xfId="54383" xr:uid="{00000000-0005-0000-0000-00001AD40000}"/>
    <cellStyle name="Normal 32 18" xfId="54384" xr:uid="{00000000-0005-0000-0000-00001BD40000}"/>
    <cellStyle name="Normal 32 19" xfId="54385" xr:uid="{00000000-0005-0000-0000-00001CD40000}"/>
    <cellStyle name="Normal 32 2" xfId="54386" xr:uid="{00000000-0005-0000-0000-00001DD40000}"/>
    <cellStyle name="Normal 32 2 10" xfId="54387" xr:uid="{00000000-0005-0000-0000-00001ED40000}"/>
    <cellStyle name="Normal 32 2 2" xfId="54388" xr:uid="{00000000-0005-0000-0000-00001FD40000}"/>
    <cellStyle name="Normal 32 2 2 2" xfId="54389" xr:uid="{00000000-0005-0000-0000-000020D40000}"/>
    <cellStyle name="Normal 32 2 2 2 2" xfId="54390" xr:uid="{00000000-0005-0000-0000-000021D40000}"/>
    <cellStyle name="Normal 32 2 2 3" xfId="54391" xr:uid="{00000000-0005-0000-0000-000022D40000}"/>
    <cellStyle name="Normal 32 2 2 3 2" xfId="54392" xr:uid="{00000000-0005-0000-0000-000023D40000}"/>
    <cellStyle name="Normal 32 2 2 4" xfId="54393" xr:uid="{00000000-0005-0000-0000-000024D40000}"/>
    <cellStyle name="Normal 32 2 3" xfId="54394" xr:uid="{00000000-0005-0000-0000-000025D40000}"/>
    <cellStyle name="Normal 32 2 3 2" xfId="54395" xr:uid="{00000000-0005-0000-0000-000026D40000}"/>
    <cellStyle name="Normal 32 2 3 2 2" xfId="54396" xr:uid="{00000000-0005-0000-0000-000027D40000}"/>
    <cellStyle name="Normal 32 2 3 3" xfId="54397" xr:uid="{00000000-0005-0000-0000-000028D40000}"/>
    <cellStyle name="Normal 32 2 3 3 2" xfId="54398" xr:uid="{00000000-0005-0000-0000-000029D40000}"/>
    <cellStyle name="Normal 32 2 3 4" xfId="54399" xr:uid="{00000000-0005-0000-0000-00002AD40000}"/>
    <cellStyle name="Normal 32 2 4" xfId="54400" xr:uid="{00000000-0005-0000-0000-00002BD40000}"/>
    <cellStyle name="Normal 32 2 4 2" xfId="54401" xr:uid="{00000000-0005-0000-0000-00002CD40000}"/>
    <cellStyle name="Normal 32 2 4 3" xfId="54402" xr:uid="{00000000-0005-0000-0000-00002DD40000}"/>
    <cellStyle name="Normal 32 2 5" xfId="54403" xr:uid="{00000000-0005-0000-0000-00002ED40000}"/>
    <cellStyle name="Normal 32 2 5 2" xfId="54404" xr:uid="{00000000-0005-0000-0000-00002FD40000}"/>
    <cellStyle name="Normal 32 2 6" xfId="54405" xr:uid="{00000000-0005-0000-0000-000030D40000}"/>
    <cellStyle name="Normal 32 2 7" xfId="54406" xr:uid="{00000000-0005-0000-0000-000031D40000}"/>
    <cellStyle name="Normal 32 2 8" xfId="54407" xr:uid="{00000000-0005-0000-0000-000032D40000}"/>
    <cellStyle name="Normal 32 2 9" xfId="54408" xr:uid="{00000000-0005-0000-0000-000033D40000}"/>
    <cellStyle name="Normal 32 20" xfId="54409" xr:uid="{00000000-0005-0000-0000-000034D40000}"/>
    <cellStyle name="Normal 32 21" xfId="54410" xr:uid="{00000000-0005-0000-0000-000035D40000}"/>
    <cellStyle name="Normal 32 22" xfId="54411" xr:uid="{00000000-0005-0000-0000-000036D40000}"/>
    <cellStyle name="Normal 32 23" xfId="54412" xr:uid="{00000000-0005-0000-0000-000037D40000}"/>
    <cellStyle name="Normal 32 24" xfId="54413" xr:uid="{00000000-0005-0000-0000-000038D40000}"/>
    <cellStyle name="Normal 32 25" xfId="54414" xr:uid="{00000000-0005-0000-0000-000039D40000}"/>
    <cellStyle name="Normal 32 26" xfId="54415" xr:uid="{00000000-0005-0000-0000-00003AD40000}"/>
    <cellStyle name="Normal 32 27" xfId="54416" xr:uid="{00000000-0005-0000-0000-00003BD40000}"/>
    <cellStyle name="Normal 32 3" xfId="54417" xr:uid="{00000000-0005-0000-0000-00003CD40000}"/>
    <cellStyle name="Normal 32 3 2" xfId="54418" xr:uid="{00000000-0005-0000-0000-00003DD40000}"/>
    <cellStyle name="Normal 32 3 2 2" xfId="54419" xr:uid="{00000000-0005-0000-0000-00003ED40000}"/>
    <cellStyle name="Normal 32 3 3" xfId="54420" xr:uid="{00000000-0005-0000-0000-00003FD40000}"/>
    <cellStyle name="Normal 32 3 3 2" xfId="54421" xr:uid="{00000000-0005-0000-0000-000040D40000}"/>
    <cellStyle name="Normal 32 3 4" xfId="54422" xr:uid="{00000000-0005-0000-0000-000041D40000}"/>
    <cellStyle name="Normal 32 3 5" xfId="54423" xr:uid="{00000000-0005-0000-0000-000042D40000}"/>
    <cellStyle name="Normal 32 4" xfId="54424" xr:uid="{00000000-0005-0000-0000-000043D40000}"/>
    <cellStyle name="Normal 32 4 2" xfId="54425" xr:uid="{00000000-0005-0000-0000-000044D40000}"/>
    <cellStyle name="Normal 32 4 2 2" xfId="54426" xr:uid="{00000000-0005-0000-0000-000045D40000}"/>
    <cellStyle name="Normal 32 4 3" xfId="54427" xr:uid="{00000000-0005-0000-0000-000046D40000}"/>
    <cellStyle name="Normal 32 4 3 2" xfId="54428" xr:uid="{00000000-0005-0000-0000-000047D40000}"/>
    <cellStyle name="Normal 32 4 4" xfId="54429" xr:uid="{00000000-0005-0000-0000-000048D40000}"/>
    <cellStyle name="Normal 32 4 5" xfId="54430" xr:uid="{00000000-0005-0000-0000-000049D40000}"/>
    <cellStyle name="Normal 32 5" xfId="54431" xr:uid="{00000000-0005-0000-0000-00004AD40000}"/>
    <cellStyle name="Normal 32 5 2" xfId="54432" xr:uid="{00000000-0005-0000-0000-00004BD40000}"/>
    <cellStyle name="Normal 32 5 3" xfId="54433" xr:uid="{00000000-0005-0000-0000-00004CD40000}"/>
    <cellStyle name="Normal 32 5 4" xfId="54434" xr:uid="{00000000-0005-0000-0000-00004DD40000}"/>
    <cellStyle name="Normal 32 6" xfId="54435" xr:uid="{00000000-0005-0000-0000-00004ED40000}"/>
    <cellStyle name="Normal 32 6 2" xfId="54436" xr:uid="{00000000-0005-0000-0000-00004FD40000}"/>
    <cellStyle name="Normal 32 7" xfId="54437" xr:uid="{00000000-0005-0000-0000-000050D40000}"/>
    <cellStyle name="Normal 32 8" xfId="54438" xr:uid="{00000000-0005-0000-0000-000051D40000}"/>
    <cellStyle name="Normal 32 9" xfId="54439" xr:uid="{00000000-0005-0000-0000-000052D40000}"/>
    <cellStyle name="Normal 33" xfId="54440" xr:uid="{00000000-0005-0000-0000-000053D40000}"/>
    <cellStyle name="Normal 33 10" xfId="54441" xr:uid="{00000000-0005-0000-0000-000054D40000}"/>
    <cellStyle name="Normal 33 11" xfId="54442" xr:uid="{00000000-0005-0000-0000-000055D40000}"/>
    <cellStyle name="Normal 33 12" xfId="54443" xr:uid="{00000000-0005-0000-0000-000056D40000}"/>
    <cellStyle name="Normal 33 13" xfId="54444" xr:uid="{00000000-0005-0000-0000-000057D40000}"/>
    <cellStyle name="Normal 33 14" xfId="54445" xr:uid="{00000000-0005-0000-0000-000058D40000}"/>
    <cellStyle name="Normal 33 15" xfId="54446" xr:uid="{00000000-0005-0000-0000-000059D40000}"/>
    <cellStyle name="Normal 33 16" xfId="54447" xr:uid="{00000000-0005-0000-0000-00005AD40000}"/>
    <cellStyle name="Normal 33 17" xfId="54448" xr:uid="{00000000-0005-0000-0000-00005BD40000}"/>
    <cellStyle name="Normal 33 18" xfId="54449" xr:uid="{00000000-0005-0000-0000-00005CD40000}"/>
    <cellStyle name="Normal 33 19" xfId="54450" xr:uid="{00000000-0005-0000-0000-00005DD40000}"/>
    <cellStyle name="Normal 33 2" xfId="54451" xr:uid="{00000000-0005-0000-0000-00005ED40000}"/>
    <cellStyle name="Normal 33 2 10" xfId="54452" xr:uid="{00000000-0005-0000-0000-00005FD40000}"/>
    <cellStyle name="Normal 33 2 2" xfId="54453" xr:uid="{00000000-0005-0000-0000-000060D40000}"/>
    <cellStyle name="Normal 33 2 2 2" xfId="54454" xr:uid="{00000000-0005-0000-0000-000061D40000}"/>
    <cellStyle name="Normal 33 2 2 2 2" xfId="54455" xr:uid="{00000000-0005-0000-0000-000062D40000}"/>
    <cellStyle name="Normal 33 2 2 3" xfId="54456" xr:uid="{00000000-0005-0000-0000-000063D40000}"/>
    <cellStyle name="Normal 33 2 2 3 2" xfId="54457" xr:uid="{00000000-0005-0000-0000-000064D40000}"/>
    <cellStyle name="Normal 33 2 2 4" xfId="54458" xr:uid="{00000000-0005-0000-0000-000065D40000}"/>
    <cellStyle name="Normal 33 2 3" xfId="54459" xr:uid="{00000000-0005-0000-0000-000066D40000}"/>
    <cellStyle name="Normal 33 2 3 2" xfId="54460" xr:uid="{00000000-0005-0000-0000-000067D40000}"/>
    <cellStyle name="Normal 33 2 3 2 2" xfId="54461" xr:uid="{00000000-0005-0000-0000-000068D40000}"/>
    <cellStyle name="Normal 33 2 3 3" xfId="54462" xr:uid="{00000000-0005-0000-0000-000069D40000}"/>
    <cellStyle name="Normal 33 2 3 3 2" xfId="54463" xr:uid="{00000000-0005-0000-0000-00006AD40000}"/>
    <cellStyle name="Normal 33 2 3 4" xfId="54464" xr:uid="{00000000-0005-0000-0000-00006BD40000}"/>
    <cellStyle name="Normal 33 2 4" xfId="54465" xr:uid="{00000000-0005-0000-0000-00006CD40000}"/>
    <cellStyle name="Normal 33 2 4 2" xfId="54466" xr:uid="{00000000-0005-0000-0000-00006DD40000}"/>
    <cellStyle name="Normal 33 2 4 3" xfId="54467" xr:uid="{00000000-0005-0000-0000-00006ED40000}"/>
    <cellStyle name="Normal 33 2 5" xfId="54468" xr:uid="{00000000-0005-0000-0000-00006FD40000}"/>
    <cellStyle name="Normal 33 2 5 2" xfId="54469" xr:uid="{00000000-0005-0000-0000-000070D40000}"/>
    <cellStyle name="Normal 33 2 6" xfId="54470" xr:uid="{00000000-0005-0000-0000-000071D40000}"/>
    <cellStyle name="Normal 33 2 7" xfId="54471" xr:uid="{00000000-0005-0000-0000-000072D40000}"/>
    <cellStyle name="Normal 33 2 8" xfId="54472" xr:uid="{00000000-0005-0000-0000-000073D40000}"/>
    <cellStyle name="Normal 33 2 9" xfId="54473" xr:uid="{00000000-0005-0000-0000-000074D40000}"/>
    <cellStyle name="Normal 33 20" xfId="54474" xr:uid="{00000000-0005-0000-0000-000075D40000}"/>
    <cellStyle name="Normal 33 21" xfId="54475" xr:uid="{00000000-0005-0000-0000-000076D40000}"/>
    <cellStyle name="Normal 33 22" xfId="54476" xr:uid="{00000000-0005-0000-0000-000077D40000}"/>
    <cellStyle name="Normal 33 23" xfId="54477" xr:uid="{00000000-0005-0000-0000-000078D40000}"/>
    <cellStyle name="Normal 33 24" xfId="54478" xr:uid="{00000000-0005-0000-0000-000079D40000}"/>
    <cellStyle name="Normal 33 25" xfId="54479" xr:uid="{00000000-0005-0000-0000-00007AD40000}"/>
    <cellStyle name="Normal 33 26" xfId="54480" xr:uid="{00000000-0005-0000-0000-00007BD40000}"/>
    <cellStyle name="Normal 33 27" xfId="54481" xr:uid="{00000000-0005-0000-0000-00007CD40000}"/>
    <cellStyle name="Normal 33 3" xfId="54482" xr:uid="{00000000-0005-0000-0000-00007DD40000}"/>
    <cellStyle name="Normal 33 3 2" xfId="54483" xr:uid="{00000000-0005-0000-0000-00007ED40000}"/>
    <cellStyle name="Normal 33 3 2 2" xfId="54484" xr:uid="{00000000-0005-0000-0000-00007FD40000}"/>
    <cellStyle name="Normal 33 3 3" xfId="54485" xr:uid="{00000000-0005-0000-0000-000080D40000}"/>
    <cellStyle name="Normal 33 3 3 2" xfId="54486" xr:uid="{00000000-0005-0000-0000-000081D40000}"/>
    <cellStyle name="Normal 33 3 4" xfId="54487" xr:uid="{00000000-0005-0000-0000-000082D40000}"/>
    <cellStyle name="Normal 33 3 5" xfId="54488" xr:uid="{00000000-0005-0000-0000-000083D40000}"/>
    <cellStyle name="Normal 33 4" xfId="54489" xr:uid="{00000000-0005-0000-0000-000084D40000}"/>
    <cellStyle name="Normal 33 4 2" xfId="54490" xr:uid="{00000000-0005-0000-0000-000085D40000}"/>
    <cellStyle name="Normal 33 4 2 2" xfId="54491" xr:uid="{00000000-0005-0000-0000-000086D40000}"/>
    <cellStyle name="Normal 33 4 3" xfId="54492" xr:uid="{00000000-0005-0000-0000-000087D40000}"/>
    <cellStyle name="Normal 33 4 3 2" xfId="54493" xr:uid="{00000000-0005-0000-0000-000088D40000}"/>
    <cellStyle name="Normal 33 4 4" xfId="54494" xr:uid="{00000000-0005-0000-0000-000089D40000}"/>
    <cellStyle name="Normal 33 4 5" xfId="54495" xr:uid="{00000000-0005-0000-0000-00008AD40000}"/>
    <cellStyle name="Normal 33 5" xfId="54496" xr:uid="{00000000-0005-0000-0000-00008BD40000}"/>
    <cellStyle name="Normal 33 5 2" xfId="54497" xr:uid="{00000000-0005-0000-0000-00008CD40000}"/>
    <cellStyle name="Normal 33 5 3" xfId="54498" xr:uid="{00000000-0005-0000-0000-00008DD40000}"/>
    <cellStyle name="Normal 33 5 4" xfId="54499" xr:uid="{00000000-0005-0000-0000-00008ED40000}"/>
    <cellStyle name="Normal 33 6" xfId="54500" xr:uid="{00000000-0005-0000-0000-00008FD40000}"/>
    <cellStyle name="Normal 33 6 2" xfId="54501" xr:uid="{00000000-0005-0000-0000-000090D40000}"/>
    <cellStyle name="Normal 33 7" xfId="54502" xr:uid="{00000000-0005-0000-0000-000091D40000}"/>
    <cellStyle name="Normal 33 8" xfId="54503" xr:uid="{00000000-0005-0000-0000-000092D40000}"/>
    <cellStyle name="Normal 33 9" xfId="54504" xr:uid="{00000000-0005-0000-0000-000093D40000}"/>
    <cellStyle name="Normal 34" xfId="54505" xr:uid="{00000000-0005-0000-0000-000094D40000}"/>
    <cellStyle name="Normal 34 10" xfId="54506" xr:uid="{00000000-0005-0000-0000-000095D40000}"/>
    <cellStyle name="Normal 34 11" xfId="54507" xr:uid="{00000000-0005-0000-0000-000096D40000}"/>
    <cellStyle name="Normal 34 12" xfId="54508" xr:uid="{00000000-0005-0000-0000-000097D40000}"/>
    <cellStyle name="Normal 34 13" xfId="54509" xr:uid="{00000000-0005-0000-0000-000098D40000}"/>
    <cellStyle name="Normal 34 14" xfId="54510" xr:uid="{00000000-0005-0000-0000-000099D40000}"/>
    <cellStyle name="Normal 34 15" xfId="54511" xr:uid="{00000000-0005-0000-0000-00009AD40000}"/>
    <cellStyle name="Normal 34 16" xfId="54512" xr:uid="{00000000-0005-0000-0000-00009BD40000}"/>
    <cellStyle name="Normal 34 17" xfId="54513" xr:uid="{00000000-0005-0000-0000-00009CD40000}"/>
    <cellStyle name="Normal 34 18" xfId="54514" xr:uid="{00000000-0005-0000-0000-00009DD40000}"/>
    <cellStyle name="Normal 34 19" xfId="54515" xr:uid="{00000000-0005-0000-0000-00009ED40000}"/>
    <cellStyle name="Normal 34 2" xfId="54516" xr:uid="{00000000-0005-0000-0000-00009FD40000}"/>
    <cellStyle name="Normal 34 2 10" xfId="54517" xr:uid="{00000000-0005-0000-0000-0000A0D40000}"/>
    <cellStyle name="Normal 34 2 2" xfId="54518" xr:uid="{00000000-0005-0000-0000-0000A1D40000}"/>
    <cellStyle name="Normal 34 2 2 2" xfId="54519" xr:uid="{00000000-0005-0000-0000-0000A2D40000}"/>
    <cellStyle name="Normal 34 2 2 2 2" xfId="54520" xr:uid="{00000000-0005-0000-0000-0000A3D40000}"/>
    <cellStyle name="Normal 34 2 2 3" xfId="54521" xr:uid="{00000000-0005-0000-0000-0000A4D40000}"/>
    <cellStyle name="Normal 34 2 2 3 2" xfId="54522" xr:uid="{00000000-0005-0000-0000-0000A5D40000}"/>
    <cellStyle name="Normal 34 2 2 4" xfId="54523" xr:uid="{00000000-0005-0000-0000-0000A6D40000}"/>
    <cellStyle name="Normal 34 2 3" xfId="54524" xr:uid="{00000000-0005-0000-0000-0000A7D40000}"/>
    <cellStyle name="Normal 34 2 3 2" xfId="54525" xr:uid="{00000000-0005-0000-0000-0000A8D40000}"/>
    <cellStyle name="Normal 34 2 3 2 2" xfId="54526" xr:uid="{00000000-0005-0000-0000-0000A9D40000}"/>
    <cellStyle name="Normal 34 2 3 3" xfId="54527" xr:uid="{00000000-0005-0000-0000-0000AAD40000}"/>
    <cellStyle name="Normal 34 2 3 3 2" xfId="54528" xr:uid="{00000000-0005-0000-0000-0000ABD40000}"/>
    <cellStyle name="Normal 34 2 3 4" xfId="54529" xr:uid="{00000000-0005-0000-0000-0000ACD40000}"/>
    <cellStyle name="Normal 34 2 4" xfId="54530" xr:uid="{00000000-0005-0000-0000-0000ADD40000}"/>
    <cellStyle name="Normal 34 2 4 2" xfId="54531" xr:uid="{00000000-0005-0000-0000-0000AED40000}"/>
    <cellStyle name="Normal 34 2 4 3" xfId="54532" xr:uid="{00000000-0005-0000-0000-0000AFD40000}"/>
    <cellStyle name="Normal 34 2 5" xfId="54533" xr:uid="{00000000-0005-0000-0000-0000B0D40000}"/>
    <cellStyle name="Normal 34 2 5 2" xfId="54534" xr:uid="{00000000-0005-0000-0000-0000B1D40000}"/>
    <cellStyle name="Normal 34 2 6" xfId="54535" xr:uid="{00000000-0005-0000-0000-0000B2D40000}"/>
    <cellStyle name="Normal 34 2 7" xfId="54536" xr:uid="{00000000-0005-0000-0000-0000B3D40000}"/>
    <cellStyle name="Normal 34 2 8" xfId="54537" xr:uid="{00000000-0005-0000-0000-0000B4D40000}"/>
    <cellStyle name="Normal 34 2 9" xfId="54538" xr:uid="{00000000-0005-0000-0000-0000B5D40000}"/>
    <cellStyle name="Normal 34 20" xfId="54539" xr:uid="{00000000-0005-0000-0000-0000B6D40000}"/>
    <cellStyle name="Normal 34 21" xfId="54540" xr:uid="{00000000-0005-0000-0000-0000B7D40000}"/>
    <cellStyle name="Normal 34 22" xfId="54541" xr:uid="{00000000-0005-0000-0000-0000B8D40000}"/>
    <cellStyle name="Normal 34 23" xfId="54542" xr:uid="{00000000-0005-0000-0000-0000B9D40000}"/>
    <cellStyle name="Normal 34 24" xfId="54543" xr:uid="{00000000-0005-0000-0000-0000BAD40000}"/>
    <cellStyle name="Normal 34 25" xfId="54544" xr:uid="{00000000-0005-0000-0000-0000BBD40000}"/>
    <cellStyle name="Normal 34 26" xfId="54545" xr:uid="{00000000-0005-0000-0000-0000BCD40000}"/>
    <cellStyle name="Normal 34 27" xfId="54546" xr:uid="{00000000-0005-0000-0000-0000BDD40000}"/>
    <cellStyle name="Normal 34 3" xfId="54547" xr:uid="{00000000-0005-0000-0000-0000BED40000}"/>
    <cellStyle name="Normal 34 3 2" xfId="54548" xr:uid="{00000000-0005-0000-0000-0000BFD40000}"/>
    <cellStyle name="Normal 34 3 2 2" xfId="54549" xr:uid="{00000000-0005-0000-0000-0000C0D40000}"/>
    <cellStyle name="Normal 34 3 3" xfId="54550" xr:uid="{00000000-0005-0000-0000-0000C1D40000}"/>
    <cellStyle name="Normal 34 3 3 2" xfId="54551" xr:uid="{00000000-0005-0000-0000-0000C2D40000}"/>
    <cellStyle name="Normal 34 3 4" xfId="54552" xr:uid="{00000000-0005-0000-0000-0000C3D40000}"/>
    <cellStyle name="Normal 34 3 5" xfId="54553" xr:uid="{00000000-0005-0000-0000-0000C4D40000}"/>
    <cellStyle name="Normal 34 4" xfId="54554" xr:uid="{00000000-0005-0000-0000-0000C5D40000}"/>
    <cellStyle name="Normal 34 4 2" xfId="54555" xr:uid="{00000000-0005-0000-0000-0000C6D40000}"/>
    <cellStyle name="Normal 34 4 2 2" xfId="54556" xr:uid="{00000000-0005-0000-0000-0000C7D40000}"/>
    <cellStyle name="Normal 34 4 3" xfId="54557" xr:uid="{00000000-0005-0000-0000-0000C8D40000}"/>
    <cellStyle name="Normal 34 4 3 2" xfId="54558" xr:uid="{00000000-0005-0000-0000-0000C9D40000}"/>
    <cellStyle name="Normal 34 4 4" xfId="54559" xr:uid="{00000000-0005-0000-0000-0000CAD40000}"/>
    <cellStyle name="Normal 34 4 5" xfId="54560" xr:uid="{00000000-0005-0000-0000-0000CBD40000}"/>
    <cellStyle name="Normal 34 5" xfId="54561" xr:uid="{00000000-0005-0000-0000-0000CCD40000}"/>
    <cellStyle name="Normal 34 5 2" xfId="54562" xr:uid="{00000000-0005-0000-0000-0000CDD40000}"/>
    <cellStyle name="Normal 34 5 3" xfId="54563" xr:uid="{00000000-0005-0000-0000-0000CED40000}"/>
    <cellStyle name="Normal 34 5 4" xfId="54564" xr:uid="{00000000-0005-0000-0000-0000CFD40000}"/>
    <cellStyle name="Normal 34 6" xfId="54565" xr:uid="{00000000-0005-0000-0000-0000D0D40000}"/>
    <cellStyle name="Normal 34 6 2" xfId="54566" xr:uid="{00000000-0005-0000-0000-0000D1D40000}"/>
    <cellStyle name="Normal 34 6 3" xfId="54567" xr:uid="{00000000-0005-0000-0000-0000D2D40000}"/>
    <cellStyle name="Normal 34 7" xfId="54568" xr:uid="{00000000-0005-0000-0000-0000D3D40000}"/>
    <cellStyle name="Normal 34 8" xfId="54569" xr:uid="{00000000-0005-0000-0000-0000D4D40000}"/>
    <cellStyle name="Normal 34 9" xfId="54570" xr:uid="{00000000-0005-0000-0000-0000D5D40000}"/>
    <cellStyle name="Normal 35" xfId="54571" xr:uid="{00000000-0005-0000-0000-0000D6D40000}"/>
    <cellStyle name="Normal 35 10" xfId="54572" xr:uid="{00000000-0005-0000-0000-0000D7D40000}"/>
    <cellStyle name="Normal 35 11" xfId="54573" xr:uid="{00000000-0005-0000-0000-0000D8D40000}"/>
    <cellStyle name="Normal 35 12" xfId="54574" xr:uid="{00000000-0005-0000-0000-0000D9D40000}"/>
    <cellStyle name="Normal 35 13" xfId="54575" xr:uid="{00000000-0005-0000-0000-0000DAD40000}"/>
    <cellStyle name="Normal 35 14" xfId="54576" xr:uid="{00000000-0005-0000-0000-0000DBD40000}"/>
    <cellStyle name="Normal 35 15" xfId="54577" xr:uid="{00000000-0005-0000-0000-0000DCD40000}"/>
    <cellStyle name="Normal 35 16" xfId="54578" xr:uid="{00000000-0005-0000-0000-0000DDD40000}"/>
    <cellStyle name="Normal 35 17" xfId="54579" xr:uid="{00000000-0005-0000-0000-0000DED40000}"/>
    <cellStyle name="Normal 35 18" xfId="54580" xr:uid="{00000000-0005-0000-0000-0000DFD40000}"/>
    <cellStyle name="Normal 35 19" xfId="54581" xr:uid="{00000000-0005-0000-0000-0000E0D40000}"/>
    <cellStyle name="Normal 35 2" xfId="54582" xr:uid="{00000000-0005-0000-0000-0000E1D40000}"/>
    <cellStyle name="Normal 35 2 10" xfId="54583" xr:uid="{00000000-0005-0000-0000-0000E2D40000}"/>
    <cellStyle name="Normal 35 2 2" xfId="54584" xr:uid="{00000000-0005-0000-0000-0000E3D40000}"/>
    <cellStyle name="Normal 35 2 2 2" xfId="54585" xr:uid="{00000000-0005-0000-0000-0000E4D40000}"/>
    <cellStyle name="Normal 35 2 2 2 2" xfId="54586" xr:uid="{00000000-0005-0000-0000-0000E5D40000}"/>
    <cellStyle name="Normal 35 2 2 3" xfId="54587" xr:uid="{00000000-0005-0000-0000-0000E6D40000}"/>
    <cellStyle name="Normal 35 2 2 3 2" xfId="54588" xr:uid="{00000000-0005-0000-0000-0000E7D40000}"/>
    <cellStyle name="Normal 35 2 2 4" xfId="54589" xr:uid="{00000000-0005-0000-0000-0000E8D40000}"/>
    <cellStyle name="Normal 35 2 3" xfId="54590" xr:uid="{00000000-0005-0000-0000-0000E9D40000}"/>
    <cellStyle name="Normal 35 2 3 2" xfId="54591" xr:uid="{00000000-0005-0000-0000-0000EAD40000}"/>
    <cellStyle name="Normal 35 2 3 2 2" xfId="54592" xr:uid="{00000000-0005-0000-0000-0000EBD40000}"/>
    <cellStyle name="Normal 35 2 3 3" xfId="54593" xr:uid="{00000000-0005-0000-0000-0000ECD40000}"/>
    <cellStyle name="Normal 35 2 3 3 2" xfId="54594" xr:uid="{00000000-0005-0000-0000-0000EDD40000}"/>
    <cellStyle name="Normal 35 2 3 4" xfId="54595" xr:uid="{00000000-0005-0000-0000-0000EED40000}"/>
    <cellStyle name="Normal 35 2 4" xfId="54596" xr:uid="{00000000-0005-0000-0000-0000EFD40000}"/>
    <cellStyle name="Normal 35 2 4 2" xfId="54597" xr:uid="{00000000-0005-0000-0000-0000F0D40000}"/>
    <cellStyle name="Normal 35 2 4 3" xfId="54598" xr:uid="{00000000-0005-0000-0000-0000F1D40000}"/>
    <cellStyle name="Normal 35 2 5" xfId="54599" xr:uid="{00000000-0005-0000-0000-0000F2D40000}"/>
    <cellStyle name="Normal 35 2 5 2" xfId="54600" xr:uid="{00000000-0005-0000-0000-0000F3D40000}"/>
    <cellStyle name="Normal 35 2 6" xfId="54601" xr:uid="{00000000-0005-0000-0000-0000F4D40000}"/>
    <cellStyle name="Normal 35 2 7" xfId="54602" xr:uid="{00000000-0005-0000-0000-0000F5D40000}"/>
    <cellStyle name="Normal 35 2 8" xfId="54603" xr:uid="{00000000-0005-0000-0000-0000F6D40000}"/>
    <cellStyle name="Normal 35 2 9" xfId="54604" xr:uid="{00000000-0005-0000-0000-0000F7D40000}"/>
    <cellStyle name="Normal 35 20" xfId="54605" xr:uid="{00000000-0005-0000-0000-0000F8D40000}"/>
    <cellStyle name="Normal 35 21" xfId="54606" xr:uid="{00000000-0005-0000-0000-0000F9D40000}"/>
    <cellStyle name="Normal 35 22" xfId="54607" xr:uid="{00000000-0005-0000-0000-0000FAD40000}"/>
    <cellStyle name="Normal 35 23" xfId="54608" xr:uid="{00000000-0005-0000-0000-0000FBD40000}"/>
    <cellStyle name="Normal 35 24" xfId="54609" xr:uid="{00000000-0005-0000-0000-0000FCD40000}"/>
    <cellStyle name="Normal 35 25" xfId="54610" xr:uid="{00000000-0005-0000-0000-0000FDD40000}"/>
    <cellStyle name="Normal 35 26" xfId="54611" xr:uid="{00000000-0005-0000-0000-0000FED40000}"/>
    <cellStyle name="Normal 35 27" xfId="54612" xr:uid="{00000000-0005-0000-0000-0000FFD40000}"/>
    <cellStyle name="Normal 35 3" xfId="54613" xr:uid="{00000000-0005-0000-0000-000000D50000}"/>
    <cellStyle name="Normal 35 3 2" xfId="54614" xr:uid="{00000000-0005-0000-0000-000001D50000}"/>
    <cellStyle name="Normal 35 3 2 2" xfId="54615" xr:uid="{00000000-0005-0000-0000-000002D50000}"/>
    <cellStyle name="Normal 35 3 3" xfId="54616" xr:uid="{00000000-0005-0000-0000-000003D50000}"/>
    <cellStyle name="Normal 35 3 3 2" xfId="54617" xr:uid="{00000000-0005-0000-0000-000004D50000}"/>
    <cellStyle name="Normal 35 3 4" xfId="54618" xr:uid="{00000000-0005-0000-0000-000005D50000}"/>
    <cellStyle name="Normal 35 3 5" xfId="54619" xr:uid="{00000000-0005-0000-0000-000006D50000}"/>
    <cellStyle name="Normal 35 4" xfId="54620" xr:uid="{00000000-0005-0000-0000-000007D50000}"/>
    <cellStyle name="Normal 35 4 2" xfId="54621" xr:uid="{00000000-0005-0000-0000-000008D50000}"/>
    <cellStyle name="Normal 35 4 2 2" xfId="54622" xr:uid="{00000000-0005-0000-0000-000009D50000}"/>
    <cellStyle name="Normal 35 4 3" xfId="54623" xr:uid="{00000000-0005-0000-0000-00000AD50000}"/>
    <cellStyle name="Normal 35 4 3 2" xfId="54624" xr:uid="{00000000-0005-0000-0000-00000BD50000}"/>
    <cellStyle name="Normal 35 4 4" xfId="54625" xr:uid="{00000000-0005-0000-0000-00000CD50000}"/>
    <cellStyle name="Normal 35 4 5" xfId="54626" xr:uid="{00000000-0005-0000-0000-00000DD50000}"/>
    <cellStyle name="Normal 35 5" xfId="54627" xr:uid="{00000000-0005-0000-0000-00000ED50000}"/>
    <cellStyle name="Normal 35 5 2" xfId="54628" xr:uid="{00000000-0005-0000-0000-00000FD50000}"/>
    <cellStyle name="Normal 35 5 3" xfId="54629" xr:uid="{00000000-0005-0000-0000-000010D50000}"/>
    <cellStyle name="Normal 35 5 4" xfId="54630" xr:uid="{00000000-0005-0000-0000-000011D50000}"/>
    <cellStyle name="Normal 35 6" xfId="54631" xr:uid="{00000000-0005-0000-0000-000012D50000}"/>
    <cellStyle name="Normal 35 6 2" xfId="54632" xr:uid="{00000000-0005-0000-0000-000013D50000}"/>
    <cellStyle name="Normal 35 7" xfId="54633" xr:uid="{00000000-0005-0000-0000-000014D50000}"/>
    <cellStyle name="Normal 35 8" xfId="54634" xr:uid="{00000000-0005-0000-0000-000015D50000}"/>
    <cellStyle name="Normal 35 9" xfId="54635" xr:uid="{00000000-0005-0000-0000-000016D50000}"/>
    <cellStyle name="Normal 36" xfId="54636" xr:uid="{00000000-0005-0000-0000-000017D50000}"/>
    <cellStyle name="Normal 36 10" xfId="54637" xr:uid="{00000000-0005-0000-0000-000018D50000}"/>
    <cellStyle name="Normal 36 11" xfId="54638" xr:uid="{00000000-0005-0000-0000-000019D50000}"/>
    <cellStyle name="Normal 36 12" xfId="54639" xr:uid="{00000000-0005-0000-0000-00001AD50000}"/>
    <cellStyle name="Normal 36 13" xfId="54640" xr:uid="{00000000-0005-0000-0000-00001BD50000}"/>
    <cellStyle name="Normal 36 14" xfId="54641" xr:uid="{00000000-0005-0000-0000-00001CD50000}"/>
    <cellStyle name="Normal 36 15" xfId="54642" xr:uid="{00000000-0005-0000-0000-00001DD50000}"/>
    <cellStyle name="Normal 36 16" xfId="54643" xr:uid="{00000000-0005-0000-0000-00001ED50000}"/>
    <cellStyle name="Normal 36 17" xfId="54644" xr:uid="{00000000-0005-0000-0000-00001FD50000}"/>
    <cellStyle name="Normal 36 18" xfId="54645" xr:uid="{00000000-0005-0000-0000-000020D50000}"/>
    <cellStyle name="Normal 36 19" xfId="54646" xr:uid="{00000000-0005-0000-0000-000021D50000}"/>
    <cellStyle name="Normal 36 2" xfId="54647" xr:uid="{00000000-0005-0000-0000-000022D50000}"/>
    <cellStyle name="Normal 36 2 10" xfId="54648" xr:uid="{00000000-0005-0000-0000-000023D50000}"/>
    <cellStyle name="Normal 36 2 2" xfId="54649" xr:uid="{00000000-0005-0000-0000-000024D50000}"/>
    <cellStyle name="Normal 36 2 2 2" xfId="54650" xr:uid="{00000000-0005-0000-0000-000025D50000}"/>
    <cellStyle name="Normal 36 2 2 2 2" xfId="54651" xr:uid="{00000000-0005-0000-0000-000026D50000}"/>
    <cellStyle name="Normal 36 2 2 3" xfId="54652" xr:uid="{00000000-0005-0000-0000-000027D50000}"/>
    <cellStyle name="Normal 36 2 2 3 2" xfId="54653" xr:uid="{00000000-0005-0000-0000-000028D50000}"/>
    <cellStyle name="Normal 36 2 2 4" xfId="54654" xr:uid="{00000000-0005-0000-0000-000029D50000}"/>
    <cellStyle name="Normal 36 2 3" xfId="54655" xr:uid="{00000000-0005-0000-0000-00002AD50000}"/>
    <cellStyle name="Normal 36 2 3 2" xfId="54656" xr:uid="{00000000-0005-0000-0000-00002BD50000}"/>
    <cellStyle name="Normal 36 2 3 2 2" xfId="54657" xr:uid="{00000000-0005-0000-0000-00002CD50000}"/>
    <cellStyle name="Normal 36 2 3 3" xfId="54658" xr:uid="{00000000-0005-0000-0000-00002DD50000}"/>
    <cellStyle name="Normal 36 2 3 3 2" xfId="54659" xr:uid="{00000000-0005-0000-0000-00002ED50000}"/>
    <cellStyle name="Normal 36 2 3 4" xfId="54660" xr:uid="{00000000-0005-0000-0000-00002FD50000}"/>
    <cellStyle name="Normal 36 2 4" xfId="54661" xr:uid="{00000000-0005-0000-0000-000030D50000}"/>
    <cellStyle name="Normal 36 2 4 2" xfId="54662" xr:uid="{00000000-0005-0000-0000-000031D50000}"/>
    <cellStyle name="Normal 36 2 4 3" xfId="54663" xr:uid="{00000000-0005-0000-0000-000032D50000}"/>
    <cellStyle name="Normal 36 2 5" xfId="54664" xr:uid="{00000000-0005-0000-0000-000033D50000}"/>
    <cellStyle name="Normal 36 2 5 2" xfId="54665" xr:uid="{00000000-0005-0000-0000-000034D50000}"/>
    <cellStyle name="Normal 36 2 6" xfId="54666" xr:uid="{00000000-0005-0000-0000-000035D50000}"/>
    <cellStyle name="Normal 36 2 7" xfId="54667" xr:uid="{00000000-0005-0000-0000-000036D50000}"/>
    <cellStyle name="Normal 36 2 8" xfId="54668" xr:uid="{00000000-0005-0000-0000-000037D50000}"/>
    <cellStyle name="Normal 36 2 9" xfId="54669" xr:uid="{00000000-0005-0000-0000-000038D50000}"/>
    <cellStyle name="Normal 36 20" xfId="54670" xr:uid="{00000000-0005-0000-0000-000039D50000}"/>
    <cellStyle name="Normal 36 21" xfId="54671" xr:uid="{00000000-0005-0000-0000-00003AD50000}"/>
    <cellStyle name="Normal 36 22" xfId="54672" xr:uid="{00000000-0005-0000-0000-00003BD50000}"/>
    <cellStyle name="Normal 36 23" xfId="54673" xr:uid="{00000000-0005-0000-0000-00003CD50000}"/>
    <cellStyle name="Normal 36 24" xfId="54674" xr:uid="{00000000-0005-0000-0000-00003DD50000}"/>
    <cellStyle name="Normal 36 25" xfId="54675" xr:uid="{00000000-0005-0000-0000-00003ED50000}"/>
    <cellStyle name="Normal 36 26" xfId="54676" xr:uid="{00000000-0005-0000-0000-00003FD50000}"/>
    <cellStyle name="Normal 36 27" xfId="54677" xr:uid="{00000000-0005-0000-0000-000040D50000}"/>
    <cellStyle name="Normal 36 3" xfId="54678" xr:uid="{00000000-0005-0000-0000-000041D50000}"/>
    <cellStyle name="Normal 36 3 2" xfId="54679" xr:uid="{00000000-0005-0000-0000-000042D50000}"/>
    <cellStyle name="Normal 36 3 2 2" xfId="54680" xr:uid="{00000000-0005-0000-0000-000043D50000}"/>
    <cellStyle name="Normal 36 3 3" xfId="54681" xr:uid="{00000000-0005-0000-0000-000044D50000}"/>
    <cellStyle name="Normal 36 3 3 2" xfId="54682" xr:uid="{00000000-0005-0000-0000-000045D50000}"/>
    <cellStyle name="Normal 36 3 4" xfId="54683" xr:uid="{00000000-0005-0000-0000-000046D50000}"/>
    <cellStyle name="Normal 36 3 5" xfId="54684" xr:uid="{00000000-0005-0000-0000-000047D50000}"/>
    <cellStyle name="Normal 36 4" xfId="54685" xr:uid="{00000000-0005-0000-0000-000048D50000}"/>
    <cellStyle name="Normal 36 4 2" xfId="54686" xr:uid="{00000000-0005-0000-0000-000049D50000}"/>
    <cellStyle name="Normal 36 4 2 2" xfId="54687" xr:uid="{00000000-0005-0000-0000-00004AD50000}"/>
    <cellStyle name="Normal 36 4 3" xfId="54688" xr:uid="{00000000-0005-0000-0000-00004BD50000}"/>
    <cellStyle name="Normal 36 4 3 2" xfId="54689" xr:uid="{00000000-0005-0000-0000-00004CD50000}"/>
    <cellStyle name="Normal 36 4 4" xfId="54690" xr:uid="{00000000-0005-0000-0000-00004DD50000}"/>
    <cellStyle name="Normal 36 4 5" xfId="54691" xr:uid="{00000000-0005-0000-0000-00004ED50000}"/>
    <cellStyle name="Normal 36 5" xfId="54692" xr:uid="{00000000-0005-0000-0000-00004FD50000}"/>
    <cellStyle name="Normal 36 5 2" xfId="54693" xr:uid="{00000000-0005-0000-0000-000050D50000}"/>
    <cellStyle name="Normal 36 5 3" xfId="54694" xr:uid="{00000000-0005-0000-0000-000051D50000}"/>
    <cellStyle name="Normal 36 5 4" xfId="54695" xr:uid="{00000000-0005-0000-0000-000052D50000}"/>
    <cellStyle name="Normal 36 6" xfId="54696" xr:uid="{00000000-0005-0000-0000-000053D50000}"/>
    <cellStyle name="Normal 36 6 2" xfId="54697" xr:uid="{00000000-0005-0000-0000-000054D50000}"/>
    <cellStyle name="Normal 36 7" xfId="54698" xr:uid="{00000000-0005-0000-0000-000055D50000}"/>
    <cellStyle name="Normal 36 8" xfId="54699" xr:uid="{00000000-0005-0000-0000-000056D50000}"/>
    <cellStyle name="Normal 36 9" xfId="54700" xr:uid="{00000000-0005-0000-0000-000057D50000}"/>
    <cellStyle name="Normal 37" xfId="54701" xr:uid="{00000000-0005-0000-0000-000058D50000}"/>
    <cellStyle name="Normal 37 10" xfId="54702" xr:uid="{00000000-0005-0000-0000-000059D50000}"/>
    <cellStyle name="Normal 37 11" xfId="54703" xr:uid="{00000000-0005-0000-0000-00005AD50000}"/>
    <cellStyle name="Normal 37 12" xfId="54704" xr:uid="{00000000-0005-0000-0000-00005BD50000}"/>
    <cellStyle name="Normal 37 13" xfId="54705" xr:uid="{00000000-0005-0000-0000-00005CD50000}"/>
    <cellStyle name="Normal 37 14" xfId="54706" xr:uid="{00000000-0005-0000-0000-00005DD50000}"/>
    <cellStyle name="Normal 37 15" xfId="54707" xr:uid="{00000000-0005-0000-0000-00005ED50000}"/>
    <cellStyle name="Normal 37 16" xfId="54708" xr:uid="{00000000-0005-0000-0000-00005FD50000}"/>
    <cellStyle name="Normal 37 17" xfId="54709" xr:uid="{00000000-0005-0000-0000-000060D50000}"/>
    <cellStyle name="Normal 37 18" xfId="54710" xr:uid="{00000000-0005-0000-0000-000061D50000}"/>
    <cellStyle name="Normal 37 19" xfId="54711" xr:uid="{00000000-0005-0000-0000-000062D50000}"/>
    <cellStyle name="Normal 37 2" xfId="54712" xr:uid="{00000000-0005-0000-0000-000063D50000}"/>
    <cellStyle name="Normal 37 2 10" xfId="54713" xr:uid="{00000000-0005-0000-0000-000064D50000}"/>
    <cellStyle name="Normal 37 2 2" xfId="54714" xr:uid="{00000000-0005-0000-0000-000065D50000}"/>
    <cellStyle name="Normal 37 2 2 2" xfId="54715" xr:uid="{00000000-0005-0000-0000-000066D50000}"/>
    <cellStyle name="Normal 37 2 2 2 2" xfId="54716" xr:uid="{00000000-0005-0000-0000-000067D50000}"/>
    <cellStyle name="Normal 37 2 2 3" xfId="54717" xr:uid="{00000000-0005-0000-0000-000068D50000}"/>
    <cellStyle name="Normal 37 2 2 3 2" xfId="54718" xr:uid="{00000000-0005-0000-0000-000069D50000}"/>
    <cellStyle name="Normal 37 2 2 4" xfId="54719" xr:uid="{00000000-0005-0000-0000-00006AD50000}"/>
    <cellStyle name="Normal 37 2 3" xfId="54720" xr:uid="{00000000-0005-0000-0000-00006BD50000}"/>
    <cellStyle name="Normal 37 2 3 2" xfId="54721" xr:uid="{00000000-0005-0000-0000-00006CD50000}"/>
    <cellStyle name="Normal 37 2 3 2 2" xfId="54722" xr:uid="{00000000-0005-0000-0000-00006DD50000}"/>
    <cellStyle name="Normal 37 2 3 3" xfId="54723" xr:uid="{00000000-0005-0000-0000-00006ED50000}"/>
    <cellStyle name="Normal 37 2 3 3 2" xfId="54724" xr:uid="{00000000-0005-0000-0000-00006FD50000}"/>
    <cellStyle name="Normal 37 2 3 4" xfId="54725" xr:uid="{00000000-0005-0000-0000-000070D50000}"/>
    <cellStyle name="Normal 37 2 4" xfId="54726" xr:uid="{00000000-0005-0000-0000-000071D50000}"/>
    <cellStyle name="Normal 37 2 4 2" xfId="54727" xr:uid="{00000000-0005-0000-0000-000072D50000}"/>
    <cellStyle name="Normal 37 2 4 3" xfId="54728" xr:uid="{00000000-0005-0000-0000-000073D50000}"/>
    <cellStyle name="Normal 37 2 5" xfId="54729" xr:uid="{00000000-0005-0000-0000-000074D50000}"/>
    <cellStyle name="Normal 37 2 5 2" xfId="54730" xr:uid="{00000000-0005-0000-0000-000075D50000}"/>
    <cellStyle name="Normal 37 2 6" xfId="54731" xr:uid="{00000000-0005-0000-0000-000076D50000}"/>
    <cellStyle name="Normal 37 2 7" xfId="54732" xr:uid="{00000000-0005-0000-0000-000077D50000}"/>
    <cellStyle name="Normal 37 2 8" xfId="54733" xr:uid="{00000000-0005-0000-0000-000078D50000}"/>
    <cellStyle name="Normal 37 2 9" xfId="54734" xr:uid="{00000000-0005-0000-0000-000079D50000}"/>
    <cellStyle name="Normal 37 20" xfId="54735" xr:uid="{00000000-0005-0000-0000-00007AD50000}"/>
    <cellStyle name="Normal 37 21" xfId="54736" xr:uid="{00000000-0005-0000-0000-00007BD50000}"/>
    <cellStyle name="Normal 37 22" xfId="54737" xr:uid="{00000000-0005-0000-0000-00007CD50000}"/>
    <cellStyle name="Normal 37 23" xfId="54738" xr:uid="{00000000-0005-0000-0000-00007DD50000}"/>
    <cellStyle name="Normal 37 24" xfId="54739" xr:uid="{00000000-0005-0000-0000-00007ED50000}"/>
    <cellStyle name="Normal 37 25" xfId="54740" xr:uid="{00000000-0005-0000-0000-00007FD50000}"/>
    <cellStyle name="Normal 37 26" xfId="54741" xr:uid="{00000000-0005-0000-0000-000080D50000}"/>
    <cellStyle name="Normal 37 27" xfId="54742" xr:uid="{00000000-0005-0000-0000-000081D50000}"/>
    <cellStyle name="Normal 37 3" xfId="54743" xr:uid="{00000000-0005-0000-0000-000082D50000}"/>
    <cellStyle name="Normal 37 3 2" xfId="54744" xr:uid="{00000000-0005-0000-0000-000083D50000}"/>
    <cellStyle name="Normal 37 3 2 2" xfId="54745" xr:uid="{00000000-0005-0000-0000-000084D50000}"/>
    <cellStyle name="Normal 37 3 3" xfId="54746" xr:uid="{00000000-0005-0000-0000-000085D50000}"/>
    <cellStyle name="Normal 37 3 3 2" xfId="54747" xr:uid="{00000000-0005-0000-0000-000086D50000}"/>
    <cellStyle name="Normal 37 3 4" xfId="54748" xr:uid="{00000000-0005-0000-0000-000087D50000}"/>
    <cellStyle name="Normal 37 3 5" xfId="54749" xr:uid="{00000000-0005-0000-0000-000088D50000}"/>
    <cellStyle name="Normal 37 4" xfId="54750" xr:uid="{00000000-0005-0000-0000-000089D50000}"/>
    <cellStyle name="Normal 37 4 2" xfId="54751" xr:uid="{00000000-0005-0000-0000-00008AD50000}"/>
    <cellStyle name="Normal 37 4 2 2" xfId="54752" xr:uid="{00000000-0005-0000-0000-00008BD50000}"/>
    <cellStyle name="Normal 37 4 3" xfId="54753" xr:uid="{00000000-0005-0000-0000-00008CD50000}"/>
    <cellStyle name="Normal 37 4 3 2" xfId="54754" xr:uid="{00000000-0005-0000-0000-00008DD50000}"/>
    <cellStyle name="Normal 37 4 4" xfId="54755" xr:uid="{00000000-0005-0000-0000-00008ED50000}"/>
    <cellStyle name="Normal 37 4 5" xfId="54756" xr:uid="{00000000-0005-0000-0000-00008FD50000}"/>
    <cellStyle name="Normal 37 5" xfId="54757" xr:uid="{00000000-0005-0000-0000-000090D50000}"/>
    <cellStyle name="Normal 37 5 2" xfId="54758" xr:uid="{00000000-0005-0000-0000-000091D50000}"/>
    <cellStyle name="Normal 37 5 3" xfId="54759" xr:uid="{00000000-0005-0000-0000-000092D50000}"/>
    <cellStyle name="Normal 37 5 4" xfId="54760" xr:uid="{00000000-0005-0000-0000-000093D50000}"/>
    <cellStyle name="Normal 37 6" xfId="54761" xr:uid="{00000000-0005-0000-0000-000094D50000}"/>
    <cellStyle name="Normal 37 6 2" xfId="54762" xr:uid="{00000000-0005-0000-0000-000095D50000}"/>
    <cellStyle name="Normal 37 7" xfId="54763" xr:uid="{00000000-0005-0000-0000-000096D50000}"/>
    <cellStyle name="Normal 37 8" xfId="54764" xr:uid="{00000000-0005-0000-0000-000097D50000}"/>
    <cellStyle name="Normal 37 9" xfId="54765" xr:uid="{00000000-0005-0000-0000-000098D50000}"/>
    <cellStyle name="Normal 38" xfId="54766" xr:uid="{00000000-0005-0000-0000-000099D50000}"/>
    <cellStyle name="Normal 38 10" xfId="54767" xr:uid="{00000000-0005-0000-0000-00009AD50000}"/>
    <cellStyle name="Normal 38 11" xfId="54768" xr:uid="{00000000-0005-0000-0000-00009BD50000}"/>
    <cellStyle name="Normal 38 12" xfId="54769" xr:uid="{00000000-0005-0000-0000-00009CD50000}"/>
    <cellStyle name="Normal 38 13" xfId="54770" xr:uid="{00000000-0005-0000-0000-00009DD50000}"/>
    <cellStyle name="Normal 38 14" xfId="54771" xr:uid="{00000000-0005-0000-0000-00009ED50000}"/>
    <cellStyle name="Normal 38 15" xfId="54772" xr:uid="{00000000-0005-0000-0000-00009FD50000}"/>
    <cellStyle name="Normal 38 16" xfId="54773" xr:uid="{00000000-0005-0000-0000-0000A0D50000}"/>
    <cellStyle name="Normal 38 17" xfId="54774" xr:uid="{00000000-0005-0000-0000-0000A1D50000}"/>
    <cellStyle name="Normal 38 18" xfId="54775" xr:uid="{00000000-0005-0000-0000-0000A2D50000}"/>
    <cellStyle name="Normal 38 19" xfId="54776" xr:uid="{00000000-0005-0000-0000-0000A3D50000}"/>
    <cellStyle name="Normal 38 2" xfId="54777" xr:uid="{00000000-0005-0000-0000-0000A4D50000}"/>
    <cellStyle name="Normal 38 2 10" xfId="54778" xr:uid="{00000000-0005-0000-0000-0000A5D50000}"/>
    <cellStyle name="Normal 38 2 2" xfId="54779" xr:uid="{00000000-0005-0000-0000-0000A6D50000}"/>
    <cellStyle name="Normal 38 2 2 2" xfId="54780" xr:uid="{00000000-0005-0000-0000-0000A7D50000}"/>
    <cellStyle name="Normal 38 2 2 2 2" xfId="54781" xr:uid="{00000000-0005-0000-0000-0000A8D50000}"/>
    <cellStyle name="Normal 38 2 2 3" xfId="54782" xr:uid="{00000000-0005-0000-0000-0000A9D50000}"/>
    <cellStyle name="Normal 38 2 2 3 2" xfId="54783" xr:uid="{00000000-0005-0000-0000-0000AAD50000}"/>
    <cellStyle name="Normal 38 2 2 4" xfId="54784" xr:uid="{00000000-0005-0000-0000-0000ABD50000}"/>
    <cellStyle name="Normal 38 2 3" xfId="54785" xr:uid="{00000000-0005-0000-0000-0000ACD50000}"/>
    <cellStyle name="Normal 38 2 3 2" xfId="54786" xr:uid="{00000000-0005-0000-0000-0000ADD50000}"/>
    <cellStyle name="Normal 38 2 3 2 2" xfId="54787" xr:uid="{00000000-0005-0000-0000-0000AED50000}"/>
    <cellStyle name="Normal 38 2 3 3" xfId="54788" xr:uid="{00000000-0005-0000-0000-0000AFD50000}"/>
    <cellStyle name="Normal 38 2 3 3 2" xfId="54789" xr:uid="{00000000-0005-0000-0000-0000B0D50000}"/>
    <cellStyle name="Normal 38 2 3 4" xfId="54790" xr:uid="{00000000-0005-0000-0000-0000B1D50000}"/>
    <cellStyle name="Normal 38 2 4" xfId="54791" xr:uid="{00000000-0005-0000-0000-0000B2D50000}"/>
    <cellStyle name="Normal 38 2 4 2" xfId="54792" xr:uid="{00000000-0005-0000-0000-0000B3D50000}"/>
    <cellStyle name="Normal 38 2 4 3" xfId="54793" xr:uid="{00000000-0005-0000-0000-0000B4D50000}"/>
    <cellStyle name="Normal 38 2 5" xfId="54794" xr:uid="{00000000-0005-0000-0000-0000B5D50000}"/>
    <cellStyle name="Normal 38 2 5 2" xfId="54795" xr:uid="{00000000-0005-0000-0000-0000B6D50000}"/>
    <cellStyle name="Normal 38 2 6" xfId="54796" xr:uid="{00000000-0005-0000-0000-0000B7D50000}"/>
    <cellStyle name="Normal 38 2 7" xfId="54797" xr:uid="{00000000-0005-0000-0000-0000B8D50000}"/>
    <cellStyle name="Normal 38 2 8" xfId="54798" xr:uid="{00000000-0005-0000-0000-0000B9D50000}"/>
    <cellStyle name="Normal 38 2 9" xfId="54799" xr:uid="{00000000-0005-0000-0000-0000BAD50000}"/>
    <cellStyle name="Normal 38 20" xfId="54800" xr:uid="{00000000-0005-0000-0000-0000BBD50000}"/>
    <cellStyle name="Normal 38 21" xfId="54801" xr:uid="{00000000-0005-0000-0000-0000BCD50000}"/>
    <cellStyle name="Normal 38 22" xfId="54802" xr:uid="{00000000-0005-0000-0000-0000BDD50000}"/>
    <cellStyle name="Normal 38 23" xfId="54803" xr:uid="{00000000-0005-0000-0000-0000BED50000}"/>
    <cellStyle name="Normal 38 24" xfId="54804" xr:uid="{00000000-0005-0000-0000-0000BFD50000}"/>
    <cellStyle name="Normal 38 25" xfId="54805" xr:uid="{00000000-0005-0000-0000-0000C0D50000}"/>
    <cellStyle name="Normal 38 26" xfId="54806" xr:uid="{00000000-0005-0000-0000-0000C1D50000}"/>
    <cellStyle name="Normal 38 27" xfId="54807" xr:uid="{00000000-0005-0000-0000-0000C2D50000}"/>
    <cellStyle name="Normal 38 3" xfId="54808" xr:uid="{00000000-0005-0000-0000-0000C3D50000}"/>
    <cellStyle name="Normal 38 3 2" xfId="54809" xr:uid="{00000000-0005-0000-0000-0000C4D50000}"/>
    <cellStyle name="Normal 38 3 2 2" xfId="54810" xr:uid="{00000000-0005-0000-0000-0000C5D50000}"/>
    <cellStyle name="Normal 38 3 3" xfId="54811" xr:uid="{00000000-0005-0000-0000-0000C6D50000}"/>
    <cellStyle name="Normal 38 3 3 2" xfId="54812" xr:uid="{00000000-0005-0000-0000-0000C7D50000}"/>
    <cellStyle name="Normal 38 3 4" xfId="54813" xr:uid="{00000000-0005-0000-0000-0000C8D50000}"/>
    <cellStyle name="Normal 38 3 5" xfId="54814" xr:uid="{00000000-0005-0000-0000-0000C9D50000}"/>
    <cellStyle name="Normal 38 4" xfId="54815" xr:uid="{00000000-0005-0000-0000-0000CAD50000}"/>
    <cellStyle name="Normal 38 4 2" xfId="54816" xr:uid="{00000000-0005-0000-0000-0000CBD50000}"/>
    <cellStyle name="Normal 38 4 2 2" xfId="54817" xr:uid="{00000000-0005-0000-0000-0000CCD50000}"/>
    <cellStyle name="Normal 38 4 3" xfId="54818" xr:uid="{00000000-0005-0000-0000-0000CDD50000}"/>
    <cellStyle name="Normal 38 4 3 2" xfId="54819" xr:uid="{00000000-0005-0000-0000-0000CED50000}"/>
    <cellStyle name="Normal 38 4 4" xfId="54820" xr:uid="{00000000-0005-0000-0000-0000CFD50000}"/>
    <cellStyle name="Normal 38 4 5" xfId="54821" xr:uid="{00000000-0005-0000-0000-0000D0D50000}"/>
    <cellStyle name="Normal 38 5" xfId="54822" xr:uid="{00000000-0005-0000-0000-0000D1D50000}"/>
    <cellStyle name="Normal 38 5 2" xfId="54823" xr:uid="{00000000-0005-0000-0000-0000D2D50000}"/>
    <cellStyle name="Normal 38 5 3" xfId="54824" xr:uid="{00000000-0005-0000-0000-0000D3D50000}"/>
    <cellStyle name="Normal 38 5 4" xfId="54825" xr:uid="{00000000-0005-0000-0000-0000D4D50000}"/>
    <cellStyle name="Normal 38 6" xfId="54826" xr:uid="{00000000-0005-0000-0000-0000D5D50000}"/>
    <cellStyle name="Normal 38 6 2" xfId="54827" xr:uid="{00000000-0005-0000-0000-0000D6D50000}"/>
    <cellStyle name="Normal 38 7" xfId="54828" xr:uid="{00000000-0005-0000-0000-0000D7D50000}"/>
    <cellStyle name="Normal 38 8" xfId="54829" xr:uid="{00000000-0005-0000-0000-0000D8D50000}"/>
    <cellStyle name="Normal 38 9" xfId="54830" xr:uid="{00000000-0005-0000-0000-0000D9D50000}"/>
    <cellStyle name="Normal 39" xfId="54831" xr:uid="{00000000-0005-0000-0000-0000DAD50000}"/>
    <cellStyle name="Normal 39 10" xfId="54832" xr:uid="{00000000-0005-0000-0000-0000DBD50000}"/>
    <cellStyle name="Normal 39 11" xfId="54833" xr:uid="{00000000-0005-0000-0000-0000DCD50000}"/>
    <cellStyle name="Normal 39 12" xfId="54834" xr:uid="{00000000-0005-0000-0000-0000DDD50000}"/>
    <cellStyle name="Normal 39 13" xfId="54835" xr:uid="{00000000-0005-0000-0000-0000DED50000}"/>
    <cellStyle name="Normal 39 14" xfId="54836" xr:uid="{00000000-0005-0000-0000-0000DFD50000}"/>
    <cellStyle name="Normal 39 15" xfId="54837" xr:uid="{00000000-0005-0000-0000-0000E0D50000}"/>
    <cellStyle name="Normal 39 16" xfId="54838" xr:uid="{00000000-0005-0000-0000-0000E1D50000}"/>
    <cellStyle name="Normal 39 17" xfId="54839" xr:uid="{00000000-0005-0000-0000-0000E2D50000}"/>
    <cellStyle name="Normal 39 18" xfId="54840" xr:uid="{00000000-0005-0000-0000-0000E3D50000}"/>
    <cellStyle name="Normal 39 19" xfId="54841" xr:uid="{00000000-0005-0000-0000-0000E4D50000}"/>
    <cellStyle name="Normal 39 2" xfId="54842" xr:uid="{00000000-0005-0000-0000-0000E5D50000}"/>
    <cellStyle name="Normal 39 2 10" xfId="54843" xr:uid="{00000000-0005-0000-0000-0000E6D50000}"/>
    <cellStyle name="Normal 39 2 2" xfId="54844" xr:uid="{00000000-0005-0000-0000-0000E7D50000}"/>
    <cellStyle name="Normal 39 2 2 2" xfId="54845" xr:uid="{00000000-0005-0000-0000-0000E8D50000}"/>
    <cellStyle name="Normal 39 2 2 2 2" xfId="54846" xr:uid="{00000000-0005-0000-0000-0000E9D50000}"/>
    <cellStyle name="Normal 39 2 2 3" xfId="54847" xr:uid="{00000000-0005-0000-0000-0000EAD50000}"/>
    <cellStyle name="Normal 39 2 2 3 2" xfId="54848" xr:uid="{00000000-0005-0000-0000-0000EBD50000}"/>
    <cellStyle name="Normal 39 2 2 4" xfId="54849" xr:uid="{00000000-0005-0000-0000-0000ECD50000}"/>
    <cellStyle name="Normal 39 2 3" xfId="54850" xr:uid="{00000000-0005-0000-0000-0000EDD50000}"/>
    <cellStyle name="Normal 39 2 3 2" xfId="54851" xr:uid="{00000000-0005-0000-0000-0000EED50000}"/>
    <cellStyle name="Normal 39 2 3 2 2" xfId="54852" xr:uid="{00000000-0005-0000-0000-0000EFD50000}"/>
    <cellStyle name="Normal 39 2 3 3" xfId="54853" xr:uid="{00000000-0005-0000-0000-0000F0D50000}"/>
    <cellStyle name="Normal 39 2 3 3 2" xfId="54854" xr:uid="{00000000-0005-0000-0000-0000F1D50000}"/>
    <cellStyle name="Normal 39 2 3 4" xfId="54855" xr:uid="{00000000-0005-0000-0000-0000F2D50000}"/>
    <cellStyle name="Normal 39 2 4" xfId="54856" xr:uid="{00000000-0005-0000-0000-0000F3D50000}"/>
    <cellStyle name="Normal 39 2 4 2" xfId="54857" xr:uid="{00000000-0005-0000-0000-0000F4D50000}"/>
    <cellStyle name="Normal 39 2 4 3" xfId="54858" xr:uid="{00000000-0005-0000-0000-0000F5D50000}"/>
    <cellStyle name="Normal 39 2 5" xfId="54859" xr:uid="{00000000-0005-0000-0000-0000F6D50000}"/>
    <cellStyle name="Normal 39 2 5 2" xfId="54860" xr:uid="{00000000-0005-0000-0000-0000F7D50000}"/>
    <cellStyle name="Normal 39 2 6" xfId="54861" xr:uid="{00000000-0005-0000-0000-0000F8D50000}"/>
    <cellStyle name="Normal 39 2 7" xfId="54862" xr:uid="{00000000-0005-0000-0000-0000F9D50000}"/>
    <cellStyle name="Normal 39 2 8" xfId="54863" xr:uid="{00000000-0005-0000-0000-0000FAD50000}"/>
    <cellStyle name="Normal 39 2 9" xfId="54864" xr:uid="{00000000-0005-0000-0000-0000FBD50000}"/>
    <cellStyle name="Normal 39 20" xfId="54865" xr:uid="{00000000-0005-0000-0000-0000FCD50000}"/>
    <cellStyle name="Normal 39 21" xfId="54866" xr:uid="{00000000-0005-0000-0000-0000FDD50000}"/>
    <cellStyle name="Normal 39 22" xfId="54867" xr:uid="{00000000-0005-0000-0000-0000FED50000}"/>
    <cellStyle name="Normal 39 23" xfId="54868" xr:uid="{00000000-0005-0000-0000-0000FFD50000}"/>
    <cellStyle name="Normal 39 24" xfId="54869" xr:uid="{00000000-0005-0000-0000-000000D60000}"/>
    <cellStyle name="Normal 39 25" xfId="54870" xr:uid="{00000000-0005-0000-0000-000001D60000}"/>
    <cellStyle name="Normal 39 26" xfId="54871" xr:uid="{00000000-0005-0000-0000-000002D60000}"/>
    <cellStyle name="Normal 39 27" xfId="54872" xr:uid="{00000000-0005-0000-0000-000003D60000}"/>
    <cellStyle name="Normal 39 3" xfId="54873" xr:uid="{00000000-0005-0000-0000-000004D60000}"/>
    <cellStyle name="Normal 39 3 2" xfId="54874" xr:uid="{00000000-0005-0000-0000-000005D60000}"/>
    <cellStyle name="Normal 39 3 2 2" xfId="54875" xr:uid="{00000000-0005-0000-0000-000006D60000}"/>
    <cellStyle name="Normal 39 3 3" xfId="54876" xr:uid="{00000000-0005-0000-0000-000007D60000}"/>
    <cellStyle name="Normal 39 3 3 2" xfId="54877" xr:uid="{00000000-0005-0000-0000-000008D60000}"/>
    <cellStyle name="Normal 39 3 4" xfId="54878" xr:uid="{00000000-0005-0000-0000-000009D60000}"/>
    <cellStyle name="Normal 39 3 5" xfId="54879" xr:uid="{00000000-0005-0000-0000-00000AD60000}"/>
    <cellStyle name="Normal 39 4" xfId="54880" xr:uid="{00000000-0005-0000-0000-00000BD60000}"/>
    <cellStyle name="Normal 39 4 2" xfId="54881" xr:uid="{00000000-0005-0000-0000-00000CD60000}"/>
    <cellStyle name="Normal 39 4 2 2" xfId="54882" xr:uid="{00000000-0005-0000-0000-00000DD60000}"/>
    <cellStyle name="Normal 39 4 3" xfId="54883" xr:uid="{00000000-0005-0000-0000-00000ED60000}"/>
    <cellStyle name="Normal 39 4 3 2" xfId="54884" xr:uid="{00000000-0005-0000-0000-00000FD60000}"/>
    <cellStyle name="Normal 39 4 4" xfId="54885" xr:uid="{00000000-0005-0000-0000-000010D60000}"/>
    <cellStyle name="Normal 39 4 5" xfId="54886" xr:uid="{00000000-0005-0000-0000-000011D60000}"/>
    <cellStyle name="Normal 39 5" xfId="54887" xr:uid="{00000000-0005-0000-0000-000012D60000}"/>
    <cellStyle name="Normal 39 5 2" xfId="54888" xr:uid="{00000000-0005-0000-0000-000013D60000}"/>
    <cellStyle name="Normal 39 5 3" xfId="54889" xr:uid="{00000000-0005-0000-0000-000014D60000}"/>
    <cellStyle name="Normal 39 5 4" xfId="54890" xr:uid="{00000000-0005-0000-0000-000015D60000}"/>
    <cellStyle name="Normal 39 6" xfId="54891" xr:uid="{00000000-0005-0000-0000-000016D60000}"/>
    <cellStyle name="Normal 39 6 2" xfId="54892" xr:uid="{00000000-0005-0000-0000-000017D60000}"/>
    <cellStyle name="Normal 39 7" xfId="54893" xr:uid="{00000000-0005-0000-0000-000018D60000}"/>
    <cellStyle name="Normal 39 8" xfId="54894" xr:uid="{00000000-0005-0000-0000-000019D60000}"/>
    <cellStyle name="Normal 39 9" xfId="54895" xr:uid="{00000000-0005-0000-0000-00001AD60000}"/>
    <cellStyle name="Normal 4" xfId="136" xr:uid="{00000000-0005-0000-0000-00001BD60000}"/>
    <cellStyle name="Normal 4 10" xfId="54896" xr:uid="{00000000-0005-0000-0000-00001CD60000}"/>
    <cellStyle name="Normal 4 10 2" xfId="54897" xr:uid="{00000000-0005-0000-0000-00001DD60000}"/>
    <cellStyle name="Normal 4 11" xfId="54898" xr:uid="{00000000-0005-0000-0000-00001ED60000}"/>
    <cellStyle name="Normal 4 11 2" xfId="54899" xr:uid="{00000000-0005-0000-0000-00001FD60000}"/>
    <cellStyle name="Normal 4 12" xfId="54900" xr:uid="{00000000-0005-0000-0000-000020D60000}"/>
    <cellStyle name="Normal 4 12 2" xfId="54901" xr:uid="{00000000-0005-0000-0000-000021D60000}"/>
    <cellStyle name="Normal 4 13" xfId="54902" xr:uid="{00000000-0005-0000-0000-000022D60000}"/>
    <cellStyle name="Normal 4 14" xfId="54903" xr:uid="{00000000-0005-0000-0000-000023D60000}"/>
    <cellStyle name="Normal 4 15" xfId="54904" xr:uid="{00000000-0005-0000-0000-000024D60000}"/>
    <cellStyle name="Normal 4 16" xfId="54905" xr:uid="{00000000-0005-0000-0000-000025D60000}"/>
    <cellStyle name="Normal 4 17" xfId="54906" xr:uid="{00000000-0005-0000-0000-000026D60000}"/>
    <cellStyle name="Normal 4 18" xfId="54907" xr:uid="{00000000-0005-0000-0000-000027D60000}"/>
    <cellStyle name="Normal 4 19" xfId="54908" xr:uid="{00000000-0005-0000-0000-000028D60000}"/>
    <cellStyle name="Normal 4 2" xfId="137" xr:uid="{00000000-0005-0000-0000-000029D60000}"/>
    <cellStyle name="Normal 4 2 2" xfId="54909" xr:uid="{00000000-0005-0000-0000-00002AD60000}"/>
    <cellStyle name="Normal 4 2 2 2" xfId="54910" xr:uid="{00000000-0005-0000-0000-00002BD60000}"/>
    <cellStyle name="Normal 4 2 2 2 2" xfId="54911" xr:uid="{00000000-0005-0000-0000-00002CD60000}"/>
    <cellStyle name="Normal 4 2 2 3" xfId="54912" xr:uid="{00000000-0005-0000-0000-00002DD60000}"/>
    <cellStyle name="Normal 4 2 3" xfId="54913" xr:uid="{00000000-0005-0000-0000-00002ED60000}"/>
    <cellStyle name="Normal 4 2 3 2" xfId="54914" xr:uid="{00000000-0005-0000-0000-00002FD60000}"/>
    <cellStyle name="Normal 4 2 4" xfId="54915" xr:uid="{00000000-0005-0000-0000-000030D60000}"/>
    <cellStyle name="Normal 4 2 4 2" xfId="54916" xr:uid="{00000000-0005-0000-0000-000031D60000}"/>
    <cellStyle name="Normal 4 2 5" xfId="54917" xr:uid="{00000000-0005-0000-0000-000032D60000}"/>
    <cellStyle name="Normal 4 2_203010.GROUP.July.2012" xfId="54918" xr:uid="{00000000-0005-0000-0000-000033D60000}"/>
    <cellStyle name="Normal 4 20" xfId="54919" xr:uid="{00000000-0005-0000-0000-000034D60000}"/>
    <cellStyle name="Normal 4 21" xfId="54920" xr:uid="{00000000-0005-0000-0000-000035D60000}"/>
    <cellStyle name="Normal 4 22" xfId="54921" xr:uid="{00000000-0005-0000-0000-000036D60000}"/>
    <cellStyle name="Normal 4 23" xfId="54922" xr:uid="{00000000-0005-0000-0000-000037D60000}"/>
    <cellStyle name="Normal 4 24" xfId="54923" xr:uid="{00000000-0005-0000-0000-000038D60000}"/>
    <cellStyle name="Normal 4 25" xfId="54924" xr:uid="{00000000-0005-0000-0000-000039D60000}"/>
    <cellStyle name="Normal 4 3" xfId="54925" xr:uid="{00000000-0005-0000-0000-00003AD60000}"/>
    <cellStyle name="Normal 4 3 10" xfId="54926" xr:uid="{00000000-0005-0000-0000-00003BD60000}"/>
    <cellStyle name="Normal 4 3 11" xfId="54927" xr:uid="{00000000-0005-0000-0000-00003CD60000}"/>
    <cellStyle name="Normal 4 3 12" xfId="54928" xr:uid="{00000000-0005-0000-0000-00003DD60000}"/>
    <cellStyle name="Normal 4 3 13" xfId="54929" xr:uid="{00000000-0005-0000-0000-00003ED60000}"/>
    <cellStyle name="Normal 4 3 2" xfId="54930" xr:uid="{00000000-0005-0000-0000-00003FD60000}"/>
    <cellStyle name="Normal 4 3 2 10" xfId="54931" xr:uid="{00000000-0005-0000-0000-000040D60000}"/>
    <cellStyle name="Normal 4 3 2 11" xfId="54932" xr:uid="{00000000-0005-0000-0000-000041D60000}"/>
    <cellStyle name="Normal 4 3 2 2" xfId="54933" xr:uid="{00000000-0005-0000-0000-000042D60000}"/>
    <cellStyle name="Normal 4 3 2 2 10" xfId="54934" xr:uid="{00000000-0005-0000-0000-000043D60000}"/>
    <cellStyle name="Normal 4 3 2 2 2" xfId="54935" xr:uid="{00000000-0005-0000-0000-000044D60000}"/>
    <cellStyle name="Normal 4 3 2 2 2 2" xfId="54936" xr:uid="{00000000-0005-0000-0000-000045D60000}"/>
    <cellStyle name="Normal 4 3 2 2 2 2 2" xfId="54937" xr:uid="{00000000-0005-0000-0000-000046D60000}"/>
    <cellStyle name="Normal 4 3 2 2 2 3" xfId="54938" xr:uid="{00000000-0005-0000-0000-000047D60000}"/>
    <cellStyle name="Normal 4 3 2 2 2 3 2" xfId="54939" xr:uid="{00000000-0005-0000-0000-000048D60000}"/>
    <cellStyle name="Normal 4 3 2 2 2 4" xfId="54940" xr:uid="{00000000-0005-0000-0000-000049D60000}"/>
    <cellStyle name="Normal 4 3 2 2 3" xfId="54941" xr:uid="{00000000-0005-0000-0000-00004AD60000}"/>
    <cellStyle name="Normal 4 3 2 2 3 2" xfId="54942" xr:uid="{00000000-0005-0000-0000-00004BD60000}"/>
    <cellStyle name="Normal 4 3 2 2 3 2 2" xfId="54943" xr:uid="{00000000-0005-0000-0000-00004CD60000}"/>
    <cellStyle name="Normal 4 3 2 2 3 3" xfId="54944" xr:uid="{00000000-0005-0000-0000-00004DD60000}"/>
    <cellStyle name="Normal 4 3 2 2 3 3 2" xfId="54945" xr:uid="{00000000-0005-0000-0000-00004ED60000}"/>
    <cellStyle name="Normal 4 3 2 2 3 4" xfId="54946" xr:uid="{00000000-0005-0000-0000-00004FD60000}"/>
    <cellStyle name="Normal 4 3 2 2 4" xfId="54947" xr:uid="{00000000-0005-0000-0000-000050D60000}"/>
    <cellStyle name="Normal 4 3 2 2 4 2" xfId="54948" xr:uid="{00000000-0005-0000-0000-000051D60000}"/>
    <cellStyle name="Normal 4 3 2 2 5" xfId="54949" xr:uid="{00000000-0005-0000-0000-000052D60000}"/>
    <cellStyle name="Normal 4 3 2 2 5 2" xfId="54950" xr:uid="{00000000-0005-0000-0000-000053D60000}"/>
    <cellStyle name="Normal 4 3 2 2 6" xfId="54951" xr:uid="{00000000-0005-0000-0000-000054D60000}"/>
    <cellStyle name="Normal 4 3 2 2 7" xfId="54952" xr:uid="{00000000-0005-0000-0000-000055D60000}"/>
    <cellStyle name="Normal 4 3 2 2 8" xfId="54953" xr:uid="{00000000-0005-0000-0000-000056D60000}"/>
    <cellStyle name="Normal 4 3 2 2 9" xfId="54954" xr:uid="{00000000-0005-0000-0000-000057D60000}"/>
    <cellStyle name="Normal 4 3 2 3" xfId="54955" xr:uid="{00000000-0005-0000-0000-000058D60000}"/>
    <cellStyle name="Normal 4 3 2 3 2" xfId="54956" xr:uid="{00000000-0005-0000-0000-000059D60000}"/>
    <cellStyle name="Normal 4 3 2 3 2 2" xfId="54957" xr:uid="{00000000-0005-0000-0000-00005AD60000}"/>
    <cellStyle name="Normal 4 3 2 3 3" xfId="54958" xr:uid="{00000000-0005-0000-0000-00005BD60000}"/>
    <cellStyle name="Normal 4 3 2 3 3 2" xfId="54959" xr:uid="{00000000-0005-0000-0000-00005CD60000}"/>
    <cellStyle name="Normal 4 3 2 3 4" xfId="54960" xr:uid="{00000000-0005-0000-0000-00005DD60000}"/>
    <cellStyle name="Normal 4 3 2 4" xfId="54961" xr:uid="{00000000-0005-0000-0000-00005ED60000}"/>
    <cellStyle name="Normal 4 3 2 4 2" xfId="54962" xr:uid="{00000000-0005-0000-0000-00005FD60000}"/>
    <cellStyle name="Normal 4 3 2 4 2 2" xfId="54963" xr:uid="{00000000-0005-0000-0000-000060D60000}"/>
    <cellStyle name="Normal 4 3 2 4 3" xfId="54964" xr:uid="{00000000-0005-0000-0000-000061D60000}"/>
    <cellStyle name="Normal 4 3 2 4 3 2" xfId="54965" xr:uid="{00000000-0005-0000-0000-000062D60000}"/>
    <cellStyle name="Normal 4 3 2 4 4" xfId="54966" xr:uid="{00000000-0005-0000-0000-000063D60000}"/>
    <cellStyle name="Normal 4 3 2 5" xfId="54967" xr:uid="{00000000-0005-0000-0000-000064D60000}"/>
    <cellStyle name="Normal 4 3 2 5 2" xfId="54968" xr:uid="{00000000-0005-0000-0000-000065D60000}"/>
    <cellStyle name="Normal 4 3 2 5 3" xfId="54969" xr:uid="{00000000-0005-0000-0000-000066D60000}"/>
    <cellStyle name="Normal 4 3 2 6" xfId="54970" xr:uid="{00000000-0005-0000-0000-000067D60000}"/>
    <cellStyle name="Normal 4 3 2 6 2" xfId="54971" xr:uid="{00000000-0005-0000-0000-000068D60000}"/>
    <cellStyle name="Normal 4 3 2 7" xfId="54972" xr:uid="{00000000-0005-0000-0000-000069D60000}"/>
    <cellStyle name="Normal 4 3 2 8" xfId="54973" xr:uid="{00000000-0005-0000-0000-00006AD60000}"/>
    <cellStyle name="Normal 4 3 2 9" xfId="54974" xr:uid="{00000000-0005-0000-0000-00006BD60000}"/>
    <cellStyle name="Normal 4 3 3" xfId="54975" xr:uid="{00000000-0005-0000-0000-00006CD60000}"/>
    <cellStyle name="Normal 4 3 3 10" xfId="54976" xr:uid="{00000000-0005-0000-0000-00006DD60000}"/>
    <cellStyle name="Normal 4 3 3 2" xfId="54977" xr:uid="{00000000-0005-0000-0000-00006ED60000}"/>
    <cellStyle name="Normal 4 3 3 2 2" xfId="54978" xr:uid="{00000000-0005-0000-0000-00006FD60000}"/>
    <cellStyle name="Normal 4 3 3 2 2 2" xfId="54979" xr:uid="{00000000-0005-0000-0000-000070D60000}"/>
    <cellStyle name="Normal 4 3 3 2 3" xfId="54980" xr:uid="{00000000-0005-0000-0000-000071D60000}"/>
    <cellStyle name="Normal 4 3 3 2 3 2" xfId="54981" xr:uid="{00000000-0005-0000-0000-000072D60000}"/>
    <cellStyle name="Normal 4 3 3 2 4" xfId="54982" xr:uid="{00000000-0005-0000-0000-000073D60000}"/>
    <cellStyle name="Normal 4 3 3 3" xfId="54983" xr:uid="{00000000-0005-0000-0000-000074D60000}"/>
    <cellStyle name="Normal 4 3 3 3 2" xfId="54984" xr:uid="{00000000-0005-0000-0000-000075D60000}"/>
    <cellStyle name="Normal 4 3 3 3 2 2" xfId="54985" xr:uid="{00000000-0005-0000-0000-000076D60000}"/>
    <cellStyle name="Normal 4 3 3 3 3" xfId="54986" xr:uid="{00000000-0005-0000-0000-000077D60000}"/>
    <cellStyle name="Normal 4 3 3 3 3 2" xfId="54987" xr:uid="{00000000-0005-0000-0000-000078D60000}"/>
    <cellStyle name="Normal 4 3 3 3 4" xfId="54988" xr:uid="{00000000-0005-0000-0000-000079D60000}"/>
    <cellStyle name="Normal 4 3 3 4" xfId="54989" xr:uid="{00000000-0005-0000-0000-00007AD60000}"/>
    <cellStyle name="Normal 4 3 3 4 2" xfId="54990" xr:uid="{00000000-0005-0000-0000-00007BD60000}"/>
    <cellStyle name="Normal 4 3 3 5" xfId="54991" xr:uid="{00000000-0005-0000-0000-00007CD60000}"/>
    <cellStyle name="Normal 4 3 3 5 2" xfId="54992" xr:uid="{00000000-0005-0000-0000-00007DD60000}"/>
    <cellStyle name="Normal 4 3 3 6" xfId="54993" xr:uid="{00000000-0005-0000-0000-00007ED60000}"/>
    <cellStyle name="Normal 4 3 3 7" xfId="54994" xr:uid="{00000000-0005-0000-0000-00007FD60000}"/>
    <cellStyle name="Normal 4 3 3 8" xfId="54995" xr:uid="{00000000-0005-0000-0000-000080D60000}"/>
    <cellStyle name="Normal 4 3 3 9" xfId="54996" xr:uid="{00000000-0005-0000-0000-000081D60000}"/>
    <cellStyle name="Normal 4 3 4" xfId="54997" xr:uid="{00000000-0005-0000-0000-000082D60000}"/>
    <cellStyle name="Normal 4 3 4 10" xfId="54998" xr:uid="{00000000-0005-0000-0000-000083D60000}"/>
    <cellStyle name="Normal 4 3 4 2" xfId="54999" xr:uid="{00000000-0005-0000-0000-000084D60000}"/>
    <cellStyle name="Normal 4 3 4 2 2" xfId="55000" xr:uid="{00000000-0005-0000-0000-000085D60000}"/>
    <cellStyle name="Normal 4 3 4 2 2 2" xfId="55001" xr:uid="{00000000-0005-0000-0000-000086D60000}"/>
    <cellStyle name="Normal 4 3 4 2 3" xfId="55002" xr:uid="{00000000-0005-0000-0000-000087D60000}"/>
    <cellStyle name="Normal 4 3 4 2 3 2" xfId="55003" xr:uid="{00000000-0005-0000-0000-000088D60000}"/>
    <cellStyle name="Normal 4 3 4 2 4" xfId="55004" xr:uid="{00000000-0005-0000-0000-000089D60000}"/>
    <cellStyle name="Normal 4 3 4 3" xfId="55005" xr:uid="{00000000-0005-0000-0000-00008AD60000}"/>
    <cellStyle name="Normal 4 3 4 3 2" xfId="55006" xr:uid="{00000000-0005-0000-0000-00008BD60000}"/>
    <cellStyle name="Normal 4 3 4 3 2 2" xfId="55007" xr:uid="{00000000-0005-0000-0000-00008CD60000}"/>
    <cellStyle name="Normal 4 3 4 3 3" xfId="55008" xr:uid="{00000000-0005-0000-0000-00008DD60000}"/>
    <cellStyle name="Normal 4 3 4 3 3 2" xfId="55009" xr:uid="{00000000-0005-0000-0000-00008ED60000}"/>
    <cellStyle name="Normal 4 3 4 3 4" xfId="55010" xr:uid="{00000000-0005-0000-0000-00008FD60000}"/>
    <cellStyle name="Normal 4 3 4 4" xfId="55011" xr:uid="{00000000-0005-0000-0000-000090D60000}"/>
    <cellStyle name="Normal 4 3 4 4 2" xfId="55012" xr:uid="{00000000-0005-0000-0000-000091D60000}"/>
    <cellStyle name="Normal 4 3 4 5" xfId="55013" xr:uid="{00000000-0005-0000-0000-000092D60000}"/>
    <cellStyle name="Normal 4 3 4 5 2" xfId="55014" xr:uid="{00000000-0005-0000-0000-000093D60000}"/>
    <cellStyle name="Normal 4 3 4 6" xfId="55015" xr:uid="{00000000-0005-0000-0000-000094D60000}"/>
    <cellStyle name="Normal 4 3 4 7" xfId="55016" xr:uid="{00000000-0005-0000-0000-000095D60000}"/>
    <cellStyle name="Normal 4 3 4 8" xfId="55017" xr:uid="{00000000-0005-0000-0000-000096D60000}"/>
    <cellStyle name="Normal 4 3 4 9" xfId="55018" xr:uid="{00000000-0005-0000-0000-000097D60000}"/>
    <cellStyle name="Normal 4 3 5" xfId="55019" xr:uid="{00000000-0005-0000-0000-000098D60000}"/>
    <cellStyle name="Normal 4 3 5 2" xfId="55020" xr:uid="{00000000-0005-0000-0000-000099D60000}"/>
    <cellStyle name="Normal 4 3 5 2 2" xfId="55021" xr:uid="{00000000-0005-0000-0000-00009AD60000}"/>
    <cellStyle name="Normal 4 3 5 3" xfId="55022" xr:uid="{00000000-0005-0000-0000-00009BD60000}"/>
    <cellStyle name="Normal 4 3 5 3 2" xfId="55023" xr:uid="{00000000-0005-0000-0000-00009CD60000}"/>
    <cellStyle name="Normal 4 3 5 4" xfId="55024" xr:uid="{00000000-0005-0000-0000-00009DD60000}"/>
    <cellStyle name="Normal 4 3 6" xfId="55025" xr:uid="{00000000-0005-0000-0000-00009ED60000}"/>
    <cellStyle name="Normal 4 3 6 2" xfId="55026" xr:uid="{00000000-0005-0000-0000-00009FD60000}"/>
    <cellStyle name="Normal 4 3 6 2 2" xfId="55027" xr:uid="{00000000-0005-0000-0000-0000A0D60000}"/>
    <cellStyle name="Normal 4 3 6 3" xfId="55028" xr:uid="{00000000-0005-0000-0000-0000A1D60000}"/>
    <cellStyle name="Normal 4 3 6 3 2" xfId="55029" xr:uid="{00000000-0005-0000-0000-0000A2D60000}"/>
    <cellStyle name="Normal 4 3 6 4" xfId="55030" xr:uid="{00000000-0005-0000-0000-0000A3D60000}"/>
    <cellStyle name="Normal 4 3 7" xfId="55031" xr:uid="{00000000-0005-0000-0000-0000A4D60000}"/>
    <cellStyle name="Normal 4 3 7 2" xfId="55032" xr:uid="{00000000-0005-0000-0000-0000A5D60000}"/>
    <cellStyle name="Normal 4 3 7 3" xfId="55033" xr:uid="{00000000-0005-0000-0000-0000A6D60000}"/>
    <cellStyle name="Normal 4 3 8" xfId="55034" xr:uid="{00000000-0005-0000-0000-0000A7D60000}"/>
    <cellStyle name="Normal 4 3 8 2" xfId="55035" xr:uid="{00000000-0005-0000-0000-0000A8D60000}"/>
    <cellStyle name="Normal 4 3 9" xfId="55036" xr:uid="{00000000-0005-0000-0000-0000A9D60000}"/>
    <cellStyle name="Normal 4 3 9 2" xfId="55037" xr:uid="{00000000-0005-0000-0000-0000AAD60000}"/>
    <cellStyle name="Normal 4 3_203010.GROUP.July.2012" xfId="55038" xr:uid="{00000000-0005-0000-0000-0000ABD60000}"/>
    <cellStyle name="Normal 4 4" xfId="55039" xr:uid="{00000000-0005-0000-0000-0000ACD60000}"/>
    <cellStyle name="Normal 4 4 10" xfId="55040" xr:uid="{00000000-0005-0000-0000-0000ADD60000}"/>
    <cellStyle name="Normal 4 4 11" xfId="55041" xr:uid="{00000000-0005-0000-0000-0000AED60000}"/>
    <cellStyle name="Normal 4 4 2" xfId="55042" xr:uid="{00000000-0005-0000-0000-0000AFD60000}"/>
    <cellStyle name="Normal 4 4 2 10" xfId="55043" xr:uid="{00000000-0005-0000-0000-0000B0D60000}"/>
    <cellStyle name="Normal 4 4 2 2" xfId="55044" xr:uid="{00000000-0005-0000-0000-0000B1D60000}"/>
    <cellStyle name="Normal 4 4 2 2 2" xfId="55045" xr:uid="{00000000-0005-0000-0000-0000B2D60000}"/>
    <cellStyle name="Normal 4 4 2 2 2 2" xfId="55046" xr:uid="{00000000-0005-0000-0000-0000B3D60000}"/>
    <cellStyle name="Normal 4 4 2 2 3" xfId="55047" xr:uid="{00000000-0005-0000-0000-0000B4D60000}"/>
    <cellStyle name="Normal 4 4 2 2 3 2" xfId="55048" xr:uid="{00000000-0005-0000-0000-0000B5D60000}"/>
    <cellStyle name="Normal 4 4 2 2 4" xfId="55049" xr:uid="{00000000-0005-0000-0000-0000B6D60000}"/>
    <cellStyle name="Normal 4 4 2 3" xfId="55050" xr:uid="{00000000-0005-0000-0000-0000B7D60000}"/>
    <cellStyle name="Normal 4 4 2 3 2" xfId="55051" xr:uid="{00000000-0005-0000-0000-0000B8D60000}"/>
    <cellStyle name="Normal 4 4 2 3 2 2" xfId="55052" xr:uid="{00000000-0005-0000-0000-0000B9D60000}"/>
    <cellStyle name="Normal 4 4 2 3 3" xfId="55053" xr:uid="{00000000-0005-0000-0000-0000BAD60000}"/>
    <cellStyle name="Normal 4 4 2 3 3 2" xfId="55054" xr:uid="{00000000-0005-0000-0000-0000BBD60000}"/>
    <cellStyle name="Normal 4 4 2 3 4" xfId="55055" xr:uid="{00000000-0005-0000-0000-0000BCD60000}"/>
    <cellStyle name="Normal 4 4 2 4" xfId="55056" xr:uid="{00000000-0005-0000-0000-0000BDD60000}"/>
    <cellStyle name="Normal 4 4 2 4 2" xfId="55057" xr:uid="{00000000-0005-0000-0000-0000BED60000}"/>
    <cellStyle name="Normal 4 4 2 5" xfId="55058" xr:uid="{00000000-0005-0000-0000-0000BFD60000}"/>
    <cellStyle name="Normal 4 4 2 5 2" xfId="55059" xr:uid="{00000000-0005-0000-0000-0000C0D60000}"/>
    <cellStyle name="Normal 4 4 2 6" xfId="55060" xr:uid="{00000000-0005-0000-0000-0000C1D60000}"/>
    <cellStyle name="Normal 4 4 2 7" xfId="55061" xr:uid="{00000000-0005-0000-0000-0000C2D60000}"/>
    <cellStyle name="Normal 4 4 2 8" xfId="55062" xr:uid="{00000000-0005-0000-0000-0000C3D60000}"/>
    <cellStyle name="Normal 4 4 2 9" xfId="55063" xr:uid="{00000000-0005-0000-0000-0000C4D60000}"/>
    <cellStyle name="Normal 4 4 3" xfId="55064" xr:uid="{00000000-0005-0000-0000-0000C5D60000}"/>
    <cellStyle name="Normal 4 4 3 2" xfId="55065" xr:uid="{00000000-0005-0000-0000-0000C6D60000}"/>
    <cellStyle name="Normal 4 4 3 2 2" xfId="55066" xr:uid="{00000000-0005-0000-0000-0000C7D60000}"/>
    <cellStyle name="Normal 4 4 3 3" xfId="55067" xr:uid="{00000000-0005-0000-0000-0000C8D60000}"/>
    <cellStyle name="Normal 4 4 3 3 2" xfId="55068" xr:uid="{00000000-0005-0000-0000-0000C9D60000}"/>
    <cellStyle name="Normal 4 4 3 4" xfId="55069" xr:uid="{00000000-0005-0000-0000-0000CAD60000}"/>
    <cellStyle name="Normal 4 4 4" xfId="55070" xr:uid="{00000000-0005-0000-0000-0000CBD60000}"/>
    <cellStyle name="Normal 4 4 4 2" xfId="55071" xr:uid="{00000000-0005-0000-0000-0000CCD60000}"/>
    <cellStyle name="Normal 4 4 4 2 2" xfId="55072" xr:uid="{00000000-0005-0000-0000-0000CDD60000}"/>
    <cellStyle name="Normal 4 4 4 3" xfId="55073" xr:uid="{00000000-0005-0000-0000-0000CED60000}"/>
    <cellStyle name="Normal 4 4 4 3 2" xfId="55074" xr:uid="{00000000-0005-0000-0000-0000CFD60000}"/>
    <cellStyle name="Normal 4 4 4 4" xfId="55075" xr:uid="{00000000-0005-0000-0000-0000D0D60000}"/>
    <cellStyle name="Normal 4 4 5" xfId="55076" xr:uid="{00000000-0005-0000-0000-0000D1D60000}"/>
    <cellStyle name="Normal 4 4 5 2" xfId="55077" xr:uid="{00000000-0005-0000-0000-0000D2D60000}"/>
    <cellStyle name="Normal 4 4 5 3" xfId="55078" xr:uid="{00000000-0005-0000-0000-0000D3D60000}"/>
    <cellStyle name="Normal 4 4 6" xfId="55079" xr:uid="{00000000-0005-0000-0000-0000D4D60000}"/>
    <cellStyle name="Normal 4 4 6 2" xfId="55080" xr:uid="{00000000-0005-0000-0000-0000D5D60000}"/>
    <cellStyle name="Normal 4 4 7" xfId="55081" xr:uid="{00000000-0005-0000-0000-0000D6D60000}"/>
    <cellStyle name="Normal 4 4 8" xfId="55082" xr:uid="{00000000-0005-0000-0000-0000D7D60000}"/>
    <cellStyle name="Normal 4 4 9" xfId="55083" xr:uid="{00000000-0005-0000-0000-0000D8D60000}"/>
    <cellStyle name="Normal 4 5" xfId="55084" xr:uid="{00000000-0005-0000-0000-0000D9D60000}"/>
    <cellStyle name="Normal 4 5 10" xfId="55085" xr:uid="{00000000-0005-0000-0000-0000DAD60000}"/>
    <cellStyle name="Normal 4 5 2" xfId="55086" xr:uid="{00000000-0005-0000-0000-0000DBD60000}"/>
    <cellStyle name="Normal 4 5 2 2" xfId="55087" xr:uid="{00000000-0005-0000-0000-0000DCD60000}"/>
    <cellStyle name="Normal 4 5 2 2 2" xfId="55088" xr:uid="{00000000-0005-0000-0000-0000DDD60000}"/>
    <cellStyle name="Normal 4 5 2 3" xfId="55089" xr:uid="{00000000-0005-0000-0000-0000DED60000}"/>
    <cellStyle name="Normal 4 5 2 3 2" xfId="55090" xr:uid="{00000000-0005-0000-0000-0000DFD60000}"/>
    <cellStyle name="Normal 4 5 2 4" xfId="55091" xr:uid="{00000000-0005-0000-0000-0000E0D60000}"/>
    <cellStyle name="Normal 4 5 2 5" xfId="55092" xr:uid="{00000000-0005-0000-0000-0000E1D60000}"/>
    <cellStyle name="Normal 4 5 3" xfId="55093" xr:uid="{00000000-0005-0000-0000-0000E2D60000}"/>
    <cellStyle name="Normal 4 5 3 2" xfId="55094" xr:uid="{00000000-0005-0000-0000-0000E3D60000}"/>
    <cellStyle name="Normal 4 5 3 2 2" xfId="55095" xr:uid="{00000000-0005-0000-0000-0000E4D60000}"/>
    <cellStyle name="Normal 4 5 3 3" xfId="55096" xr:uid="{00000000-0005-0000-0000-0000E5D60000}"/>
    <cellStyle name="Normal 4 5 3 3 2" xfId="55097" xr:uid="{00000000-0005-0000-0000-0000E6D60000}"/>
    <cellStyle name="Normal 4 5 3 4" xfId="55098" xr:uid="{00000000-0005-0000-0000-0000E7D60000}"/>
    <cellStyle name="Normal 4 5 4" xfId="55099" xr:uid="{00000000-0005-0000-0000-0000E8D60000}"/>
    <cellStyle name="Normal 4 5 4 2" xfId="55100" xr:uid="{00000000-0005-0000-0000-0000E9D60000}"/>
    <cellStyle name="Normal 4 5 5" xfId="55101" xr:uid="{00000000-0005-0000-0000-0000EAD60000}"/>
    <cellStyle name="Normal 4 5 5 2" xfId="55102" xr:uid="{00000000-0005-0000-0000-0000EBD60000}"/>
    <cellStyle name="Normal 4 5 6" xfId="55103" xr:uid="{00000000-0005-0000-0000-0000ECD60000}"/>
    <cellStyle name="Normal 4 5 7" xfId="55104" xr:uid="{00000000-0005-0000-0000-0000EDD60000}"/>
    <cellStyle name="Normal 4 5 8" xfId="55105" xr:uid="{00000000-0005-0000-0000-0000EED60000}"/>
    <cellStyle name="Normal 4 5 9" xfId="55106" xr:uid="{00000000-0005-0000-0000-0000EFD60000}"/>
    <cellStyle name="Normal 4 6" xfId="55107" xr:uid="{00000000-0005-0000-0000-0000F0D60000}"/>
    <cellStyle name="Normal 4 6 10" xfId="55108" xr:uid="{00000000-0005-0000-0000-0000F1D60000}"/>
    <cellStyle name="Normal 4 6 2" xfId="55109" xr:uid="{00000000-0005-0000-0000-0000F2D60000}"/>
    <cellStyle name="Normal 4 6 2 2" xfId="55110" xr:uid="{00000000-0005-0000-0000-0000F3D60000}"/>
    <cellStyle name="Normal 4 6 2 2 2" xfId="55111" xr:uid="{00000000-0005-0000-0000-0000F4D60000}"/>
    <cellStyle name="Normal 4 6 2 3" xfId="55112" xr:uid="{00000000-0005-0000-0000-0000F5D60000}"/>
    <cellStyle name="Normal 4 6 2 3 2" xfId="55113" xr:uid="{00000000-0005-0000-0000-0000F6D60000}"/>
    <cellStyle name="Normal 4 6 2 4" xfId="55114" xr:uid="{00000000-0005-0000-0000-0000F7D60000}"/>
    <cellStyle name="Normal 4 6 2 5" xfId="55115" xr:uid="{00000000-0005-0000-0000-0000F8D60000}"/>
    <cellStyle name="Normal 4 6 3" xfId="55116" xr:uid="{00000000-0005-0000-0000-0000F9D60000}"/>
    <cellStyle name="Normal 4 6 3 2" xfId="55117" xr:uid="{00000000-0005-0000-0000-0000FAD60000}"/>
    <cellStyle name="Normal 4 6 3 2 2" xfId="55118" xr:uid="{00000000-0005-0000-0000-0000FBD60000}"/>
    <cellStyle name="Normal 4 6 3 3" xfId="55119" xr:uid="{00000000-0005-0000-0000-0000FCD60000}"/>
    <cellStyle name="Normal 4 6 3 3 2" xfId="55120" xr:uid="{00000000-0005-0000-0000-0000FDD60000}"/>
    <cellStyle name="Normal 4 6 3 4" xfId="55121" xr:uid="{00000000-0005-0000-0000-0000FED60000}"/>
    <cellStyle name="Normal 4 6 4" xfId="55122" xr:uid="{00000000-0005-0000-0000-0000FFD60000}"/>
    <cellStyle name="Normal 4 6 4 2" xfId="55123" xr:uid="{00000000-0005-0000-0000-000000D70000}"/>
    <cellStyle name="Normal 4 6 5" xfId="55124" xr:uid="{00000000-0005-0000-0000-000001D70000}"/>
    <cellStyle name="Normal 4 6 5 2" xfId="55125" xr:uid="{00000000-0005-0000-0000-000002D70000}"/>
    <cellStyle name="Normal 4 6 6" xfId="55126" xr:uid="{00000000-0005-0000-0000-000003D70000}"/>
    <cellStyle name="Normal 4 6 7" xfId="55127" xr:uid="{00000000-0005-0000-0000-000004D70000}"/>
    <cellStyle name="Normal 4 6 8" xfId="55128" xr:uid="{00000000-0005-0000-0000-000005D70000}"/>
    <cellStyle name="Normal 4 6 9" xfId="55129" xr:uid="{00000000-0005-0000-0000-000006D70000}"/>
    <cellStyle name="Normal 4 7" xfId="55130" xr:uid="{00000000-0005-0000-0000-000007D70000}"/>
    <cellStyle name="Normal 4 7 2" xfId="55131" xr:uid="{00000000-0005-0000-0000-000008D70000}"/>
    <cellStyle name="Normal 4 7 2 2" xfId="55132" xr:uid="{00000000-0005-0000-0000-000009D70000}"/>
    <cellStyle name="Normal 4 7 2 2 2" xfId="55133" xr:uid="{00000000-0005-0000-0000-00000AD70000}"/>
    <cellStyle name="Normal 4 7 2 3" xfId="55134" xr:uid="{00000000-0005-0000-0000-00000BD70000}"/>
    <cellStyle name="Normal 4 7 2 3 2" xfId="55135" xr:uid="{00000000-0005-0000-0000-00000CD70000}"/>
    <cellStyle name="Normal 4 7 2 4" xfId="55136" xr:uid="{00000000-0005-0000-0000-00000DD70000}"/>
    <cellStyle name="Normal 4 7 3" xfId="55137" xr:uid="{00000000-0005-0000-0000-00000ED70000}"/>
    <cellStyle name="Normal 4 7 3 2" xfId="55138" xr:uid="{00000000-0005-0000-0000-00000FD70000}"/>
    <cellStyle name="Normal 4 7 4" xfId="55139" xr:uid="{00000000-0005-0000-0000-000010D70000}"/>
    <cellStyle name="Normal 4 7 4 2" xfId="55140" xr:uid="{00000000-0005-0000-0000-000011D70000}"/>
    <cellStyle name="Normal 4 7 5" xfId="55141" xr:uid="{00000000-0005-0000-0000-000012D70000}"/>
    <cellStyle name="Normal 4 7 6" xfId="55142" xr:uid="{00000000-0005-0000-0000-000013D70000}"/>
    <cellStyle name="Normal 4 8" xfId="55143" xr:uid="{00000000-0005-0000-0000-000014D70000}"/>
    <cellStyle name="Normal 4 8 2" xfId="55144" xr:uid="{00000000-0005-0000-0000-000015D70000}"/>
    <cellStyle name="Normal 4 8 2 2" xfId="55145" xr:uid="{00000000-0005-0000-0000-000016D70000}"/>
    <cellStyle name="Normal 4 8 3" xfId="55146" xr:uid="{00000000-0005-0000-0000-000017D70000}"/>
    <cellStyle name="Normal 4 8 3 2" xfId="55147" xr:uid="{00000000-0005-0000-0000-000018D70000}"/>
    <cellStyle name="Normal 4 8 4" xfId="55148" xr:uid="{00000000-0005-0000-0000-000019D70000}"/>
    <cellStyle name="Normal 4 8 5" xfId="55149" xr:uid="{00000000-0005-0000-0000-00001AD70000}"/>
    <cellStyle name="Normal 4 9" xfId="55150" xr:uid="{00000000-0005-0000-0000-00001BD70000}"/>
    <cellStyle name="Normal 4 9 2" xfId="55151" xr:uid="{00000000-0005-0000-0000-00001CD70000}"/>
    <cellStyle name="Normal 4 9 3" xfId="55152" xr:uid="{00000000-0005-0000-0000-00001DD70000}"/>
    <cellStyle name="Normal 4 9 4" xfId="55153" xr:uid="{00000000-0005-0000-0000-00001ED70000}"/>
    <cellStyle name="Normal 4_2013  Monthly Summary Reconciliation USE" xfId="55154" xr:uid="{00000000-0005-0000-0000-00001FD70000}"/>
    <cellStyle name="Normal 40" xfId="55155" xr:uid="{00000000-0005-0000-0000-000020D70000}"/>
    <cellStyle name="Normal 40 10" xfId="55156" xr:uid="{00000000-0005-0000-0000-000021D70000}"/>
    <cellStyle name="Normal 40 11" xfId="55157" xr:uid="{00000000-0005-0000-0000-000022D70000}"/>
    <cellStyle name="Normal 40 12" xfId="55158" xr:uid="{00000000-0005-0000-0000-000023D70000}"/>
    <cellStyle name="Normal 40 13" xfId="55159" xr:uid="{00000000-0005-0000-0000-000024D70000}"/>
    <cellStyle name="Normal 40 14" xfId="55160" xr:uid="{00000000-0005-0000-0000-000025D70000}"/>
    <cellStyle name="Normal 40 15" xfId="55161" xr:uid="{00000000-0005-0000-0000-000026D70000}"/>
    <cellStyle name="Normal 40 16" xfId="55162" xr:uid="{00000000-0005-0000-0000-000027D70000}"/>
    <cellStyle name="Normal 40 17" xfId="55163" xr:uid="{00000000-0005-0000-0000-000028D70000}"/>
    <cellStyle name="Normal 40 18" xfId="55164" xr:uid="{00000000-0005-0000-0000-000029D70000}"/>
    <cellStyle name="Normal 40 19" xfId="55165" xr:uid="{00000000-0005-0000-0000-00002AD70000}"/>
    <cellStyle name="Normal 40 2" xfId="55166" xr:uid="{00000000-0005-0000-0000-00002BD70000}"/>
    <cellStyle name="Normal 40 2 10" xfId="55167" xr:uid="{00000000-0005-0000-0000-00002CD70000}"/>
    <cellStyle name="Normal 40 2 2" xfId="55168" xr:uid="{00000000-0005-0000-0000-00002DD70000}"/>
    <cellStyle name="Normal 40 2 2 2" xfId="55169" xr:uid="{00000000-0005-0000-0000-00002ED70000}"/>
    <cellStyle name="Normal 40 2 2 2 2" xfId="55170" xr:uid="{00000000-0005-0000-0000-00002FD70000}"/>
    <cellStyle name="Normal 40 2 2 3" xfId="55171" xr:uid="{00000000-0005-0000-0000-000030D70000}"/>
    <cellStyle name="Normal 40 2 2 3 2" xfId="55172" xr:uid="{00000000-0005-0000-0000-000031D70000}"/>
    <cellStyle name="Normal 40 2 2 4" xfId="55173" xr:uid="{00000000-0005-0000-0000-000032D70000}"/>
    <cellStyle name="Normal 40 2 3" xfId="55174" xr:uid="{00000000-0005-0000-0000-000033D70000}"/>
    <cellStyle name="Normal 40 2 3 2" xfId="55175" xr:uid="{00000000-0005-0000-0000-000034D70000}"/>
    <cellStyle name="Normal 40 2 3 2 2" xfId="55176" xr:uid="{00000000-0005-0000-0000-000035D70000}"/>
    <cellStyle name="Normal 40 2 3 3" xfId="55177" xr:uid="{00000000-0005-0000-0000-000036D70000}"/>
    <cellStyle name="Normal 40 2 3 3 2" xfId="55178" xr:uid="{00000000-0005-0000-0000-000037D70000}"/>
    <cellStyle name="Normal 40 2 3 4" xfId="55179" xr:uid="{00000000-0005-0000-0000-000038D70000}"/>
    <cellStyle name="Normal 40 2 4" xfId="55180" xr:uid="{00000000-0005-0000-0000-000039D70000}"/>
    <cellStyle name="Normal 40 2 4 2" xfId="55181" xr:uid="{00000000-0005-0000-0000-00003AD70000}"/>
    <cellStyle name="Normal 40 2 4 3" xfId="55182" xr:uid="{00000000-0005-0000-0000-00003BD70000}"/>
    <cellStyle name="Normal 40 2 5" xfId="55183" xr:uid="{00000000-0005-0000-0000-00003CD70000}"/>
    <cellStyle name="Normal 40 2 5 2" xfId="55184" xr:uid="{00000000-0005-0000-0000-00003DD70000}"/>
    <cellStyle name="Normal 40 2 6" xfId="55185" xr:uid="{00000000-0005-0000-0000-00003ED70000}"/>
    <cellStyle name="Normal 40 2 7" xfId="55186" xr:uid="{00000000-0005-0000-0000-00003FD70000}"/>
    <cellStyle name="Normal 40 2 8" xfId="55187" xr:uid="{00000000-0005-0000-0000-000040D70000}"/>
    <cellStyle name="Normal 40 2 9" xfId="55188" xr:uid="{00000000-0005-0000-0000-000041D70000}"/>
    <cellStyle name="Normal 40 20" xfId="55189" xr:uid="{00000000-0005-0000-0000-000042D70000}"/>
    <cellStyle name="Normal 40 21" xfId="55190" xr:uid="{00000000-0005-0000-0000-000043D70000}"/>
    <cellStyle name="Normal 40 22" xfId="55191" xr:uid="{00000000-0005-0000-0000-000044D70000}"/>
    <cellStyle name="Normal 40 23" xfId="55192" xr:uid="{00000000-0005-0000-0000-000045D70000}"/>
    <cellStyle name="Normal 40 24" xfId="55193" xr:uid="{00000000-0005-0000-0000-000046D70000}"/>
    <cellStyle name="Normal 40 25" xfId="55194" xr:uid="{00000000-0005-0000-0000-000047D70000}"/>
    <cellStyle name="Normal 40 26" xfId="55195" xr:uid="{00000000-0005-0000-0000-000048D70000}"/>
    <cellStyle name="Normal 40 27" xfId="55196" xr:uid="{00000000-0005-0000-0000-000049D70000}"/>
    <cellStyle name="Normal 40 3" xfId="55197" xr:uid="{00000000-0005-0000-0000-00004AD70000}"/>
    <cellStyle name="Normal 40 3 2" xfId="55198" xr:uid="{00000000-0005-0000-0000-00004BD70000}"/>
    <cellStyle name="Normal 40 3 2 2" xfId="55199" xr:uid="{00000000-0005-0000-0000-00004CD70000}"/>
    <cellStyle name="Normal 40 3 3" xfId="55200" xr:uid="{00000000-0005-0000-0000-00004DD70000}"/>
    <cellStyle name="Normal 40 3 3 2" xfId="55201" xr:uid="{00000000-0005-0000-0000-00004ED70000}"/>
    <cellStyle name="Normal 40 3 4" xfId="55202" xr:uid="{00000000-0005-0000-0000-00004FD70000}"/>
    <cellStyle name="Normal 40 3 5" xfId="55203" xr:uid="{00000000-0005-0000-0000-000050D70000}"/>
    <cellStyle name="Normal 40 4" xfId="55204" xr:uid="{00000000-0005-0000-0000-000051D70000}"/>
    <cellStyle name="Normal 40 4 2" xfId="55205" xr:uid="{00000000-0005-0000-0000-000052D70000}"/>
    <cellStyle name="Normal 40 4 2 2" xfId="55206" xr:uid="{00000000-0005-0000-0000-000053D70000}"/>
    <cellStyle name="Normal 40 4 3" xfId="55207" xr:uid="{00000000-0005-0000-0000-000054D70000}"/>
    <cellStyle name="Normal 40 4 3 2" xfId="55208" xr:uid="{00000000-0005-0000-0000-000055D70000}"/>
    <cellStyle name="Normal 40 4 4" xfId="55209" xr:uid="{00000000-0005-0000-0000-000056D70000}"/>
    <cellStyle name="Normal 40 4 5" xfId="55210" xr:uid="{00000000-0005-0000-0000-000057D70000}"/>
    <cellStyle name="Normal 40 5" xfId="55211" xr:uid="{00000000-0005-0000-0000-000058D70000}"/>
    <cellStyle name="Normal 40 5 2" xfId="55212" xr:uid="{00000000-0005-0000-0000-000059D70000}"/>
    <cellStyle name="Normal 40 5 3" xfId="55213" xr:uid="{00000000-0005-0000-0000-00005AD70000}"/>
    <cellStyle name="Normal 40 5 4" xfId="55214" xr:uid="{00000000-0005-0000-0000-00005BD70000}"/>
    <cellStyle name="Normal 40 6" xfId="55215" xr:uid="{00000000-0005-0000-0000-00005CD70000}"/>
    <cellStyle name="Normal 40 6 2" xfId="55216" xr:uid="{00000000-0005-0000-0000-00005DD70000}"/>
    <cellStyle name="Normal 40 7" xfId="55217" xr:uid="{00000000-0005-0000-0000-00005ED70000}"/>
    <cellStyle name="Normal 40 8" xfId="55218" xr:uid="{00000000-0005-0000-0000-00005FD70000}"/>
    <cellStyle name="Normal 40 9" xfId="55219" xr:uid="{00000000-0005-0000-0000-000060D70000}"/>
    <cellStyle name="Normal 41" xfId="55220" xr:uid="{00000000-0005-0000-0000-000061D70000}"/>
    <cellStyle name="Normal 41 10" xfId="55221" xr:uid="{00000000-0005-0000-0000-000062D70000}"/>
    <cellStyle name="Normal 41 11" xfId="55222" xr:uid="{00000000-0005-0000-0000-000063D70000}"/>
    <cellStyle name="Normal 41 12" xfId="55223" xr:uid="{00000000-0005-0000-0000-000064D70000}"/>
    <cellStyle name="Normal 41 13" xfId="55224" xr:uid="{00000000-0005-0000-0000-000065D70000}"/>
    <cellStyle name="Normal 41 14" xfId="55225" xr:uid="{00000000-0005-0000-0000-000066D70000}"/>
    <cellStyle name="Normal 41 15" xfId="55226" xr:uid="{00000000-0005-0000-0000-000067D70000}"/>
    <cellStyle name="Normal 41 16" xfId="55227" xr:uid="{00000000-0005-0000-0000-000068D70000}"/>
    <cellStyle name="Normal 41 17" xfId="55228" xr:uid="{00000000-0005-0000-0000-000069D70000}"/>
    <cellStyle name="Normal 41 18" xfId="55229" xr:uid="{00000000-0005-0000-0000-00006AD70000}"/>
    <cellStyle name="Normal 41 19" xfId="55230" xr:uid="{00000000-0005-0000-0000-00006BD70000}"/>
    <cellStyle name="Normal 41 2" xfId="55231" xr:uid="{00000000-0005-0000-0000-00006CD70000}"/>
    <cellStyle name="Normal 41 2 10" xfId="55232" xr:uid="{00000000-0005-0000-0000-00006DD70000}"/>
    <cellStyle name="Normal 41 2 2" xfId="55233" xr:uid="{00000000-0005-0000-0000-00006ED70000}"/>
    <cellStyle name="Normal 41 2 2 2" xfId="55234" xr:uid="{00000000-0005-0000-0000-00006FD70000}"/>
    <cellStyle name="Normal 41 2 2 2 2" xfId="55235" xr:uid="{00000000-0005-0000-0000-000070D70000}"/>
    <cellStyle name="Normal 41 2 2 3" xfId="55236" xr:uid="{00000000-0005-0000-0000-000071D70000}"/>
    <cellStyle name="Normal 41 2 2 3 2" xfId="55237" xr:uid="{00000000-0005-0000-0000-000072D70000}"/>
    <cellStyle name="Normal 41 2 2 4" xfId="55238" xr:uid="{00000000-0005-0000-0000-000073D70000}"/>
    <cellStyle name="Normal 41 2 3" xfId="55239" xr:uid="{00000000-0005-0000-0000-000074D70000}"/>
    <cellStyle name="Normal 41 2 3 2" xfId="55240" xr:uid="{00000000-0005-0000-0000-000075D70000}"/>
    <cellStyle name="Normal 41 2 3 2 2" xfId="55241" xr:uid="{00000000-0005-0000-0000-000076D70000}"/>
    <cellStyle name="Normal 41 2 3 3" xfId="55242" xr:uid="{00000000-0005-0000-0000-000077D70000}"/>
    <cellStyle name="Normal 41 2 3 3 2" xfId="55243" xr:uid="{00000000-0005-0000-0000-000078D70000}"/>
    <cellStyle name="Normal 41 2 3 4" xfId="55244" xr:uid="{00000000-0005-0000-0000-000079D70000}"/>
    <cellStyle name="Normal 41 2 4" xfId="55245" xr:uid="{00000000-0005-0000-0000-00007AD70000}"/>
    <cellStyle name="Normal 41 2 4 2" xfId="55246" xr:uid="{00000000-0005-0000-0000-00007BD70000}"/>
    <cellStyle name="Normal 41 2 4 3" xfId="55247" xr:uid="{00000000-0005-0000-0000-00007CD70000}"/>
    <cellStyle name="Normal 41 2 5" xfId="55248" xr:uid="{00000000-0005-0000-0000-00007DD70000}"/>
    <cellStyle name="Normal 41 2 5 2" xfId="55249" xr:uid="{00000000-0005-0000-0000-00007ED70000}"/>
    <cellStyle name="Normal 41 2 6" xfId="55250" xr:uid="{00000000-0005-0000-0000-00007FD70000}"/>
    <cellStyle name="Normal 41 2 7" xfId="55251" xr:uid="{00000000-0005-0000-0000-000080D70000}"/>
    <cellStyle name="Normal 41 2 8" xfId="55252" xr:uid="{00000000-0005-0000-0000-000081D70000}"/>
    <cellStyle name="Normal 41 2 9" xfId="55253" xr:uid="{00000000-0005-0000-0000-000082D70000}"/>
    <cellStyle name="Normal 41 20" xfId="55254" xr:uid="{00000000-0005-0000-0000-000083D70000}"/>
    <cellStyle name="Normal 41 21" xfId="55255" xr:uid="{00000000-0005-0000-0000-000084D70000}"/>
    <cellStyle name="Normal 41 22" xfId="55256" xr:uid="{00000000-0005-0000-0000-000085D70000}"/>
    <cellStyle name="Normal 41 23" xfId="55257" xr:uid="{00000000-0005-0000-0000-000086D70000}"/>
    <cellStyle name="Normal 41 24" xfId="55258" xr:uid="{00000000-0005-0000-0000-000087D70000}"/>
    <cellStyle name="Normal 41 25" xfId="55259" xr:uid="{00000000-0005-0000-0000-000088D70000}"/>
    <cellStyle name="Normal 41 26" xfId="55260" xr:uid="{00000000-0005-0000-0000-000089D70000}"/>
    <cellStyle name="Normal 41 27" xfId="55261" xr:uid="{00000000-0005-0000-0000-00008AD70000}"/>
    <cellStyle name="Normal 41 3" xfId="55262" xr:uid="{00000000-0005-0000-0000-00008BD70000}"/>
    <cellStyle name="Normal 41 3 2" xfId="55263" xr:uid="{00000000-0005-0000-0000-00008CD70000}"/>
    <cellStyle name="Normal 41 3 2 2" xfId="55264" xr:uid="{00000000-0005-0000-0000-00008DD70000}"/>
    <cellStyle name="Normal 41 3 3" xfId="55265" xr:uid="{00000000-0005-0000-0000-00008ED70000}"/>
    <cellStyle name="Normal 41 3 3 2" xfId="55266" xr:uid="{00000000-0005-0000-0000-00008FD70000}"/>
    <cellStyle name="Normal 41 3 4" xfId="55267" xr:uid="{00000000-0005-0000-0000-000090D70000}"/>
    <cellStyle name="Normal 41 3 5" xfId="55268" xr:uid="{00000000-0005-0000-0000-000091D70000}"/>
    <cellStyle name="Normal 41 4" xfId="55269" xr:uid="{00000000-0005-0000-0000-000092D70000}"/>
    <cellStyle name="Normal 41 4 2" xfId="55270" xr:uid="{00000000-0005-0000-0000-000093D70000}"/>
    <cellStyle name="Normal 41 4 2 2" xfId="55271" xr:uid="{00000000-0005-0000-0000-000094D70000}"/>
    <cellStyle name="Normal 41 4 3" xfId="55272" xr:uid="{00000000-0005-0000-0000-000095D70000}"/>
    <cellStyle name="Normal 41 4 3 2" xfId="55273" xr:uid="{00000000-0005-0000-0000-000096D70000}"/>
    <cellStyle name="Normal 41 4 4" xfId="55274" xr:uid="{00000000-0005-0000-0000-000097D70000}"/>
    <cellStyle name="Normal 41 4 5" xfId="55275" xr:uid="{00000000-0005-0000-0000-000098D70000}"/>
    <cellStyle name="Normal 41 5" xfId="55276" xr:uid="{00000000-0005-0000-0000-000099D70000}"/>
    <cellStyle name="Normal 41 5 2" xfId="55277" xr:uid="{00000000-0005-0000-0000-00009AD70000}"/>
    <cellStyle name="Normal 41 5 3" xfId="55278" xr:uid="{00000000-0005-0000-0000-00009BD70000}"/>
    <cellStyle name="Normal 41 5 4" xfId="55279" xr:uid="{00000000-0005-0000-0000-00009CD70000}"/>
    <cellStyle name="Normal 41 6" xfId="55280" xr:uid="{00000000-0005-0000-0000-00009DD70000}"/>
    <cellStyle name="Normal 41 6 2" xfId="55281" xr:uid="{00000000-0005-0000-0000-00009ED70000}"/>
    <cellStyle name="Normal 41 7" xfId="55282" xr:uid="{00000000-0005-0000-0000-00009FD70000}"/>
    <cellStyle name="Normal 41 8" xfId="55283" xr:uid="{00000000-0005-0000-0000-0000A0D70000}"/>
    <cellStyle name="Normal 41 9" xfId="55284" xr:uid="{00000000-0005-0000-0000-0000A1D70000}"/>
    <cellStyle name="Normal 42" xfId="55285" xr:uid="{00000000-0005-0000-0000-0000A2D70000}"/>
    <cellStyle name="Normal 42 10" xfId="55286" xr:uid="{00000000-0005-0000-0000-0000A3D70000}"/>
    <cellStyle name="Normal 42 11" xfId="55287" xr:uid="{00000000-0005-0000-0000-0000A4D70000}"/>
    <cellStyle name="Normal 42 12" xfId="55288" xr:uid="{00000000-0005-0000-0000-0000A5D70000}"/>
    <cellStyle name="Normal 42 13" xfId="55289" xr:uid="{00000000-0005-0000-0000-0000A6D70000}"/>
    <cellStyle name="Normal 42 14" xfId="55290" xr:uid="{00000000-0005-0000-0000-0000A7D70000}"/>
    <cellStyle name="Normal 42 15" xfId="55291" xr:uid="{00000000-0005-0000-0000-0000A8D70000}"/>
    <cellStyle name="Normal 42 16" xfId="55292" xr:uid="{00000000-0005-0000-0000-0000A9D70000}"/>
    <cellStyle name="Normal 42 17" xfId="55293" xr:uid="{00000000-0005-0000-0000-0000AAD70000}"/>
    <cellStyle name="Normal 42 18" xfId="55294" xr:uid="{00000000-0005-0000-0000-0000ABD70000}"/>
    <cellStyle name="Normal 42 19" xfId="55295" xr:uid="{00000000-0005-0000-0000-0000ACD70000}"/>
    <cellStyle name="Normal 42 2" xfId="55296" xr:uid="{00000000-0005-0000-0000-0000ADD70000}"/>
    <cellStyle name="Normal 42 2 10" xfId="55297" xr:uid="{00000000-0005-0000-0000-0000AED70000}"/>
    <cellStyle name="Normal 42 2 2" xfId="55298" xr:uid="{00000000-0005-0000-0000-0000AFD70000}"/>
    <cellStyle name="Normal 42 2 2 2" xfId="55299" xr:uid="{00000000-0005-0000-0000-0000B0D70000}"/>
    <cellStyle name="Normal 42 2 2 2 2" xfId="55300" xr:uid="{00000000-0005-0000-0000-0000B1D70000}"/>
    <cellStyle name="Normal 42 2 2 3" xfId="55301" xr:uid="{00000000-0005-0000-0000-0000B2D70000}"/>
    <cellStyle name="Normal 42 2 2 3 2" xfId="55302" xr:uid="{00000000-0005-0000-0000-0000B3D70000}"/>
    <cellStyle name="Normal 42 2 2 4" xfId="55303" xr:uid="{00000000-0005-0000-0000-0000B4D70000}"/>
    <cellStyle name="Normal 42 2 3" xfId="55304" xr:uid="{00000000-0005-0000-0000-0000B5D70000}"/>
    <cellStyle name="Normal 42 2 3 2" xfId="55305" xr:uid="{00000000-0005-0000-0000-0000B6D70000}"/>
    <cellStyle name="Normal 42 2 3 2 2" xfId="55306" xr:uid="{00000000-0005-0000-0000-0000B7D70000}"/>
    <cellStyle name="Normal 42 2 3 3" xfId="55307" xr:uid="{00000000-0005-0000-0000-0000B8D70000}"/>
    <cellStyle name="Normal 42 2 3 3 2" xfId="55308" xr:uid="{00000000-0005-0000-0000-0000B9D70000}"/>
    <cellStyle name="Normal 42 2 3 4" xfId="55309" xr:uid="{00000000-0005-0000-0000-0000BAD70000}"/>
    <cellStyle name="Normal 42 2 4" xfId="55310" xr:uid="{00000000-0005-0000-0000-0000BBD70000}"/>
    <cellStyle name="Normal 42 2 4 2" xfId="55311" xr:uid="{00000000-0005-0000-0000-0000BCD70000}"/>
    <cellStyle name="Normal 42 2 4 3" xfId="55312" xr:uid="{00000000-0005-0000-0000-0000BDD70000}"/>
    <cellStyle name="Normal 42 2 5" xfId="55313" xr:uid="{00000000-0005-0000-0000-0000BED70000}"/>
    <cellStyle name="Normal 42 2 5 2" xfId="55314" xr:uid="{00000000-0005-0000-0000-0000BFD70000}"/>
    <cellStyle name="Normal 42 2 6" xfId="55315" xr:uid="{00000000-0005-0000-0000-0000C0D70000}"/>
    <cellStyle name="Normal 42 2 7" xfId="55316" xr:uid="{00000000-0005-0000-0000-0000C1D70000}"/>
    <cellStyle name="Normal 42 2 8" xfId="55317" xr:uid="{00000000-0005-0000-0000-0000C2D70000}"/>
    <cellStyle name="Normal 42 2 9" xfId="55318" xr:uid="{00000000-0005-0000-0000-0000C3D70000}"/>
    <cellStyle name="Normal 42 20" xfId="55319" xr:uid="{00000000-0005-0000-0000-0000C4D70000}"/>
    <cellStyle name="Normal 42 21" xfId="55320" xr:uid="{00000000-0005-0000-0000-0000C5D70000}"/>
    <cellStyle name="Normal 42 22" xfId="55321" xr:uid="{00000000-0005-0000-0000-0000C6D70000}"/>
    <cellStyle name="Normal 42 23" xfId="55322" xr:uid="{00000000-0005-0000-0000-0000C7D70000}"/>
    <cellStyle name="Normal 42 24" xfId="55323" xr:uid="{00000000-0005-0000-0000-0000C8D70000}"/>
    <cellStyle name="Normal 42 25" xfId="55324" xr:uid="{00000000-0005-0000-0000-0000C9D70000}"/>
    <cellStyle name="Normal 42 26" xfId="55325" xr:uid="{00000000-0005-0000-0000-0000CAD70000}"/>
    <cellStyle name="Normal 42 27" xfId="55326" xr:uid="{00000000-0005-0000-0000-0000CBD70000}"/>
    <cellStyle name="Normal 42 3" xfId="55327" xr:uid="{00000000-0005-0000-0000-0000CCD70000}"/>
    <cellStyle name="Normal 42 3 2" xfId="55328" xr:uid="{00000000-0005-0000-0000-0000CDD70000}"/>
    <cellStyle name="Normal 42 3 2 2" xfId="55329" xr:uid="{00000000-0005-0000-0000-0000CED70000}"/>
    <cellStyle name="Normal 42 3 3" xfId="55330" xr:uid="{00000000-0005-0000-0000-0000CFD70000}"/>
    <cellStyle name="Normal 42 3 3 2" xfId="55331" xr:uid="{00000000-0005-0000-0000-0000D0D70000}"/>
    <cellStyle name="Normal 42 3 4" xfId="55332" xr:uid="{00000000-0005-0000-0000-0000D1D70000}"/>
    <cellStyle name="Normal 42 3 5" xfId="55333" xr:uid="{00000000-0005-0000-0000-0000D2D70000}"/>
    <cellStyle name="Normal 42 4" xfId="55334" xr:uid="{00000000-0005-0000-0000-0000D3D70000}"/>
    <cellStyle name="Normal 42 4 2" xfId="55335" xr:uid="{00000000-0005-0000-0000-0000D4D70000}"/>
    <cellStyle name="Normal 42 4 2 2" xfId="55336" xr:uid="{00000000-0005-0000-0000-0000D5D70000}"/>
    <cellStyle name="Normal 42 4 3" xfId="55337" xr:uid="{00000000-0005-0000-0000-0000D6D70000}"/>
    <cellStyle name="Normal 42 4 3 2" xfId="55338" xr:uid="{00000000-0005-0000-0000-0000D7D70000}"/>
    <cellStyle name="Normal 42 4 4" xfId="55339" xr:uid="{00000000-0005-0000-0000-0000D8D70000}"/>
    <cellStyle name="Normal 42 4 5" xfId="55340" xr:uid="{00000000-0005-0000-0000-0000D9D70000}"/>
    <cellStyle name="Normal 42 5" xfId="55341" xr:uid="{00000000-0005-0000-0000-0000DAD70000}"/>
    <cellStyle name="Normal 42 5 2" xfId="55342" xr:uid="{00000000-0005-0000-0000-0000DBD70000}"/>
    <cellStyle name="Normal 42 5 3" xfId="55343" xr:uid="{00000000-0005-0000-0000-0000DCD70000}"/>
    <cellStyle name="Normal 42 5 4" xfId="55344" xr:uid="{00000000-0005-0000-0000-0000DDD70000}"/>
    <cellStyle name="Normal 42 6" xfId="55345" xr:uid="{00000000-0005-0000-0000-0000DED70000}"/>
    <cellStyle name="Normal 42 6 2" xfId="55346" xr:uid="{00000000-0005-0000-0000-0000DFD70000}"/>
    <cellStyle name="Normal 42 7" xfId="55347" xr:uid="{00000000-0005-0000-0000-0000E0D70000}"/>
    <cellStyle name="Normal 42 8" xfId="55348" xr:uid="{00000000-0005-0000-0000-0000E1D70000}"/>
    <cellStyle name="Normal 42 9" xfId="55349" xr:uid="{00000000-0005-0000-0000-0000E2D70000}"/>
    <cellStyle name="Normal 43" xfId="55350" xr:uid="{00000000-0005-0000-0000-0000E3D70000}"/>
    <cellStyle name="Normal 43 10" xfId="55351" xr:uid="{00000000-0005-0000-0000-0000E4D70000}"/>
    <cellStyle name="Normal 43 11" xfId="55352" xr:uid="{00000000-0005-0000-0000-0000E5D70000}"/>
    <cellStyle name="Normal 43 12" xfId="55353" xr:uid="{00000000-0005-0000-0000-0000E6D70000}"/>
    <cellStyle name="Normal 43 13" xfId="55354" xr:uid="{00000000-0005-0000-0000-0000E7D70000}"/>
    <cellStyle name="Normal 43 14" xfId="55355" xr:uid="{00000000-0005-0000-0000-0000E8D70000}"/>
    <cellStyle name="Normal 43 15" xfId="55356" xr:uid="{00000000-0005-0000-0000-0000E9D70000}"/>
    <cellStyle name="Normal 43 16" xfId="55357" xr:uid="{00000000-0005-0000-0000-0000EAD70000}"/>
    <cellStyle name="Normal 43 17" xfId="55358" xr:uid="{00000000-0005-0000-0000-0000EBD70000}"/>
    <cellStyle name="Normal 43 18" xfId="55359" xr:uid="{00000000-0005-0000-0000-0000ECD70000}"/>
    <cellStyle name="Normal 43 19" xfId="55360" xr:uid="{00000000-0005-0000-0000-0000EDD70000}"/>
    <cellStyle name="Normal 43 2" xfId="55361" xr:uid="{00000000-0005-0000-0000-0000EED70000}"/>
    <cellStyle name="Normal 43 2 10" xfId="55362" xr:uid="{00000000-0005-0000-0000-0000EFD70000}"/>
    <cellStyle name="Normal 43 2 2" xfId="55363" xr:uid="{00000000-0005-0000-0000-0000F0D70000}"/>
    <cellStyle name="Normal 43 2 2 2" xfId="55364" xr:uid="{00000000-0005-0000-0000-0000F1D70000}"/>
    <cellStyle name="Normal 43 2 2 2 2" xfId="55365" xr:uid="{00000000-0005-0000-0000-0000F2D70000}"/>
    <cellStyle name="Normal 43 2 2 3" xfId="55366" xr:uid="{00000000-0005-0000-0000-0000F3D70000}"/>
    <cellStyle name="Normal 43 2 2 3 2" xfId="55367" xr:uid="{00000000-0005-0000-0000-0000F4D70000}"/>
    <cellStyle name="Normal 43 2 2 4" xfId="55368" xr:uid="{00000000-0005-0000-0000-0000F5D70000}"/>
    <cellStyle name="Normal 43 2 3" xfId="55369" xr:uid="{00000000-0005-0000-0000-0000F6D70000}"/>
    <cellStyle name="Normal 43 2 3 2" xfId="55370" xr:uid="{00000000-0005-0000-0000-0000F7D70000}"/>
    <cellStyle name="Normal 43 2 3 2 2" xfId="55371" xr:uid="{00000000-0005-0000-0000-0000F8D70000}"/>
    <cellStyle name="Normal 43 2 3 3" xfId="55372" xr:uid="{00000000-0005-0000-0000-0000F9D70000}"/>
    <cellStyle name="Normal 43 2 3 3 2" xfId="55373" xr:uid="{00000000-0005-0000-0000-0000FAD70000}"/>
    <cellStyle name="Normal 43 2 3 4" xfId="55374" xr:uid="{00000000-0005-0000-0000-0000FBD70000}"/>
    <cellStyle name="Normal 43 2 4" xfId="55375" xr:uid="{00000000-0005-0000-0000-0000FCD70000}"/>
    <cellStyle name="Normal 43 2 4 2" xfId="55376" xr:uid="{00000000-0005-0000-0000-0000FDD70000}"/>
    <cellStyle name="Normal 43 2 4 3" xfId="55377" xr:uid="{00000000-0005-0000-0000-0000FED70000}"/>
    <cellStyle name="Normal 43 2 5" xfId="55378" xr:uid="{00000000-0005-0000-0000-0000FFD70000}"/>
    <cellStyle name="Normal 43 2 5 2" xfId="55379" xr:uid="{00000000-0005-0000-0000-000000D80000}"/>
    <cellStyle name="Normal 43 2 6" xfId="55380" xr:uid="{00000000-0005-0000-0000-000001D80000}"/>
    <cellStyle name="Normal 43 2 7" xfId="55381" xr:uid="{00000000-0005-0000-0000-000002D80000}"/>
    <cellStyle name="Normal 43 2 8" xfId="55382" xr:uid="{00000000-0005-0000-0000-000003D80000}"/>
    <cellStyle name="Normal 43 2 9" xfId="55383" xr:uid="{00000000-0005-0000-0000-000004D80000}"/>
    <cellStyle name="Normal 43 20" xfId="55384" xr:uid="{00000000-0005-0000-0000-000005D80000}"/>
    <cellStyle name="Normal 43 21" xfId="55385" xr:uid="{00000000-0005-0000-0000-000006D80000}"/>
    <cellStyle name="Normal 43 22" xfId="55386" xr:uid="{00000000-0005-0000-0000-000007D80000}"/>
    <cellStyle name="Normal 43 23" xfId="55387" xr:uid="{00000000-0005-0000-0000-000008D80000}"/>
    <cellStyle name="Normal 43 24" xfId="55388" xr:uid="{00000000-0005-0000-0000-000009D80000}"/>
    <cellStyle name="Normal 43 25" xfId="55389" xr:uid="{00000000-0005-0000-0000-00000AD80000}"/>
    <cellStyle name="Normal 43 26" xfId="55390" xr:uid="{00000000-0005-0000-0000-00000BD80000}"/>
    <cellStyle name="Normal 43 27" xfId="55391" xr:uid="{00000000-0005-0000-0000-00000CD80000}"/>
    <cellStyle name="Normal 43 3" xfId="55392" xr:uid="{00000000-0005-0000-0000-00000DD80000}"/>
    <cellStyle name="Normal 43 3 2" xfId="55393" xr:uid="{00000000-0005-0000-0000-00000ED80000}"/>
    <cellStyle name="Normal 43 3 2 2" xfId="55394" xr:uid="{00000000-0005-0000-0000-00000FD80000}"/>
    <cellStyle name="Normal 43 3 3" xfId="55395" xr:uid="{00000000-0005-0000-0000-000010D80000}"/>
    <cellStyle name="Normal 43 3 3 2" xfId="55396" xr:uid="{00000000-0005-0000-0000-000011D80000}"/>
    <cellStyle name="Normal 43 3 4" xfId="55397" xr:uid="{00000000-0005-0000-0000-000012D80000}"/>
    <cellStyle name="Normal 43 3 5" xfId="55398" xr:uid="{00000000-0005-0000-0000-000013D80000}"/>
    <cellStyle name="Normal 43 4" xfId="55399" xr:uid="{00000000-0005-0000-0000-000014D80000}"/>
    <cellStyle name="Normal 43 4 2" xfId="55400" xr:uid="{00000000-0005-0000-0000-000015D80000}"/>
    <cellStyle name="Normal 43 4 2 2" xfId="55401" xr:uid="{00000000-0005-0000-0000-000016D80000}"/>
    <cellStyle name="Normal 43 4 3" xfId="55402" xr:uid="{00000000-0005-0000-0000-000017D80000}"/>
    <cellStyle name="Normal 43 4 3 2" xfId="55403" xr:uid="{00000000-0005-0000-0000-000018D80000}"/>
    <cellStyle name="Normal 43 4 4" xfId="55404" xr:uid="{00000000-0005-0000-0000-000019D80000}"/>
    <cellStyle name="Normal 43 4 5" xfId="55405" xr:uid="{00000000-0005-0000-0000-00001AD80000}"/>
    <cellStyle name="Normal 43 5" xfId="55406" xr:uid="{00000000-0005-0000-0000-00001BD80000}"/>
    <cellStyle name="Normal 43 5 2" xfId="55407" xr:uid="{00000000-0005-0000-0000-00001CD80000}"/>
    <cellStyle name="Normal 43 5 3" xfId="55408" xr:uid="{00000000-0005-0000-0000-00001DD80000}"/>
    <cellStyle name="Normal 43 5 4" xfId="55409" xr:uid="{00000000-0005-0000-0000-00001ED80000}"/>
    <cellStyle name="Normal 43 6" xfId="55410" xr:uid="{00000000-0005-0000-0000-00001FD80000}"/>
    <cellStyle name="Normal 43 6 2" xfId="55411" xr:uid="{00000000-0005-0000-0000-000020D80000}"/>
    <cellStyle name="Normal 43 7" xfId="55412" xr:uid="{00000000-0005-0000-0000-000021D80000}"/>
    <cellStyle name="Normal 43 8" xfId="55413" xr:uid="{00000000-0005-0000-0000-000022D80000}"/>
    <cellStyle name="Normal 43 9" xfId="55414" xr:uid="{00000000-0005-0000-0000-000023D80000}"/>
    <cellStyle name="Normal 44" xfId="55415" xr:uid="{00000000-0005-0000-0000-000024D80000}"/>
    <cellStyle name="Normal 44 10" xfId="55416" xr:uid="{00000000-0005-0000-0000-000025D80000}"/>
    <cellStyle name="Normal 44 11" xfId="55417" xr:uid="{00000000-0005-0000-0000-000026D80000}"/>
    <cellStyle name="Normal 44 12" xfId="55418" xr:uid="{00000000-0005-0000-0000-000027D80000}"/>
    <cellStyle name="Normal 44 13" xfId="55419" xr:uid="{00000000-0005-0000-0000-000028D80000}"/>
    <cellStyle name="Normal 44 14" xfId="55420" xr:uid="{00000000-0005-0000-0000-000029D80000}"/>
    <cellStyle name="Normal 44 15" xfId="55421" xr:uid="{00000000-0005-0000-0000-00002AD80000}"/>
    <cellStyle name="Normal 44 16" xfId="55422" xr:uid="{00000000-0005-0000-0000-00002BD80000}"/>
    <cellStyle name="Normal 44 17" xfId="55423" xr:uid="{00000000-0005-0000-0000-00002CD80000}"/>
    <cellStyle name="Normal 44 18" xfId="55424" xr:uid="{00000000-0005-0000-0000-00002DD80000}"/>
    <cellStyle name="Normal 44 19" xfId="55425" xr:uid="{00000000-0005-0000-0000-00002ED80000}"/>
    <cellStyle name="Normal 44 2" xfId="55426" xr:uid="{00000000-0005-0000-0000-00002FD80000}"/>
    <cellStyle name="Normal 44 2 10" xfId="55427" xr:uid="{00000000-0005-0000-0000-000030D80000}"/>
    <cellStyle name="Normal 44 2 2" xfId="55428" xr:uid="{00000000-0005-0000-0000-000031D80000}"/>
    <cellStyle name="Normal 44 2 2 2" xfId="55429" xr:uid="{00000000-0005-0000-0000-000032D80000}"/>
    <cellStyle name="Normal 44 2 2 2 2" xfId="55430" xr:uid="{00000000-0005-0000-0000-000033D80000}"/>
    <cellStyle name="Normal 44 2 2 3" xfId="55431" xr:uid="{00000000-0005-0000-0000-000034D80000}"/>
    <cellStyle name="Normal 44 2 2 3 2" xfId="55432" xr:uid="{00000000-0005-0000-0000-000035D80000}"/>
    <cellStyle name="Normal 44 2 2 4" xfId="55433" xr:uid="{00000000-0005-0000-0000-000036D80000}"/>
    <cellStyle name="Normal 44 2 3" xfId="55434" xr:uid="{00000000-0005-0000-0000-000037D80000}"/>
    <cellStyle name="Normal 44 2 3 2" xfId="55435" xr:uid="{00000000-0005-0000-0000-000038D80000}"/>
    <cellStyle name="Normal 44 2 3 2 2" xfId="55436" xr:uid="{00000000-0005-0000-0000-000039D80000}"/>
    <cellStyle name="Normal 44 2 3 3" xfId="55437" xr:uid="{00000000-0005-0000-0000-00003AD80000}"/>
    <cellStyle name="Normal 44 2 3 3 2" xfId="55438" xr:uid="{00000000-0005-0000-0000-00003BD80000}"/>
    <cellStyle name="Normal 44 2 3 4" xfId="55439" xr:uid="{00000000-0005-0000-0000-00003CD80000}"/>
    <cellStyle name="Normal 44 2 4" xfId="55440" xr:uid="{00000000-0005-0000-0000-00003DD80000}"/>
    <cellStyle name="Normal 44 2 4 2" xfId="55441" xr:uid="{00000000-0005-0000-0000-00003ED80000}"/>
    <cellStyle name="Normal 44 2 4 3" xfId="55442" xr:uid="{00000000-0005-0000-0000-00003FD80000}"/>
    <cellStyle name="Normal 44 2 5" xfId="55443" xr:uid="{00000000-0005-0000-0000-000040D80000}"/>
    <cellStyle name="Normal 44 2 5 2" xfId="55444" xr:uid="{00000000-0005-0000-0000-000041D80000}"/>
    <cellStyle name="Normal 44 2 6" xfId="55445" xr:uid="{00000000-0005-0000-0000-000042D80000}"/>
    <cellStyle name="Normal 44 2 7" xfId="55446" xr:uid="{00000000-0005-0000-0000-000043D80000}"/>
    <cellStyle name="Normal 44 2 8" xfId="55447" xr:uid="{00000000-0005-0000-0000-000044D80000}"/>
    <cellStyle name="Normal 44 2 9" xfId="55448" xr:uid="{00000000-0005-0000-0000-000045D80000}"/>
    <cellStyle name="Normal 44 20" xfId="55449" xr:uid="{00000000-0005-0000-0000-000046D80000}"/>
    <cellStyle name="Normal 44 21" xfId="55450" xr:uid="{00000000-0005-0000-0000-000047D80000}"/>
    <cellStyle name="Normal 44 22" xfId="55451" xr:uid="{00000000-0005-0000-0000-000048D80000}"/>
    <cellStyle name="Normal 44 23" xfId="55452" xr:uid="{00000000-0005-0000-0000-000049D80000}"/>
    <cellStyle name="Normal 44 24" xfId="55453" xr:uid="{00000000-0005-0000-0000-00004AD80000}"/>
    <cellStyle name="Normal 44 25" xfId="55454" xr:uid="{00000000-0005-0000-0000-00004BD80000}"/>
    <cellStyle name="Normal 44 26" xfId="55455" xr:uid="{00000000-0005-0000-0000-00004CD80000}"/>
    <cellStyle name="Normal 44 27" xfId="55456" xr:uid="{00000000-0005-0000-0000-00004DD80000}"/>
    <cellStyle name="Normal 44 3" xfId="55457" xr:uid="{00000000-0005-0000-0000-00004ED80000}"/>
    <cellStyle name="Normal 44 3 2" xfId="55458" xr:uid="{00000000-0005-0000-0000-00004FD80000}"/>
    <cellStyle name="Normal 44 3 2 2" xfId="55459" xr:uid="{00000000-0005-0000-0000-000050D80000}"/>
    <cellStyle name="Normal 44 3 3" xfId="55460" xr:uid="{00000000-0005-0000-0000-000051D80000}"/>
    <cellStyle name="Normal 44 3 3 2" xfId="55461" xr:uid="{00000000-0005-0000-0000-000052D80000}"/>
    <cellStyle name="Normal 44 3 4" xfId="55462" xr:uid="{00000000-0005-0000-0000-000053D80000}"/>
    <cellStyle name="Normal 44 3 5" xfId="55463" xr:uid="{00000000-0005-0000-0000-000054D80000}"/>
    <cellStyle name="Normal 44 4" xfId="55464" xr:uid="{00000000-0005-0000-0000-000055D80000}"/>
    <cellStyle name="Normal 44 4 2" xfId="55465" xr:uid="{00000000-0005-0000-0000-000056D80000}"/>
    <cellStyle name="Normal 44 4 2 2" xfId="55466" xr:uid="{00000000-0005-0000-0000-000057D80000}"/>
    <cellStyle name="Normal 44 4 3" xfId="55467" xr:uid="{00000000-0005-0000-0000-000058D80000}"/>
    <cellStyle name="Normal 44 4 3 2" xfId="55468" xr:uid="{00000000-0005-0000-0000-000059D80000}"/>
    <cellStyle name="Normal 44 4 4" xfId="55469" xr:uid="{00000000-0005-0000-0000-00005AD80000}"/>
    <cellStyle name="Normal 44 4 5" xfId="55470" xr:uid="{00000000-0005-0000-0000-00005BD80000}"/>
    <cellStyle name="Normal 44 5" xfId="55471" xr:uid="{00000000-0005-0000-0000-00005CD80000}"/>
    <cellStyle name="Normal 44 5 2" xfId="55472" xr:uid="{00000000-0005-0000-0000-00005DD80000}"/>
    <cellStyle name="Normal 44 5 3" xfId="55473" xr:uid="{00000000-0005-0000-0000-00005ED80000}"/>
    <cellStyle name="Normal 44 5 4" xfId="55474" xr:uid="{00000000-0005-0000-0000-00005FD80000}"/>
    <cellStyle name="Normal 44 6" xfId="55475" xr:uid="{00000000-0005-0000-0000-000060D80000}"/>
    <cellStyle name="Normal 44 6 2" xfId="55476" xr:uid="{00000000-0005-0000-0000-000061D80000}"/>
    <cellStyle name="Normal 44 7" xfId="55477" xr:uid="{00000000-0005-0000-0000-000062D80000}"/>
    <cellStyle name="Normal 44 8" xfId="55478" xr:uid="{00000000-0005-0000-0000-000063D80000}"/>
    <cellStyle name="Normal 44 9" xfId="55479" xr:uid="{00000000-0005-0000-0000-000064D80000}"/>
    <cellStyle name="Normal 45" xfId="55480" xr:uid="{00000000-0005-0000-0000-000065D80000}"/>
    <cellStyle name="Normal 45 10" xfId="55481" xr:uid="{00000000-0005-0000-0000-000066D80000}"/>
    <cellStyle name="Normal 45 11" xfId="55482" xr:uid="{00000000-0005-0000-0000-000067D80000}"/>
    <cellStyle name="Normal 45 12" xfId="55483" xr:uid="{00000000-0005-0000-0000-000068D80000}"/>
    <cellStyle name="Normal 45 13" xfId="55484" xr:uid="{00000000-0005-0000-0000-000069D80000}"/>
    <cellStyle name="Normal 45 14" xfId="55485" xr:uid="{00000000-0005-0000-0000-00006AD80000}"/>
    <cellStyle name="Normal 45 15" xfId="55486" xr:uid="{00000000-0005-0000-0000-00006BD80000}"/>
    <cellStyle name="Normal 45 16" xfId="55487" xr:uid="{00000000-0005-0000-0000-00006CD80000}"/>
    <cellStyle name="Normal 45 17" xfId="55488" xr:uid="{00000000-0005-0000-0000-00006DD80000}"/>
    <cellStyle name="Normal 45 18" xfId="55489" xr:uid="{00000000-0005-0000-0000-00006ED80000}"/>
    <cellStyle name="Normal 45 19" xfId="55490" xr:uid="{00000000-0005-0000-0000-00006FD80000}"/>
    <cellStyle name="Normal 45 2" xfId="55491" xr:uid="{00000000-0005-0000-0000-000070D80000}"/>
    <cellStyle name="Normal 45 2 10" xfId="55492" xr:uid="{00000000-0005-0000-0000-000071D80000}"/>
    <cellStyle name="Normal 45 2 2" xfId="55493" xr:uid="{00000000-0005-0000-0000-000072D80000}"/>
    <cellStyle name="Normal 45 2 2 2" xfId="55494" xr:uid="{00000000-0005-0000-0000-000073D80000}"/>
    <cellStyle name="Normal 45 2 2 2 2" xfId="55495" xr:uid="{00000000-0005-0000-0000-000074D80000}"/>
    <cellStyle name="Normal 45 2 2 3" xfId="55496" xr:uid="{00000000-0005-0000-0000-000075D80000}"/>
    <cellStyle name="Normal 45 2 2 3 2" xfId="55497" xr:uid="{00000000-0005-0000-0000-000076D80000}"/>
    <cellStyle name="Normal 45 2 2 4" xfId="55498" xr:uid="{00000000-0005-0000-0000-000077D80000}"/>
    <cellStyle name="Normal 45 2 3" xfId="55499" xr:uid="{00000000-0005-0000-0000-000078D80000}"/>
    <cellStyle name="Normal 45 2 3 2" xfId="55500" xr:uid="{00000000-0005-0000-0000-000079D80000}"/>
    <cellStyle name="Normal 45 2 3 2 2" xfId="55501" xr:uid="{00000000-0005-0000-0000-00007AD80000}"/>
    <cellStyle name="Normal 45 2 3 3" xfId="55502" xr:uid="{00000000-0005-0000-0000-00007BD80000}"/>
    <cellStyle name="Normal 45 2 3 3 2" xfId="55503" xr:uid="{00000000-0005-0000-0000-00007CD80000}"/>
    <cellStyle name="Normal 45 2 3 4" xfId="55504" xr:uid="{00000000-0005-0000-0000-00007DD80000}"/>
    <cellStyle name="Normal 45 2 4" xfId="55505" xr:uid="{00000000-0005-0000-0000-00007ED80000}"/>
    <cellStyle name="Normal 45 2 4 2" xfId="55506" xr:uid="{00000000-0005-0000-0000-00007FD80000}"/>
    <cellStyle name="Normal 45 2 4 3" xfId="55507" xr:uid="{00000000-0005-0000-0000-000080D80000}"/>
    <cellStyle name="Normal 45 2 5" xfId="55508" xr:uid="{00000000-0005-0000-0000-000081D80000}"/>
    <cellStyle name="Normal 45 2 5 2" xfId="55509" xr:uid="{00000000-0005-0000-0000-000082D80000}"/>
    <cellStyle name="Normal 45 2 6" xfId="55510" xr:uid="{00000000-0005-0000-0000-000083D80000}"/>
    <cellStyle name="Normal 45 2 7" xfId="55511" xr:uid="{00000000-0005-0000-0000-000084D80000}"/>
    <cellStyle name="Normal 45 2 8" xfId="55512" xr:uid="{00000000-0005-0000-0000-000085D80000}"/>
    <cellStyle name="Normal 45 2 9" xfId="55513" xr:uid="{00000000-0005-0000-0000-000086D80000}"/>
    <cellStyle name="Normal 45 20" xfId="55514" xr:uid="{00000000-0005-0000-0000-000087D80000}"/>
    <cellStyle name="Normal 45 21" xfId="55515" xr:uid="{00000000-0005-0000-0000-000088D80000}"/>
    <cellStyle name="Normal 45 22" xfId="55516" xr:uid="{00000000-0005-0000-0000-000089D80000}"/>
    <cellStyle name="Normal 45 23" xfId="55517" xr:uid="{00000000-0005-0000-0000-00008AD80000}"/>
    <cellStyle name="Normal 45 24" xfId="55518" xr:uid="{00000000-0005-0000-0000-00008BD80000}"/>
    <cellStyle name="Normal 45 25" xfId="55519" xr:uid="{00000000-0005-0000-0000-00008CD80000}"/>
    <cellStyle name="Normal 45 26" xfId="55520" xr:uid="{00000000-0005-0000-0000-00008DD80000}"/>
    <cellStyle name="Normal 45 27" xfId="55521" xr:uid="{00000000-0005-0000-0000-00008ED80000}"/>
    <cellStyle name="Normal 45 3" xfId="55522" xr:uid="{00000000-0005-0000-0000-00008FD80000}"/>
    <cellStyle name="Normal 45 3 2" xfId="55523" xr:uid="{00000000-0005-0000-0000-000090D80000}"/>
    <cellStyle name="Normal 45 3 2 2" xfId="55524" xr:uid="{00000000-0005-0000-0000-000091D80000}"/>
    <cellStyle name="Normal 45 3 3" xfId="55525" xr:uid="{00000000-0005-0000-0000-000092D80000}"/>
    <cellStyle name="Normal 45 3 3 2" xfId="55526" xr:uid="{00000000-0005-0000-0000-000093D80000}"/>
    <cellStyle name="Normal 45 3 4" xfId="55527" xr:uid="{00000000-0005-0000-0000-000094D80000}"/>
    <cellStyle name="Normal 45 3 5" xfId="55528" xr:uid="{00000000-0005-0000-0000-000095D80000}"/>
    <cellStyle name="Normal 45 4" xfId="55529" xr:uid="{00000000-0005-0000-0000-000096D80000}"/>
    <cellStyle name="Normal 45 4 2" xfId="55530" xr:uid="{00000000-0005-0000-0000-000097D80000}"/>
    <cellStyle name="Normal 45 4 2 2" xfId="55531" xr:uid="{00000000-0005-0000-0000-000098D80000}"/>
    <cellStyle name="Normal 45 4 3" xfId="55532" xr:uid="{00000000-0005-0000-0000-000099D80000}"/>
    <cellStyle name="Normal 45 4 3 2" xfId="55533" xr:uid="{00000000-0005-0000-0000-00009AD80000}"/>
    <cellStyle name="Normal 45 4 4" xfId="55534" xr:uid="{00000000-0005-0000-0000-00009BD80000}"/>
    <cellStyle name="Normal 45 4 5" xfId="55535" xr:uid="{00000000-0005-0000-0000-00009CD80000}"/>
    <cellStyle name="Normal 45 5" xfId="55536" xr:uid="{00000000-0005-0000-0000-00009DD80000}"/>
    <cellStyle name="Normal 45 5 2" xfId="55537" xr:uid="{00000000-0005-0000-0000-00009ED80000}"/>
    <cellStyle name="Normal 45 5 3" xfId="55538" xr:uid="{00000000-0005-0000-0000-00009FD80000}"/>
    <cellStyle name="Normal 45 5 4" xfId="55539" xr:uid="{00000000-0005-0000-0000-0000A0D80000}"/>
    <cellStyle name="Normal 45 6" xfId="55540" xr:uid="{00000000-0005-0000-0000-0000A1D80000}"/>
    <cellStyle name="Normal 45 6 2" xfId="55541" xr:uid="{00000000-0005-0000-0000-0000A2D80000}"/>
    <cellStyle name="Normal 45 7" xfId="55542" xr:uid="{00000000-0005-0000-0000-0000A3D80000}"/>
    <cellStyle name="Normal 45 8" xfId="55543" xr:uid="{00000000-0005-0000-0000-0000A4D80000}"/>
    <cellStyle name="Normal 45 9" xfId="55544" xr:uid="{00000000-0005-0000-0000-0000A5D80000}"/>
    <cellStyle name="Normal 46" xfId="55545" xr:uid="{00000000-0005-0000-0000-0000A6D80000}"/>
    <cellStyle name="Normal 46 10" xfId="55546" xr:uid="{00000000-0005-0000-0000-0000A7D80000}"/>
    <cellStyle name="Normal 46 11" xfId="55547" xr:uid="{00000000-0005-0000-0000-0000A8D80000}"/>
    <cellStyle name="Normal 46 12" xfId="55548" xr:uid="{00000000-0005-0000-0000-0000A9D80000}"/>
    <cellStyle name="Normal 46 13" xfId="55549" xr:uid="{00000000-0005-0000-0000-0000AAD80000}"/>
    <cellStyle name="Normal 46 14" xfId="55550" xr:uid="{00000000-0005-0000-0000-0000ABD80000}"/>
    <cellStyle name="Normal 46 15" xfId="55551" xr:uid="{00000000-0005-0000-0000-0000ACD80000}"/>
    <cellStyle name="Normal 46 16" xfId="55552" xr:uid="{00000000-0005-0000-0000-0000ADD80000}"/>
    <cellStyle name="Normal 46 17" xfId="55553" xr:uid="{00000000-0005-0000-0000-0000AED80000}"/>
    <cellStyle name="Normal 46 18" xfId="55554" xr:uid="{00000000-0005-0000-0000-0000AFD80000}"/>
    <cellStyle name="Normal 46 19" xfId="55555" xr:uid="{00000000-0005-0000-0000-0000B0D80000}"/>
    <cellStyle name="Normal 46 2" xfId="55556" xr:uid="{00000000-0005-0000-0000-0000B1D80000}"/>
    <cellStyle name="Normal 46 2 10" xfId="55557" xr:uid="{00000000-0005-0000-0000-0000B2D80000}"/>
    <cellStyle name="Normal 46 2 2" xfId="55558" xr:uid="{00000000-0005-0000-0000-0000B3D80000}"/>
    <cellStyle name="Normal 46 2 2 2" xfId="55559" xr:uid="{00000000-0005-0000-0000-0000B4D80000}"/>
    <cellStyle name="Normal 46 2 2 2 2" xfId="55560" xr:uid="{00000000-0005-0000-0000-0000B5D80000}"/>
    <cellStyle name="Normal 46 2 2 3" xfId="55561" xr:uid="{00000000-0005-0000-0000-0000B6D80000}"/>
    <cellStyle name="Normal 46 2 2 3 2" xfId="55562" xr:uid="{00000000-0005-0000-0000-0000B7D80000}"/>
    <cellStyle name="Normal 46 2 2 4" xfId="55563" xr:uid="{00000000-0005-0000-0000-0000B8D80000}"/>
    <cellStyle name="Normal 46 2 3" xfId="55564" xr:uid="{00000000-0005-0000-0000-0000B9D80000}"/>
    <cellStyle name="Normal 46 2 3 2" xfId="55565" xr:uid="{00000000-0005-0000-0000-0000BAD80000}"/>
    <cellStyle name="Normal 46 2 3 2 2" xfId="55566" xr:uid="{00000000-0005-0000-0000-0000BBD80000}"/>
    <cellStyle name="Normal 46 2 3 3" xfId="55567" xr:uid="{00000000-0005-0000-0000-0000BCD80000}"/>
    <cellStyle name="Normal 46 2 3 3 2" xfId="55568" xr:uid="{00000000-0005-0000-0000-0000BDD80000}"/>
    <cellStyle name="Normal 46 2 3 4" xfId="55569" xr:uid="{00000000-0005-0000-0000-0000BED80000}"/>
    <cellStyle name="Normal 46 2 4" xfId="55570" xr:uid="{00000000-0005-0000-0000-0000BFD80000}"/>
    <cellStyle name="Normal 46 2 4 2" xfId="55571" xr:uid="{00000000-0005-0000-0000-0000C0D80000}"/>
    <cellStyle name="Normal 46 2 4 3" xfId="55572" xr:uid="{00000000-0005-0000-0000-0000C1D80000}"/>
    <cellStyle name="Normal 46 2 5" xfId="55573" xr:uid="{00000000-0005-0000-0000-0000C2D80000}"/>
    <cellStyle name="Normal 46 2 5 2" xfId="55574" xr:uid="{00000000-0005-0000-0000-0000C3D80000}"/>
    <cellStyle name="Normal 46 2 6" xfId="55575" xr:uid="{00000000-0005-0000-0000-0000C4D80000}"/>
    <cellStyle name="Normal 46 2 7" xfId="55576" xr:uid="{00000000-0005-0000-0000-0000C5D80000}"/>
    <cellStyle name="Normal 46 2 8" xfId="55577" xr:uid="{00000000-0005-0000-0000-0000C6D80000}"/>
    <cellStyle name="Normal 46 2 9" xfId="55578" xr:uid="{00000000-0005-0000-0000-0000C7D80000}"/>
    <cellStyle name="Normal 46 20" xfId="55579" xr:uid="{00000000-0005-0000-0000-0000C8D80000}"/>
    <cellStyle name="Normal 46 21" xfId="55580" xr:uid="{00000000-0005-0000-0000-0000C9D80000}"/>
    <cellStyle name="Normal 46 22" xfId="55581" xr:uid="{00000000-0005-0000-0000-0000CAD80000}"/>
    <cellStyle name="Normal 46 23" xfId="55582" xr:uid="{00000000-0005-0000-0000-0000CBD80000}"/>
    <cellStyle name="Normal 46 24" xfId="55583" xr:uid="{00000000-0005-0000-0000-0000CCD80000}"/>
    <cellStyle name="Normal 46 25" xfId="55584" xr:uid="{00000000-0005-0000-0000-0000CDD80000}"/>
    <cellStyle name="Normal 46 26" xfId="55585" xr:uid="{00000000-0005-0000-0000-0000CED80000}"/>
    <cellStyle name="Normal 46 27" xfId="55586" xr:uid="{00000000-0005-0000-0000-0000CFD80000}"/>
    <cellStyle name="Normal 46 3" xfId="55587" xr:uid="{00000000-0005-0000-0000-0000D0D80000}"/>
    <cellStyle name="Normal 46 3 2" xfId="55588" xr:uid="{00000000-0005-0000-0000-0000D1D80000}"/>
    <cellStyle name="Normal 46 3 2 2" xfId="55589" xr:uid="{00000000-0005-0000-0000-0000D2D80000}"/>
    <cellStyle name="Normal 46 3 3" xfId="55590" xr:uid="{00000000-0005-0000-0000-0000D3D80000}"/>
    <cellStyle name="Normal 46 3 3 2" xfId="55591" xr:uid="{00000000-0005-0000-0000-0000D4D80000}"/>
    <cellStyle name="Normal 46 3 4" xfId="55592" xr:uid="{00000000-0005-0000-0000-0000D5D80000}"/>
    <cellStyle name="Normal 46 3 5" xfId="55593" xr:uid="{00000000-0005-0000-0000-0000D6D80000}"/>
    <cellStyle name="Normal 46 4" xfId="55594" xr:uid="{00000000-0005-0000-0000-0000D7D80000}"/>
    <cellStyle name="Normal 46 4 2" xfId="55595" xr:uid="{00000000-0005-0000-0000-0000D8D80000}"/>
    <cellStyle name="Normal 46 4 2 2" xfId="55596" xr:uid="{00000000-0005-0000-0000-0000D9D80000}"/>
    <cellStyle name="Normal 46 4 3" xfId="55597" xr:uid="{00000000-0005-0000-0000-0000DAD80000}"/>
    <cellStyle name="Normal 46 4 3 2" xfId="55598" xr:uid="{00000000-0005-0000-0000-0000DBD80000}"/>
    <cellStyle name="Normal 46 4 4" xfId="55599" xr:uid="{00000000-0005-0000-0000-0000DCD80000}"/>
    <cellStyle name="Normal 46 4 5" xfId="55600" xr:uid="{00000000-0005-0000-0000-0000DDD80000}"/>
    <cellStyle name="Normal 46 5" xfId="55601" xr:uid="{00000000-0005-0000-0000-0000DED80000}"/>
    <cellStyle name="Normal 46 5 2" xfId="55602" xr:uid="{00000000-0005-0000-0000-0000DFD80000}"/>
    <cellStyle name="Normal 46 5 3" xfId="55603" xr:uid="{00000000-0005-0000-0000-0000E0D80000}"/>
    <cellStyle name="Normal 46 5 4" xfId="55604" xr:uid="{00000000-0005-0000-0000-0000E1D80000}"/>
    <cellStyle name="Normal 46 6" xfId="55605" xr:uid="{00000000-0005-0000-0000-0000E2D80000}"/>
    <cellStyle name="Normal 46 6 2" xfId="55606" xr:uid="{00000000-0005-0000-0000-0000E3D80000}"/>
    <cellStyle name="Normal 46 7" xfId="55607" xr:uid="{00000000-0005-0000-0000-0000E4D80000}"/>
    <cellStyle name="Normal 46 8" xfId="55608" xr:uid="{00000000-0005-0000-0000-0000E5D80000}"/>
    <cellStyle name="Normal 46 9" xfId="55609" xr:uid="{00000000-0005-0000-0000-0000E6D80000}"/>
    <cellStyle name="Normal 47" xfId="55610" xr:uid="{00000000-0005-0000-0000-0000E7D80000}"/>
    <cellStyle name="Normal 47 10" xfId="55611" xr:uid="{00000000-0005-0000-0000-0000E8D80000}"/>
    <cellStyle name="Normal 47 11" xfId="55612" xr:uid="{00000000-0005-0000-0000-0000E9D80000}"/>
    <cellStyle name="Normal 47 12" xfId="55613" xr:uid="{00000000-0005-0000-0000-0000EAD80000}"/>
    <cellStyle name="Normal 47 13" xfId="55614" xr:uid="{00000000-0005-0000-0000-0000EBD80000}"/>
    <cellStyle name="Normal 47 14" xfId="55615" xr:uid="{00000000-0005-0000-0000-0000ECD80000}"/>
    <cellStyle name="Normal 47 15" xfId="55616" xr:uid="{00000000-0005-0000-0000-0000EDD80000}"/>
    <cellStyle name="Normal 47 16" xfId="55617" xr:uid="{00000000-0005-0000-0000-0000EED80000}"/>
    <cellStyle name="Normal 47 17" xfId="55618" xr:uid="{00000000-0005-0000-0000-0000EFD80000}"/>
    <cellStyle name="Normal 47 18" xfId="55619" xr:uid="{00000000-0005-0000-0000-0000F0D80000}"/>
    <cellStyle name="Normal 47 19" xfId="55620" xr:uid="{00000000-0005-0000-0000-0000F1D80000}"/>
    <cellStyle name="Normal 47 2" xfId="55621" xr:uid="{00000000-0005-0000-0000-0000F2D80000}"/>
    <cellStyle name="Normal 47 2 10" xfId="55622" xr:uid="{00000000-0005-0000-0000-0000F3D80000}"/>
    <cellStyle name="Normal 47 2 2" xfId="55623" xr:uid="{00000000-0005-0000-0000-0000F4D80000}"/>
    <cellStyle name="Normal 47 2 2 2" xfId="55624" xr:uid="{00000000-0005-0000-0000-0000F5D80000}"/>
    <cellStyle name="Normal 47 2 2 2 2" xfId="55625" xr:uid="{00000000-0005-0000-0000-0000F6D80000}"/>
    <cellStyle name="Normal 47 2 2 3" xfId="55626" xr:uid="{00000000-0005-0000-0000-0000F7D80000}"/>
    <cellStyle name="Normal 47 2 2 3 2" xfId="55627" xr:uid="{00000000-0005-0000-0000-0000F8D80000}"/>
    <cellStyle name="Normal 47 2 2 4" xfId="55628" xr:uid="{00000000-0005-0000-0000-0000F9D80000}"/>
    <cellStyle name="Normal 47 2 3" xfId="55629" xr:uid="{00000000-0005-0000-0000-0000FAD80000}"/>
    <cellStyle name="Normal 47 2 3 2" xfId="55630" xr:uid="{00000000-0005-0000-0000-0000FBD80000}"/>
    <cellStyle name="Normal 47 2 3 2 2" xfId="55631" xr:uid="{00000000-0005-0000-0000-0000FCD80000}"/>
    <cellStyle name="Normal 47 2 3 3" xfId="55632" xr:uid="{00000000-0005-0000-0000-0000FDD80000}"/>
    <cellStyle name="Normal 47 2 3 3 2" xfId="55633" xr:uid="{00000000-0005-0000-0000-0000FED80000}"/>
    <cellStyle name="Normal 47 2 3 4" xfId="55634" xr:uid="{00000000-0005-0000-0000-0000FFD80000}"/>
    <cellStyle name="Normal 47 2 4" xfId="55635" xr:uid="{00000000-0005-0000-0000-000000D90000}"/>
    <cellStyle name="Normal 47 2 4 2" xfId="55636" xr:uid="{00000000-0005-0000-0000-000001D90000}"/>
    <cellStyle name="Normal 47 2 4 3" xfId="55637" xr:uid="{00000000-0005-0000-0000-000002D90000}"/>
    <cellStyle name="Normal 47 2 5" xfId="55638" xr:uid="{00000000-0005-0000-0000-000003D90000}"/>
    <cellStyle name="Normal 47 2 5 2" xfId="55639" xr:uid="{00000000-0005-0000-0000-000004D90000}"/>
    <cellStyle name="Normal 47 2 6" xfId="55640" xr:uid="{00000000-0005-0000-0000-000005D90000}"/>
    <cellStyle name="Normal 47 2 7" xfId="55641" xr:uid="{00000000-0005-0000-0000-000006D90000}"/>
    <cellStyle name="Normal 47 2 8" xfId="55642" xr:uid="{00000000-0005-0000-0000-000007D90000}"/>
    <cellStyle name="Normal 47 2 9" xfId="55643" xr:uid="{00000000-0005-0000-0000-000008D90000}"/>
    <cellStyle name="Normal 47 20" xfId="55644" xr:uid="{00000000-0005-0000-0000-000009D90000}"/>
    <cellStyle name="Normal 47 21" xfId="55645" xr:uid="{00000000-0005-0000-0000-00000AD90000}"/>
    <cellStyle name="Normal 47 22" xfId="55646" xr:uid="{00000000-0005-0000-0000-00000BD90000}"/>
    <cellStyle name="Normal 47 23" xfId="55647" xr:uid="{00000000-0005-0000-0000-00000CD90000}"/>
    <cellStyle name="Normal 47 24" xfId="55648" xr:uid="{00000000-0005-0000-0000-00000DD90000}"/>
    <cellStyle name="Normal 47 25" xfId="55649" xr:uid="{00000000-0005-0000-0000-00000ED90000}"/>
    <cellStyle name="Normal 47 26" xfId="55650" xr:uid="{00000000-0005-0000-0000-00000FD90000}"/>
    <cellStyle name="Normal 47 27" xfId="55651" xr:uid="{00000000-0005-0000-0000-000010D90000}"/>
    <cellStyle name="Normal 47 3" xfId="55652" xr:uid="{00000000-0005-0000-0000-000011D90000}"/>
    <cellStyle name="Normal 47 3 2" xfId="55653" xr:uid="{00000000-0005-0000-0000-000012D90000}"/>
    <cellStyle name="Normal 47 3 2 2" xfId="55654" xr:uid="{00000000-0005-0000-0000-000013D90000}"/>
    <cellStyle name="Normal 47 3 3" xfId="55655" xr:uid="{00000000-0005-0000-0000-000014D90000}"/>
    <cellStyle name="Normal 47 3 3 2" xfId="55656" xr:uid="{00000000-0005-0000-0000-000015D90000}"/>
    <cellStyle name="Normal 47 3 4" xfId="55657" xr:uid="{00000000-0005-0000-0000-000016D90000}"/>
    <cellStyle name="Normal 47 3 5" xfId="55658" xr:uid="{00000000-0005-0000-0000-000017D90000}"/>
    <cellStyle name="Normal 47 4" xfId="55659" xr:uid="{00000000-0005-0000-0000-000018D90000}"/>
    <cellStyle name="Normal 47 4 2" xfId="55660" xr:uid="{00000000-0005-0000-0000-000019D90000}"/>
    <cellStyle name="Normal 47 4 2 2" xfId="55661" xr:uid="{00000000-0005-0000-0000-00001AD90000}"/>
    <cellStyle name="Normal 47 4 3" xfId="55662" xr:uid="{00000000-0005-0000-0000-00001BD90000}"/>
    <cellStyle name="Normal 47 4 3 2" xfId="55663" xr:uid="{00000000-0005-0000-0000-00001CD90000}"/>
    <cellStyle name="Normal 47 4 4" xfId="55664" xr:uid="{00000000-0005-0000-0000-00001DD90000}"/>
    <cellStyle name="Normal 47 4 5" xfId="55665" xr:uid="{00000000-0005-0000-0000-00001ED90000}"/>
    <cellStyle name="Normal 47 5" xfId="55666" xr:uid="{00000000-0005-0000-0000-00001FD90000}"/>
    <cellStyle name="Normal 47 5 2" xfId="55667" xr:uid="{00000000-0005-0000-0000-000020D90000}"/>
    <cellStyle name="Normal 47 5 3" xfId="55668" xr:uid="{00000000-0005-0000-0000-000021D90000}"/>
    <cellStyle name="Normal 47 5 4" xfId="55669" xr:uid="{00000000-0005-0000-0000-000022D90000}"/>
    <cellStyle name="Normal 47 6" xfId="55670" xr:uid="{00000000-0005-0000-0000-000023D90000}"/>
    <cellStyle name="Normal 47 6 2" xfId="55671" xr:uid="{00000000-0005-0000-0000-000024D90000}"/>
    <cellStyle name="Normal 47 7" xfId="55672" xr:uid="{00000000-0005-0000-0000-000025D90000}"/>
    <cellStyle name="Normal 47 8" xfId="55673" xr:uid="{00000000-0005-0000-0000-000026D90000}"/>
    <cellStyle name="Normal 47 9" xfId="55674" xr:uid="{00000000-0005-0000-0000-000027D90000}"/>
    <cellStyle name="Normal 48" xfId="55675" xr:uid="{00000000-0005-0000-0000-000028D90000}"/>
    <cellStyle name="Normal 48 10" xfId="55676" xr:uid="{00000000-0005-0000-0000-000029D90000}"/>
    <cellStyle name="Normal 48 11" xfId="55677" xr:uid="{00000000-0005-0000-0000-00002AD90000}"/>
    <cellStyle name="Normal 48 12" xfId="55678" xr:uid="{00000000-0005-0000-0000-00002BD90000}"/>
    <cellStyle name="Normal 48 13" xfId="55679" xr:uid="{00000000-0005-0000-0000-00002CD90000}"/>
    <cellStyle name="Normal 48 14" xfId="55680" xr:uid="{00000000-0005-0000-0000-00002DD90000}"/>
    <cellStyle name="Normal 48 15" xfId="55681" xr:uid="{00000000-0005-0000-0000-00002ED90000}"/>
    <cellStyle name="Normal 48 16" xfId="55682" xr:uid="{00000000-0005-0000-0000-00002FD90000}"/>
    <cellStyle name="Normal 48 17" xfId="55683" xr:uid="{00000000-0005-0000-0000-000030D90000}"/>
    <cellStyle name="Normal 48 18" xfId="55684" xr:uid="{00000000-0005-0000-0000-000031D90000}"/>
    <cellStyle name="Normal 48 19" xfId="55685" xr:uid="{00000000-0005-0000-0000-000032D90000}"/>
    <cellStyle name="Normal 48 2" xfId="55686" xr:uid="{00000000-0005-0000-0000-000033D90000}"/>
    <cellStyle name="Normal 48 2 10" xfId="55687" xr:uid="{00000000-0005-0000-0000-000034D90000}"/>
    <cellStyle name="Normal 48 2 2" xfId="55688" xr:uid="{00000000-0005-0000-0000-000035D90000}"/>
    <cellStyle name="Normal 48 2 2 2" xfId="55689" xr:uid="{00000000-0005-0000-0000-000036D90000}"/>
    <cellStyle name="Normal 48 2 2 2 2" xfId="55690" xr:uid="{00000000-0005-0000-0000-000037D90000}"/>
    <cellStyle name="Normal 48 2 2 3" xfId="55691" xr:uid="{00000000-0005-0000-0000-000038D90000}"/>
    <cellStyle name="Normal 48 2 2 3 2" xfId="55692" xr:uid="{00000000-0005-0000-0000-000039D90000}"/>
    <cellStyle name="Normal 48 2 2 4" xfId="55693" xr:uid="{00000000-0005-0000-0000-00003AD90000}"/>
    <cellStyle name="Normal 48 2 3" xfId="55694" xr:uid="{00000000-0005-0000-0000-00003BD90000}"/>
    <cellStyle name="Normal 48 2 3 2" xfId="55695" xr:uid="{00000000-0005-0000-0000-00003CD90000}"/>
    <cellStyle name="Normal 48 2 3 2 2" xfId="55696" xr:uid="{00000000-0005-0000-0000-00003DD90000}"/>
    <cellStyle name="Normal 48 2 3 3" xfId="55697" xr:uid="{00000000-0005-0000-0000-00003ED90000}"/>
    <cellStyle name="Normal 48 2 3 3 2" xfId="55698" xr:uid="{00000000-0005-0000-0000-00003FD90000}"/>
    <cellStyle name="Normal 48 2 3 4" xfId="55699" xr:uid="{00000000-0005-0000-0000-000040D90000}"/>
    <cellStyle name="Normal 48 2 4" xfId="55700" xr:uid="{00000000-0005-0000-0000-000041D90000}"/>
    <cellStyle name="Normal 48 2 4 2" xfId="55701" xr:uid="{00000000-0005-0000-0000-000042D90000}"/>
    <cellStyle name="Normal 48 2 4 3" xfId="55702" xr:uid="{00000000-0005-0000-0000-000043D90000}"/>
    <cellStyle name="Normal 48 2 5" xfId="55703" xr:uid="{00000000-0005-0000-0000-000044D90000}"/>
    <cellStyle name="Normal 48 2 5 2" xfId="55704" xr:uid="{00000000-0005-0000-0000-000045D90000}"/>
    <cellStyle name="Normal 48 2 6" xfId="55705" xr:uid="{00000000-0005-0000-0000-000046D90000}"/>
    <cellStyle name="Normal 48 2 7" xfId="55706" xr:uid="{00000000-0005-0000-0000-000047D90000}"/>
    <cellStyle name="Normal 48 2 8" xfId="55707" xr:uid="{00000000-0005-0000-0000-000048D90000}"/>
    <cellStyle name="Normal 48 2 9" xfId="55708" xr:uid="{00000000-0005-0000-0000-000049D90000}"/>
    <cellStyle name="Normal 48 20" xfId="55709" xr:uid="{00000000-0005-0000-0000-00004AD90000}"/>
    <cellStyle name="Normal 48 21" xfId="55710" xr:uid="{00000000-0005-0000-0000-00004BD90000}"/>
    <cellStyle name="Normal 48 22" xfId="55711" xr:uid="{00000000-0005-0000-0000-00004CD90000}"/>
    <cellStyle name="Normal 48 23" xfId="55712" xr:uid="{00000000-0005-0000-0000-00004DD90000}"/>
    <cellStyle name="Normal 48 24" xfId="55713" xr:uid="{00000000-0005-0000-0000-00004ED90000}"/>
    <cellStyle name="Normal 48 25" xfId="55714" xr:uid="{00000000-0005-0000-0000-00004FD90000}"/>
    <cellStyle name="Normal 48 26" xfId="55715" xr:uid="{00000000-0005-0000-0000-000050D90000}"/>
    <cellStyle name="Normal 48 27" xfId="55716" xr:uid="{00000000-0005-0000-0000-000051D90000}"/>
    <cellStyle name="Normal 48 3" xfId="55717" xr:uid="{00000000-0005-0000-0000-000052D90000}"/>
    <cellStyle name="Normal 48 3 2" xfId="55718" xr:uid="{00000000-0005-0000-0000-000053D90000}"/>
    <cellStyle name="Normal 48 3 2 2" xfId="55719" xr:uid="{00000000-0005-0000-0000-000054D90000}"/>
    <cellStyle name="Normal 48 3 3" xfId="55720" xr:uid="{00000000-0005-0000-0000-000055D90000}"/>
    <cellStyle name="Normal 48 3 3 2" xfId="55721" xr:uid="{00000000-0005-0000-0000-000056D90000}"/>
    <cellStyle name="Normal 48 3 4" xfId="55722" xr:uid="{00000000-0005-0000-0000-000057D90000}"/>
    <cellStyle name="Normal 48 3 5" xfId="55723" xr:uid="{00000000-0005-0000-0000-000058D90000}"/>
    <cellStyle name="Normal 48 4" xfId="55724" xr:uid="{00000000-0005-0000-0000-000059D90000}"/>
    <cellStyle name="Normal 48 4 2" xfId="55725" xr:uid="{00000000-0005-0000-0000-00005AD90000}"/>
    <cellStyle name="Normal 48 4 2 2" xfId="55726" xr:uid="{00000000-0005-0000-0000-00005BD90000}"/>
    <cellStyle name="Normal 48 4 3" xfId="55727" xr:uid="{00000000-0005-0000-0000-00005CD90000}"/>
    <cellStyle name="Normal 48 4 3 2" xfId="55728" xr:uid="{00000000-0005-0000-0000-00005DD90000}"/>
    <cellStyle name="Normal 48 4 4" xfId="55729" xr:uid="{00000000-0005-0000-0000-00005ED90000}"/>
    <cellStyle name="Normal 48 4 5" xfId="55730" xr:uid="{00000000-0005-0000-0000-00005FD90000}"/>
    <cellStyle name="Normal 48 5" xfId="55731" xr:uid="{00000000-0005-0000-0000-000060D90000}"/>
    <cellStyle name="Normal 48 5 2" xfId="55732" xr:uid="{00000000-0005-0000-0000-000061D90000}"/>
    <cellStyle name="Normal 48 5 3" xfId="55733" xr:uid="{00000000-0005-0000-0000-000062D90000}"/>
    <cellStyle name="Normal 48 5 4" xfId="55734" xr:uid="{00000000-0005-0000-0000-000063D90000}"/>
    <cellStyle name="Normal 48 6" xfId="55735" xr:uid="{00000000-0005-0000-0000-000064D90000}"/>
    <cellStyle name="Normal 48 6 2" xfId="55736" xr:uid="{00000000-0005-0000-0000-000065D90000}"/>
    <cellStyle name="Normal 48 7" xfId="55737" xr:uid="{00000000-0005-0000-0000-000066D90000}"/>
    <cellStyle name="Normal 48 8" xfId="55738" xr:uid="{00000000-0005-0000-0000-000067D90000}"/>
    <cellStyle name="Normal 48 9" xfId="55739" xr:uid="{00000000-0005-0000-0000-000068D90000}"/>
    <cellStyle name="Normal 49" xfId="55740" xr:uid="{00000000-0005-0000-0000-000069D90000}"/>
    <cellStyle name="Normal 49 10" xfId="55741" xr:uid="{00000000-0005-0000-0000-00006AD90000}"/>
    <cellStyle name="Normal 49 11" xfId="55742" xr:uid="{00000000-0005-0000-0000-00006BD90000}"/>
    <cellStyle name="Normal 49 12" xfId="55743" xr:uid="{00000000-0005-0000-0000-00006CD90000}"/>
    <cellStyle name="Normal 49 13" xfId="55744" xr:uid="{00000000-0005-0000-0000-00006DD90000}"/>
    <cellStyle name="Normal 49 14" xfId="55745" xr:uid="{00000000-0005-0000-0000-00006ED90000}"/>
    <cellStyle name="Normal 49 15" xfId="55746" xr:uid="{00000000-0005-0000-0000-00006FD90000}"/>
    <cellStyle name="Normal 49 16" xfId="55747" xr:uid="{00000000-0005-0000-0000-000070D90000}"/>
    <cellStyle name="Normal 49 17" xfId="55748" xr:uid="{00000000-0005-0000-0000-000071D90000}"/>
    <cellStyle name="Normal 49 18" xfId="55749" xr:uid="{00000000-0005-0000-0000-000072D90000}"/>
    <cellStyle name="Normal 49 19" xfId="55750" xr:uid="{00000000-0005-0000-0000-000073D90000}"/>
    <cellStyle name="Normal 49 2" xfId="55751" xr:uid="{00000000-0005-0000-0000-000074D90000}"/>
    <cellStyle name="Normal 49 2 10" xfId="55752" xr:uid="{00000000-0005-0000-0000-000075D90000}"/>
    <cellStyle name="Normal 49 2 2" xfId="55753" xr:uid="{00000000-0005-0000-0000-000076D90000}"/>
    <cellStyle name="Normal 49 2 2 2" xfId="55754" xr:uid="{00000000-0005-0000-0000-000077D90000}"/>
    <cellStyle name="Normal 49 2 2 2 2" xfId="55755" xr:uid="{00000000-0005-0000-0000-000078D90000}"/>
    <cellStyle name="Normal 49 2 2 3" xfId="55756" xr:uid="{00000000-0005-0000-0000-000079D90000}"/>
    <cellStyle name="Normal 49 2 2 3 2" xfId="55757" xr:uid="{00000000-0005-0000-0000-00007AD90000}"/>
    <cellStyle name="Normal 49 2 2 4" xfId="55758" xr:uid="{00000000-0005-0000-0000-00007BD90000}"/>
    <cellStyle name="Normal 49 2 3" xfId="55759" xr:uid="{00000000-0005-0000-0000-00007CD90000}"/>
    <cellStyle name="Normal 49 2 3 2" xfId="55760" xr:uid="{00000000-0005-0000-0000-00007DD90000}"/>
    <cellStyle name="Normal 49 2 3 2 2" xfId="55761" xr:uid="{00000000-0005-0000-0000-00007ED90000}"/>
    <cellStyle name="Normal 49 2 3 3" xfId="55762" xr:uid="{00000000-0005-0000-0000-00007FD90000}"/>
    <cellStyle name="Normal 49 2 3 3 2" xfId="55763" xr:uid="{00000000-0005-0000-0000-000080D90000}"/>
    <cellStyle name="Normal 49 2 3 4" xfId="55764" xr:uid="{00000000-0005-0000-0000-000081D90000}"/>
    <cellStyle name="Normal 49 2 4" xfId="55765" xr:uid="{00000000-0005-0000-0000-000082D90000}"/>
    <cellStyle name="Normal 49 2 4 2" xfId="55766" xr:uid="{00000000-0005-0000-0000-000083D90000}"/>
    <cellStyle name="Normal 49 2 4 3" xfId="55767" xr:uid="{00000000-0005-0000-0000-000084D90000}"/>
    <cellStyle name="Normal 49 2 5" xfId="55768" xr:uid="{00000000-0005-0000-0000-000085D90000}"/>
    <cellStyle name="Normal 49 2 5 2" xfId="55769" xr:uid="{00000000-0005-0000-0000-000086D90000}"/>
    <cellStyle name="Normal 49 2 6" xfId="55770" xr:uid="{00000000-0005-0000-0000-000087D90000}"/>
    <cellStyle name="Normal 49 2 7" xfId="55771" xr:uid="{00000000-0005-0000-0000-000088D90000}"/>
    <cellStyle name="Normal 49 2 8" xfId="55772" xr:uid="{00000000-0005-0000-0000-000089D90000}"/>
    <cellStyle name="Normal 49 2 9" xfId="55773" xr:uid="{00000000-0005-0000-0000-00008AD90000}"/>
    <cellStyle name="Normal 49 20" xfId="55774" xr:uid="{00000000-0005-0000-0000-00008BD90000}"/>
    <cellStyle name="Normal 49 21" xfId="55775" xr:uid="{00000000-0005-0000-0000-00008CD90000}"/>
    <cellStyle name="Normal 49 22" xfId="55776" xr:uid="{00000000-0005-0000-0000-00008DD90000}"/>
    <cellStyle name="Normal 49 23" xfId="55777" xr:uid="{00000000-0005-0000-0000-00008ED90000}"/>
    <cellStyle name="Normal 49 24" xfId="55778" xr:uid="{00000000-0005-0000-0000-00008FD90000}"/>
    <cellStyle name="Normal 49 25" xfId="55779" xr:uid="{00000000-0005-0000-0000-000090D90000}"/>
    <cellStyle name="Normal 49 26" xfId="55780" xr:uid="{00000000-0005-0000-0000-000091D90000}"/>
    <cellStyle name="Normal 49 27" xfId="55781" xr:uid="{00000000-0005-0000-0000-000092D90000}"/>
    <cellStyle name="Normal 49 3" xfId="55782" xr:uid="{00000000-0005-0000-0000-000093D90000}"/>
    <cellStyle name="Normal 49 3 2" xfId="55783" xr:uid="{00000000-0005-0000-0000-000094D90000}"/>
    <cellStyle name="Normal 49 3 2 2" xfId="55784" xr:uid="{00000000-0005-0000-0000-000095D90000}"/>
    <cellStyle name="Normal 49 3 3" xfId="55785" xr:uid="{00000000-0005-0000-0000-000096D90000}"/>
    <cellStyle name="Normal 49 3 3 2" xfId="55786" xr:uid="{00000000-0005-0000-0000-000097D90000}"/>
    <cellStyle name="Normal 49 3 4" xfId="55787" xr:uid="{00000000-0005-0000-0000-000098D90000}"/>
    <cellStyle name="Normal 49 3 5" xfId="55788" xr:uid="{00000000-0005-0000-0000-000099D90000}"/>
    <cellStyle name="Normal 49 4" xfId="55789" xr:uid="{00000000-0005-0000-0000-00009AD90000}"/>
    <cellStyle name="Normal 49 4 2" xfId="55790" xr:uid="{00000000-0005-0000-0000-00009BD90000}"/>
    <cellStyle name="Normal 49 4 2 2" xfId="55791" xr:uid="{00000000-0005-0000-0000-00009CD90000}"/>
    <cellStyle name="Normal 49 4 3" xfId="55792" xr:uid="{00000000-0005-0000-0000-00009DD90000}"/>
    <cellStyle name="Normal 49 4 3 2" xfId="55793" xr:uid="{00000000-0005-0000-0000-00009ED90000}"/>
    <cellStyle name="Normal 49 4 4" xfId="55794" xr:uid="{00000000-0005-0000-0000-00009FD90000}"/>
    <cellStyle name="Normal 49 4 5" xfId="55795" xr:uid="{00000000-0005-0000-0000-0000A0D90000}"/>
    <cellStyle name="Normal 49 5" xfId="55796" xr:uid="{00000000-0005-0000-0000-0000A1D90000}"/>
    <cellStyle name="Normal 49 5 2" xfId="55797" xr:uid="{00000000-0005-0000-0000-0000A2D90000}"/>
    <cellStyle name="Normal 49 5 3" xfId="55798" xr:uid="{00000000-0005-0000-0000-0000A3D90000}"/>
    <cellStyle name="Normal 49 5 4" xfId="55799" xr:uid="{00000000-0005-0000-0000-0000A4D90000}"/>
    <cellStyle name="Normal 49 6" xfId="55800" xr:uid="{00000000-0005-0000-0000-0000A5D90000}"/>
    <cellStyle name="Normal 49 6 2" xfId="55801" xr:uid="{00000000-0005-0000-0000-0000A6D90000}"/>
    <cellStyle name="Normal 49 7" xfId="55802" xr:uid="{00000000-0005-0000-0000-0000A7D90000}"/>
    <cellStyle name="Normal 49 8" xfId="55803" xr:uid="{00000000-0005-0000-0000-0000A8D90000}"/>
    <cellStyle name="Normal 49 9" xfId="55804" xr:uid="{00000000-0005-0000-0000-0000A9D90000}"/>
    <cellStyle name="Normal 5" xfId="138" xr:uid="{00000000-0005-0000-0000-0000AAD90000}"/>
    <cellStyle name="Normal 5 10" xfId="55805" xr:uid="{00000000-0005-0000-0000-0000ABD90000}"/>
    <cellStyle name="Normal 5 11" xfId="55806" xr:uid="{00000000-0005-0000-0000-0000ACD90000}"/>
    <cellStyle name="Normal 5 12" xfId="55807" xr:uid="{00000000-0005-0000-0000-0000ADD90000}"/>
    <cellStyle name="Normal 5 13" xfId="55808" xr:uid="{00000000-0005-0000-0000-0000AED90000}"/>
    <cellStyle name="Normal 5 14" xfId="55809" xr:uid="{00000000-0005-0000-0000-0000AFD90000}"/>
    <cellStyle name="Normal 5 15" xfId="55810" xr:uid="{00000000-0005-0000-0000-0000B0D90000}"/>
    <cellStyle name="Normal 5 16" xfId="55811" xr:uid="{00000000-0005-0000-0000-0000B1D90000}"/>
    <cellStyle name="Normal 5 17" xfId="55812" xr:uid="{00000000-0005-0000-0000-0000B2D90000}"/>
    <cellStyle name="Normal 5 18" xfId="55813" xr:uid="{00000000-0005-0000-0000-0000B3D90000}"/>
    <cellStyle name="Normal 5 19" xfId="55814" xr:uid="{00000000-0005-0000-0000-0000B4D90000}"/>
    <cellStyle name="Normal 5 2" xfId="139" xr:uid="{00000000-0005-0000-0000-0000B5D90000}"/>
    <cellStyle name="Normal 5 2 2" xfId="55815" xr:uid="{00000000-0005-0000-0000-0000B6D90000}"/>
    <cellStyle name="Normal 5 2 2 10" xfId="55816" xr:uid="{00000000-0005-0000-0000-0000B7D90000}"/>
    <cellStyle name="Normal 5 2 2 2" xfId="55817" xr:uid="{00000000-0005-0000-0000-0000B8D90000}"/>
    <cellStyle name="Normal 5 2 2 2 2" xfId="55818" xr:uid="{00000000-0005-0000-0000-0000B9D90000}"/>
    <cellStyle name="Normal 5 2 2 2 2 2" xfId="55819" xr:uid="{00000000-0005-0000-0000-0000BAD90000}"/>
    <cellStyle name="Normal 5 2 2 2 2 3" xfId="55820" xr:uid="{00000000-0005-0000-0000-0000BBD90000}"/>
    <cellStyle name="Normal 5 2 2 2 3" xfId="55821" xr:uid="{00000000-0005-0000-0000-0000BCD90000}"/>
    <cellStyle name="Normal 5 2 2 2 3 2" xfId="55822" xr:uid="{00000000-0005-0000-0000-0000BDD90000}"/>
    <cellStyle name="Normal 5 2 2 2 4" xfId="55823" xr:uid="{00000000-0005-0000-0000-0000BED90000}"/>
    <cellStyle name="Normal 5 2 2 3" xfId="55824" xr:uid="{00000000-0005-0000-0000-0000BFD90000}"/>
    <cellStyle name="Normal 5 2 2 3 2" xfId="55825" xr:uid="{00000000-0005-0000-0000-0000C0D90000}"/>
    <cellStyle name="Normal 5 2 2 3 2 2" xfId="55826" xr:uid="{00000000-0005-0000-0000-0000C1D90000}"/>
    <cellStyle name="Normal 5 2 2 3 3" xfId="55827" xr:uid="{00000000-0005-0000-0000-0000C2D90000}"/>
    <cellStyle name="Normal 5 2 2 3 3 2" xfId="55828" xr:uid="{00000000-0005-0000-0000-0000C3D90000}"/>
    <cellStyle name="Normal 5 2 2 3 4" xfId="55829" xr:uid="{00000000-0005-0000-0000-0000C4D90000}"/>
    <cellStyle name="Normal 5 2 2 4" xfId="55830" xr:uid="{00000000-0005-0000-0000-0000C5D90000}"/>
    <cellStyle name="Normal 5 2 2 4 2" xfId="55831" xr:uid="{00000000-0005-0000-0000-0000C6D90000}"/>
    <cellStyle name="Normal 5 2 2 4 3" xfId="55832" xr:uid="{00000000-0005-0000-0000-0000C7D90000}"/>
    <cellStyle name="Normal 5 2 2 5" xfId="55833" xr:uid="{00000000-0005-0000-0000-0000C8D90000}"/>
    <cellStyle name="Normal 5 2 2 5 2" xfId="55834" xr:uid="{00000000-0005-0000-0000-0000C9D90000}"/>
    <cellStyle name="Normal 5 2 2 6" xfId="55835" xr:uid="{00000000-0005-0000-0000-0000CAD90000}"/>
    <cellStyle name="Normal 5 2 2 7" xfId="55836" xr:uid="{00000000-0005-0000-0000-0000CBD90000}"/>
    <cellStyle name="Normal 5 2 2 8" xfId="55837" xr:uid="{00000000-0005-0000-0000-0000CCD90000}"/>
    <cellStyle name="Normal 5 2 2 9" xfId="55838" xr:uid="{00000000-0005-0000-0000-0000CDD90000}"/>
    <cellStyle name="Normal 5 2 3" xfId="55839" xr:uid="{00000000-0005-0000-0000-0000CED90000}"/>
    <cellStyle name="Normal 5 2 3 2" xfId="55840" xr:uid="{00000000-0005-0000-0000-0000CFD90000}"/>
    <cellStyle name="Normal 5 2 4" xfId="55841" xr:uid="{00000000-0005-0000-0000-0000D0D90000}"/>
    <cellStyle name="Normal 5 2 4 2" xfId="55842" xr:uid="{00000000-0005-0000-0000-0000D1D90000}"/>
    <cellStyle name="Normal 5 2 4 3" xfId="55843" xr:uid="{00000000-0005-0000-0000-0000D2D90000}"/>
    <cellStyle name="Normal 5 2 5" xfId="55844" xr:uid="{00000000-0005-0000-0000-0000D3D90000}"/>
    <cellStyle name="Normal 5 2 6" xfId="55845" xr:uid="{00000000-0005-0000-0000-0000D4D90000}"/>
    <cellStyle name="Normal 5 2 7" xfId="55846" xr:uid="{00000000-0005-0000-0000-0000D5D90000}"/>
    <cellStyle name="Normal 5 2 8" xfId="55847" xr:uid="{00000000-0005-0000-0000-0000D6D90000}"/>
    <cellStyle name="Normal 5 2 9" xfId="55848" xr:uid="{00000000-0005-0000-0000-0000D7D90000}"/>
    <cellStyle name="Normal 5 2_203010.GROUP.July.2012" xfId="55849" xr:uid="{00000000-0005-0000-0000-0000D8D90000}"/>
    <cellStyle name="Normal 5 20" xfId="55850" xr:uid="{00000000-0005-0000-0000-0000D9D90000}"/>
    <cellStyle name="Normal 5 21" xfId="55851" xr:uid="{00000000-0005-0000-0000-0000DAD90000}"/>
    <cellStyle name="Normal 5 22" xfId="55852" xr:uid="{00000000-0005-0000-0000-0000DBD90000}"/>
    <cellStyle name="Normal 5 23" xfId="55853" xr:uid="{00000000-0005-0000-0000-0000DCD90000}"/>
    <cellStyle name="Normal 5 24" xfId="55854" xr:uid="{00000000-0005-0000-0000-0000DDD90000}"/>
    <cellStyle name="Normal 5 3" xfId="55855" xr:uid="{00000000-0005-0000-0000-0000DED90000}"/>
    <cellStyle name="Normal 5 3 10" xfId="55856" xr:uid="{00000000-0005-0000-0000-0000DFD90000}"/>
    <cellStyle name="Normal 5 3 11" xfId="55857" xr:uid="{00000000-0005-0000-0000-0000E0D90000}"/>
    <cellStyle name="Normal 5 3 2" xfId="55858" xr:uid="{00000000-0005-0000-0000-0000E1D90000}"/>
    <cellStyle name="Normal 5 3 2 10" xfId="55859" xr:uid="{00000000-0005-0000-0000-0000E2D90000}"/>
    <cellStyle name="Normal 5 3 2 2" xfId="55860" xr:uid="{00000000-0005-0000-0000-0000E3D90000}"/>
    <cellStyle name="Normal 5 3 2 2 2" xfId="55861" xr:uid="{00000000-0005-0000-0000-0000E4D90000}"/>
    <cellStyle name="Normal 5 3 2 2 2 2" xfId="55862" xr:uid="{00000000-0005-0000-0000-0000E5D90000}"/>
    <cellStyle name="Normal 5 3 2 2 3" xfId="55863" xr:uid="{00000000-0005-0000-0000-0000E6D90000}"/>
    <cellStyle name="Normal 5 3 2 2 3 2" xfId="55864" xr:uid="{00000000-0005-0000-0000-0000E7D90000}"/>
    <cellStyle name="Normal 5 3 2 2 4" xfId="55865" xr:uid="{00000000-0005-0000-0000-0000E8D90000}"/>
    <cellStyle name="Normal 5 3 2 3" xfId="55866" xr:uid="{00000000-0005-0000-0000-0000E9D90000}"/>
    <cellStyle name="Normal 5 3 2 3 2" xfId="55867" xr:uid="{00000000-0005-0000-0000-0000EAD90000}"/>
    <cellStyle name="Normal 5 3 2 3 2 2" xfId="55868" xr:uid="{00000000-0005-0000-0000-0000EBD90000}"/>
    <cellStyle name="Normal 5 3 2 3 3" xfId="55869" xr:uid="{00000000-0005-0000-0000-0000ECD90000}"/>
    <cellStyle name="Normal 5 3 2 3 3 2" xfId="55870" xr:uid="{00000000-0005-0000-0000-0000EDD90000}"/>
    <cellStyle name="Normal 5 3 2 3 4" xfId="55871" xr:uid="{00000000-0005-0000-0000-0000EED90000}"/>
    <cellStyle name="Normal 5 3 2 4" xfId="55872" xr:uid="{00000000-0005-0000-0000-0000EFD90000}"/>
    <cellStyle name="Normal 5 3 2 4 2" xfId="55873" xr:uid="{00000000-0005-0000-0000-0000F0D90000}"/>
    <cellStyle name="Normal 5 3 2 4 3" xfId="55874" xr:uid="{00000000-0005-0000-0000-0000F1D90000}"/>
    <cellStyle name="Normal 5 3 2 5" xfId="55875" xr:uid="{00000000-0005-0000-0000-0000F2D90000}"/>
    <cellStyle name="Normal 5 3 2 5 2" xfId="55876" xr:uid="{00000000-0005-0000-0000-0000F3D90000}"/>
    <cellStyle name="Normal 5 3 2 6" xfId="55877" xr:uid="{00000000-0005-0000-0000-0000F4D90000}"/>
    <cellStyle name="Normal 5 3 2 7" xfId="55878" xr:uid="{00000000-0005-0000-0000-0000F5D90000}"/>
    <cellStyle name="Normal 5 3 2 8" xfId="55879" xr:uid="{00000000-0005-0000-0000-0000F6D90000}"/>
    <cellStyle name="Normal 5 3 2 9" xfId="55880" xr:uid="{00000000-0005-0000-0000-0000F7D90000}"/>
    <cellStyle name="Normal 5 3 3" xfId="55881" xr:uid="{00000000-0005-0000-0000-0000F8D90000}"/>
    <cellStyle name="Normal 5 3 3 2" xfId="55882" xr:uid="{00000000-0005-0000-0000-0000F9D90000}"/>
    <cellStyle name="Normal 5 3 3 2 2" xfId="55883" xr:uid="{00000000-0005-0000-0000-0000FAD90000}"/>
    <cellStyle name="Normal 5 3 3 3" xfId="55884" xr:uid="{00000000-0005-0000-0000-0000FBD90000}"/>
    <cellStyle name="Normal 5 3 3 3 2" xfId="55885" xr:uid="{00000000-0005-0000-0000-0000FCD90000}"/>
    <cellStyle name="Normal 5 3 3 4" xfId="55886" xr:uid="{00000000-0005-0000-0000-0000FDD90000}"/>
    <cellStyle name="Normal 5 3 4" xfId="55887" xr:uid="{00000000-0005-0000-0000-0000FED90000}"/>
    <cellStyle name="Normal 5 3 4 2" xfId="55888" xr:uid="{00000000-0005-0000-0000-0000FFD90000}"/>
    <cellStyle name="Normal 5 3 4 2 2" xfId="55889" xr:uid="{00000000-0005-0000-0000-000000DA0000}"/>
    <cellStyle name="Normal 5 3 4 3" xfId="55890" xr:uid="{00000000-0005-0000-0000-000001DA0000}"/>
    <cellStyle name="Normal 5 3 4 3 2" xfId="55891" xr:uid="{00000000-0005-0000-0000-000002DA0000}"/>
    <cellStyle name="Normal 5 3 4 4" xfId="55892" xr:uid="{00000000-0005-0000-0000-000003DA0000}"/>
    <cellStyle name="Normal 5 3 5" xfId="55893" xr:uid="{00000000-0005-0000-0000-000004DA0000}"/>
    <cellStyle name="Normal 5 3 5 2" xfId="55894" xr:uid="{00000000-0005-0000-0000-000005DA0000}"/>
    <cellStyle name="Normal 5 3 5 3" xfId="55895" xr:uid="{00000000-0005-0000-0000-000006DA0000}"/>
    <cellStyle name="Normal 5 3 6" xfId="55896" xr:uid="{00000000-0005-0000-0000-000007DA0000}"/>
    <cellStyle name="Normal 5 3 6 2" xfId="55897" xr:uid="{00000000-0005-0000-0000-000008DA0000}"/>
    <cellStyle name="Normal 5 3 7" xfId="55898" xr:uid="{00000000-0005-0000-0000-000009DA0000}"/>
    <cellStyle name="Normal 5 3 8" xfId="55899" xr:uid="{00000000-0005-0000-0000-00000ADA0000}"/>
    <cellStyle name="Normal 5 3 9" xfId="55900" xr:uid="{00000000-0005-0000-0000-00000BDA0000}"/>
    <cellStyle name="Normal 5 3_203010.GROUP.July.2012" xfId="55901" xr:uid="{00000000-0005-0000-0000-00000CDA0000}"/>
    <cellStyle name="Normal 5 4" xfId="55902" xr:uid="{00000000-0005-0000-0000-00000DDA0000}"/>
    <cellStyle name="Normal 5 4 2" xfId="55903" xr:uid="{00000000-0005-0000-0000-00000EDA0000}"/>
    <cellStyle name="Normal 5 4 3" xfId="55904" xr:uid="{00000000-0005-0000-0000-00000FDA0000}"/>
    <cellStyle name="Normal 5 5" xfId="55905" xr:uid="{00000000-0005-0000-0000-000010DA0000}"/>
    <cellStyle name="Normal 5 5 2" xfId="55906" xr:uid="{00000000-0005-0000-0000-000011DA0000}"/>
    <cellStyle name="Normal 5 6" xfId="55907" xr:uid="{00000000-0005-0000-0000-000012DA0000}"/>
    <cellStyle name="Normal 5 6 10" xfId="55908" xr:uid="{00000000-0005-0000-0000-000013DA0000}"/>
    <cellStyle name="Normal 5 6 2" xfId="55909" xr:uid="{00000000-0005-0000-0000-000014DA0000}"/>
    <cellStyle name="Normal 5 6 2 2" xfId="55910" xr:uid="{00000000-0005-0000-0000-000015DA0000}"/>
    <cellStyle name="Normal 5 6 2 2 2" xfId="55911" xr:uid="{00000000-0005-0000-0000-000016DA0000}"/>
    <cellStyle name="Normal 5 6 2 3" xfId="55912" xr:uid="{00000000-0005-0000-0000-000017DA0000}"/>
    <cellStyle name="Normal 5 6 2 3 2" xfId="55913" xr:uid="{00000000-0005-0000-0000-000018DA0000}"/>
    <cellStyle name="Normal 5 6 2 4" xfId="55914" xr:uid="{00000000-0005-0000-0000-000019DA0000}"/>
    <cellStyle name="Normal 5 6 2 5" xfId="55915" xr:uid="{00000000-0005-0000-0000-00001ADA0000}"/>
    <cellStyle name="Normal 5 6 3" xfId="55916" xr:uid="{00000000-0005-0000-0000-00001BDA0000}"/>
    <cellStyle name="Normal 5 6 3 2" xfId="55917" xr:uid="{00000000-0005-0000-0000-00001CDA0000}"/>
    <cellStyle name="Normal 5 6 3 2 2" xfId="55918" xr:uid="{00000000-0005-0000-0000-00001DDA0000}"/>
    <cellStyle name="Normal 5 6 3 3" xfId="55919" xr:uid="{00000000-0005-0000-0000-00001EDA0000}"/>
    <cellStyle name="Normal 5 6 3 3 2" xfId="55920" xr:uid="{00000000-0005-0000-0000-00001FDA0000}"/>
    <cellStyle name="Normal 5 6 3 4" xfId="55921" xr:uid="{00000000-0005-0000-0000-000020DA0000}"/>
    <cellStyle name="Normal 5 6 4" xfId="55922" xr:uid="{00000000-0005-0000-0000-000021DA0000}"/>
    <cellStyle name="Normal 5 6 4 2" xfId="55923" xr:uid="{00000000-0005-0000-0000-000022DA0000}"/>
    <cellStyle name="Normal 5 6 5" xfId="55924" xr:uid="{00000000-0005-0000-0000-000023DA0000}"/>
    <cellStyle name="Normal 5 6 5 2" xfId="55925" xr:uid="{00000000-0005-0000-0000-000024DA0000}"/>
    <cellStyle name="Normal 5 6 6" xfId="55926" xr:uid="{00000000-0005-0000-0000-000025DA0000}"/>
    <cellStyle name="Normal 5 6 7" xfId="55927" xr:uid="{00000000-0005-0000-0000-000026DA0000}"/>
    <cellStyle name="Normal 5 6 8" xfId="55928" xr:uid="{00000000-0005-0000-0000-000027DA0000}"/>
    <cellStyle name="Normal 5 6 9" xfId="55929" xr:uid="{00000000-0005-0000-0000-000028DA0000}"/>
    <cellStyle name="Normal 5 7" xfId="55930" xr:uid="{00000000-0005-0000-0000-000029DA0000}"/>
    <cellStyle name="Normal 5 8" xfId="55931" xr:uid="{00000000-0005-0000-0000-00002ADA0000}"/>
    <cellStyle name="Normal 5 8 2" xfId="55932" xr:uid="{00000000-0005-0000-0000-00002BDA0000}"/>
    <cellStyle name="Normal 5 8 3" xfId="55933" xr:uid="{00000000-0005-0000-0000-00002CDA0000}"/>
    <cellStyle name="Normal 5 9" xfId="55934" xr:uid="{00000000-0005-0000-0000-00002DDA0000}"/>
    <cellStyle name="Normal 5 9 2" xfId="55935" xr:uid="{00000000-0005-0000-0000-00002EDA0000}"/>
    <cellStyle name="Normal 5_2013  Monthly Summary Reconciliation USE" xfId="55936" xr:uid="{00000000-0005-0000-0000-00002FDA0000}"/>
    <cellStyle name="Normal 50" xfId="55937" xr:uid="{00000000-0005-0000-0000-000030DA0000}"/>
    <cellStyle name="Normal 50 10" xfId="55938" xr:uid="{00000000-0005-0000-0000-000031DA0000}"/>
    <cellStyle name="Normal 50 11" xfId="55939" xr:uid="{00000000-0005-0000-0000-000032DA0000}"/>
    <cellStyle name="Normal 50 12" xfId="55940" xr:uid="{00000000-0005-0000-0000-000033DA0000}"/>
    <cellStyle name="Normal 50 13" xfId="55941" xr:uid="{00000000-0005-0000-0000-000034DA0000}"/>
    <cellStyle name="Normal 50 14" xfId="55942" xr:uid="{00000000-0005-0000-0000-000035DA0000}"/>
    <cellStyle name="Normal 50 15" xfId="55943" xr:uid="{00000000-0005-0000-0000-000036DA0000}"/>
    <cellStyle name="Normal 50 16" xfId="55944" xr:uid="{00000000-0005-0000-0000-000037DA0000}"/>
    <cellStyle name="Normal 50 17" xfId="55945" xr:uid="{00000000-0005-0000-0000-000038DA0000}"/>
    <cellStyle name="Normal 50 18" xfId="55946" xr:uid="{00000000-0005-0000-0000-000039DA0000}"/>
    <cellStyle name="Normal 50 19" xfId="55947" xr:uid="{00000000-0005-0000-0000-00003ADA0000}"/>
    <cellStyle name="Normal 50 2" xfId="55948" xr:uid="{00000000-0005-0000-0000-00003BDA0000}"/>
    <cellStyle name="Normal 50 2 10" xfId="55949" xr:uid="{00000000-0005-0000-0000-00003CDA0000}"/>
    <cellStyle name="Normal 50 2 2" xfId="55950" xr:uid="{00000000-0005-0000-0000-00003DDA0000}"/>
    <cellStyle name="Normal 50 2 2 2" xfId="55951" xr:uid="{00000000-0005-0000-0000-00003EDA0000}"/>
    <cellStyle name="Normal 50 2 2 2 2" xfId="55952" xr:uid="{00000000-0005-0000-0000-00003FDA0000}"/>
    <cellStyle name="Normal 50 2 2 3" xfId="55953" xr:uid="{00000000-0005-0000-0000-000040DA0000}"/>
    <cellStyle name="Normal 50 2 2 3 2" xfId="55954" xr:uid="{00000000-0005-0000-0000-000041DA0000}"/>
    <cellStyle name="Normal 50 2 2 4" xfId="55955" xr:uid="{00000000-0005-0000-0000-000042DA0000}"/>
    <cellStyle name="Normal 50 2 3" xfId="55956" xr:uid="{00000000-0005-0000-0000-000043DA0000}"/>
    <cellStyle name="Normal 50 2 3 2" xfId="55957" xr:uid="{00000000-0005-0000-0000-000044DA0000}"/>
    <cellStyle name="Normal 50 2 3 2 2" xfId="55958" xr:uid="{00000000-0005-0000-0000-000045DA0000}"/>
    <cellStyle name="Normal 50 2 3 3" xfId="55959" xr:uid="{00000000-0005-0000-0000-000046DA0000}"/>
    <cellStyle name="Normal 50 2 3 3 2" xfId="55960" xr:uid="{00000000-0005-0000-0000-000047DA0000}"/>
    <cellStyle name="Normal 50 2 3 4" xfId="55961" xr:uid="{00000000-0005-0000-0000-000048DA0000}"/>
    <cellStyle name="Normal 50 2 4" xfId="55962" xr:uid="{00000000-0005-0000-0000-000049DA0000}"/>
    <cellStyle name="Normal 50 2 4 2" xfId="55963" xr:uid="{00000000-0005-0000-0000-00004ADA0000}"/>
    <cellStyle name="Normal 50 2 4 3" xfId="55964" xr:uid="{00000000-0005-0000-0000-00004BDA0000}"/>
    <cellStyle name="Normal 50 2 5" xfId="55965" xr:uid="{00000000-0005-0000-0000-00004CDA0000}"/>
    <cellStyle name="Normal 50 2 5 2" xfId="55966" xr:uid="{00000000-0005-0000-0000-00004DDA0000}"/>
    <cellStyle name="Normal 50 2 6" xfId="55967" xr:uid="{00000000-0005-0000-0000-00004EDA0000}"/>
    <cellStyle name="Normal 50 2 7" xfId="55968" xr:uid="{00000000-0005-0000-0000-00004FDA0000}"/>
    <cellStyle name="Normal 50 2 8" xfId="55969" xr:uid="{00000000-0005-0000-0000-000050DA0000}"/>
    <cellStyle name="Normal 50 2 9" xfId="55970" xr:uid="{00000000-0005-0000-0000-000051DA0000}"/>
    <cellStyle name="Normal 50 20" xfId="55971" xr:uid="{00000000-0005-0000-0000-000052DA0000}"/>
    <cellStyle name="Normal 50 21" xfId="55972" xr:uid="{00000000-0005-0000-0000-000053DA0000}"/>
    <cellStyle name="Normal 50 22" xfId="55973" xr:uid="{00000000-0005-0000-0000-000054DA0000}"/>
    <cellStyle name="Normal 50 23" xfId="55974" xr:uid="{00000000-0005-0000-0000-000055DA0000}"/>
    <cellStyle name="Normal 50 24" xfId="55975" xr:uid="{00000000-0005-0000-0000-000056DA0000}"/>
    <cellStyle name="Normal 50 25" xfId="55976" xr:uid="{00000000-0005-0000-0000-000057DA0000}"/>
    <cellStyle name="Normal 50 26" xfId="55977" xr:uid="{00000000-0005-0000-0000-000058DA0000}"/>
    <cellStyle name="Normal 50 27" xfId="55978" xr:uid="{00000000-0005-0000-0000-000059DA0000}"/>
    <cellStyle name="Normal 50 3" xfId="55979" xr:uid="{00000000-0005-0000-0000-00005ADA0000}"/>
    <cellStyle name="Normal 50 3 2" xfId="55980" xr:uid="{00000000-0005-0000-0000-00005BDA0000}"/>
    <cellStyle name="Normal 50 3 2 2" xfId="55981" xr:uid="{00000000-0005-0000-0000-00005CDA0000}"/>
    <cellStyle name="Normal 50 3 3" xfId="55982" xr:uid="{00000000-0005-0000-0000-00005DDA0000}"/>
    <cellStyle name="Normal 50 3 3 2" xfId="55983" xr:uid="{00000000-0005-0000-0000-00005EDA0000}"/>
    <cellStyle name="Normal 50 3 4" xfId="55984" xr:uid="{00000000-0005-0000-0000-00005FDA0000}"/>
    <cellStyle name="Normal 50 3 5" xfId="55985" xr:uid="{00000000-0005-0000-0000-000060DA0000}"/>
    <cellStyle name="Normal 50 4" xfId="55986" xr:uid="{00000000-0005-0000-0000-000061DA0000}"/>
    <cellStyle name="Normal 50 4 2" xfId="55987" xr:uid="{00000000-0005-0000-0000-000062DA0000}"/>
    <cellStyle name="Normal 50 4 2 2" xfId="55988" xr:uid="{00000000-0005-0000-0000-000063DA0000}"/>
    <cellStyle name="Normal 50 4 3" xfId="55989" xr:uid="{00000000-0005-0000-0000-000064DA0000}"/>
    <cellStyle name="Normal 50 4 3 2" xfId="55990" xr:uid="{00000000-0005-0000-0000-000065DA0000}"/>
    <cellStyle name="Normal 50 4 4" xfId="55991" xr:uid="{00000000-0005-0000-0000-000066DA0000}"/>
    <cellStyle name="Normal 50 4 5" xfId="55992" xr:uid="{00000000-0005-0000-0000-000067DA0000}"/>
    <cellStyle name="Normal 50 5" xfId="55993" xr:uid="{00000000-0005-0000-0000-000068DA0000}"/>
    <cellStyle name="Normal 50 5 2" xfId="55994" xr:uid="{00000000-0005-0000-0000-000069DA0000}"/>
    <cellStyle name="Normal 50 5 3" xfId="55995" xr:uid="{00000000-0005-0000-0000-00006ADA0000}"/>
    <cellStyle name="Normal 50 5 4" xfId="55996" xr:uid="{00000000-0005-0000-0000-00006BDA0000}"/>
    <cellStyle name="Normal 50 6" xfId="55997" xr:uid="{00000000-0005-0000-0000-00006CDA0000}"/>
    <cellStyle name="Normal 50 6 2" xfId="55998" xr:uid="{00000000-0005-0000-0000-00006DDA0000}"/>
    <cellStyle name="Normal 50 7" xfId="55999" xr:uid="{00000000-0005-0000-0000-00006EDA0000}"/>
    <cellStyle name="Normal 50 8" xfId="56000" xr:uid="{00000000-0005-0000-0000-00006FDA0000}"/>
    <cellStyle name="Normal 50 9" xfId="56001" xr:uid="{00000000-0005-0000-0000-000070DA0000}"/>
    <cellStyle name="Normal 51" xfId="56002" xr:uid="{00000000-0005-0000-0000-000071DA0000}"/>
    <cellStyle name="Normal 51 10" xfId="56003" xr:uid="{00000000-0005-0000-0000-000072DA0000}"/>
    <cellStyle name="Normal 51 11" xfId="56004" xr:uid="{00000000-0005-0000-0000-000073DA0000}"/>
    <cellStyle name="Normal 51 12" xfId="56005" xr:uid="{00000000-0005-0000-0000-000074DA0000}"/>
    <cellStyle name="Normal 51 13" xfId="56006" xr:uid="{00000000-0005-0000-0000-000075DA0000}"/>
    <cellStyle name="Normal 51 14" xfId="56007" xr:uid="{00000000-0005-0000-0000-000076DA0000}"/>
    <cellStyle name="Normal 51 15" xfId="56008" xr:uid="{00000000-0005-0000-0000-000077DA0000}"/>
    <cellStyle name="Normal 51 16" xfId="56009" xr:uid="{00000000-0005-0000-0000-000078DA0000}"/>
    <cellStyle name="Normal 51 17" xfId="56010" xr:uid="{00000000-0005-0000-0000-000079DA0000}"/>
    <cellStyle name="Normal 51 18" xfId="56011" xr:uid="{00000000-0005-0000-0000-00007ADA0000}"/>
    <cellStyle name="Normal 51 19" xfId="56012" xr:uid="{00000000-0005-0000-0000-00007BDA0000}"/>
    <cellStyle name="Normal 51 2" xfId="56013" xr:uid="{00000000-0005-0000-0000-00007CDA0000}"/>
    <cellStyle name="Normal 51 2 10" xfId="56014" xr:uid="{00000000-0005-0000-0000-00007DDA0000}"/>
    <cellStyle name="Normal 51 2 2" xfId="56015" xr:uid="{00000000-0005-0000-0000-00007EDA0000}"/>
    <cellStyle name="Normal 51 2 2 2" xfId="56016" xr:uid="{00000000-0005-0000-0000-00007FDA0000}"/>
    <cellStyle name="Normal 51 2 2 2 2" xfId="56017" xr:uid="{00000000-0005-0000-0000-000080DA0000}"/>
    <cellStyle name="Normal 51 2 2 3" xfId="56018" xr:uid="{00000000-0005-0000-0000-000081DA0000}"/>
    <cellStyle name="Normal 51 2 2 3 2" xfId="56019" xr:uid="{00000000-0005-0000-0000-000082DA0000}"/>
    <cellStyle name="Normal 51 2 2 4" xfId="56020" xr:uid="{00000000-0005-0000-0000-000083DA0000}"/>
    <cellStyle name="Normal 51 2 3" xfId="56021" xr:uid="{00000000-0005-0000-0000-000084DA0000}"/>
    <cellStyle name="Normal 51 2 3 2" xfId="56022" xr:uid="{00000000-0005-0000-0000-000085DA0000}"/>
    <cellStyle name="Normal 51 2 3 2 2" xfId="56023" xr:uid="{00000000-0005-0000-0000-000086DA0000}"/>
    <cellStyle name="Normal 51 2 3 3" xfId="56024" xr:uid="{00000000-0005-0000-0000-000087DA0000}"/>
    <cellStyle name="Normal 51 2 3 3 2" xfId="56025" xr:uid="{00000000-0005-0000-0000-000088DA0000}"/>
    <cellStyle name="Normal 51 2 3 4" xfId="56026" xr:uid="{00000000-0005-0000-0000-000089DA0000}"/>
    <cellStyle name="Normal 51 2 4" xfId="56027" xr:uid="{00000000-0005-0000-0000-00008ADA0000}"/>
    <cellStyle name="Normal 51 2 4 2" xfId="56028" xr:uid="{00000000-0005-0000-0000-00008BDA0000}"/>
    <cellStyle name="Normal 51 2 4 3" xfId="56029" xr:uid="{00000000-0005-0000-0000-00008CDA0000}"/>
    <cellStyle name="Normal 51 2 5" xfId="56030" xr:uid="{00000000-0005-0000-0000-00008DDA0000}"/>
    <cellStyle name="Normal 51 2 5 2" xfId="56031" xr:uid="{00000000-0005-0000-0000-00008EDA0000}"/>
    <cellStyle name="Normal 51 2 6" xfId="56032" xr:uid="{00000000-0005-0000-0000-00008FDA0000}"/>
    <cellStyle name="Normal 51 2 7" xfId="56033" xr:uid="{00000000-0005-0000-0000-000090DA0000}"/>
    <cellStyle name="Normal 51 2 8" xfId="56034" xr:uid="{00000000-0005-0000-0000-000091DA0000}"/>
    <cellStyle name="Normal 51 2 9" xfId="56035" xr:uid="{00000000-0005-0000-0000-000092DA0000}"/>
    <cellStyle name="Normal 51 20" xfId="56036" xr:uid="{00000000-0005-0000-0000-000093DA0000}"/>
    <cellStyle name="Normal 51 21" xfId="56037" xr:uid="{00000000-0005-0000-0000-000094DA0000}"/>
    <cellStyle name="Normal 51 22" xfId="56038" xr:uid="{00000000-0005-0000-0000-000095DA0000}"/>
    <cellStyle name="Normal 51 23" xfId="56039" xr:uid="{00000000-0005-0000-0000-000096DA0000}"/>
    <cellStyle name="Normal 51 24" xfId="56040" xr:uid="{00000000-0005-0000-0000-000097DA0000}"/>
    <cellStyle name="Normal 51 25" xfId="56041" xr:uid="{00000000-0005-0000-0000-000098DA0000}"/>
    <cellStyle name="Normal 51 26" xfId="56042" xr:uid="{00000000-0005-0000-0000-000099DA0000}"/>
    <cellStyle name="Normal 51 27" xfId="56043" xr:uid="{00000000-0005-0000-0000-00009ADA0000}"/>
    <cellStyle name="Normal 51 3" xfId="56044" xr:uid="{00000000-0005-0000-0000-00009BDA0000}"/>
    <cellStyle name="Normal 51 3 2" xfId="56045" xr:uid="{00000000-0005-0000-0000-00009CDA0000}"/>
    <cellStyle name="Normal 51 3 2 2" xfId="56046" xr:uid="{00000000-0005-0000-0000-00009DDA0000}"/>
    <cellStyle name="Normal 51 3 3" xfId="56047" xr:uid="{00000000-0005-0000-0000-00009EDA0000}"/>
    <cellStyle name="Normal 51 3 3 2" xfId="56048" xr:uid="{00000000-0005-0000-0000-00009FDA0000}"/>
    <cellStyle name="Normal 51 3 4" xfId="56049" xr:uid="{00000000-0005-0000-0000-0000A0DA0000}"/>
    <cellStyle name="Normal 51 3 5" xfId="56050" xr:uid="{00000000-0005-0000-0000-0000A1DA0000}"/>
    <cellStyle name="Normal 51 4" xfId="56051" xr:uid="{00000000-0005-0000-0000-0000A2DA0000}"/>
    <cellStyle name="Normal 51 4 2" xfId="56052" xr:uid="{00000000-0005-0000-0000-0000A3DA0000}"/>
    <cellStyle name="Normal 51 4 2 2" xfId="56053" xr:uid="{00000000-0005-0000-0000-0000A4DA0000}"/>
    <cellStyle name="Normal 51 4 3" xfId="56054" xr:uid="{00000000-0005-0000-0000-0000A5DA0000}"/>
    <cellStyle name="Normal 51 4 3 2" xfId="56055" xr:uid="{00000000-0005-0000-0000-0000A6DA0000}"/>
    <cellStyle name="Normal 51 4 4" xfId="56056" xr:uid="{00000000-0005-0000-0000-0000A7DA0000}"/>
    <cellStyle name="Normal 51 4 5" xfId="56057" xr:uid="{00000000-0005-0000-0000-0000A8DA0000}"/>
    <cellStyle name="Normal 51 5" xfId="56058" xr:uid="{00000000-0005-0000-0000-0000A9DA0000}"/>
    <cellStyle name="Normal 51 5 2" xfId="56059" xr:uid="{00000000-0005-0000-0000-0000AADA0000}"/>
    <cellStyle name="Normal 51 5 3" xfId="56060" xr:uid="{00000000-0005-0000-0000-0000ABDA0000}"/>
    <cellStyle name="Normal 51 5 4" xfId="56061" xr:uid="{00000000-0005-0000-0000-0000ACDA0000}"/>
    <cellStyle name="Normal 51 6" xfId="56062" xr:uid="{00000000-0005-0000-0000-0000ADDA0000}"/>
    <cellStyle name="Normal 51 6 2" xfId="56063" xr:uid="{00000000-0005-0000-0000-0000AEDA0000}"/>
    <cellStyle name="Normal 51 7" xfId="56064" xr:uid="{00000000-0005-0000-0000-0000AFDA0000}"/>
    <cellStyle name="Normal 51 8" xfId="56065" xr:uid="{00000000-0005-0000-0000-0000B0DA0000}"/>
    <cellStyle name="Normal 51 9" xfId="56066" xr:uid="{00000000-0005-0000-0000-0000B1DA0000}"/>
    <cellStyle name="Normal 52" xfId="56067" xr:uid="{00000000-0005-0000-0000-0000B2DA0000}"/>
    <cellStyle name="Normal 52 10" xfId="56068" xr:uid="{00000000-0005-0000-0000-0000B3DA0000}"/>
    <cellStyle name="Normal 52 11" xfId="56069" xr:uid="{00000000-0005-0000-0000-0000B4DA0000}"/>
    <cellStyle name="Normal 52 12" xfId="56070" xr:uid="{00000000-0005-0000-0000-0000B5DA0000}"/>
    <cellStyle name="Normal 52 13" xfId="56071" xr:uid="{00000000-0005-0000-0000-0000B6DA0000}"/>
    <cellStyle name="Normal 52 14" xfId="56072" xr:uid="{00000000-0005-0000-0000-0000B7DA0000}"/>
    <cellStyle name="Normal 52 15" xfId="56073" xr:uid="{00000000-0005-0000-0000-0000B8DA0000}"/>
    <cellStyle name="Normal 52 16" xfId="56074" xr:uid="{00000000-0005-0000-0000-0000B9DA0000}"/>
    <cellStyle name="Normal 52 17" xfId="56075" xr:uid="{00000000-0005-0000-0000-0000BADA0000}"/>
    <cellStyle name="Normal 52 18" xfId="56076" xr:uid="{00000000-0005-0000-0000-0000BBDA0000}"/>
    <cellStyle name="Normal 52 19" xfId="56077" xr:uid="{00000000-0005-0000-0000-0000BCDA0000}"/>
    <cellStyle name="Normal 52 2" xfId="56078" xr:uid="{00000000-0005-0000-0000-0000BDDA0000}"/>
    <cellStyle name="Normal 52 2 10" xfId="56079" xr:uid="{00000000-0005-0000-0000-0000BEDA0000}"/>
    <cellStyle name="Normal 52 2 2" xfId="56080" xr:uid="{00000000-0005-0000-0000-0000BFDA0000}"/>
    <cellStyle name="Normal 52 2 2 2" xfId="56081" xr:uid="{00000000-0005-0000-0000-0000C0DA0000}"/>
    <cellStyle name="Normal 52 2 2 2 2" xfId="56082" xr:uid="{00000000-0005-0000-0000-0000C1DA0000}"/>
    <cellStyle name="Normal 52 2 2 3" xfId="56083" xr:uid="{00000000-0005-0000-0000-0000C2DA0000}"/>
    <cellStyle name="Normal 52 2 2 3 2" xfId="56084" xr:uid="{00000000-0005-0000-0000-0000C3DA0000}"/>
    <cellStyle name="Normal 52 2 2 4" xfId="56085" xr:uid="{00000000-0005-0000-0000-0000C4DA0000}"/>
    <cellStyle name="Normal 52 2 3" xfId="56086" xr:uid="{00000000-0005-0000-0000-0000C5DA0000}"/>
    <cellStyle name="Normal 52 2 3 2" xfId="56087" xr:uid="{00000000-0005-0000-0000-0000C6DA0000}"/>
    <cellStyle name="Normal 52 2 3 2 2" xfId="56088" xr:uid="{00000000-0005-0000-0000-0000C7DA0000}"/>
    <cellStyle name="Normal 52 2 3 3" xfId="56089" xr:uid="{00000000-0005-0000-0000-0000C8DA0000}"/>
    <cellStyle name="Normal 52 2 3 3 2" xfId="56090" xr:uid="{00000000-0005-0000-0000-0000C9DA0000}"/>
    <cellStyle name="Normal 52 2 3 4" xfId="56091" xr:uid="{00000000-0005-0000-0000-0000CADA0000}"/>
    <cellStyle name="Normal 52 2 4" xfId="56092" xr:uid="{00000000-0005-0000-0000-0000CBDA0000}"/>
    <cellStyle name="Normal 52 2 4 2" xfId="56093" xr:uid="{00000000-0005-0000-0000-0000CCDA0000}"/>
    <cellStyle name="Normal 52 2 4 3" xfId="56094" xr:uid="{00000000-0005-0000-0000-0000CDDA0000}"/>
    <cellStyle name="Normal 52 2 5" xfId="56095" xr:uid="{00000000-0005-0000-0000-0000CEDA0000}"/>
    <cellStyle name="Normal 52 2 5 2" xfId="56096" xr:uid="{00000000-0005-0000-0000-0000CFDA0000}"/>
    <cellStyle name="Normal 52 2 6" xfId="56097" xr:uid="{00000000-0005-0000-0000-0000D0DA0000}"/>
    <cellStyle name="Normal 52 2 7" xfId="56098" xr:uid="{00000000-0005-0000-0000-0000D1DA0000}"/>
    <cellStyle name="Normal 52 2 8" xfId="56099" xr:uid="{00000000-0005-0000-0000-0000D2DA0000}"/>
    <cellStyle name="Normal 52 2 9" xfId="56100" xr:uid="{00000000-0005-0000-0000-0000D3DA0000}"/>
    <cellStyle name="Normal 52 20" xfId="56101" xr:uid="{00000000-0005-0000-0000-0000D4DA0000}"/>
    <cellStyle name="Normal 52 21" xfId="56102" xr:uid="{00000000-0005-0000-0000-0000D5DA0000}"/>
    <cellStyle name="Normal 52 22" xfId="56103" xr:uid="{00000000-0005-0000-0000-0000D6DA0000}"/>
    <cellStyle name="Normal 52 23" xfId="56104" xr:uid="{00000000-0005-0000-0000-0000D7DA0000}"/>
    <cellStyle name="Normal 52 24" xfId="56105" xr:uid="{00000000-0005-0000-0000-0000D8DA0000}"/>
    <cellStyle name="Normal 52 25" xfId="56106" xr:uid="{00000000-0005-0000-0000-0000D9DA0000}"/>
    <cellStyle name="Normal 52 26" xfId="56107" xr:uid="{00000000-0005-0000-0000-0000DADA0000}"/>
    <cellStyle name="Normal 52 27" xfId="56108" xr:uid="{00000000-0005-0000-0000-0000DBDA0000}"/>
    <cellStyle name="Normal 52 3" xfId="56109" xr:uid="{00000000-0005-0000-0000-0000DCDA0000}"/>
    <cellStyle name="Normal 52 3 2" xfId="56110" xr:uid="{00000000-0005-0000-0000-0000DDDA0000}"/>
    <cellStyle name="Normal 52 3 2 2" xfId="56111" xr:uid="{00000000-0005-0000-0000-0000DEDA0000}"/>
    <cellStyle name="Normal 52 3 3" xfId="56112" xr:uid="{00000000-0005-0000-0000-0000DFDA0000}"/>
    <cellStyle name="Normal 52 3 3 2" xfId="56113" xr:uid="{00000000-0005-0000-0000-0000E0DA0000}"/>
    <cellStyle name="Normal 52 3 4" xfId="56114" xr:uid="{00000000-0005-0000-0000-0000E1DA0000}"/>
    <cellStyle name="Normal 52 3 5" xfId="56115" xr:uid="{00000000-0005-0000-0000-0000E2DA0000}"/>
    <cellStyle name="Normal 52 4" xfId="56116" xr:uid="{00000000-0005-0000-0000-0000E3DA0000}"/>
    <cellStyle name="Normal 52 4 2" xfId="56117" xr:uid="{00000000-0005-0000-0000-0000E4DA0000}"/>
    <cellStyle name="Normal 52 4 2 2" xfId="56118" xr:uid="{00000000-0005-0000-0000-0000E5DA0000}"/>
    <cellStyle name="Normal 52 4 3" xfId="56119" xr:uid="{00000000-0005-0000-0000-0000E6DA0000}"/>
    <cellStyle name="Normal 52 4 3 2" xfId="56120" xr:uid="{00000000-0005-0000-0000-0000E7DA0000}"/>
    <cellStyle name="Normal 52 4 4" xfId="56121" xr:uid="{00000000-0005-0000-0000-0000E8DA0000}"/>
    <cellStyle name="Normal 52 4 5" xfId="56122" xr:uid="{00000000-0005-0000-0000-0000E9DA0000}"/>
    <cellStyle name="Normal 52 5" xfId="56123" xr:uid="{00000000-0005-0000-0000-0000EADA0000}"/>
    <cellStyle name="Normal 52 5 2" xfId="56124" xr:uid="{00000000-0005-0000-0000-0000EBDA0000}"/>
    <cellStyle name="Normal 52 5 3" xfId="56125" xr:uid="{00000000-0005-0000-0000-0000ECDA0000}"/>
    <cellStyle name="Normal 52 5 4" xfId="56126" xr:uid="{00000000-0005-0000-0000-0000EDDA0000}"/>
    <cellStyle name="Normal 52 6" xfId="56127" xr:uid="{00000000-0005-0000-0000-0000EEDA0000}"/>
    <cellStyle name="Normal 52 6 2" xfId="56128" xr:uid="{00000000-0005-0000-0000-0000EFDA0000}"/>
    <cellStyle name="Normal 52 7" xfId="56129" xr:uid="{00000000-0005-0000-0000-0000F0DA0000}"/>
    <cellStyle name="Normal 52 8" xfId="56130" xr:uid="{00000000-0005-0000-0000-0000F1DA0000}"/>
    <cellStyle name="Normal 52 9" xfId="56131" xr:uid="{00000000-0005-0000-0000-0000F2DA0000}"/>
    <cellStyle name="Normal 53" xfId="56132" xr:uid="{00000000-0005-0000-0000-0000F3DA0000}"/>
    <cellStyle name="Normal 53 10" xfId="56133" xr:uid="{00000000-0005-0000-0000-0000F4DA0000}"/>
    <cellStyle name="Normal 53 11" xfId="56134" xr:uid="{00000000-0005-0000-0000-0000F5DA0000}"/>
    <cellStyle name="Normal 53 12" xfId="56135" xr:uid="{00000000-0005-0000-0000-0000F6DA0000}"/>
    <cellStyle name="Normal 53 13" xfId="56136" xr:uid="{00000000-0005-0000-0000-0000F7DA0000}"/>
    <cellStyle name="Normal 53 14" xfId="56137" xr:uid="{00000000-0005-0000-0000-0000F8DA0000}"/>
    <cellStyle name="Normal 53 15" xfId="56138" xr:uid="{00000000-0005-0000-0000-0000F9DA0000}"/>
    <cellStyle name="Normal 53 16" xfId="56139" xr:uid="{00000000-0005-0000-0000-0000FADA0000}"/>
    <cellStyle name="Normal 53 17" xfId="56140" xr:uid="{00000000-0005-0000-0000-0000FBDA0000}"/>
    <cellStyle name="Normal 53 18" xfId="56141" xr:uid="{00000000-0005-0000-0000-0000FCDA0000}"/>
    <cellStyle name="Normal 53 19" xfId="56142" xr:uid="{00000000-0005-0000-0000-0000FDDA0000}"/>
    <cellStyle name="Normal 53 2" xfId="56143" xr:uid="{00000000-0005-0000-0000-0000FEDA0000}"/>
    <cellStyle name="Normal 53 2 10" xfId="56144" xr:uid="{00000000-0005-0000-0000-0000FFDA0000}"/>
    <cellStyle name="Normal 53 2 2" xfId="56145" xr:uid="{00000000-0005-0000-0000-000000DB0000}"/>
    <cellStyle name="Normal 53 2 2 2" xfId="56146" xr:uid="{00000000-0005-0000-0000-000001DB0000}"/>
    <cellStyle name="Normal 53 2 2 2 2" xfId="56147" xr:uid="{00000000-0005-0000-0000-000002DB0000}"/>
    <cellStyle name="Normal 53 2 2 3" xfId="56148" xr:uid="{00000000-0005-0000-0000-000003DB0000}"/>
    <cellStyle name="Normal 53 2 2 3 2" xfId="56149" xr:uid="{00000000-0005-0000-0000-000004DB0000}"/>
    <cellStyle name="Normal 53 2 2 4" xfId="56150" xr:uid="{00000000-0005-0000-0000-000005DB0000}"/>
    <cellStyle name="Normal 53 2 3" xfId="56151" xr:uid="{00000000-0005-0000-0000-000006DB0000}"/>
    <cellStyle name="Normal 53 2 3 2" xfId="56152" xr:uid="{00000000-0005-0000-0000-000007DB0000}"/>
    <cellStyle name="Normal 53 2 3 2 2" xfId="56153" xr:uid="{00000000-0005-0000-0000-000008DB0000}"/>
    <cellStyle name="Normal 53 2 3 3" xfId="56154" xr:uid="{00000000-0005-0000-0000-000009DB0000}"/>
    <cellStyle name="Normal 53 2 3 3 2" xfId="56155" xr:uid="{00000000-0005-0000-0000-00000ADB0000}"/>
    <cellStyle name="Normal 53 2 3 4" xfId="56156" xr:uid="{00000000-0005-0000-0000-00000BDB0000}"/>
    <cellStyle name="Normal 53 2 4" xfId="56157" xr:uid="{00000000-0005-0000-0000-00000CDB0000}"/>
    <cellStyle name="Normal 53 2 4 2" xfId="56158" xr:uid="{00000000-0005-0000-0000-00000DDB0000}"/>
    <cellStyle name="Normal 53 2 4 3" xfId="56159" xr:uid="{00000000-0005-0000-0000-00000EDB0000}"/>
    <cellStyle name="Normal 53 2 5" xfId="56160" xr:uid="{00000000-0005-0000-0000-00000FDB0000}"/>
    <cellStyle name="Normal 53 2 5 2" xfId="56161" xr:uid="{00000000-0005-0000-0000-000010DB0000}"/>
    <cellStyle name="Normal 53 2 6" xfId="56162" xr:uid="{00000000-0005-0000-0000-000011DB0000}"/>
    <cellStyle name="Normal 53 2 7" xfId="56163" xr:uid="{00000000-0005-0000-0000-000012DB0000}"/>
    <cellStyle name="Normal 53 2 8" xfId="56164" xr:uid="{00000000-0005-0000-0000-000013DB0000}"/>
    <cellStyle name="Normal 53 2 9" xfId="56165" xr:uid="{00000000-0005-0000-0000-000014DB0000}"/>
    <cellStyle name="Normal 53 20" xfId="56166" xr:uid="{00000000-0005-0000-0000-000015DB0000}"/>
    <cellStyle name="Normal 53 21" xfId="56167" xr:uid="{00000000-0005-0000-0000-000016DB0000}"/>
    <cellStyle name="Normal 53 22" xfId="56168" xr:uid="{00000000-0005-0000-0000-000017DB0000}"/>
    <cellStyle name="Normal 53 23" xfId="56169" xr:uid="{00000000-0005-0000-0000-000018DB0000}"/>
    <cellStyle name="Normal 53 24" xfId="56170" xr:uid="{00000000-0005-0000-0000-000019DB0000}"/>
    <cellStyle name="Normal 53 25" xfId="56171" xr:uid="{00000000-0005-0000-0000-00001ADB0000}"/>
    <cellStyle name="Normal 53 26" xfId="56172" xr:uid="{00000000-0005-0000-0000-00001BDB0000}"/>
    <cellStyle name="Normal 53 27" xfId="56173" xr:uid="{00000000-0005-0000-0000-00001CDB0000}"/>
    <cellStyle name="Normal 53 3" xfId="56174" xr:uid="{00000000-0005-0000-0000-00001DDB0000}"/>
    <cellStyle name="Normal 53 3 2" xfId="56175" xr:uid="{00000000-0005-0000-0000-00001EDB0000}"/>
    <cellStyle name="Normal 53 3 2 2" xfId="56176" xr:uid="{00000000-0005-0000-0000-00001FDB0000}"/>
    <cellStyle name="Normal 53 3 3" xfId="56177" xr:uid="{00000000-0005-0000-0000-000020DB0000}"/>
    <cellStyle name="Normal 53 3 3 2" xfId="56178" xr:uid="{00000000-0005-0000-0000-000021DB0000}"/>
    <cellStyle name="Normal 53 3 4" xfId="56179" xr:uid="{00000000-0005-0000-0000-000022DB0000}"/>
    <cellStyle name="Normal 53 3 5" xfId="56180" xr:uid="{00000000-0005-0000-0000-000023DB0000}"/>
    <cellStyle name="Normal 53 4" xfId="56181" xr:uid="{00000000-0005-0000-0000-000024DB0000}"/>
    <cellStyle name="Normal 53 4 2" xfId="56182" xr:uid="{00000000-0005-0000-0000-000025DB0000}"/>
    <cellStyle name="Normal 53 4 2 2" xfId="56183" xr:uid="{00000000-0005-0000-0000-000026DB0000}"/>
    <cellStyle name="Normal 53 4 3" xfId="56184" xr:uid="{00000000-0005-0000-0000-000027DB0000}"/>
    <cellStyle name="Normal 53 4 3 2" xfId="56185" xr:uid="{00000000-0005-0000-0000-000028DB0000}"/>
    <cellStyle name="Normal 53 4 4" xfId="56186" xr:uid="{00000000-0005-0000-0000-000029DB0000}"/>
    <cellStyle name="Normal 53 4 5" xfId="56187" xr:uid="{00000000-0005-0000-0000-00002ADB0000}"/>
    <cellStyle name="Normal 53 5" xfId="56188" xr:uid="{00000000-0005-0000-0000-00002BDB0000}"/>
    <cellStyle name="Normal 53 5 2" xfId="56189" xr:uid="{00000000-0005-0000-0000-00002CDB0000}"/>
    <cellStyle name="Normal 53 5 3" xfId="56190" xr:uid="{00000000-0005-0000-0000-00002DDB0000}"/>
    <cellStyle name="Normal 53 5 4" xfId="56191" xr:uid="{00000000-0005-0000-0000-00002EDB0000}"/>
    <cellStyle name="Normal 53 6" xfId="56192" xr:uid="{00000000-0005-0000-0000-00002FDB0000}"/>
    <cellStyle name="Normal 53 6 2" xfId="56193" xr:uid="{00000000-0005-0000-0000-000030DB0000}"/>
    <cellStyle name="Normal 53 7" xfId="56194" xr:uid="{00000000-0005-0000-0000-000031DB0000}"/>
    <cellStyle name="Normal 53 8" xfId="56195" xr:uid="{00000000-0005-0000-0000-000032DB0000}"/>
    <cellStyle name="Normal 53 9" xfId="56196" xr:uid="{00000000-0005-0000-0000-000033DB0000}"/>
    <cellStyle name="Normal 54" xfId="56197" xr:uid="{00000000-0005-0000-0000-000034DB0000}"/>
    <cellStyle name="Normal 54 10" xfId="56198" xr:uid="{00000000-0005-0000-0000-000035DB0000}"/>
    <cellStyle name="Normal 54 11" xfId="56199" xr:uid="{00000000-0005-0000-0000-000036DB0000}"/>
    <cellStyle name="Normal 54 12" xfId="56200" xr:uid="{00000000-0005-0000-0000-000037DB0000}"/>
    <cellStyle name="Normal 54 13" xfId="56201" xr:uid="{00000000-0005-0000-0000-000038DB0000}"/>
    <cellStyle name="Normal 54 14" xfId="56202" xr:uid="{00000000-0005-0000-0000-000039DB0000}"/>
    <cellStyle name="Normal 54 15" xfId="56203" xr:uid="{00000000-0005-0000-0000-00003ADB0000}"/>
    <cellStyle name="Normal 54 16" xfId="56204" xr:uid="{00000000-0005-0000-0000-00003BDB0000}"/>
    <cellStyle name="Normal 54 17" xfId="56205" xr:uid="{00000000-0005-0000-0000-00003CDB0000}"/>
    <cellStyle name="Normal 54 18" xfId="56206" xr:uid="{00000000-0005-0000-0000-00003DDB0000}"/>
    <cellStyle name="Normal 54 19" xfId="56207" xr:uid="{00000000-0005-0000-0000-00003EDB0000}"/>
    <cellStyle name="Normal 54 2" xfId="56208" xr:uid="{00000000-0005-0000-0000-00003FDB0000}"/>
    <cellStyle name="Normal 54 2 10" xfId="56209" xr:uid="{00000000-0005-0000-0000-000040DB0000}"/>
    <cellStyle name="Normal 54 2 2" xfId="56210" xr:uid="{00000000-0005-0000-0000-000041DB0000}"/>
    <cellStyle name="Normal 54 2 2 2" xfId="56211" xr:uid="{00000000-0005-0000-0000-000042DB0000}"/>
    <cellStyle name="Normal 54 2 2 2 2" xfId="56212" xr:uid="{00000000-0005-0000-0000-000043DB0000}"/>
    <cellStyle name="Normal 54 2 2 3" xfId="56213" xr:uid="{00000000-0005-0000-0000-000044DB0000}"/>
    <cellStyle name="Normal 54 2 2 3 2" xfId="56214" xr:uid="{00000000-0005-0000-0000-000045DB0000}"/>
    <cellStyle name="Normal 54 2 2 4" xfId="56215" xr:uid="{00000000-0005-0000-0000-000046DB0000}"/>
    <cellStyle name="Normal 54 2 3" xfId="56216" xr:uid="{00000000-0005-0000-0000-000047DB0000}"/>
    <cellStyle name="Normal 54 2 3 2" xfId="56217" xr:uid="{00000000-0005-0000-0000-000048DB0000}"/>
    <cellStyle name="Normal 54 2 3 2 2" xfId="56218" xr:uid="{00000000-0005-0000-0000-000049DB0000}"/>
    <cellStyle name="Normal 54 2 3 3" xfId="56219" xr:uid="{00000000-0005-0000-0000-00004ADB0000}"/>
    <cellStyle name="Normal 54 2 3 3 2" xfId="56220" xr:uid="{00000000-0005-0000-0000-00004BDB0000}"/>
    <cellStyle name="Normal 54 2 3 4" xfId="56221" xr:uid="{00000000-0005-0000-0000-00004CDB0000}"/>
    <cellStyle name="Normal 54 2 4" xfId="56222" xr:uid="{00000000-0005-0000-0000-00004DDB0000}"/>
    <cellStyle name="Normal 54 2 4 2" xfId="56223" xr:uid="{00000000-0005-0000-0000-00004EDB0000}"/>
    <cellStyle name="Normal 54 2 4 3" xfId="56224" xr:uid="{00000000-0005-0000-0000-00004FDB0000}"/>
    <cellStyle name="Normal 54 2 5" xfId="56225" xr:uid="{00000000-0005-0000-0000-000050DB0000}"/>
    <cellStyle name="Normal 54 2 5 2" xfId="56226" xr:uid="{00000000-0005-0000-0000-000051DB0000}"/>
    <cellStyle name="Normal 54 2 6" xfId="56227" xr:uid="{00000000-0005-0000-0000-000052DB0000}"/>
    <cellStyle name="Normal 54 2 7" xfId="56228" xr:uid="{00000000-0005-0000-0000-000053DB0000}"/>
    <cellStyle name="Normal 54 2 8" xfId="56229" xr:uid="{00000000-0005-0000-0000-000054DB0000}"/>
    <cellStyle name="Normal 54 2 9" xfId="56230" xr:uid="{00000000-0005-0000-0000-000055DB0000}"/>
    <cellStyle name="Normal 54 20" xfId="56231" xr:uid="{00000000-0005-0000-0000-000056DB0000}"/>
    <cellStyle name="Normal 54 21" xfId="56232" xr:uid="{00000000-0005-0000-0000-000057DB0000}"/>
    <cellStyle name="Normal 54 22" xfId="56233" xr:uid="{00000000-0005-0000-0000-000058DB0000}"/>
    <cellStyle name="Normal 54 23" xfId="56234" xr:uid="{00000000-0005-0000-0000-000059DB0000}"/>
    <cellStyle name="Normal 54 24" xfId="56235" xr:uid="{00000000-0005-0000-0000-00005ADB0000}"/>
    <cellStyle name="Normal 54 25" xfId="56236" xr:uid="{00000000-0005-0000-0000-00005BDB0000}"/>
    <cellStyle name="Normal 54 26" xfId="56237" xr:uid="{00000000-0005-0000-0000-00005CDB0000}"/>
    <cellStyle name="Normal 54 27" xfId="56238" xr:uid="{00000000-0005-0000-0000-00005DDB0000}"/>
    <cellStyle name="Normal 54 3" xfId="56239" xr:uid="{00000000-0005-0000-0000-00005EDB0000}"/>
    <cellStyle name="Normal 54 3 2" xfId="56240" xr:uid="{00000000-0005-0000-0000-00005FDB0000}"/>
    <cellStyle name="Normal 54 3 2 2" xfId="56241" xr:uid="{00000000-0005-0000-0000-000060DB0000}"/>
    <cellStyle name="Normal 54 3 3" xfId="56242" xr:uid="{00000000-0005-0000-0000-000061DB0000}"/>
    <cellStyle name="Normal 54 3 3 2" xfId="56243" xr:uid="{00000000-0005-0000-0000-000062DB0000}"/>
    <cellStyle name="Normal 54 3 4" xfId="56244" xr:uid="{00000000-0005-0000-0000-000063DB0000}"/>
    <cellStyle name="Normal 54 3 5" xfId="56245" xr:uid="{00000000-0005-0000-0000-000064DB0000}"/>
    <cellStyle name="Normal 54 4" xfId="56246" xr:uid="{00000000-0005-0000-0000-000065DB0000}"/>
    <cellStyle name="Normal 54 4 2" xfId="56247" xr:uid="{00000000-0005-0000-0000-000066DB0000}"/>
    <cellStyle name="Normal 54 4 2 2" xfId="56248" xr:uid="{00000000-0005-0000-0000-000067DB0000}"/>
    <cellStyle name="Normal 54 4 3" xfId="56249" xr:uid="{00000000-0005-0000-0000-000068DB0000}"/>
    <cellStyle name="Normal 54 4 3 2" xfId="56250" xr:uid="{00000000-0005-0000-0000-000069DB0000}"/>
    <cellStyle name="Normal 54 4 4" xfId="56251" xr:uid="{00000000-0005-0000-0000-00006ADB0000}"/>
    <cellStyle name="Normal 54 4 5" xfId="56252" xr:uid="{00000000-0005-0000-0000-00006BDB0000}"/>
    <cellStyle name="Normal 54 5" xfId="56253" xr:uid="{00000000-0005-0000-0000-00006CDB0000}"/>
    <cellStyle name="Normal 54 5 2" xfId="56254" xr:uid="{00000000-0005-0000-0000-00006DDB0000}"/>
    <cellStyle name="Normal 54 5 3" xfId="56255" xr:uid="{00000000-0005-0000-0000-00006EDB0000}"/>
    <cellStyle name="Normal 54 5 4" xfId="56256" xr:uid="{00000000-0005-0000-0000-00006FDB0000}"/>
    <cellStyle name="Normal 54 6" xfId="56257" xr:uid="{00000000-0005-0000-0000-000070DB0000}"/>
    <cellStyle name="Normal 54 6 2" xfId="56258" xr:uid="{00000000-0005-0000-0000-000071DB0000}"/>
    <cellStyle name="Normal 54 7" xfId="56259" xr:uid="{00000000-0005-0000-0000-000072DB0000}"/>
    <cellStyle name="Normal 54 8" xfId="56260" xr:uid="{00000000-0005-0000-0000-000073DB0000}"/>
    <cellStyle name="Normal 54 9" xfId="56261" xr:uid="{00000000-0005-0000-0000-000074DB0000}"/>
    <cellStyle name="Normal 55" xfId="56262" xr:uid="{00000000-0005-0000-0000-000075DB0000}"/>
    <cellStyle name="Normal 55 10" xfId="56263" xr:uid="{00000000-0005-0000-0000-000076DB0000}"/>
    <cellStyle name="Normal 55 10 10" xfId="56264" xr:uid="{00000000-0005-0000-0000-000077DB0000}"/>
    <cellStyle name="Normal 55 10 11" xfId="56265" xr:uid="{00000000-0005-0000-0000-000078DB0000}"/>
    <cellStyle name="Normal 55 10 12" xfId="56266" xr:uid="{00000000-0005-0000-0000-000079DB0000}"/>
    <cellStyle name="Normal 55 10 13" xfId="56267" xr:uid="{00000000-0005-0000-0000-00007ADB0000}"/>
    <cellStyle name="Normal 55 10 14" xfId="56268" xr:uid="{00000000-0005-0000-0000-00007BDB0000}"/>
    <cellStyle name="Normal 55 10 15" xfId="56269" xr:uid="{00000000-0005-0000-0000-00007CDB0000}"/>
    <cellStyle name="Normal 55 10 16" xfId="56270" xr:uid="{00000000-0005-0000-0000-00007DDB0000}"/>
    <cellStyle name="Normal 55 10 17" xfId="56271" xr:uid="{00000000-0005-0000-0000-00007EDB0000}"/>
    <cellStyle name="Normal 55 10 18" xfId="56272" xr:uid="{00000000-0005-0000-0000-00007FDB0000}"/>
    <cellStyle name="Normal 55 10 19" xfId="56273" xr:uid="{00000000-0005-0000-0000-000080DB0000}"/>
    <cellStyle name="Normal 55 10 2" xfId="56274" xr:uid="{00000000-0005-0000-0000-000081DB0000}"/>
    <cellStyle name="Normal 55 10 20" xfId="56275" xr:uid="{00000000-0005-0000-0000-000082DB0000}"/>
    <cellStyle name="Normal 55 10 21" xfId="56276" xr:uid="{00000000-0005-0000-0000-000083DB0000}"/>
    <cellStyle name="Normal 55 10 3" xfId="56277" xr:uid="{00000000-0005-0000-0000-000084DB0000}"/>
    <cellStyle name="Normal 55 10 4" xfId="56278" xr:uid="{00000000-0005-0000-0000-000085DB0000}"/>
    <cellStyle name="Normal 55 10 5" xfId="56279" xr:uid="{00000000-0005-0000-0000-000086DB0000}"/>
    <cellStyle name="Normal 55 10 6" xfId="56280" xr:uid="{00000000-0005-0000-0000-000087DB0000}"/>
    <cellStyle name="Normal 55 10 7" xfId="56281" xr:uid="{00000000-0005-0000-0000-000088DB0000}"/>
    <cellStyle name="Normal 55 10 8" xfId="56282" xr:uid="{00000000-0005-0000-0000-000089DB0000}"/>
    <cellStyle name="Normal 55 10 9" xfId="56283" xr:uid="{00000000-0005-0000-0000-00008ADB0000}"/>
    <cellStyle name="Normal 55 11" xfId="56284" xr:uid="{00000000-0005-0000-0000-00008BDB0000}"/>
    <cellStyle name="Normal 55 11 10" xfId="56285" xr:uid="{00000000-0005-0000-0000-00008CDB0000}"/>
    <cellStyle name="Normal 55 11 11" xfId="56286" xr:uid="{00000000-0005-0000-0000-00008DDB0000}"/>
    <cellStyle name="Normal 55 11 12" xfId="56287" xr:uid="{00000000-0005-0000-0000-00008EDB0000}"/>
    <cellStyle name="Normal 55 11 13" xfId="56288" xr:uid="{00000000-0005-0000-0000-00008FDB0000}"/>
    <cellStyle name="Normal 55 11 14" xfId="56289" xr:uid="{00000000-0005-0000-0000-000090DB0000}"/>
    <cellStyle name="Normal 55 11 15" xfId="56290" xr:uid="{00000000-0005-0000-0000-000091DB0000}"/>
    <cellStyle name="Normal 55 11 16" xfId="56291" xr:uid="{00000000-0005-0000-0000-000092DB0000}"/>
    <cellStyle name="Normal 55 11 17" xfId="56292" xr:uid="{00000000-0005-0000-0000-000093DB0000}"/>
    <cellStyle name="Normal 55 11 18" xfId="56293" xr:uid="{00000000-0005-0000-0000-000094DB0000}"/>
    <cellStyle name="Normal 55 11 19" xfId="56294" xr:uid="{00000000-0005-0000-0000-000095DB0000}"/>
    <cellStyle name="Normal 55 11 2" xfId="56295" xr:uid="{00000000-0005-0000-0000-000096DB0000}"/>
    <cellStyle name="Normal 55 11 20" xfId="56296" xr:uid="{00000000-0005-0000-0000-000097DB0000}"/>
    <cellStyle name="Normal 55 11 21" xfId="56297" xr:uid="{00000000-0005-0000-0000-000098DB0000}"/>
    <cellStyle name="Normal 55 11 3" xfId="56298" xr:uid="{00000000-0005-0000-0000-000099DB0000}"/>
    <cellStyle name="Normal 55 11 4" xfId="56299" xr:uid="{00000000-0005-0000-0000-00009ADB0000}"/>
    <cellStyle name="Normal 55 11 5" xfId="56300" xr:uid="{00000000-0005-0000-0000-00009BDB0000}"/>
    <cellStyle name="Normal 55 11 6" xfId="56301" xr:uid="{00000000-0005-0000-0000-00009CDB0000}"/>
    <cellStyle name="Normal 55 11 7" xfId="56302" xr:uid="{00000000-0005-0000-0000-00009DDB0000}"/>
    <cellStyle name="Normal 55 11 8" xfId="56303" xr:uid="{00000000-0005-0000-0000-00009EDB0000}"/>
    <cellStyle name="Normal 55 11 9" xfId="56304" xr:uid="{00000000-0005-0000-0000-00009FDB0000}"/>
    <cellStyle name="Normal 55 12" xfId="56305" xr:uid="{00000000-0005-0000-0000-0000A0DB0000}"/>
    <cellStyle name="Normal 55 12 10" xfId="56306" xr:uid="{00000000-0005-0000-0000-0000A1DB0000}"/>
    <cellStyle name="Normal 55 12 11" xfId="56307" xr:uid="{00000000-0005-0000-0000-0000A2DB0000}"/>
    <cellStyle name="Normal 55 12 12" xfId="56308" xr:uid="{00000000-0005-0000-0000-0000A3DB0000}"/>
    <cellStyle name="Normal 55 12 13" xfId="56309" xr:uid="{00000000-0005-0000-0000-0000A4DB0000}"/>
    <cellStyle name="Normal 55 12 14" xfId="56310" xr:uid="{00000000-0005-0000-0000-0000A5DB0000}"/>
    <cellStyle name="Normal 55 12 15" xfId="56311" xr:uid="{00000000-0005-0000-0000-0000A6DB0000}"/>
    <cellStyle name="Normal 55 12 16" xfId="56312" xr:uid="{00000000-0005-0000-0000-0000A7DB0000}"/>
    <cellStyle name="Normal 55 12 17" xfId="56313" xr:uid="{00000000-0005-0000-0000-0000A8DB0000}"/>
    <cellStyle name="Normal 55 12 18" xfId="56314" xr:uid="{00000000-0005-0000-0000-0000A9DB0000}"/>
    <cellStyle name="Normal 55 12 19" xfId="56315" xr:uid="{00000000-0005-0000-0000-0000AADB0000}"/>
    <cellStyle name="Normal 55 12 2" xfId="56316" xr:uid="{00000000-0005-0000-0000-0000ABDB0000}"/>
    <cellStyle name="Normal 55 12 20" xfId="56317" xr:uid="{00000000-0005-0000-0000-0000ACDB0000}"/>
    <cellStyle name="Normal 55 12 21" xfId="56318" xr:uid="{00000000-0005-0000-0000-0000ADDB0000}"/>
    <cellStyle name="Normal 55 12 3" xfId="56319" xr:uid="{00000000-0005-0000-0000-0000AEDB0000}"/>
    <cellStyle name="Normal 55 12 4" xfId="56320" xr:uid="{00000000-0005-0000-0000-0000AFDB0000}"/>
    <cellStyle name="Normal 55 12 5" xfId="56321" xr:uid="{00000000-0005-0000-0000-0000B0DB0000}"/>
    <cellStyle name="Normal 55 12 6" xfId="56322" xr:uid="{00000000-0005-0000-0000-0000B1DB0000}"/>
    <cellStyle name="Normal 55 12 7" xfId="56323" xr:uid="{00000000-0005-0000-0000-0000B2DB0000}"/>
    <cellStyle name="Normal 55 12 8" xfId="56324" xr:uid="{00000000-0005-0000-0000-0000B3DB0000}"/>
    <cellStyle name="Normal 55 12 9" xfId="56325" xr:uid="{00000000-0005-0000-0000-0000B4DB0000}"/>
    <cellStyle name="Normal 55 13" xfId="56326" xr:uid="{00000000-0005-0000-0000-0000B5DB0000}"/>
    <cellStyle name="Normal 55 13 10" xfId="56327" xr:uid="{00000000-0005-0000-0000-0000B6DB0000}"/>
    <cellStyle name="Normal 55 13 11" xfId="56328" xr:uid="{00000000-0005-0000-0000-0000B7DB0000}"/>
    <cellStyle name="Normal 55 13 12" xfId="56329" xr:uid="{00000000-0005-0000-0000-0000B8DB0000}"/>
    <cellStyle name="Normal 55 13 13" xfId="56330" xr:uid="{00000000-0005-0000-0000-0000B9DB0000}"/>
    <cellStyle name="Normal 55 13 14" xfId="56331" xr:uid="{00000000-0005-0000-0000-0000BADB0000}"/>
    <cellStyle name="Normal 55 13 15" xfId="56332" xr:uid="{00000000-0005-0000-0000-0000BBDB0000}"/>
    <cellStyle name="Normal 55 13 16" xfId="56333" xr:uid="{00000000-0005-0000-0000-0000BCDB0000}"/>
    <cellStyle name="Normal 55 13 17" xfId="56334" xr:uid="{00000000-0005-0000-0000-0000BDDB0000}"/>
    <cellStyle name="Normal 55 13 18" xfId="56335" xr:uid="{00000000-0005-0000-0000-0000BEDB0000}"/>
    <cellStyle name="Normal 55 13 19" xfId="56336" xr:uid="{00000000-0005-0000-0000-0000BFDB0000}"/>
    <cellStyle name="Normal 55 13 2" xfId="56337" xr:uid="{00000000-0005-0000-0000-0000C0DB0000}"/>
    <cellStyle name="Normal 55 13 20" xfId="56338" xr:uid="{00000000-0005-0000-0000-0000C1DB0000}"/>
    <cellStyle name="Normal 55 13 21" xfId="56339" xr:uid="{00000000-0005-0000-0000-0000C2DB0000}"/>
    <cellStyle name="Normal 55 13 3" xfId="56340" xr:uid="{00000000-0005-0000-0000-0000C3DB0000}"/>
    <cellStyle name="Normal 55 13 4" xfId="56341" xr:uid="{00000000-0005-0000-0000-0000C4DB0000}"/>
    <cellStyle name="Normal 55 13 5" xfId="56342" xr:uid="{00000000-0005-0000-0000-0000C5DB0000}"/>
    <cellStyle name="Normal 55 13 6" xfId="56343" xr:uid="{00000000-0005-0000-0000-0000C6DB0000}"/>
    <cellStyle name="Normal 55 13 7" xfId="56344" xr:uid="{00000000-0005-0000-0000-0000C7DB0000}"/>
    <cellStyle name="Normal 55 13 8" xfId="56345" xr:uid="{00000000-0005-0000-0000-0000C8DB0000}"/>
    <cellStyle name="Normal 55 13 9" xfId="56346" xr:uid="{00000000-0005-0000-0000-0000C9DB0000}"/>
    <cellStyle name="Normal 55 14" xfId="56347" xr:uid="{00000000-0005-0000-0000-0000CADB0000}"/>
    <cellStyle name="Normal 55 14 10" xfId="56348" xr:uid="{00000000-0005-0000-0000-0000CBDB0000}"/>
    <cellStyle name="Normal 55 14 11" xfId="56349" xr:uid="{00000000-0005-0000-0000-0000CCDB0000}"/>
    <cellStyle name="Normal 55 14 12" xfId="56350" xr:uid="{00000000-0005-0000-0000-0000CDDB0000}"/>
    <cellStyle name="Normal 55 14 13" xfId="56351" xr:uid="{00000000-0005-0000-0000-0000CEDB0000}"/>
    <cellStyle name="Normal 55 14 14" xfId="56352" xr:uid="{00000000-0005-0000-0000-0000CFDB0000}"/>
    <cellStyle name="Normal 55 14 15" xfId="56353" xr:uid="{00000000-0005-0000-0000-0000D0DB0000}"/>
    <cellStyle name="Normal 55 14 16" xfId="56354" xr:uid="{00000000-0005-0000-0000-0000D1DB0000}"/>
    <cellStyle name="Normal 55 14 17" xfId="56355" xr:uid="{00000000-0005-0000-0000-0000D2DB0000}"/>
    <cellStyle name="Normal 55 14 18" xfId="56356" xr:uid="{00000000-0005-0000-0000-0000D3DB0000}"/>
    <cellStyle name="Normal 55 14 19" xfId="56357" xr:uid="{00000000-0005-0000-0000-0000D4DB0000}"/>
    <cellStyle name="Normal 55 14 2" xfId="56358" xr:uid="{00000000-0005-0000-0000-0000D5DB0000}"/>
    <cellStyle name="Normal 55 14 20" xfId="56359" xr:uid="{00000000-0005-0000-0000-0000D6DB0000}"/>
    <cellStyle name="Normal 55 14 21" xfId="56360" xr:uid="{00000000-0005-0000-0000-0000D7DB0000}"/>
    <cellStyle name="Normal 55 14 3" xfId="56361" xr:uid="{00000000-0005-0000-0000-0000D8DB0000}"/>
    <cellStyle name="Normal 55 14 4" xfId="56362" xr:uid="{00000000-0005-0000-0000-0000D9DB0000}"/>
    <cellStyle name="Normal 55 14 5" xfId="56363" xr:uid="{00000000-0005-0000-0000-0000DADB0000}"/>
    <cellStyle name="Normal 55 14 6" xfId="56364" xr:uid="{00000000-0005-0000-0000-0000DBDB0000}"/>
    <cellStyle name="Normal 55 14 7" xfId="56365" xr:uid="{00000000-0005-0000-0000-0000DCDB0000}"/>
    <cellStyle name="Normal 55 14 8" xfId="56366" xr:uid="{00000000-0005-0000-0000-0000DDDB0000}"/>
    <cellStyle name="Normal 55 14 9" xfId="56367" xr:uid="{00000000-0005-0000-0000-0000DEDB0000}"/>
    <cellStyle name="Normal 55 15" xfId="56368" xr:uid="{00000000-0005-0000-0000-0000DFDB0000}"/>
    <cellStyle name="Normal 55 15 10" xfId="56369" xr:uid="{00000000-0005-0000-0000-0000E0DB0000}"/>
    <cellStyle name="Normal 55 15 11" xfId="56370" xr:uid="{00000000-0005-0000-0000-0000E1DB0000}"/>
    <cellStyle name="Normal 55 15 12" xfId="56371" xr:uid="{00000000-0005-0000-0000-0000E2DB0000}"/>
    <cellStyle name="Normal 55 15 13" xfId="56372" xr:uid="{00000000-0005-0000-0000-0000E3DB0000}"/>
    <cellStyle name="Normal 55 15 14" xfId="56373" xr:uid="{00000000-0005-0000-0000-0000E4DB0000}"/>
    <cellStyle name="Normal 55 15 15" xfId="56374" xr:uid="{00000000-0005-0000-0000-0000E5DB0000}"/>
    <cellStyle name="Normal 55 15 16" xfId="56375" xr:uid="{00000000-0005-0000-0000-0000E6DB0000}"/>
    <cellStyle name="Normal 55 15 17" xfId="56376" xr:uid="{00000000-0005-0000-0000-0000E7DB0000}"/>
    <cellStyle name="Normal 55 15 18" xfId="56377" xr:uid="{00000000-0005-0000-0000-0000E8DB0000}"/>
    <cellStyle name="Normal 55 15 19" xfId="56378" xr:uid="{00000000-0005-0000-0000-0000E9DB0000}"/>
    <cellStyle name="Normal 55 15 2" xfId="56379" xr:uid="{00000000-0005-0000-0000-0000EADB0000}"/>
    <cellStyle name="Normal 55 15 20" xfId="56380" xr:uid="{00000000-0005-0000-0000-0000EBDB0000}"/>
    <cellStyle name="Normal 55 15 21" xfId="56381" xr:uid="{00000000-0005-0000-0000-0000ECDB0000}"/>
    <cellStyle name="Normal 55 15 3" xfId="56382" xr:uid="{00000000-0005-0000-0000-0000EDDB0000}"/>
    <cellStyle name="Normal 55 15 4" xfId="56383" xr:uid="{00000000-0005-0000-0000-0000EEDB0000}"/>
    <cellStyle name="Normal 55 15 5" xfId="56384" xr:uid="{00000000-0005-0000-0000-0000EFDB0000}"/>
    <cellStyle name="Normal 55 15 6" xfId="56385" xr:uid="{00000000-0005-0000-0000-0000F0DB0000}"/>
    <cellStyle name="Normal 55 15 7" xfId="56386" xr:uid="{00000000-0005-0000-0000-0000F1DB0000}"/>
    <cellStyle name="Normal 55 15 8" xfId="56387" xr:uid="{00000000-0005-0000-0000-0000F2DB0000}"/>
    <cellStyle name="Normal 55 15 9" xfId="56388" xr:uid="{00000000-0005-0000-0000-0000F3DB0000}"/>
    <cellStyle name="Normal 55 16" xfId="56389" xr:uid="{00000000-0005-0000-0000-0000F4DB0000}"/>
    <cellStyle name="Normal 55 16 10" xfId="56390" xr:uid="{00000000-0005-0000-0000-0000F5DB0000}"/>
    <cellStyle name="Normal 55 16 11" xfId="56391" xr:uid="{00000000-0005-0000-0000-0000F6DB0000}"/>
    <cellStyle name="Normal 55 16 12" xfId="56392" xr:uid="{00000000-0005-0000-0000-0000F7DB0000}"/>
    <cellStyle name="Normal 55 16 13" xfId="56393" xr:uid="{00000000-0005-0000-0000-0000F8DB0000}"/>
    <cellStyle name="Normal 55 16 14" xfId="56394" xr:uid="{00000000-0005-0000-0000-0000F9DB0000}"/>
    <cellStyle name="Normal 55 16 15" xfId="56395" xr:uid="{00000000-0005-0000-0000-0000FADB0000}"/>
    <cellStyle name="Normal 55 16 16" xfId="56396" xr:uid="{00000000-0005-0000-0000-0000FBDB0000}"/>
    <cellStyle name="Normal 55 16 17" xfId="56397" xr:uid="{00000000-0005-0000-0000-0000FCDB0000}"/>
    <cellStyle name="Normal 55 16 18" xfId="56398" xr:uid="{00000000-0005-0000-0000-0000FDDB0000}"/>
    <cellStyle name="Normal 55 16 19" xfId="56399" xr:uid="{00000000-0005-0000-0000-0000FEDB0000}"/>
    <cellStyle name="Normal 55 16 2" xfId="56400" xr:uid="{00000000-0005-0000-0000-0000FFDB0000}"/>
    <cellStyle name="Normal 55 16 20" xfId="56401" xr:uid="{00000000-0005-0000-0000-000000DC0000}"/>
    <cellStyle name="Normal 55 16 21" xfId="56402" xr:uid="{00000000-0005-0000-0000-000001DC0000}"/>
    <cellStyle name="Normal 55 16 3" xfId="56403" xr:uid="{00000000-0005-0000-0000-000002DC0000}"/>
    <cellStyle name="Normal 55 16 4" xfId="56404" xr:uid="{00000000-0005-0000-0000-000003DC0000}"/>
    <cellStyle name="Normal 55 16 5" xfId="56405" xr:uid="{00000000-0005-0000-0000-000004DC0000}"/>
    <cellStyle name="Normal 55 16 6" xfId="56406" xr:uid="{00000000-0005-0000-0000-000005DC0000}"/>
    <cellStyle name="Normal 55 16 7" xfId="56407" xr:uid="{00000000-0005-0000-0000-000006DC0000}"/>
    <cellStyle name="Normal 55 16 8" xfId="56408" xr:uid="{00000000-0005-0000-0000-000007DC0000}"/>
    <cellStyle name="Normal 55 16 9" xfId="56409" xr:uid="{00000000-0005-0000-0000-000008DC0000}"/>
    <cellStyle name="Normal 55 17" xfId="56410" xr:uid="{00000000-0005-0000-0000-000009DC0000}"/>
    <cellStyle name="Normal 55 17 10" xfId="56411" xr:uid="{00000000-0005-0000-0000-00000ADC0000}"/>
    <cellStyle name="Normal 55 17 11" xfId="56412" xr:uid="{00000000-0005-0000-0000-00000BDC0000}"/>
    <cellStyle name="Normal 55 17 12" xfId="56413" xr:uid="{00000000-0005-0000-0000-00000CDC0000}"/>
    <cellStyle name="Normal 55 17 13" xfId="56414" xr:uid="{00000000-0005-0000-0000-00000DDC0000}"/>
    <cellStyle name="Normal 55 17 14" xfId="56415" xr:uid="{00000000-0005-0000-0000-00000EDC0000}"/>
    <cellStyle name="Normal 55 17 15" xfId="56416" xr:uid="{00000000-0005-0000-0000-00000FDC0000}"/>
    <cellStyle name="Normal 55 17 16" xfId="56417" xr:uid="{00000000-0005-0000-0000-000010DC0000}"/>
    <cellStyle name="Normal 55 17 17" xfId="56418" xr:uid="{00000000-0005-0000-0000-000011DC0000}"/>
    <cellStyle name="Normal 55 17 18" xfId="56419" xr:uid="{00000000-0005-0000-0000-000012DC0000}"/>
    <cellStyle name="Normal 55 17 19" xfId="56420" xr:uid="{00000000-0005-0000-0000-000013DC0000}"/>
    <cellStyle name="Normal 55 17 2" xfId="56421" xr:uid="{00000000-0005-0000-0000-000014DC0000}"/>
    <cellStyle name="Normal 55 17 20" xfId="56422" xr:uid="{00000000-0005-0000-0000-000015DC0000}"/>
    <cellStyle name="Normal 55 17 21" xfId="56423" xr:uid="{00000000-0005-0000-0000-000016DC0000}"/>
    <cellStyle name="Normal 55 17 3" xfId="56424" xr:uid="{00000000-0005-0000-0000-000017DC0000}"/>
    <cellStyle name="Normal 55 17 4" xfId="56425" xr:uid="{00000000-0005-0000-0000-000018DC0000}"/>
    <cellStyle name="Normal 55 17 5" xfId="56426" xr:uid="{00000000-0005-0000-0000-000019DC0000}"/>
    <cellStyle name="Normal 55 17 6" xfId="56427" xr:uid="{00000000-0005-0000-0000-00001ADC0000}"/>
    <cellStyle name="Normal 55 17 7" xfId="56428" xr:uid="{00000000-0005-0000-0000-00001BDC0000}"/>
    <cellStyle name="Normal 55 17 8" xfId="56429" xr:uid="{00000000-0005-0000-0000-00001CDC0000}"/>
    <cellStyle name="Normal 55 17 9" xfId="56430" xr:uid="{00000000-0005-0000-0000-00001DDC0000}"/>
    <cellStyle name="Normal 55 18" xfId="56431" xr:uid="{00000000-0005-0000-0000-00001EDC0000}"/>
    <cellStyle name="Normal 55 18 10" xfId="56432" xr:uid="{00000000-0005-0000-0000-00001FDC0000}"/>
    <cellStyle name="Normal 55 18 11" xfId="56433" xr:uid="{00000000-0005-0000-0000-000020DC0000}"/>
    <cellStyle name="Normal 55 18 12" xfId="56434" xr:uid="{00000000-0005-0000-0000-000021DC0000}"/>
    <cellStyle name="Normal 55 18 13" xfId="56435" xr:uid="{00000000-0005-0000-0000-000022DC0000}"/>
    <cellStyle name="Normal 55 18 14" xfId="56436" xr:uid="{00000000-0005-0000-0000-000023DC0000}"/>
    <cellStyle name="Normal 55 18 15" xfId="56437" xr:uid="{00000000-0005-0000-0000-000024DC0000}"/>
    <cellStyle name="Normal 55 18 16" xfId="56438" xr:uid="{00000000-0005-0000-0000-000025DC0000}"/>
    <cellStyle name="Normal 55 18 17" xfId="56439" xr:uid="{00000000-0005-0000-0000-000026DC0000}"/>
    <cellStyle name="Normal 55 18 18" xfId="56440" xr:uid="{00000000-0005-0000-0000-000027DC0000}"/>
    <cellStyle name="Normal 55 18 19" xfId="56441" xr:uid="{00000000-0005-0000-0000-000028DC0000}"/>
    <cellStyle name="Normal 55 18 2" xfId="56442" xr:uid="{00000000-0005-0000-0000-000029DC0000}"/>
    <cellStyle name="Normal 55 18 20" xfId="56443" xr:uid="{00000000-0005-0000-0000-00002ADC0000}"/>
    <cellStyle name="Normal 55 18 21" xfId="56444" xr:uid="{00000000-0005-0000-0000-00002BDC0000}"/>
    <cellStyle name="Normal 55 18 3" xfId="56445" xr:uid="{00000000-0005-0000-0000-00002CDC0000}"/>
    <cellStyle name="Normal 55 18 4" xfId="56446" xr:uid="{00000000-0005-0000-0000-00002DDC0000}"/>
    <cellStyle name="Normal 55 18 5" xfId="56447" xr:uid="{00000000-0005-0000-0000-00002EDC0000}"/>
    <cellStyle name="Normal 55 18 6" xfId="56448" xr:uid="{00000000-0005-0000-0000-00002FDC0000}"/>
    <cellStyle name="Normal 55 18 7" xfId="56449" xr:uid="{00000000-0005-0000-0000-000030DC0000}"/>
    <cellStyle name="Normal 55 18 8" xfId="56450" xr:uid="{00000000-0005-0000-0000-000031DC0000}"/>
    <cellStyle name="Normal 55 18 9" xfId="56451" xr:uid="{00000000-0005-0000-0000-000032DC0000}"/>
    <cellStyle name="Normal 55 19" xfId="56452" xr:uid="{00000000-0005-0000-0000-000033DC0000}"/>
    <cellStyle name="Normal 55 19 10" xfId="56453" xr:uid="{00000000-0005-0000-0000-000034DC0000}"/>
    <cellStyle name="Normal 55 19 11" xfId="56454" xr:uid="{00000000-0005-0000-0000-000035DC0000}"/>
    <cellStyle name="Normal 55 19 12" xfId="56455" xr:uid="{00000000-0005-0000-0000-000036DC0000}"/>
    <cellStyle name="Normal 55 19 13" xfId="56456" xr:uid="{00000000-0005-0000-0000-000037DC0000}"/>
    <cellStyle name="Normal 55 19 14" xfId="56457" xr:uid="{00000000-0005-0000-0000-000038DC0000}"/>
    <cellStyle name="Normal 55 19 15" xfId="56458" xr:uid="{00000000-0005-0000-0000-000039DC0000}"/>
    <cellStyle name="Normal 55 19 16" xfId="56459" xr:uid="{00000000-0005-0000-0000-00003ADC0000}"/>
    <cellStyle name="Normal 55 19 17" xfId="56460" xr:uid="{00000000-0005-0000-0000-00003BDC0000}"/>
    <cellStyle name="Normal 55 19 18" xfId="56461" xr:uid="{00000000-0005-0000-0000-00003CDC0000}"/>
    <cellStyle name="Normal 55 19 19" xfId="56462" xr:uid="{00000000-0005-0000-0000-00003DDC0000}"/>
    <cellStyle name="Normal 55 19 2" xfId="56463" xr:uid="{00000000-0005-0000-0000-00003EDC0000}"/>
    <cellStyle name="Normal 55 19 20" xfId="56464" xr:uid="{00000000-0005-0000-0000-00003FDC0000}"/>
    <cellStyle name="Normal 55 19 21" xfId="56465" xr:uid="{00000000-0005-0000-0000-000040DC0000}"/>
    <cellStyle name="Normal 55 19 3" xfId="56466" xr:uid="{00000000-0005-0000-0000-000041DC0000}"/>
    <cellStyle name="Normal 55 19 4" xfId="56467" xr:uid="{00000000-0005-0000-0000-000042DC0000}"/>
    <cellStyle name="Normal 55 19 5" xfId="56468" xr:uid="{00000000-0005-0000-0000-000043DC0000}"/>
    <cellStyle name="Normal 55 19 6" xfId="56469" xr:uid="{00000000-0005-0000-0000-000044DC0000}"/>
    <cellStyle name="Normal 55 19 7" xfId="56470" xr:uid="{00000000-0005-0000-0000-000045DC0000}"/>
    <cellStyle name="Normal 55 19 8" xfId="56471" xr:uid="{00000000-0005-0000-0000-000046DC0000}"/>
    <cellStyle name="Normal 55 19 9" xfId="56472" xr:uid="{00000000-0005-0000-0000-000047DC0000}"/>
    <cellStyle name="Normal 55 2" xfId="56473" xr:uid="{00000000-0005-0000-0000-000048DC0000}"/>
    <cellStyle name="Normal 55 2 10" xfId="56474" xr:uid="{00000000-0005-0000-0000-000049DC0000}"/>
    <cellStyle name="Normal 55 2 11" xfId="56475" xr:uid="{00000000-0005-0000-0000-00004ADC0000}"/>
    <cellStyle name="Normal 55 2 12" xfId="56476" xr:uid="{00000000-0005-0000-0000-00004BDC0000}"/>
    <cellStyle name="Normal 55 2 13" xfId="56477" xr:uid="{00000000-0005-0000-0000-00004CDC0000}"/>
    <cellStyle name="Normal 55 2 14" xfId="56478" xr:uid="{00000000-0005-0000-0000-00004DDC0000}"/>
    <cellStyle name="Normal 55 2 15" xfId="56479" xr:uid="{00000000-0005-0000-0000-00004EDC0000}"/>
    <cellStyle name="Normal 55 2 16" xfId="56480" xr:uid="{00000000-0005-0000-0000-00004FDC0000}"/>
    <cellStyle name="Normal 55 2 17" xfId="56481" xr:uid="{00000000-0005-0000-0000-000050DC0000}"/>
    <cellStyle name="Normal 55 2 18" xfId="56482" xr:uid="{00000000-0005-0000-0000-000051DC0000}"/>
    <cellStyle name="Normal 55 2 19" xfId="56483" xr:uid="{00000000-0005-0000-0000-000052DC0000}"/>
    <cellStyle name="Normal 55 2 2" xfId="56484" xr:uid="{00000000-0005-0000-0000-000053DC0000}"/>
    <cellStyle name="Normal 55 2 2 2" xfId="56485" xr:uid="{00000000-0005-0000-0000-000054DC0000}"/>
    <cellStyle name="Normal 55 2 2 2 2" xfId="56486" xr:uid="{00000000-0005-0000-0000-000055DC0000}"/>
    <cellStyle name="Normal 55 2 2 3" xfId="56487" xr:uid="{00000000-0005-0000-0000-000056DC0000}"/>
    <cellStyle name="Normal 55 2 2 3 2" xfId="56488" xr:uid="{00000000-0005-0000-0000-000057DC0000}"/>
    <cellStyle name="Normal 55 2 2 4" xfId="56489" xr:uid="{00000000-0005-0000-0000-000058DC0000}"/>
    <cellStyle name="Normal 55 2 2 5" xfId="56490" xr:uid="{00000000-0005-0000-0000-000059DC0000}"/>
    <cellStyle name="Normal 55 2 20" xfId="56491" xr:uid="{00000000-0005-0000-0000-00005ADC0000}"/>
    <cellStyle name="Normal 55 2 21" xfId="56492" xr:uid="{00000000-0005-0000-0000-00005BDC0000}"/>
    <cellStyle name="Normal 55 2 22" xfId="56493" xr:uid="{00000000-0005-0000-0000-00005CDC0000}"/>
    <cellStyle name="Normal 55 2 23" xfId="56494" xr:uid="{00000000-0005-0000-0000-00005DDC0000}"/>
    <cellStyle name="Normal 55 2 24" xfId="56495" xr:uid="{00000000-0005-0000-0000-00005EDC0000}"/>
    <cellStyle name="Normal 55 2 25" xfId="56496" xr:uid="{00000000-0005-0000-0000-00005FDC0000}"/>
    <cellStyle name="Normal 55 2 26" xfId="56497" xr:uid="{00000000-0005-0000-0000-000060DC0000}"/>
    <cellStyle name="Normal 55 2 27" xfId="56498" xr:uid="{00000000-0005-0000-0000-000061DC0000}"/>
    <cellStyle name="Normal 55 2 3" xfId="56499" xr:uid="{00000000-0005-0000-0000-000062DC0000}"/>
    <cellStyle name="Normal 55 2 3 2" xfId="56500" xr:uid="{00000000-0005-0000-0000-000063DC0000}"/>
    <cellStyle name="Normal 55 2 3 2 2" xfId="56501" xr:uid="{00000000-0005-0000-0000-000064DC0000}"/>
    <cellStyle name="Normal 55 2 3 3" xfId="56502" xr:uid="{00000000-0005-0000-0000-000065DC0000}"/>
    <cellStyle name="Normal 55 2 3 3 2" xfId="56503" xr:uid="{00000000-0005-0000-0000-000066DC0000}"/>
    <cellStyle name="Normal 55 2 3 4" xfId="56504" xr:uid="{00000000-0005-0000-0000-000067DC0000}"/>
    <cellStyle name="Normal 55 2 3 5" xfId="56505" xr:uid="{00000000-0005-0000-0000-000068DC0000}"/>
    <cellStyle name="Normal 55 2 4" xfId="56506" xr:uid="{00000000-0005-0000-0000-000069DC0000}"/>
    <cellStyle name="Normal 55 2 4 2" xfId="56507" xr:uid="{00000000-0005-0000-0000-00006ADC0000}"/>
    <cellStyle name="Normal 55 2 4 3" xfId="56508" xr:uid="{00000000-0005-0000-0000-00006BDC0000}"/>
    <cellStyle name="Normal 55 2 4 4" xfId="56509" xr:uid="{00000000-0005-0000-0000-00006CDC0000}"/>
    <cellStyle name="Normal 55 2 5" xfId="56510" xr:uid="{00000000-0005-0000-0000-00006DDC0000}"/>
    <cellStyle name="Normal 55 2 5 2" xfId="56511" xr:uid="{00000000-0005-0000-0000-00006EDC0000}"/>
    <cellStyle name="Normal 55 2 6" xfId="56512" xr:uid="{00000000-0005-0000-0000-00006FDC0000}"/>
    <cellStyle name="Normal 55 2 7" xfId="56513" xr:uid="{00000000-0005-0000-0000-000070DC0000}"/>
    <cellStyle name="Normal 55 2 8" xfId="56514" xr:uid="{00000000-0005-0000-0000-000071DC0000}"/>
    <cellStyle name="Normal 55 2 9" xfId="56515" xr:uid="{00000000-0005-0000-0000-000072DC0000}"/>
    <cellStyle name="Normal 55 20" xfId="56516" xr:uid="{00000000-0005-0000-0000-000073DC0000}"/>
    <cellStyle name="Normal 55 21" xfId="56517" xr:uid="{00000000-0005-0000-0000-000074DC0000}"/>
    <cellStyle name="Normal 55 22" xfId="56518" xr:uid="{00000000-0005-0000-0000-000075DC0000}"/>
    <cellStyle name="Normal 55 23" xfId="56519" xr:uid="{00000000-0005-0000-0000-000076DC0000}"/>
    <cellStyle name="Normal 55 24" xfId="56520" xr:uid="{00000000-0005-0000-0000-000077DC0000}"/>
    <cellStyle name="Normal 55 25" xfId="56521" xr:uid="{00000000-0005-0000-0000-000078DC0000}"/>
    <cellStyle name="Normal 55 26" xfId="56522" xr:uid="{00000000-0005-0000-0000-000079DC0000}"/>
    <cellStyle name="Normal 55 27" xfId="56523" xr:uid="{00000000-0005-0000-0000-00007ADC0000}"/>
    <cellStyle name="Normal 55 28" xfId="56524" xr:uid="{00000000-0005-0000-0000-00007BDC0000}"/>
    <cellStyle name="Normal 55 29" xfId="56525" xr:uid="{00000000-0005-0000-0000-00007CDC0000}"/>
    <cellStyle name="Normal 55 3" xfId="56526" xr:uid="{00000000-0005-0000-0000-00007DDC0000}"/>
    <cellStyle name="Normal 55 3 10" xfId="56527" xr:uid="{00000000-0005-0000-0000-00007EDC0000}"/>
    <cellStyle name="Normal 55 3 11" xfId="56528" xr:uid="{00000000-0005-0000-0000-00007FDC0000}"/>
    <cellStyle name="Normal 55 3 12" xfId="56529" xr:uid="{00000000-0005-0000-0000-000080DC0000}"/>
    <cellStyle name="Normal 55 3 13" xfId="56530" xr:uid="{00000000-0005-0000-0000-000081DC0000}"/>
    <cellStyle name="Normal 55 3 14" xfId="56531" xr:uid="{00000000-0005-0000-0000-000082DC0000}"/>
    <cellStyle name="Normal 55 3 15" xfId="56532" xr:uid="{00000000-0005-0000-0000-000083DC0000}"/>
    <cellStyle name="Normal 55 3 16" xfId="56533" xr:uid="{00000000-0005-0000-0000-000084DC0000}"/>
    <cellStyle name="Normal 55 3 17" xfId="56534" xr:uid="{00000000-0005-0000-0000-000085DC0000}"/>
    <cellStyle name="Normal 55 3 18" xfId="56535" xr:uid="{00000000-0005-0000-0000-000086DC0000}"/>
    <cellStyle name="Normal 55 3 19" xfId="56536" xr:uid="{00000000-0005-0000-0000-000087DC0000}"/>
    <cellStyle name="Normal 55 3 2" xfId="56537" xr:uid="{00000000-0005-0000-0000-000088DC0000}"/>
    <cellStyle name="Normal 55 3 2 2" xfId="56538" xr:uid="{00000000-0005-0000-0000-000089DC0000}"/>
    <cellStyle name="Normal 55 3 2 3" xfId="56539" xr:uid="{00000000-0005-0000-0000-00008ADC0000}"/>
    <cellStyle name="Normal 55 3 20" xfId="56540" xr:uid="{00000000-0005-0000-0000-00008BDC0000}"/>
    <cellStyle name="Normal 55 3 21" xfId="56541" xr:uid="{00000000-0005-0000-0000-00008CDC0000}"/>
    <cellStyle name="Normal 55 3 22" xfId="56542" xr:uid="{00000000-0005-0000-0000-00008DDC0000}"/>
    <cellStyle name="Normal 55 3 23" xfId="56543" xr:uid="{00000000-0005-0000-0000-00008EDC0000}"/>
    <cellStyle name="Normal 55 3 24" xfId="56544" xr:uid="{00000000-0005-0000-0000-00008FDC0000}"/>
    <cellStyle name="Normal 55 3 3" xfId="56545" xr:uid="{00000000-0005-0000-0000-000090DC0000}"/>
    <cellStyle name="Normal 55 3 3 2" xfId="56546" xr:uid="{00000000-0005-0000-0000-000091DC0000}"/>
    <cellStyle name="Normal 55 3 4" xfId="56547" xr:uid="{00000000-0005-0000-0000-000092DC0000}"/>
    <cellStyle name="Normal 55 3 5" xfId="56548" xr:uid="{00000000-0005-0000-0000-000093DC0000}"/>
    <cellStyle name="Normal 55 3 6" xfId="56549" xr:uid="{00000000-0005-0000-0000-000094DC0000}"/>
    <cellStyle name="Normal 55 3 7" xfId="56550" xr:uid="{00000000-0005-0000-0000-000095DC0000}"/>
    <cellStyle name="Normal 55 3 8" xfId="56551" xr:uid="{00000000-0005-0000-0000-000096DC0000}"/>
    <cellStyle name="Normal 55 3 9" xfId="56552" xr:uid="{00000000-0005-0000-0000-000097DC0000}"/>
    <cellStyle name="Normal 55 30" xfId="56553" xr:uid="{00000000-0005-0000-0000-000098DC0000}"/>
    <cellStyle name="Normal 55 31" xfId="56554" xr:uid="{00000000-0005-0000-0000-000099DC0000}"/>
    <cellStyle name="Normal 55 32" xfId="56555" xr:uid="{00000000-0005-0000-0000-00009ADC0000}"/>
    <cellStyle name="Normal 55 33" xfId="56556" xr:uid="{00000000-0005-0000-0000-00009BDC0000}"/>
    <cellStyle name="Normal 55 34" xfId="56557" xr:uid="{00000000-0005-0000-0000-00009CDC0000}"/>
    <cellStyle name="Normal 55 35" xfId="56558" xr:uid="{00000000-0005-0000-0000-00009DDC0000}"/>
    <cellStyle name="Normal 55 36" xfId="56559" xr:uid="{00000000-0005-0000-0000-00009EDC0000}"/>
    <cellStyle name="Normal 55 37" xfId="56560" xr:uid="{00000000-0005-0000-0000-00009FDC0000}"/>
    <cellStyle name="Normal 55 38" xfId="56561" xr:uid="{00000000-0005-0000-0000-0000A0DC0000}"/>
    <cellStyle name="Normal 55 39" xfId="56562" xr:uid="{00000000-0005-0000-0000-0000A1DC0000}"/>
    <cellStyle name="Normal 55 4" xfId="56563" xr:uid="{00000000-0005-0000-0000-0000A2DC0000}"/>
    <cellStyle name="Normal 55 4 10" xfId="56564" xr:uid="{00000000-0005-0000-0000-0000A3DC0000}"/>
    <cellStyle name="Normal 55 4 11" xfId="56565" xr:uid="{00000000-0005-0000-0000-0000A4DC0000}"/>
    <cellStyle name="Normal 55 4 12" xfId="56566" xr:uid="{00000000-0005-0000-0000-0000A5DC0000}"/>
    <cellStyle name="Normal 55 4 13" xfId="56567" xr:uid="{00000000-0005-0000-0000-0000A6DC0000}"/>
    <cellStyle name="Normal 55 4 14" xfId="56568" xr:uid="{00000000-0005-0000-0000-0000A7DC0000}"/>
    <cellStyle name="Normal 55 4 15" xfId="56569" xr:uid="{00000000-0005-0000-0000-0000A8DC0000}"/>
    <cellStyle name="Normal 55 4 16" xfId="56570" xr:uid="{00000000-0005-0000-0000-0000A9DC0000}"/>
    <cellStyle name="Normal 55 4 17" xfId="56571" xr:uid="{00000000-0005-0000-0000-0000AADC0000}"/>
    <cellStyle name="Normal 55 4 18" xfId="56572" xr:uid="{00000000-0005-0000-0000-0000ABDC0000}"/>
    <cellStyle name="Normal 55 4 19" xfId="56573" xr:uid="{00000000-0005-0000-0000-0000ACDC0000}"/>
    <cellStyle name="Normal 55 4 2" xfId="56574" xr:uid="{00000000-0005-0000-0000-0000ADDC0000}"/>
    <cellStyle name="Normal 55 4 2 2" xfId="56575" xr:uid="{00000000-0005-0000-0000-0000AEDC0000}"/>
    <cellStyle name="Normal 55 4 2 3" xfId="56576" xr:uid="{00000000-0005-0000-0000-0000AFDC0000}"/>
    <cellStyle name="Normal 55 4 20" xfId="56577" xr:uid="{00000000-0005-0000-0000-0000B0DC0000}"/>
    <cellStyle name="Normal 55 4 21" xfId="56578" xr:uid="{00000000-0005-0000-0000-0000B1DC0000}"/>
    <cellStyle name="Normal 55 4 22" xfId="56579" xr:uid="{00000000-0005-0000-0000-0000B2DC0000}"/>
    <cellStyle name="Normal 55 4 23" xfId="56580" xr:uid="{00000000-0005-0000-0000-0000B3DC0000}"/>
    <cellStyle name="Normal 55 4 24" xfId="56581" xr:uid="{00000000-0005-0000-0000-0000B4DC0000}"/>
    <cellStyle name="Normal 55 4 3" xfId="56582" xr:uid="{00000000-0005-0000-0000-0000B5DC0000}"/>
    <cellStyle name="Normal 55 4 3 2" xfId="56583" xr:uid="{00000000-0005-0000-0000-0000B6DC0000}"/>
    <cellStyle name="Normal 55 4 4" xfId="56584" xr:uid="{00000000-0005-0000-0000-0000B7DC0000}"/>
    <cellStyle name="Normal 55 4 5" xfId="56585" xr:uid="{00000000-0005-0000-0000-0000B8DC0000}"/>
    <cellStyle name="Normal 55 4 6" xfId="56586" xr:uid="{00000000-0005-0000-0000-0000B9DC0000}"/>
    <cellStyle name="Normal 55 4 7" xfId="56587" xr:uid="{00000000-0005-0000-0000-0000BADC0000}"/>
    <cellStyle name="Normal 55 4 8" xfId="56588" xr:uid="{00000000-0005-0000-0000-0000BBDC0000}"/>
    <cellStyle name="Normal 55 4 9" xfId="56589" xr:uid="{00000000-0005-0000-0000-0000BCDC0000}"/>
    <cellStyle name="Normal 55 40" xfId="56590" xr:uid="{00000000-0005-0000-0000-0000BDDC0000}"/>
    <cellStyle name="Normal 55 41" xfId="56591" xr:uid="{00000000-0005-0000-0000-0000BEDC0000}"/>
    <cellStyle name="Normal 55 42" xfId="56592" xr:uid="{00000000-0005-0000-0000-0000BFDC0000}"/>
    <cellStyle name="Normal 55 43" xfId="56593" xr:uid="{00000000-0005-0000-0000-0000C0DC0000}"/>
    <cellStyle name="Normal 55 44" xfId="56594" xr:uid="{00000000-0005-0000-0000-0000C1DC0000}"/>
    <cellStyle name="Normal 55 45" xfId="56595" xr:uid="{00000000-0005-0000-0000-0000C2DC0000}"/>
    <cellStyle name="Normal 55 5" xfId="56596" xr:uid="{00000000-0005-0000-0000-0000C3DC0000}"/>
    <cellStyle name="Normal 55 5 10" xfId="56597" xr:uid="{00000000-0005-0000-0000-0000C4DC0000}"/>
    <cellStyle name="Normal 55 5 11" xfId="56598" xr:uid="{00000000-0005-0000-0000-0000C5DC0000}"/>
    <cellStyle name="Normal 55 5 12" xfId="56599" xr:uid="{00000000-0005-0000-0000-0000C6DC0000}"/>
    <cellStyle name="Normal 55 5 13" xfId="56600" xr:uid="{00000000-0005-0000-0000-0000C7DC0000}"/>
    <cellStyle name="Normal 55 5 14" xfId="56601" xr:uid="{00000000-0005-0000-0000-0000C8DC0000}"/>
    <cellStyle name="Normal 55 5 15" xfId="56602" xr:uid="{00000000-0005-0000-0000-0000C9DC0000}"/>
    <cellStyle name="Normal 55 5 16" xfId="56603" xr:uid="{00000000-0005-0000-0000-0000CADC0000}"/>
    <cellStyle name="Normal 55 5 17" xfId="56604" xr:uid="{00000000-0005-0000-0000-0000CBDC0000}"/>
    <cellStyle name="Normal 55 5 18" xfId="56605" xr:uid="{00000000-0005-0000-0000-0000CCDC0000}"/>
    <cellStyle name="Normal 55 5 19" xfId="56606" xr:uid="{00000000-0005-0000-0000-0000CDDC0000}"/>
    <cellStyle name="Normal 55 5 2" xfId="56607" xr:uid="{00000000-0005-0000-0000-0000CEDC0000}"/>
    <cellStyle name="Normal 55 5 20" xfId="56608" xr:uid="{00000000-0005-0000-0000-0000CFDC0000}"/>
    <cellStyle name="Normal 55 5 21" xfId="56609" xr:uid="{00000000-0005-0000-0000-0000D0DC0000}"/>
    <cellStyle name="Normal 55 5 22" xfId="56610" xr:uid="{00000000-0005-0000-0000-0000D1DC0000}"/>
    <cellStyle name="Normal 55 5 23" xfId="56611" xr:uid="{00000000-0005-0000-0000-0000D2DC0000}"/>
    <cellStyle name="Normal 55 5 24" xfId="56612" xr:uid="{00000000-0005-0000-0000-0000D3DC0000}"/>
    <cellStyle name="Normal 55 5 3" xfId="56613" xr:uid="{00000000-0005-0000-0000-0000D4DC0000}"/>
    <cellStyle name="Normal 55 5 4" xfId="56614" xr:uid="{00000000-0005-0000-0000-0000D5DC0000}"/>
    <cellStyle name="Normal 55 5 5" xfId="56615" xr:uid="{00000000-0005-0000-0000-0000D6DC0000}"/>
    <cellStyle name="Normal 55 5 6" xfId="56616" xr:uid="{00000000-0005-0000-0000-0000D7DC0000}"/>
    <cellStyle name="Normal 55 5 7" xfId="56617" xr:uid="{00000000-0005-0000-0000-0000D8DC0000}"/>
    <cellStyle name="Normal 55 5 8" xfId="56618" xr:uid="{00000000-0005-0000-0000-0000D9DC0000}"/>
    <cellStyle name="Normal 55 5 9" xfId="56619" xr:uid="{00000000-0005-0000-0000-0000DADC0000}"/>
    <cellStyle name="Normal 55 6" xfId="56620" xr:uid="{00000000-0005-0000-0000-0000DBDC0000}"/>
    <cellStyle name="Normal 55 6 10" xfId="56621" xr:uid="{00000000-0005-0000-0000-0000DCDC0000}"/>
    <cellStyle name="Normal 55 6 11" xfId="56622" xr:uid="{00000000-0005-0000-0000-0000DDDC0000}"/>
    <cellStyle name="Normal 55 6 12" xfId="56623" xr:uid="{00000000-0005-0000-0000-0000DEDC0000}"/>
    <cellStyle name="Normal 55 6 13" xfId="56624" xr:uid="{00000000-0005-0000-0000-0000DFDC0000}"/>
    <cellStyle name="Normal 55 6 14" xfId="56625" xr:uid="{00000000-0005-0000-0000-0000E0DC0000}"/>
    <cellStyle name="Normal 55 6 15" xfId="56626" xr:uid="{00000000-0005-0000-0000-0000E1DC0000}"/>
    <cellStyle name="Normal 55 6 16" xfId="56627" xr:uid="{00000000-0005-0000-0000-0000E2DC0000}"/>
    <cellStyle name="Normal 55 6 17" xfId="56628" xr:uid="{00000000-0005-0000-0000-0000E3DC0000}"/>
    <cellStyle name="Normal 55 6 18" xfId="56629" xr:uid="{00000000-0005-0000-0000-0000E4DC0000}"/>
    <cellStyle name="Normal 55 6 19" xfId="56630" xr:uid="{00000000-0005-0000-0000-0000E5DC0000}"/>
    <cellStyle name="Normal 55 6 2" xfId="56631" xr:uid="{00000000-0005-0000-0000-0000E6DC0000}"/>
    <cellStyle name="Normal 55 6 20" xfId="56632" xr:uid="{00000000-0005-0000-0000-0000E7DC0000}"/>
    <cellStyle name="Normal 55 6 21" xfId="56633" xr:uid="{00000000-0005-0000-0000-0000E8DC0000}"/>
    <cellStyle name="Normal 55 6 22" xfId="56634" xr:uid="{00000000-0005-0000-0000-0000E9DC0000}"/>
    <cellStyle name="Normal 55 6 3" xfId="56635" xr:uid="{00000000-0005-0000-0000-0000EADC0000}"/>
    <cellStyle name="Normal 55 6 4" xfId="56636" xr:uid="{00000000-0005-0000-0000-0000EBDC0000}"/>
    <cellStyle name="Normal 55 6 5" xfId="56637" xr:uid="{00000000-0005-0000-0000-0000ECDC0000}"/>
    <cellStyle name="Normal 55 6 6" xfId="56638" xr:uid="{00000000-0005-0000-0000-0000EDDC0000}"/>
    <cellStyle name="Normal 55 6 7" xfId="56639" xr:uid="{00000000-0005-0000-0000-0000EEDC0000}"/>
    <cellStyle name="Normal 55 6 8" xfId="56640" xr:uid="{00000000-0005-0000-0000-0000EFDC0000}"/>
    <cellStyle name="Normal 55 6 9" xfId="56641" xr:uid="{00000000-0005-0000-0000-0000F0DC0000}"/>
    <cellStyle name="Normal 55 7" xfId="56642" xr:uid="{00000000-0005-0000-0000-0000F1DC0000}"/>
    <cellStyle name="Normal 55 7 10" xfId="56643" xr:uid="{00000000-0005-0000-0000-0000F2DC0000}"/>
    <cellStyle name="Normal 55 7 11" xfId="56644" xr:uid="{00000000-0005-0000-0000-0000F3DC0000}"/>
    <cellStyle name="Normal 55 7 12" xfId="56645" xr:uid="{00000000-0005-0000-0000-0000F4DC0000}"/>
    <cellStyle name="Normal 55 7 13" xfId="56646" xr:uid="{00000000-0005-0000-0000-0000F5DC0000}"/>
    <cellStyle name="Normal 55 7 14" xfId="56647" xr:uid="{00000000-0005-0000-0000-0000F6DC0000}"/>
    <cellStyle name="Normal 55 7 15" xfId="56648" xr:uid="{00000000-0005-0000-0000-0000F7DC0000}"/>
    <cellStyle name="Normal 55 7 16" xfId="56649" xr:uid="{00000000-0005-0000-0000-0000F8DC0000}"/>
    <cellStyle name="Normal 55 7 17" xfId="56650" xr:uid="{00000000-0005-0000-0000-0000F9DC0000}"/>
    <cellStyle name="Normal 55 7 18" xfId="56651" xr:uid="{00000000-0005-0000-0000-0000FADC0000}"/>
    <cellStyle name="Normal 55 7 19" xfId="56652" xr:uid="{00000000-0005-0000-0000-0000FBDC0000}"/>
    <cellStyle name="Normal 55 7 2" xfId="56653" xr:uid="{00000000-0005-0000-0000-0000FCDC0000}"/>
    <cellStyle name="Normal 55 7 20" xfId="56654" xr:uid="{00000000-0005-0000-0000-0000FDDC0000}"/>
    <cellStyle name="Normal 55 7 21" xfId="56655" xr:uid="{00000000-0005-0000-0000-0000FEDC0000}"/>
    <cellStyle name="Normal 55 7 3" xfId="56656" xr:uid="{00000000-0005-0000-0000-0000FFDC0000}"/>
    <cellStyle name="Normal 55 7 4" xfId="56657" xr:uid="{00000000-0005-0000-0000-000000DD0000}"/>
    <cellStyle name="Normal 55 7 5" xfId="56658" xr:uid="{00000000-0005-0000-0000-000001DD0000}"/>
    <cellStyle name="Normal 55 7 6" xfId="56659" xr:uid="{00000000-0005-0000-0000-000002DD0000}"/>
    <cellStyle name="Normal 55 7 7" xfId="56660" xr:uid="{00000000-0005-0000-0000-000003DD0000}"/>
    <cellStyle name="Normal 55 7 8" xfId="56661" xr:uid="{00000000-0005-0000-0000-000004DD0000}"/>
    <cellStyle name="Normal 55 7 9" xfId="56662" xr:uid="{00000000-0005-0000-0000-000005DD0000}"/>
    <cellStyle name="Normal 55 8" xfId="56663" xr:uid="{00000000-0005-0000-0000-000006DD0000}"/>
    <cellStyle name="Normal 55 8 10" xfId="56664" xr:uid="{00000000-0005-0000-0000-000007DD0000}"/>
    <cellStyle name="Normal 55 8 11" xfId="56665" xr:uid="{00000000-0005-0000-0000-000008DD0000}"/>
    <cellStyle name="Normal 55 8 12" xfId="56666" xr:uid="{00000000-0005-0000-0000-000009DD0000}"/>
    <cellStyle name="Normal 55 8 13" xfId="56667" xr:uid="{00000000-0005-0000-0000-00000ADD0000}"/>
    <cellStyle name="Normal 55 8 14" xfId="56668" xr:uid="{00000000-0005-0000-0000-00000BDD0000}"/>
    <cellStyle name="Normal 55 8 15" xfId="56669" xr:uid="{00000000-0005-0000-0000-00000CDD0000}"/>
    <cellStyle name="Normal 55 8 16" xfId="56670" xr:uid="{00000000-0005-0000-0000-00000DDD0000}"/>
    <cellStyle name="Normal 55 8 17" xfId="56671" xr:uid="{00000000-0005-0000-0000-00000EDD0000}"/>
    <cellStyle name="Normal 55 8 18" xfId="56672" xr:uid="{00000000-0005-0000-0000-00000FDD0000}"/>
    <cellStyle name="Normal 55 8 19" xfId="56673" xr:uid="{00000000-0005-0000-0000-000010DD0000}"/>
    <cellStyle name="Normal 55 8 2" xfId="56674" xr:uid="{00000000-0005-0000-0000-000011DD0000}"/>
    <cellStyle name="Normal 55 8 20" xfId="56675" xr:uid="{00000000-0005-0000-0000-000012DD0000}"/>
    <cellStyle name="Normal 55 8 21" xfId="56676" xr:uid="{00000000-0005-0000-0000-000013DD0000}"/>
    <cellStyle name="Normal 55 8 3" xfId="56677" xr:uid="{00000000-0005-0000-0000-000014DD0000}"/>
    <cellStyle name="Normal 55 8 4" xfId="56678" xr:uid="{00000000-0005-0000-0000-000015DD0000}"/>
    <cellStyle name="Normal 55 8 5" xfId="56679" xr:uid="{00000000-0005-0000-0000-000016DD0000}"/>
    <cellStyle name="Normal 55 8 6" xfId="56680" xr:uid="{00000000-0005-0000-0000-000017DD0000}"/>
    <cellStyle name="Normal 55 8 7" xfId="56681" xr:uid="{00000000-0005-0000-0000-000018DD0000}"/>
    <cellStyle name="Normal 55 8 8" xfId="56682" xr:uid="{00000000-0005-0000-0000-000019DD0000}"/>
    <cellStyle name="Normal 55 8 9" xfId="56683" xr:uid="{00000000-0005-0000-0000-00001ADD0000}"/>
    <cellStyle name="Normal 55 9" xfId="56684" xr:uid="{00000000-0005-0000-0000-00001BDD0000}"/>
    <cellStyle name="Normal 55 9 10" xfId="56685" xr:uid="{00000000-0005-0000-0000-00001CDD0000}"/>
    <cellStyle name="Normal 55 9 11" xfId="56686" xr:uid="{00000000-0005-0000-0000-00001DDD0000}"/>
    <cellStyle name="Normal 55 9 12" xfId="56687" xr:uid="{00000000-0005-0000-0000-00001EDD0000}"/>
    <cellStyle name="Normal 55 9 13" xfId="56688" xr:uid="{00000000-0005-0000-0000-00001FDD0000}"/>
    <cellStyle name="Normal 55 9 14" xfId="56689" xr:uid="{00000000-0005-0000-0000-000020DD0000}"/>
    <cellStyle name="Normal 55 9 15" xfId="56690" xr:uid="{00000000-0005-0000-0000-000021DD0000}"/>
    <cellStyle name="Normal 55 9 16" xfId="56691" xr:uid="{00000000-0005-0000-0000-000022DD0000}"/>
    <cellStyle name="Normal 55 9 17" xfId="56692" xr:uid="{00000000-0005-0000-0000-000023DD0000}"/>
    <cellStyle name="Normal 55 9 18" xfId="56693" xr:uid="{00000000-0005-0000-0000-000024DD0000}"/>
    <cellStyle name="Normal 55 9 19" xfId="56694" xr:uid="{00000000-0005-0000-0000-000025DD0000}"/>
    <cellStyle name="Normal 55 9 2" xfId="56695" xr:uid="{00000000-0005-0000-0000-000026DD0000}"/>
    <cellStyle name="Normal 55 9 20" xfId="56696" xr:uid="{00000000-0005-0000-0000-000027DD0000}"/>
    <cellStyle name="Normal 55 9 21" xfId="56697" xr:uid="{00000000-0005-0000-0000-000028DD0000}"/>
    <cellStyle name="Normal 55 9 3" xfId="56698" xr:uid="{00000000-0005-0000-0000-000029DD0000}"/>
    <cellStyle name="Normal 55 9 4" xfId="56699" xr:uid="{00000000-0005-0000-0000-00002ADD0000}"/>
    <cellStyle name="Normal 55 9 5" xfId="56700" xr:uid="{00000000-0005-0000-0000-00002BDD0000}"/>
    <cellStyle name="Normal 55 9 6" xfId="56701" xr:uid="{00000000-0005-0000-0000-00002CDD0000}"/>
    <cellStyle name="Normal 55 9 7" xfId="56702" xr:uid="{00000000-0005-0000-0000-00002DDD0000}"/>
    <cellStyle name="Normal 55 9 8" xfId="56703" xr:uid="{00000000-0005-0000-0000-00002EDD0000}"/>
    <cellStyle name="Normal 55 9 9" xfId="56704" xr:uid="{00000000-0005-0000-0000-00002FDD0000}"/>
    <cellStyle name="Normal 56" xfId="56705" xr:uid="{00000000-0005-0000-0000-000030DD0000}"/>
    <cellStyle name="Normal 56 10" xfId="56706" xr:uid="{00000000-0005-0000-0000-000031DD0000}"/>
    <cellStyle name="Normal 56 11" xfId="56707" xr:uid="{00000000-0005-0000-0000-000032DD0000}"/>
    <cellStyle name="Normal 56 12" xfId="56708" xr:uid="{00000000-0005-0000-0000-000033DD0000}"/>
    <cellStyle name="Normal 56 13" xfId="56709" xr:uid="{00000000-0005-0000-0000-000034DD0000}"/>
    <cellStyle name="Normal 56 14" xfId="56710" xr:uid="{00000000-0005-0000-0000-000035DD0000}"/>
    <cellStyle name="Normal 56 15" xfId="56711" xr:uid="{00000000-0005-0000-0000-000036DD0000}"/>
    <cellStyle name="Normal 56 16" xfId="56712" xr:uid="{00000000-0005-0000-0000-000037DD0000}"/>
    <cellStyle name="Normal 56 17" xfId="56713" xr:uid="{00000000-0005-0000-0000-000038DD0000}"/>
    <cellStyle name="Normal 56 18" xfId="56714" xr:uid="{00000000-0005-0000-0000-000039DD0000}"/>
    <cellStyle name="Normal 56 19" xfId="56715" xr:uid="{00000000-0005-0000-0000-00003ADD0000}"/>
    <cellStyle name="Normal 56 2" xfId="56716" xr:uid="{00000000-0005-0000-0000-00003BDD0000}"/>
    <cellStyle name="Normal 56 2 10" xfId="56717" xr:uid="{00000000-0005-0000-0000-00003CDD0000}"/>
    <cellStyle name="Normal 56 2 2" xfId="56718" xr:uid="{00000000-0005-0000-0000-00003DDD0000}"/>
    <cellStyle name="Normal 56 2 2 2" xfId="56719" xr:uid="{00000000-0005-0000-0000-00003EDD0000}"/>
    <cellStyle name="Normal 56 2 2 2 2" xfId="56720" xr:uid="{00000000-0005-0000-0000-00003FDD0000}"/>
    <cellStyle name="Normal 56 2 2 3" xfId="56721" xr:uid="{00000000-0005-0000-0000-000040DD0000}"/>
    <cellStyle name="Normal 56 2 2 3 2" xfId="56722" xr:uid="{00000000-0005-0000-0000-000041DD0000}"/>
    <cellStyle name="Normal 56 2 2 4" xfId="56723" xr:uid="{00000000-0005-0000-0000-000042DD0000}"/>
    <cellStyle name="Normal 56 2 3" xfId="56724" xr:uid="{00000000-0005-0000-0000-000043DD0000}"/>
    <cellStyle name="Normal 56 2 3 2" xfId="56725" xr:uid="{00000000-0005-0000-0000-000044DD0000}"/>
    <cellStyle name="Normal 56 2 3 2 2" xfId="56726" xr:uid="{00000000-0005-0000-0000-000045DD0000}"/>
    <cellStyle name="Normal 56 2 3 3" xfId="56727" xr:uid="{00000000-0005-0000-0000-000046DD0000}"/>
    <cellStyle name="Normal 56 2 3 3 2" xfId="56728" xr:uid="{00000000-0005-0000-0000-000047DD0000}"/>
    <cellStyle name="Normal 56 2 3 4" xfId="56729" xr:uid="{00000000-0005-0000-0000-000048DD0000}"/>
    <cellStyle name="Normal 56 2 4" xfId="56730" xr:uid="{00000000-0005-0000-0000-000049DD0000}"/>
    <cellStyle name="Normal 56 2 4 2" xfId="56731" xr:uid="{00000000-0005-0000-0000-00004ADD0000}"/>
    <cellStyle name="Normal 56 2 4 3" xfId="56732" xr:uid="{00000000-0005-0000-0000-00004BDD0000}"/>
    <cellStyle name="Normal 56 2 5" xfId="56733" xr:uid="{00000000-0005-0000-0000-00004CDD0000}"/>
    <cellStyle name="Normal 56 2 5 2" xfId="56734" xr:uid="{00000000-0005-0000-0000-00004DDD0000}"/>
    <cellStyle name="Normal 56 2 6" xfId="56735" xr:uid="{00000000-0005-0000-0000-00004EDD0000}"/>
    <cellStyle name="Normal 56 2 7" xfId="56736" xr:uid="{00000000-0005-0000-0000-00004FDD0000}"/>
    <cellStyle name="Normal 56 2 8" xfId="56737" xr:uid="{00000000-0005-0000-0000-000050DD0000}"/>
    <cellStyle name="Normal 56 2 9" xfId="56738" xr:uid="{00000000-0005-0000-0000-000051DD0000}"/>
    <cellStyle name="Normal 56 20" xfId="56739" xr:uid="{00000000-0005-0000-0000-000052DD0000}"/>
    <cellStyle name="Normal 56 21" xfId="56740" xr:uid="{00000000-0005-0000-0000-000053DD0000}"/>
    <cellStyle name="Normal 56 22" xfId="56741" xr:uid="{00000000-0005-0000-0000-000054DD0000}"/>
    <cellStyle name="Normal 56 23" xfId="56742" xr:uid="{00000000-0005-0000-0000-000055DD0000}"/>
    <cellStyle name="Normal 56 24" xfId="56743" xr:uid="{00000000-0005-0000-0000-000056DD0000}"/>
    <cellStyle name="Normal 56 25" xfId="56744" xr:uid="{00000000-0005-0000-0000-000057DD0000}"/>
    <cellStyle name="Normal 56 26" xfId="56745" xr:uid="{00000000-0005-0000-0000-000058DD0000}"/>
    <cellStyle name="Normal 56 27" xfId="56746" xr:uid="{00000000-0005-0000-0000-000059DD0000}"/>
    <cellStyle name="Normal 56 3" xfId="56747" xr:uid="{00000000-0005-0000-0000-00005ADD0000}"/>
    <cellStyle name="Normal 56 3 2" xfId="56748" xr:uid="{00000000-0005-0000-0000-00005BDD0000}"/>
    <cellStyle name="Normal 56 3 2 2" xfId="56749" xr:uid="{00000000-0005-0000-0000-00005CDD0000}"/>
    <cellStyle name="Normal 56 3 3" xfId="56750" xr:uid="{00000000-0005-0000-0000-00005DDD0000}"/>
    <cellStyle name="Normal 56 3 3 2" xfId="56751" xr:uid="{00000000-0005-0000-0000-00005EDD0000}"/>
    <cellStyle name="Normal 56 3 4" xfId="56752" xr:uid="{00000000-0005-0000-0000-00005FDD0000}"/>
    <cellStyle name="Normal 56 3 5" xfId="56753" xr:uid="{00000000-0005-0000-0000-000060DD0000}"/>
    <cellStyle name="Normal 56 4" xfId="56754" xr:uid="{00000000-0005-0000-0000-000061DD0000}"/>
    <cellStyle name="Normal 56 4 2" xfId="56755" xr:uid="{00000000-0005-0000-0000-000062DD0000}"/>
    <cellStyle name="Normal 56 4 2 2" xfId="56756" xr:uid="{00000000-0005-0000-0000-000063DD0000}"/>
    <cellStyle name="Normal 56 4 3" xfId="56757" xr:uid="{00000000-0005-0000-0000-000064DD0000}"/>
    <cellStyle name="Normal 56 4 3 2" xfId="56758" xr:uid="{00000000-0005-0000-0000-000065DD0000}"/>
    <cellStyle name="Normal 56 4 4" xfId="56759" xr:uid="{00000000-0005-0000-0000-000066DD0000}"/>
    <cellStyle name="Normal 56 4 5" xfId="56760" xr:uid="{00000000-0005-0000-0000-000067DD0000}"/>
    <cellStyle name="Normal 56 5" xfId="56761" xr:uid="{00000000-0005-0000-0000-000068DD0000}"/>
    <cellStyle name="Normal 56 5 2" xfId="56762" xr:uid="{00000000-0005-0000-0000-000069DD0000}"/>
    <cellStyle name="Normal 56 5 3" xfId="56763" xr:uid="{00000000-0005-0000-0000-00006ADD0000}"/>
    <cellStyle name="Normal 56 5 4" xfId="56764" xr:uid="{00000000-0005-0000-0000-00006BDD0000}"/>
    <cellStyle name="Normal 56 6" xfId="56765" xr:uid="{00000000-0005-0000-0000-00006CDD0000}"/>
    <cellStyle name="Normal 56 6 2" xfId="56766" xr:uid="{00000000-0005-0000-0000-00006DDD0000}"/>
    <cellStyle name="Normal 56 7" xfId="56767" xr:uid="{00000000-0005-0000-0000-00006EDD0000}"/>
    <cellStyle name="Normal 56 8" xfId="56768" xr:uid="{00000000-0005-0000-0000-00006FDD0000}"/>
    <cellStyle name="Normal 56 9" xfId="56769" xr:uid="{00000000-0005-0000-0000-000070DD0000}"/>
    <cellStyle name="Normal 57" xfId="56770" xr:uid="{00000000-0005-0000-0000-000071DD0000}"/>
    <cellStyle name="Normal 57 10" xfId="56771" xr:uid="{00000000-0005-0000-0000-000072DD0000}"/>
    <cellStyle name="Normal 57 11" xfId="56772" xr:uid="{00000000-0005-0000-0000-000073DD0000}"/>
    <cellStyle name="Normal 57 12" xfId="56773" xr:uid="{00000000-0005-0000-0000-000074DD0000}"/>
    <cellStyle name="Normal 57 13" xfId="56774" xr:uid="{00000000-0005-0000-0000-000075DD0000}"/>
    <cellStyle name="Normal 57 14" xfId="56775" xr:uid="{00000000-0005-0000-0000-000076DD0000}"/>
    <cellStyle name="Normal 57 15" xfId="56776" xr:uid="{00000000-0005-0000-0000-000077DD0000}"/>
    <cellStyle name="Normal 57 16" xfId="56777" xr:uid="{00000000-0005-0000-0000-000078DD0000}"/>
    <cellStyle name="Normal 57 17" xfId="56778" xr:uid="{00000000-0005-0000-0000-000079DD0000}"/>
    <cellStyle name="Normal 57 18" xfId="56779" xr:uid="{00000000-0005-0000-0000-00007ADD0000}"/>
    <cellStyle name="Normal 57 19" xfId="56780" xr:uid="{00000000-0005-0000-0000-00007BDD0000}"/>
    <cellStyle name="Normal 57 2" xfId="56781" xr:uid="{00000000-0005-0000-0000-00007CDD0000}"/>
    <cellStyle name="Normal 57 2 10" xfId="56782" xr:uid="{00000000-0005-0000-0000-00007DDD0000}"/>
    <cellStyle name="Normal 57 2 2" xfId="56783" xr:uid="{00000000-0005-0000-0000-00007EDD0000}"/>
    <cellStyle name="Normal 57 2 2 2" xfId="56784" xr:uid="{00000000-0005-0000-0000-00007FDD0000}"/>
    <cellStyle name="Normal 57 2 2 2 2" xfId="56785" xr:uid="{00000000-0005-0000-0000-000080DD0000}"/>
    <cellStyle name="Normal 57 2 2 3" xfId="56786" xr:uid="{00000000-0005-0000-0000-000081DD0000}"/>
    <cellStyle name="Normal 57 2 2 3 2" xfId="56787" xr:uid="{00000000-0005-0000-0000-000082DD0000}"/>
    <cellStyle name="Normal 57 2 2 4" xfId="56788" xr:uid="{00000000-0005-0000-0000-000083DD0000}"/>
    <cellStyle name="Normal 57 2 3" xfId="56789" xr:uid="{00000000-0005-0000-0000-000084DD0000}"/>
    <cellStyle name="Normal 57 2 3 2" xfId="56790" xr:uid="{00000000-0005-0000-0000-000085DD0000}"/>
    <cellStyle name="Normal 57 2 3 2 2" xfId="56791" xr:uid="{00000000-0005-0000-0000-000086DD0000}"/>
    <cellStyle name="Normal 57 2 3 3" xfId="56792" xr:uid="{00000000-0005-0000-0000-000087DD0000}"/>
    <cellStyle name="Normal 57 2 3 3 2" xfId="56793" xr:uid="{00000000-0005-0000-0000-000088DD0000}"/>
    <cellStyle name="Normal 57 2 3 4" xfId="56794" xr:uid="{00000000-0005-0000-0000-000089DD0000}"/>
    <cellStyle name="Normal 57 2 4" xfId="56795" xr:uid="{00000000-0005-0000-0000-00008ADD0000}"/>
    <cellStyle name="Normal 57 2 4 2" xfId="56796" xr:uid="{00000000-0005-0000-0000-00008BDD0000}"/>
    <cellStyle name="Normal 57 2 4 3" xfId="56797" xr:uid="{00000000-0005-0000-0000-00008CDD0000}"/>
    <cellStyle name="Normal 57 2 5" xfId="56798" xr:uid="{00000000-0005-0000-0000-00008DDD0000}"/>
    <cellStyle name="Normal 57 2 5 2" xfId="56799" xr:uid="{00000000-0005-0000-0000-00008EDD0000}"/>
    <cellStyle name="Normal 57 2 6" xfId="56800" xr:uid="{00000000-0005-0000-0000-00008FDD0000}"/>
    <cellStyle name="Normal 57 2 7" xfId="56801" xr:uid="{00000000-0005-0000-0000-000090DD0000}"/>
    <cellStyle name="Normal 57 2 8" xfId="56802" xr:uid="{00000000-0005-0000-0000-000091DD0000}"/>
    <cellStyle name="Normal 57 2 9" xfId="56803" xr:uid="{00000000-0005-0000-0000-000092DD0000}"/>
    <cellStyle name="Normal 57 20" xfId="56804" xr:uid="{00000000-0005-0000-0000-000093DD0000}"/>
    <cellStyle name="Normal 57 21" xfId="56805" xr:uid="{00000000-0005-0000-0000-000094DD0000}"/>
    <cellStyle name="Normal 57 22" xfId="56806" xr:uid="{00000000-0005-0000-0000-000095DD0000}"/>
    <cellStyle name="Normal 57 23" xfId="56807" xr:uid="{00000000-0005-0000-0000-000096DD0000}"/>
    <cellStyle name="Normal 57 24" xfId="56808" xr:uid="{00000000-0005-0000-0000-000097DD0000}"/>
    <cellStyle name="Normal 57 25" xfId="56809" xr:uid="{00000000-0005-0000-0000-000098DD0000}"/>
    <cellStyle name="Normal 57 26" xfId="56810" xr:uid="{00000000-0005-0000-0000-000099DD0000}"/>
    <cellStyle name="Normal 57 27" xfId="56811" xr:uid="{00000000-0005-0000-0000-00009ADD0000}"/>
    <cellStyle name="Normal 57 3" xfId="56812" xr:uid="{00000000-0005-0000-0000-00009BDD0000}"/>
    <cellStyle name="Normal 57 3 2" xfId="56813" xr:uid="{00000000-0005-0000-0000-00009CDD0000}"/>
    <cellStyle name="Normal 57 3 2 2" xfId="56814" xr:uid="{00000000-0005-0000-0000-00009DDD0000}"/>
    <cellStyle name="Normal 57 3 3" xfId="56815" xr:uid="{00000000-0005-0000-0000-00009EDD0000}"/>
    <cellStyle name="Normal 57 3 3 2" xfId="56816" xr:uid="{00000000-0005-0000-0000-00009FDD0000}"/>
    <cellStyle name="Normal 57 3 4" xfId="56817" xr:uid="{00000000-0005-0000-0000-0000A0DD0000}"/>
    <cellStyle name="Normal 57 3 5" xfId="56818" xr:uid="{00000000-0005-0000-0000-0000A1DD0000}"/>
    <cellStyle name="Normal 57 4" xfId="56819" xr:uid="{00000000-0005-0000-0000-0000A2DD0000}"/>
    <cellStyle name="Normal 57 4 2" xfId="56820" xr:uid="{00000000-0005-0000-0000-0000A3DD0000}"/>
    <cellStyle name="Normal 57 4 2 2" xfId="56821" xr:uid="{00000000-0005-0000-0000-0000A4DD0000}"/>
    <cellStyle name="Normal 57 4 3" xfId="56822" xr:uid="{00000000-0005-0000-0000-0000A5DD0000}"/>
    <cellStyle name="Normal 57 4 3 2" xfId="56823" xr:uid="{00000000-0005-0000-0000-0000A6DD0000}"/>
    <cellStyle name="Normal 57 4 4" xfId="56824" xr:uid="{00000000-0005-0000-0000-0000A7DD0000}"/>
    <cellStyle name="Normal 57 4 5" xfId="56825" xr:uid="{00000000-0005-0000-0000-0000A8DD0000}"/>
    <cellStyle name="Normal 57 5" xfId="56826" xr:uid="{00000000-0005-0000-0000-0000A9DD0000}"/>
    <cellStyle name="Normal 57 5 2" xfId="56827" xr:uid="{00000000-0005-0000-0000-0000AADD0000}"/>
    <cellStyle name="Normal 57 5 3" xfId="56828" xr:uid="{00000000-0005-0000-0000-0000ABDD0000}"/>
    <cellStyle name="Normal 57 5 4" xfId="56829" xr:uid="{00000000-0005-0000-0000-0000ACDD0000}"/>
    <cellStyle name="Normal 57 6" xfId="56830" xr:uid="{00000000-0005-0000-0000-0000ADDD0000}"/>
    <cellStyle name="Normal 57 6 2" xfId="56831" xr:uid="{00000000-0005-0000-0000-0000AEDD0000}"/>
    <cellStyle name="Normal 57 7" xfId="56832" xr:uid="{00000000-0005-0000-0000-0000AFDD0000}"/>
    <cellStyle name="Normal 57 8" xfId="56833" xr:uid="{00000000-0005-0000-0000-0000B0DD0000}"/>
    <cellStyle name="Normal 57 9" xfId="56834" xr:uid="{00000000-0005-0000-0000-0000B1DD0000}"/>
    <cellStyle name="Normal 58" xfId="56835" xr:uid="{00000000-0005-0000-0000-0000B2DD0000}"/>
    <cellStyle name="Normal 58 10" xfId="56836" xr:uid="{00000000-0005-0000-0000-0000B3DD0000}"/>
    <cellStyle name="Normal 58 11" xfId="56837" xr:uid="{00000000-0005-0000-0000-0000B4DD0000}"/>
    <cellStyle name="Normal 58 12" xfId="56838" xr:uid="{00000000-0005-0000-0000-0000B5DD0000}"/>
    <cellStyle name="Normal 58 13" xfId="56839" xr:uid="{00000000-0005-0000-0000-0000B6DD0000}"/>
    <cellStyle name="Normal 58 14" xfId="56840" xr:uid="{00000000-0005-0000-0000-0000B7DD0000}"/>
    <cellStyle name="Normal 58 15" xfId="56841" xr:uid="{00000000-0005-0000-0000-0000B8DD0000}"/>
    <cellStyle name="Normal 58 16" xfId="56842" xr:uid="{00000000-0005-0000-0000-0000B9DD0000}"/>
    <cellStyle name="Normal 58 17" xfId="56843" xr:uid="{00000000-0005-0000-0000-0000BADD0000}"/>
    <cellStyle name="Normal 58 18" xfId="56844" xr:uid="{00000000-0005-0000-0000-0000BBDD0000}"/>
    <cellStyle name="Normal 58 19" xfId="56845" xr:uid="{00000000-0005-0000-0000-0000BCDD0000}"/>
    <cellStyle name="Normal 58 2" xfId="56846" xr:uid="{00000000-0005-0000-0000-0000BDDD0000}"/>
    <cellStyle name="Normal 58 2 2" xfId="56847" xr:uid="{00000000-0005-0000-0000-0000BEDD0000}"/>
    <cellStyle name="Normal 58 20" xfId="56848" xr:uid="{00000000-0005-0000-0000-0000BFDD0000}"/>
    <cellStyle name="Normal 58 21" xfId="56849" xr:uid="{00000000-0005-0000-0000-0000C0DD0000}"/>
    <cellStyle name="Normal 58 22" xfId="56850" xr:uid="{00000000-0005-0000-0000-0000C1DD0000}"/>
    <cellStyle name="Normal 58 3" xfId="56851" xr:uid="{00000000-0005-0000-0000-0000C2DD0000}"/>
    <cellStyle name="Normal 58 3 2" xfId="56852" xr:uid="{00000000-0005-0000-0000-0000C3DD0000}"/>
    <cellStyle name="Normal 58 4" xfId="56853" xr:uid="{00000000-0005-0000-0000-0000C4DD0000}"/>
    <cellStyle name="Normal 58 5" xfId="56854" xr:uid="{00000000-0005-0000-0000-0000C5DD0000}"/>
    <cellStyle name="Normal 58 6" xfId="56855" xr:uid="{00000000-0005-0000-0000-0000C6DD0000}"/>
    <cellStyle name="Normal 58 7" xfId="56856" xr:uid="{00000000-0005-0000-0000-0000C7DD0000}"/>
    <cellStyle name="Normal 58 8" xfId="56857" xr:uid="{00000000-0005-0000-0000-0000C8DD0000}"/>
    <cellStyle name="Normal 58 9" xfId="56858" xr:uid="{00000000-0005-0000-0000-0000C9DD0000}"/>
    <cellStyle name="Normal 59" xfId="56859" xr:uid="{00000000-0005-0000-0000-0000CADD0000}"/>
    <cellStyle name="Normal 59 10" xfId="56860" xr:uid="{00000000-0005-0000-0000-0000CBDD0000}"/>
    <cellStyle name="Normal 59 11" xfId="56861" xr:uid="{00000000-0005-0000-0000-0000CCDD0000}"/>
    <cellStyle name="Normal 59 12" xfId="56862" xr:uid="{00000000-0005-0000-0000-0000CDDD0000}"/>
    <cellStyle name="Normal 59 13" xfId="56863" xr:uid="{00000000-0005-0000-0000-0000CEDD0000}"/>
    <cellStyle name="Normal 59 14" xfId="56864" xr:uid="{00000000-0005-0000-0000-0000CFDD0000}"/>
    <cellStyle name="Normal 59 15" xfId="56865" xr:uid="{00000000-0005-0000-0000-0000D0DD0000}"/>
    <cellStyle name="Normal 59 16" xfId="56866" xr:uid="{00000000-0005-0000-0000-0000D1DD0000}"/>
    <cellStyle name="Normal 59 17" xfId="56867" xr:uid="{00000000-0005-0000-0000-0000D2DD0000}"/>
    <cellStyle name="Normal 59 18" xfId="56868" xr:uid="{00000000-0005-0000-0000-0000D3DD0000}"/>
    <cellStyle name="Normal 59 19" xfId="56869" xr:uid="{00000000-0005-0000-0000-0000D4DD0000}"/>
    <cellStyle name="Normal 59 2" xfId="56870" xr:uid="{00000000-0005-0000-0000-0000D5DD0000}"/>
    <cellStyle name="Normal 59 2 2" xfId="56871" xr:uid="{00000000-0005-0000-0000-0000D6DD0000}"/>
    <cellStyle name="Normal 59 20" xfId="56872" xr:uid="{00000000-0005-0000-0000-0000D7DD0000}"/>
    <cellStyle name="Normal 59 21" xfId="56873" xr:uid="{00000000-0005-0000-0000-0000D8DD0000}"/>
    <cellStyle name="Normal 59 22" xfId="56874" xr:uid="{00000000-0005-0000-0000-0000D9DD0000}"/>
    <cellStyle name="Normal 59 3" xfId="56875" xr:uid="{00000000-0005-0000-0000-0000DADD0000}"/>
    <cellStyle name="Normal 59 3 2" xfId="56876" xr:uid="{00000000-0005-0000-0000-0000DBDD0000}"/>
    <cellStyle name="Normal 59 4" xfId="56877" xr:uid="{00000000-0005-0000-0000-0000DCDD0000}"/>
    <cellStyle name="Normal 59 5" xfId="56878" xr:uid="{00000000-0005-0000-0000-0000DDDD0000}"/>
    <cellStyle name="Normal 59 6" xfId="56879" xr:uid="{00000000-0005-0000-0000-0000DEDD0000}"/>
    <cellStyle name="Normal 59 7" xfId="56880" xr:uid="{00000000-0005-0000-0000-0000DFDD0000}"/>
    <cellStyle name="Normal 59 8" xfId="56881" xr:uid="{00000000-0005-0000-0000-0000E0DD0000}"/>
    <cellStyle name="Normal 59 9" xfId="56882" xr:uid="{00000000-0005-0000-0000-0000E1DD0000}"/>
    <cellStyle name="Normal 6" xfId="140" xr:uid="{00000000-0005-0000-0000-0000E2DD0000}"/>
    <cellStyle name="Normal 6 10" xfId="56883" xr:uid="{00000000-0005-0000-0000-0000E3DD0000}"/>
    <cellStyle name="Normal 6 10 2" xfId="56884" xr:uid="{00000000-0005-0000-0000-0000E4DD0000}"/>
    <cellStyle name="Normal 6 11" xfId="56885" xr:uid="{00000000-0005-0000-0000-0000E5DD0000}"/>
    <cellStyle name="Normal 6 11 2" xfId="56886" xr:uid="{00000000-0005-0000-0000-0000E6DD0000}"/>
    <cellStyle name="Normal 6 12" xfId="56887" xr:uid="{00000000-0005-0000-0000-0000E7DD0000}"/>
    <cellStyle name="Normal 6 12 2" xfId="56888" xr:uid="{00000000-0005-0000-0000-0000E8DD0000}"/>
    <cellStyle name="Normal 6 13" xfId="56889" xr:uid="{00000000-0005-0000-0000-0000E9DD0000}"/>
    <cellStyle name="Normal 6 14" xfId="56890" xr:uid="{00000000-0005-0000-0000-0000EADD0000}"/>
    <cellStyle name="Normal 6 15" xfId="56891" xr:uid="{00000000-0005-0000-0000-0000EBDD0000}"/>
    <cellStyle name="Normal 6 16" xfId="56892" xr:uid="{00000000-0005-0000-0000-0000ECDD0000}"/>
    <cellStyle name="Normal 6 17" xfId="56893" xr:uid="{00000000-0005-0000-0000-0000EDDD0000}"/>
    <cellStyle name="Normal 6 18" xfId="56894" xr:uid="{00000000-0005-0000-0000-0000EEDD0000}"/>
    <cellStyle name="Normal 6 19" xfId="56895" xr:uid="{00000000-0005-0000-0000-0000EFDD0000}"/>
    <cellStyle name="Normal 6 2" xfId="141" xr:uid="{00000000-0005-0000-0000-0000F0DD0000}"/>
    <cellStyle name="Normal 6 2 10" xfId="56896" xr:uid="{00000000-0005-0000-0000-0000F1DD0000}"/>
    <cellStyle name="Normal 6 2 10 2" xfId="56897" xr:uid="{00000000-0005-0000-0000-0000F2DD0000}"/>
    <cellStyle name="Normal 6 2 11" xfId="56898" xr:uid="{00000000-0005-0000-0000-0000F3DD0000}"/>
    <cellStyle name="Normal 6 2 12" xfId="56899" xr:uid="{00000000-0005-0000-0000-0000F4DD0000}"/>
    <cellStyle name="Normal 6 2 13" xfId="56900" xr:uid="{00000000-0005-0000-0000-0000F5DD0000}"/>
    <cellStyle name="Normal 6 2 14" xfId="56901" xr:uid="{00000000-0005-0000-0000-0000F6DD0000}"/>
    <cellStyle name="Normal 6 2 15" xfId="56902" xr:uid="{00000000-0005-0000-0000-0000F7DD0000}"/>
    <cellStyle name="Normal 6 2 2" xfId="56903" xr:uid="{00000000-0005-0000-0000-0000F8DD0000}"/>
    <cellStyle name="Normal 6 2 2 10" xfId="56904" xr:uid="{00000000-0005-0000-0000-0000F9DD0000}"/>
    <cellStyle name="Normal 6 2 2 11" xfId="56905" xr:uid="{00000000-0005-0000-0000-0000FADD0000}"/>
    <cellStyle name="Normal 6 2 2 12" xfId="56906" xr:uid="{00000000-0005-0000-0000-0000FBDD0000}"/>
    <cellStyle name="Normal 6 2 2 2" xfId="56907" xr:uid="{00000000-0005-0000-0000-0000FCDD0000}"/>
    <cellStyle name="Normal 6 2 2 2 10" xfId="56908" xr:uid="{00000000-0005-0000-0000-0000FDDD0000}"/>
    <cellStyle name="Normal 6 2 2 2 11" xfId="56909" xr:uid="{00000000-0005-0000-0000-0000FEDD0000}"/>
    <cellStyle name="Normal 6 2 2 2 2" xfId="56910" xr:uid="{00000000-0005-0000-0000-0000FFDD0000}"/>
    <cellStyle name="Normal 6 2 2 2 2 10" xfId="56911" xr:uid="{00000000-0005-0000-0000-000000DE0000}"/>
    <cellStyle name="Normal 6 2 2 2 2 2" xfId="56912" xr:uid="{00000000-0005-0000-0000-000001DE0000}"/>
    <cellStyle name="Normal 6 2 2 2 2 2 2" xfId="56913" xr:uid="{00000000-0005-0000-0000-000002DE0000}"/>
    <cellStyle name="Normal 6 2 2 2 2 2 2 2" xfId="56914" xr:uid="{00000000-0005-0000-0000-000003DE0000}"/>
    <cellStyle name="Normal 6 2 2 2 2 2 3" xfId="56915" xr:uid="{00000000-0005-0000-0000-000004DE0000}"/>
    <cellStyle name="Normal 6 2 2 2 2 2 3 2" xfId="56916" xr:uid="{00000000-0005-0000-0000-000005DE0000}"/>
    <cellStyle name="Normal 6 2 2 2 2 2 4" xfId="56917" xr:uid="{00000000-0005-0000-0000-000006DE0000}"/>
    <cellStyle name="Normal 6 2 2 2 2 3" xfId="56918" xr:uid="{00000000-0005-0000-0000-000007DE0000}"/>
    <cellStyle name="Normal 6 2 2 2 2 3 2" xfId="56919" xr:uid="{00000000-0005-0000-0000-000008DE0000}"/>
    <cellStyle name="Normal 6 2 2 2 2 3 2 2" xfId="56920" xr:uid="{00000000-0005-0000-0000-000009DE0000}"/>
    <cellStyle name="Normal 6 2 2 2 2 3 3" xfId="56921" xr:uid="{00000000-0005-0000-0000-00000ADE0000}"/>
    <cellStyle name="Normal 6 2 2 2 2 3 3 2" xfId="56922" xr:uid="{00000000-0005-0000-0000-00000BDE0000}"/>
    <cellStyle name="Normal 6 2 2 2 2 3 4" xfId="56923" xr:uid="{00000000-0005-0000-0000-00000CDE0000}"/>
    <cellStyle name="Normal 6 2 2 2 2 4" xfId="56924" xr:uid="{00000000-0005-0000-0000-00000DDE0000}"/>
    <cellStyle name="Normal 6 2 2 2 2 4 2" xfId="56925" xr:uid="{00000000-0005-0000-0000-00000EDE0000}"/>
    <cellStyle name="Normal 6 2 2 2 2 5" xfId="56926" xr:uid="{00000000-0005-0000-0000-00000FDE0000}"/>
    <cellStyle name="Normal 6 2 2 2 2 5 2" xfId="56927" xr:uid="{00000000-0005-0000-0000-000010DE0000}"/>
    <cellStyle name="Normal 6 2 2 2 2 6" xfId="56928" xr:uid="{00000000-0005-0000-0000-000011DE0000}"/>
    <cellStyle name="Normal 6 2 2 2 2 7" xfId="56929" xr:uid="{00000000-0005-0000-0000-000012DE0000}"/>
    <cellStyle name="Normal 6 2 2 2 2 8" xfId="56930" xr:uid="{00000000-0005-0000-0000-000013DE0000}"/>
    <cellStyle name="Normal 6 2 2 2 2 9" xfId="56931" xr:uid="{00000000-0005-0000-0000-000014DE0000}"/>
    <cellStyle name="Normal 6 2 2 2 3" xfId="56932" xr:uid="{00000000-0005-0000-0000-000015DE0000}"/>
    <cellStyle name="Normal 6 2 2 2 3 2" xfId="56933" xr:uid="{00000000-0005-0000-0000-000016DE0000}"/>
    <cellStyle name="Normal 6 2 2 2 3 2 2" xfId="56934" xr:uid="{00000000-0005-0000-0000-000017DE0000}"/>
    <cellStyle name="Normal 6 2 2 2 3 3" xfId="56935" xr:uid="{00000000-0005-0000-0000-000018DE0000}"/>
    <cellStyle name="Normal 6 2 2 2 3 3 2" xfId="56936" xr:uid="{00000000-0005-0000-0000-000019DE0000}"/>
    <cellStyle name="Normal 6 2 2 2 3 4" xfId="56937" xr:uid="{00000000-0005-0000-0000-00001ADE0000}"/>
    <cellStyle name="Normal 6 2 2 2 4" xfId="56938" xr:uid="{00000000-0005-0000-0000-00001BDE0000}"/>
    <cellStyle name="Normal 6 2 2 2 4 2" xfId="56939" xr:uid="{00000000-0005-0000-0000-00001CDE0000}"/>
    <cellStyle name="Normal 6 2 2 2 4 2 2" xfId="56940" xr:uid="{00000000-0005-0000-0000-00001DDE0000}"/>
    <cellStyle name="Normal 6 2 2 2 4 3" xfId="56941" xr:uid="{00000000-0005-0000-0000-00001EDE0000}"/>
    <cellStyle name="Normal 6 2 2 2 4 3 2" xfId="56942" xr:uid="{00000000-0005-0000-0000-00001FDE0000}"/>
    <cellStyle name="Normal 6 2 2 2 4 4" xfId="56943" xr:uid="{00000000-0005-0000-0000-000020DE0000}"/>
    <cellStyle name="Normal 6 2 2 2 5" xfId="56944" xr:uid="{00000000-0005-0000-0000-000021DE0000}"/>
    <cellStyle name="Normal 6 2 2 2 5 2" xfId="56945" xr:uid="{00000000-0005-0000-0000-000022DE0000}"/>
    <cellStyle name="Normal 6 2 2 2 5 3" xfId="56946" xr:uid="{00000000-0005-0000-0000-000023DE0000}"/>
    <cellStyle name="Normal 6 2 2 2 6" xfId="56947" xr:uid="{00000000-0005-0000-0000-000024DE0000}"/>
    <cellStyle name="Normal 6 2 2 2 6 2" xfId="56948" xr:uid="{00000000-0005-0000-0000-000025DE0000}"/>
    <cellStyle name="Normal 6 2 2 2 7" xfId="56949" xr:uid="{00000000-0005-0000-0000-000026DE0000}"/>
    <cellStyle name="Normal 6 2 2 2 8" xfId="56950" xr:uid="{00000000-0005-0000-0000-000027DE0000}"/>
    <cellStyle name="Normal 6 2 2 2 9" xfId="56951" xr:uid="{00000000-0005-0000-0000-000028DE0000}"/>
    <cellStyle name="Normal 6 2 2 3" xfId="56952" xr:uid="{00000000-0005-0000-0000-000029DE0000}"/>
    <cellStyle name="Normal 6 2 2 3 10" xfId="56953" xr:uid="{00000000-0005-0000-0000-00002ADE0000}"/>
    <cellStyle name="Normal 6 2 2 3 2" xfId="56954" xr:uid="{00000000-0005-0000-0000-00002BDE0000}"/>
    <cellStyle name="Normal 6 2 2 3 2 2" xfId="56955" xr:uid="{00000000-0005-0000-0000-00002CDE0000}"/>
    <cellStyle name="Normal 6 2 2 3 2 2 2" xfId="56956" xr:uid="{00000000-0005-0000-0000-00002DDE0000}"/>
    <cellStyle name="Normal 6 2 2 3 2 3" xfId="56957" xr:uid="{00000000-0005-0000-0000-00002EDE0000}"/>
    <cellStyle name="Normal 6 2 2 3 2 3 2" xfId="56958" xr:uid="{00000000-0005-0000-0000-00002FDE0000}"/>
    <cellStyle name="Normal 6 2 2 3 2 4" xfId="56959" xr:uid="{00000000-0005-0000-0000-000030DE0000}"/>
    <cellStyle name="Normal 6 2 2 3 3" xfId="56960" xr:uid="{00000000-0005-0000-0000-000031DE0000}"/>
    <cellStyle name="Normal 6 2 2 3 3 2" xfId="56961" xr:uid="{00000000-0005-0000-0000-000032DE0000}"/>
    <cellStyle name="Normal 6 2 2 3 3 2 2" xfId="56962" xr:uid="{00000000-0005-0000-0000-000033DE0000}"/>
    <cellStyle name="Normal 6 2 2 3 3 3" xfId="56963" xr:uid="{00000000-0005-0000-0000-000034DE0000}"/>
    <cellStyle name="Normal 6 2 2 3 3 3 2" xfId="56964" xr:uid="{00000000-0005-0000-0000-000035DE0000}"/>
    <cellStyle name="Normal 6 2 2 3 3 4" xfId="56965" xr:uid="{00000000-0005-0000-0000-000036DE0000}"/>
    <cellStyle name="Normal 6 2 2 3 4" xfId="56966" xr:uid="{00000000-0005-0000-0000-000037DE0000}"/>
    <cellStyle name="Normal 6 2 2 3 4 2" xfId="56967" xr:uid="{00000000-0005-0000-0000-000038DE0000}"/>
    <cellStyle name="Normal 6 2 2 3 5" xfId="56968" xr:uid="{00000000-0005-0000-0000-000039DE0000}"/>
    <cellStyle name="Normal 6 2 2 3 5 2" xfId="56969" xr:uid="{00000000-0005-0000-0000-00003ADE0000}"/>
    <cellStyle name="Normal 6 2 2 3 6" xfId="56970" xr:uid="{00000000-0005-0000-0000-00003BDE0000}"/>
    <cellStyle name="Normal 6 2 2 3 7" xfId="56971" xr:uid="{00000000-0005-0000-0000-00003CDE0000}"/>
    <cellStyle name="Normal 6 2 2 3 8" xfId="56972" xr:uid="{00000000-0005-0000-0000-00003DDE0000}"/>
    <cellStyle name="Normal 6 2 2 3 9" xfId="56973" xr:uid="{00000000-0005-0000-0000-00003EDE0000}"/>
    <cellStyle name="Normal 6 2 2 4" xfId="56974" xr:uid="{00000000-0005-0000-0000-00003FDE0000}"/>
    <cellStyle name="Normal 6 2 2 4 2" xfId="56975" xr:uid="{00000000-0005-0000-0000-000040DE0000}"/>
    <cellStyle name="Normal 6 2 2 4 2 2" xfId="56976" xr:uid="{00000000-0005-0000-0000-000041DE0000}"/>
    <cellStyle name="Normal 6 2 2 4 3" xfId="56977" xr:uid="{00000000-0005-0000-0000-000042DE0000}"/>
    <cellStyle name="Normal 6 2 2 4 3 2" xfId="56978" xr:uid="{00000000-0005-0000-0000-000043DE0000}"/>
    <cellStyle name="Normal 6 2 2 4 4" xfId="56979" xr:uid="{00000000-0005-0000-0000-000044DE0000}"/>
    <cellStyle name="Normal 6 2 2 5" xfId="56980" xr:uid="{00000000-0005-0000-0000-000045DE0000}"/>
    <cellStyle name="Normal 6 2 2 5 2" xfId="56981" xr:uid="{00000000-0005-0000-0000-000046DE0000}"/>
    <cellStyle name="Normal 6 2 2 5 2 2" xfId="56982" xr:uid="{00000000-0005-0000-0000-000047DE0000}"/>
    <cellStyle name="Normal 6 2 2 5 3" xfId="56983" xr:uid="{00000000-0005-0000-0000-000048DE0000}"/>
    <cellStyle name="Normal 6 2 2 5 3 2" xfId="56984" xr:uid="{00000000-0005-0000-0000-000049DE0000}"/>
    <cellStyle name="Normal 6 2 2 5 4" xfId="56985" xr:uid="{00000000-0005-0000-0000-00004ADE0000}"/>
    <cellStyle name="Normal 6 2 2 6" xfId="56986" xr:uid="{00000000-0005-0000-0000-00004BDE0000}"/>
    <cellStyle name="Normal 6 2 2 6 2" xfId="56987" xr:uid="{00000000-0005-0000-0000-00004CDE0000}"/>
    <cellStyle name="Normal 6 2 2 6 3" xfId="56988" xr:uid="{00000000-0005-0000-0000-00004DDE0000}"/>
    <cellStyle name="Normal 6 2 2 7" xfId="56989" xr:uid="{00000000-0005-0000-0000-00004EDE0000}"/>
    <cellStyle name="Normal 6 2 2 7 2" xfId="56990" xr:uid="{00000000-0005-0000-0000-00004FDE0000}"/>
    <cellStyle name="Normal 6 2 2 8" xfId="56991" xr:uid="{00000000-0005-0000-0000-000050DE0000}"/>
    <cellStyle name="Normal 6 2 2 8 2" xfId="56992" xr:uid="{00000000-0005-0000-0000-000051DE0000}"/>
    <cellStyle name="Normal 6 2 2 9" xfId="56993" xr:uid="{00000000-0005-0000-0000-000052DE0000}"/>
    <cellStyle name="Normal 6 2 3" xfId="56994" xr:uid="{00000000-0005-0000-0000-000053DE0000}"/>
    <cellStyle name="Normal 6 2 3 10" xfId="56995" xr:uid="{00000000-0005-0000-0000-000054DE0000}"/>
    <cellStyle name="Normal 6 2 3 11" xfId="56996" xr:uid="{00000000-0005-0000-0000-000055DE0000}"/>
    <cellStyle name="Normal 6 2 3 2" xfId="56997" xr:uid="{00000000-0005-0000-0000-000056DE0000}"/>
    <cellStyle name="Normal 6 2 3 2 10" xfId="56998" xr:uid="{00000000-0005-0000-0000-000057DE0000}"/>
    <cellStyle name="Normal 6 2 3 2 2" xfId="56999" xr:uid="{00000000-0005-0000-0000-000058DE0000}"/>
    <cellStyle name="Normal 6 2 3 2 2 2" xfId="57000" xr:uid="{00000000-0005-0000-0000-000059DE0000}"/>
    <cellStyle name="Normal 6 2 3 2 2 2 2" xfId="57001" xr:uid="{00000000-0005-0000-0000-00005ADE0000}"/>
    <cellStyle name="Normal 6 2 3 2 2 3" xfId="57002" xr:uid="{00000000-0005-0000-0000-00005BDE0000}"/>
    <cellStyle name="Normal 6 2 3 2 2 3 2" xfId="57003" xr:uid="{00000000-0005-0000-0000-00005CDE0000}"/>
    <cellStyle name="Normal 6 2 3 2 2 4" xfId="57004" xr:uid="{00000000-0005-0000-0000-00005DDE0000}"/>
    <cellStyle name="Normal 6 2 3 2 3" xfId="57005" xr:uid="{00000000-0005-0000-0000-00005EDE0000}"/>
    <cellStyle name="Normal 6 2 3 2 3 2" xfId="57006" xr:uid="{00000000-0005-0000-0000-00005FDE0000}"/>
    <cellStyle name="Normal 6 2 3 2 3 2 2" xfId="57007" xr:uid="{00000000-0005-0000-0000-000060DE0000}"/>
    <cellStyle name="Normal 6 2 3 2 3 3" xfId="57008" xr:uid="{00000000-0005-0000-0000-000061DE0000}"/>
    <cellStyle name="Normal 6 2 3 2 3 3 2" xfId="57009" xr:uid="{00000000-0005-0000-0000-000062DE0000}"/>
    <cellStyle name="Normal 6 2 3 2 3 4" xfId="57010" xr:uid="{00000000-0005-0000-0000-000063DE0000}"/>
    <cellStyle name="Normal 6 2 3 2 4" xfId="57011" xr:uid="{00000000-0005-0000-0000-000064DE0000}"/>
    <cellStyle name="Normal 6 2 3 2 4 2" xfId="57012" xr:uid="{00000000-0005-0000-0000-000065DE0000}"/>
    <cellStyle name="Normal 6 2 3 2 5" xfId="57013" xr:uid="{00000000-0005-0000-0000-000066DE0000}"/>
    <cellStyle name="Normal 6 2 3 2 5 2" xfId="57014" xr:uid="{00000000-0005-0000-0000-000067DE0000}"/>
    <cellStyle name="Normal 6 2 3 2 6" xfId="57015" xr:uid="{00000000-0005-0000-0000-000068DE0000}"/>
    <cellStyle name="Normal 6 2 3 2 7" xfId="57016" xr:uid="{00000000-0005-0000-0000-000069DE0000}"/>
    <cellStyle name="Normal 6 2 3 2 8" xfId="57017" xr:uid="{00000000-0005-0000-0000-00006ADE0000}"/>
    <cellStyle name="Normal 6 2 3 2 9" xfId="57018" xr:uid="{00000000-0005-0000-0000-00006BDE0000}"/>
    <cellStyle name="Normal 6 2 3 3" xfId="57019" xr:uid="{00000000-0005-0000-0000-00006CDE0000}"/>
    <cellStyle name="Normal 6 2 3 3 2" xfId="57020" xr:uid="{00000000-0005-0000-0000-00006DDE0000}"/>
    <cellStyle name="Normal 6 2 3 3 2 2" xfId="57021" xr:uid="{00000000-0005-0000-0000-00006EDE0000}"/>
    <cellStyle name="Normal 6 2 3 3 3" xfId="57022" xr:uid="{00000000-0005-0000-0000-00006FDE0000}"/>
    <cellStyle name="Normal 6 2 3 3 3 2" xfId="57023" xr:uid="{00000000-0005-0000-0000-000070DE0000}"/>
    <cellStyle name="Normal 6 2 3 3 4" xfId="57024" xr:uid="{00000000-0005-0000-0000-000071DE0000}"/>
    <cellStyle name="Normal 6 2 3 4" xfId="57025" xr:uid="{00000000-0005-0000-0000-000072DE0000}"/>
    <cellStyle name="Normal 6 2 3 4 2" xfId="57026" xr:uid="{00000000-0005-0000-0000-000073DE0000}"/>
    <cellStyle name="Normal 6 2 3 4 2 2" xfId="57027" xr:uid="{00000000-0005-0000-0000-000074DE0000}"/>
    <cellStyle name="Normal 6 2 3 4 3" xfId="57028" xr:uid="{00000000-0005-0000-0000-000075DE0000}"/>
    <cellStyle name="Normal 6 2 3 4 3 2" xfId="57029" xr:uid="{00000000-0005-0000-0000-000076DE0000}"/>
    <cellStyle name="Normal 6 2 3 4 4" xfId="57030" xr:uid="{00000000-0005-0000-0000-000077DE0000}"/>
    <cellStyle name="Normal 6 2 3 5" xfId="57031" xr:uid="{00000000-0005-0000-0000-000078DE0000}"/>
    <cellStyle name="Normal 6 2 3 5 2" xfId="57032" xr:uid="{00000000-0005-0000-0000-000079DE0000}"/>
    <cellStyle name="Normal 6 2 3 5 3" xfId="57033" xr:uid="{00000000-0005-0000-0000-00007ADE0000}"/>
    <cellStyle name="Normal 6 2 3 6" xfId="57034" xr:uid="{00000000-0005-0000-0000-00007BDE0000}"/>
    <cellStyle name="Normal 6 2 3 6 2" xfId="57035" xr:uid="{00000000-0005-0000-0000-00007CDE0000}"/>
    <cellStyle name="Normal 6 2 3 7" xfId="57036" xr:uid="{00000000-0005-0000-0000-00007DDE0000}"/>
    <cellStyle name="Normal 6 2 3 8" xfId="57037" xr:uid="{00000000-0005-0000-0000-00007EDE0000}"/>
    <cellStyle name="Normal 6 2 3 9" xfId="57038" xr:uid="{00000000-0005-0000-0000-00007FDE0000}"/>
    <cellStyle name="Normal 6 2 4" xfId="57039" xr:uid="{00000000-0005-0000-0000-000080DE0000}"/>
    <cellStyle name="Normal 6 2 4 10" xfId="57040" xr:uid="{00000000-0005-0000-0000-000081DE0000}"/>
    <cellStyle name="Normal 6 2 4 2" xfId="57041" xr:uid="{00000000-0005-0000-0000-000082DE0000}"/>
    <cellStyle name="Normal 6 2 4 2 2" xfId="57042" xr:uid="{00000000-0005-0000-0000-000083DE0000}"/>
    <cellStyle name="Normal 6 2 4 2 2 2" xfId="57043" xr:uid="{00000000-0005-0000-0000-000084DE0000}"/>
    <cellStyle name="Normal 6 2 4 2 3" xfId="57044" xr:uid="{00000000-0005-0000-0000-000085DE0000}"/>
    <cellStyle name="Normal 6 2 4 2 3 2" xfId="57045" xr:uid="{00000000-0005-0000-0000-000086DE0000}"/>
    <cellStyle name="Normal 6 2 4 2 4" xfId="57046" xr:uid="{00000000-0005-0000-0000-000087DE0000}"/>
    <cellStyle name="Normal 6 2 4 3" xfId="57047" xr:uid="{00000000-0005-0000-0000-000088DE0000}"/>
    <cellStyle name="Normal 6 2 4 3 2" xfId="57048" xr:uid="{00000000-0005-0000-0000-000089DE0000}"/>
    <cellStyle name="Normal 6 2 4 3 2 2" xfId="57049" xr:uid="{00000000-0005-0000-0000-00008ADE0000}"/>
    <cellStyle name="Normal 6 2 4 3 3" xfId="57050" xr:uid="{00000000-0005-0000-0000-00008BDE0000}"/>
    <cellStyle name="Normal 6 2 4 3 3 2" xfId="57051" xr:uid="{00000000-0005-0000-0000-00008CDE0000}"/>
    <cellStyle name="Normal 6 2 4 3 4" xfId="57052" xr:uid="{00000000-0005-0000-0000-00008DDE0000}"/>
    <cellStyle name="Normal 6 2 4 4" xfId="57053" xr:uid="{00000000-0005-0000-0000-00008EDE0000}"/>
    <cellStyle name="Normal 6 2 4 4 2" xfId="57054" xr:uid="{00000000-0005-0000-0000-00008FDE0000}"/>
    <cellStyle name="Normal 6 2 4 5" xfId="57055" xr:uid="{00000000-0005-0000-0000-000090DE0000}"/>
    <cellStyle name="Normal 6 2 4 5 2" xfId="57056" xr:uid="{00000000-0005-0000-0000-000091DE0000}"/>
    <cellStyle name="Normal 6 2 4 6" xfId="57057" xr:uid="{00000000-0005-0000-0000-000092DE0000}"/>
    <cellStyle name="Normal 6 2 4 7" xfId="57058" xr:uid="{00000000-0005-0000-0000-000093DE0000}"/>
    <cellStyle name="Normal 6 2 4 8" xfId="57059" xr:uid="{00000000-0005-0000-0000-000094DE0000}"/>
    <cellStyle name="Normal 6 2 4 9" xfId="57060" xr:uid="{00000000-0005-0000-0000-000095DE0000}"/>
    <cellStyle name="Normal 6 2 5" xfId="57061" xr:uid="{00000000-0005-0000-0000-000096DE0000}"/>
    <cellStyle name="Normal 6 2 6" xfId="57062" xr:uid="{00000000-0005-0000-0000-000097DE0000}"/>
    <cellStyle name="Normal 6 2 7" xfId="57063" xr:uid="{00000000-0005-0000-0000-000098DE0000}"/>
    <cellStyle name="Normal 6 2 7 2" xfId="57064" xr:uid="{00000000-0005-0000-0000-000099DE0000}"/>
    <cellStyle name="Normal 6 2 7 2 2" xfId="57065" xr:uid="{00000000-0005-0000-0000-00009ADE0000}"/>
    <cellStyle name="Normal 6 2 7 3" xfId="57066" xr:uid="{00000000-0005-0000-0000-00009BDE0000}"/>
    <cellStyle name="Normal 6 2 7 3 2" xfId="57067" xr:uid="{00000000-0005-0000-0000-00009CDE0000}"/>
    <cellStyle name="Normal 6 2 7 4" xfId="57068" xr:uid="{00000000-0005-0000-0000-00009DDE0000}"/>
    <cellStyle name="Normal 6 2 8" xfId="57069" xr:uid="{00000000-0005-0000-0000-00009EDE0000}"/>
    <cellStyle name="Normal 6 2 8 2" xfId="57070" xr:uid="{00000000-0005-0000-0000-00009FDE0000}"/>
    <cellStyle name="Normal 6 2 8 3" xfId="57071" xr:uid="{00000000-0005-0000-0000-0000A0DE0000}"/>
    <cellStyle name="Normal 6 2 9" xfId="57072" xr:uid="{00000000-0005-0000-0000-0000A1DE0000}"/>
    <cellStyle name="Normal 6 2 9 2" xfId="57073" xr:uid="{00000000-0005-0000-0000-0000A2DE0000}"/>
    <cellStyle name="Normal 6 20" xfId="57074" xr:uid="{00000000-0005-0000-0000-0000A3DE0000}"/>
    <cellStyle name="Normal 6 21" xfId="57075" xr:uid="{00000000-0005-0000-0000-0000A4DE0000}"/>
    <cellStyle name="Normal 6 22" xfId="57076" xr:uid="{00000000-0005-0000-0000-0000A5DE0000}"/>
    <cellStyle name="Normal 6 23" xfId="57077" xr:uid="{00000000-0005-0000-0000-0000A6DE0000}"/>
    <cellStyle name="Normal 6 24" xfId="57078" xr:uid="{00000000-0005-0000-0000-0000A7DE0000}"/>
    <cellStyle name="Normal 6 3" xfId="57079" xr:uid="{00000000-0005-0000-0000-0000A8DE0000}"/>
    <cellStyle name="Normal 6 3 10" xfId="57080" xr:uid="{00000000-0005-0000-0000-0000A9DE0000}"/>
    <cellStyle name="Normal 6 3 11" xfId="57081" xr:uid="{00000000-0005-0000-0000-0000AADE0000}"/>
    <cellStyle name="Normal 6 3 2" xfId="57082" xr:uid="{00000000-0005-0000-0000-0000ABDE0000}"/>
    <cellStyle name="Normal 6 3 2 10" xfId="57083" xr:uid="{00000000-0005-0000-0000-0000ACDE0000}"/>
    <cellStyle name="Normal 6 3 2 2" xfId="57084" xr:uid="{00000000-0005-0000-0000-0000ADDE0000}"/>
    <cellStyle name="Normal 6 3 2 2 2" xfId="57085" xr:uid="{00000000-0005-0000-0000-0000AEDE0000}"/>
    <cellStyle name="Normal 6 3 2 2 2 2" xfId="57086" xr:uid="{00000000-0005-0000-0000-0000AFDE0000}"/>
    <cellStyle name="Normal 6 3 2 2 3" xfId="57087" xr:uid="{00000000-0005-0000-0000-0000B0DE0000}"/>
    <cellStyle name="Normal 6 3 2 2 3 2" xfId="57088" xr:uid="{00000000-0005-0000-0000-0000B1DE0000}"/>
    <cellStyle name="Normal 6 3 2 2 4" xfId="57089" xr:uid="{00000000-0005-0000-0000-0000B2DE0000}"/>
    <cellStyle name="Normal 6 3 2 3" xfId="57090" xr:uid="{00000000-0005-0000-0000-0000B3DE0000}"/>
    <cellStyle name="Normal 6 3 2 3 2" xfId="57091" xr:uid="{00000000-0005-0000-0000-0000B4DE0000}"/>
    <cellStyle name="Normal 6 3 2 3 2 2" xfId="57092" xr:uid="{00000000-0005-0000-0000-0000B5DE0000}"/>
    <cellStyle name="Normal 6 3 2 3 3" xfId="57093" xr:uid="{00000000-0005-0000-0000-0000B6DE0000}"/>
    <cellStyle name="Normal 6 3 2 3 3 2" xfId="57094" xr:uid="{00000000-0005-0000-0000-0000B7DE0000}"/>
    <cellStyle name="Normal 6 3 2 3 4" xfId="57095" xr:uid="{00000000-0005-0000-0000-0000B8DE0000}"/>
    <cellStyle name="Normal 6 3 2 4" xfId="57096" xr:uid="{00000000-0005-0000-0000-0000B9DE0000}"/>
    <cellStyle name="Normal 6 3 2 4 2" xfId="57097" xr:uid="{00000000-0005-0000-0000-0000BADE0000}"/>
    <cellStyle name="Normal 6 3 2 4 3" xfId="57098" xr:uid="{00000000-0005-0000-0000-0000BBDE0000}"/>
    <cellStyle name="Normal 6 3 2 5" xfId="57099" xr:uid="{00000000-0005-0000-0000-0000BCDE0000}"/>
    <cellStyle name="Normal 6 3 2 5 2" xfId="57100" xr:uid="{00000000-0005-0000-0000-0000BDDE0000}"/>
    <cellStyle name="Normal 6 3 2 6" xfId="57101" xr:uid="{00000000-0005-0000-0000-0000BEDE0000}"/>
    <cellStyle name="Normal 6 3 2 7" xfId="57102" xr:uid="{00000000-0005-0000-0000-0000BFDE0000}"/>
    <cellStyle name="Normal 6 3 2 8" xfId="57103" xr:uid="{00000000-0005-0000-0000-0000C0DE0000}"/>
    <cellStyle name="Normal 6 3 2 9" xfId="57104" xr:uid="{00000000-0005-0000-0000-0000C1DE0000}"/>
    <cellStyle name="Normal 6 3 3" xfId="57105" xr:uid="{00000000-0005-0000-0000-0000C2DE0000}"/>
    <cellStyle name="Normal 6 3 3 2" xfId="57106" xr:uid="{00000000-0005-0000-0000-0000C3DE0000}"/>
    <cellStyle name="Normal 6 3 3 2 2" xfId="57107" xr:uid="{00000000-0005-0000-0000-0000C4DE0000}"/>
    <cellStyle name="Normal 6 3 3 3" xfId="57108" xr:uid="{00000000-0005-0000-0000-0000C5DE0000}"/>
    <cellStyle name="Normal 6 3 3 3 2" xfId="57109" xr:uid="{00000000-0005-0000-0000-0000C6DE0000}"/>
    <cellStyle name="Normal 6 3 3 4" xfId="57110" xr:uid="{00000000-0005-0000-0000-0000C7DE0000}"/>
    <cellStyle name="Normal 6 3 4" xfId="57111" xr:uid="{00000000-0005-0000-0000-0000C8DE0000}"/>
    <cellStyle name="Normal 6 3 4 2" xfId="57112" xr:uid="{00000000-0005-0000-0000-0000C9DE0000}"/>
    <cellStyle name="Normal 6 3 4 2 2" xfId="57113" xr:uid="{00000000-0005-0000-0000-0000CADE0000}"/>
    <cellStyle name="Normal 6 3 4 3" xfId="57114" xr:uid="{00000000-0005-0000-0000-0000CBDE0000}"/>
    <cellStyle name="Normal 6 3 4 3 2" xfId="57115" xr:uid="{00000000-0005-0000-0000-0000CCDE0000}"/>
    <cellStyle name="Normal 6 3 4 4" xfId="57116" xr:uid="{00000000-0005-0000-0000-0000CDDE0000}"/>
    <cellStyle name="Normal 6 3 5" xfId="57117" xr:uid="{00000000-0005-0000-0000-0000CEDE0000}"/>
    <cellStyle name="Normal 6 3 5 2" xfId="57118" xr:uid="{00000000-0005-0000-0000-0000CFDE0000}"/>
    <cellStyle name="Normal 6 3 5 3" xfId="57119" xr:uid="{00000000-0005-0000-0000-0000D0DE0000}"/>
    <cellStyle name="Normal 6 3 6" xfId="57120" xr:uid="{00000000-0005-0000-0000-0000D1DE0000}"/>
    <cellStyle name="Normal 6 3 6 2" xfId="57121" xr:uid="{00000000-0005-0000-0000-0000D2DE0000}"/>
    <cellStyle name="Normal 6 3 7" xfId="57122" xr:uid="{00000000-0005-0000-0000-0000D3DE0000}"/>
    <cellStyle name="Normal 6 3 7 2" xfId="57123" xr:uid="{00000000-0005-0000-0000-0000D4DE0000}"/>
    <cellStyle name="Normal 6 3 8" xfId="57124" xr:uid="{00000000-0005-0000-0000-0000D5DE0000}"/>
    <cellStyle name="Normal 6 3 9" xfId="57125" xr:uid="{00000000-0005-0000-0000-0000D6DE0000}"/>
    <cellStyle name="Normal 6 4" xfId="57126" xr:uid="{00000000-0005-0000-0000-0000D7DE0000}"/>
    <cellStyle name="Normal 6 4 10" xfId="57127" xr:uid="{00000000-0005-0000-0000-0000D8DE0000}"/>
    <cellStyle name="Normal 6 4 11" xfId="57128" xr:uid="{00000000-0005-0000-0000-0000D9DE0000}"/>
    <cellStyle name="Normal 6 4 2" xfId="57129" xr:uid="{00000000-0005-0000-0000-0000DADE0000}"/>
    <cellStyle name="Normal 6 4 2 10" xfId="57130" xr:uid="{00000000-0005-0000-0000-0000DBDE0000}"/>
    <cellStyle name="Normal 6 4 2 2" xfId="57131" xr:uid="{00000000-0005-0000-0000-0000DCDE0000}"/>
    <cellStyle name="Normal 6 4 2 2 2" xfId="57132" xr:uid="{00000000-0005-0000-0000-0000DDDE0000}"/>
    <cellStyle name="Normal 6 4 2 2 2 2" xfId="57133" xr:uid="{00000000-0005-0000-0000-0000DEDE0000}"/>
    <cellStyle name="Normal 6 4 2 2 3" xfId="57134" xr:uid="{00000000-0005-0000-0000-0000DFDE0000}"/>
    <cellStyle name="Normal 6 4 2 2 3 2" xfId="57135" xr:uid="{00000000-0005-0000-0000-0000E0DE0000}"/>
    <cellStyle name="Normal 6 4 2 2 4" xfId="57136" xr:uid="{00000000-0005-0000-0000-0000E1DE0000}"/>
    <cellStyle name="Normal 6 4 2 3" xfId="57137" xr:uid="{00000000-0005-0000-0000-0000E2DE0000}"/>
    <cellStyle name="Normal 6 4 2 3 2" xfId="57138" xr:uid="{00000000-0005-0000-0000-0000E3DE0000}"/>
    <cellStyle name="Normal 6 4 2 3 2 2" xfId="57139" xr:uid="{00000000-0005-0000-0000-0000E4DE0000}"/>
    <cellStyle name="Normal 6 4 2 3 3" xfId="57140" xr:uid="{00000000-0005-0000-0000-0000E5DE0000}"/>
    <cellStyle name="Normal 6 4 2 3 3 2" xfId="57141" xr:uid="{00000000-0005-0000-0000-0000E6DE0000}"/>
    <cellStyle name="Normal 6 4 2 3 4" xfId="57142" xr:uid="{00000000-0005-0000-0000-0000E7DE0000}"/>
    <cellStyle name="Normal 6 4 2 4" xfId="57143" xr:uid="{00000000-0005-0000-0000-0000E8DE0000}"/>
    <cellStyle name="Normal 6 4 2 4 2" xfId="57144" xr:uid="{00000000-0005-0000-0000-0000E9DE0000}"/>
    <cellStyle name="Normal 6 4 2 5" xfId="57145" xr:uid="{00000000-0005-0000-0000-0000EADE0000}"/>
    <cellStyle name="Normal 6 4 2 5 2" xfId="57146" xr:uid="{00000000-0005-0000-0000-0000EBDE0000}"/>
    <cellStyle name="Normal 6 4 2 6" xfId="57147" xr:uid="{00000000-0005-0000-0000-0000ECDE0000}"/>
    <cellStyle name="Normal 6 4 2 7" xfId="57148" xr:uid="{00000000-0005-0000-0000-0000EDDE0000}"/>
    <cellStyle name="Normal 6 4 2 8" xfId="57149" xr:uid="{00000000-0005-0000-0000-0000EEDE0000}"/>
    <cellStyle name="Normal 6 4 2 9" xfId="57150" xr:uid="{00000000-0005-0000-0000-0000EFDE0000}"/>
    <cellStyle name="Normal 6 4 3" xfId="57151" xr:uid="{00000000-0005-0000-0000-0000F0DE0000}"/>
    <cellStyle name="Normal 6 4 3 2" xfId="57152" xr:uid="{00000000-0005-0000-0000-0000F1DE0000}"/>
    <cellStyle name="Normal 6 4 3 2 2" xfId="57153" xr:uid="{00000000-0005-0000-0000-0000F2DE0000}"/>
    <cellStyle name="Normal 6 4 3 3" xfId="57154" xr:uid="{00000000-0005-0000-0000-0000F3DE0000}"/>
    <cellStyle name="Normal 6 4 3 3 2" xfId="57155" xr:uid="{00000000-0005-0000-0000-0000F4DE0000}"/>
    <cellStyle name="Normal 6 4 3 4" xfId="57156" xr:uid="{00000000-0005-0000-0000-0000F5DE0000}"/>
    <cellStyle name="Normal 6 4 4" xfId="57157" xr:uid="{00000000-0005-0000-0000-0000F6DE0000}"/>
    <cellStyle name="Normal 6 4 4 2" xfId="57158" xr:uid="{00000000-0005-0000-0000-0000F7DE0000}"/>
    <cellStyle name="Normal 6 4 4 2 2" xfId="57159" xr:uid="{00000000-0005-0000-0000-0000F8DE0000}"/>
    <cellStyle name="Normal 6 4 4 3" xfId="57160" xr:uid="{00000000-0005-0000-0000-0000F9DE0000}"/>
    <cellStyle name="Normal 6 4 4 3 2" xfId="57161" xr:uid="{00000000-0005-0000-0000-0000FADE0000}"/>
    <cellStyle name="Normal 6 4 4 4" xfId="57162" xr:uid="{00000000-0005-0000-0000-0000FBDE0000}"/>
    <cellStyle name="Normal 6 4 5" xfId="57163" xr:uid="{00000000-0005-0000-0000-0000FCDE0000}"/>
    <cellStyle name="Normal 6 4 5 2" xfId="57164" xr:uid="{00000000-0005-0000-0000-0000FDDE0000}"/>
    <cellStyle name="Normal 6 4 5 3" xfId="57165" xr:uid="{00000000-0005-0000-0000-0000FEDE0000}"/>
    <cellStyle name="Normal 6 4 6" xfId="57166" xr:uid="{00000000-0005-0000-0000-0000FFDE0000}"/>
    <cellStyle name="Normal 6 4 6 2" xfId="57167" xr:uid="{00000000-0005-0000-0000-000000DF0000}"/>
    <cellStyle name="Normal 6 4 7" xfId="57168" xr:uid="{00000000-0005-0000-0000-000001DF0000}"/>
    <cellStyle name="Normal 6 4 8" xfId="57169" xr:uid="{00000000-0005-0000-0000-000002DF0000}"/>
    <cellStyle name="Normal 6 4 9" xfId="57170" xr:uid="{00000000-0005-0000-0000-000003DF0000}"/>
    <cellStyle name="Normal 6 5" xfId="57171" xr:uid="{00000000-0005-0000-0000-000004DF0000}"/>
    <cellStyle name="Normal 6 5 10" xfId="57172" xr:uid="{00000000-0005-0000-0000-000005DF0000}"/>
    <cellStyle name="Normal 6 5 2" xfId="57173" xr:uid="{00000000-0005-0000-0000-000006DF0000}"/>
    <cellStyle name="Normal 6 5 2 2" xfId="57174" xr:uid="{00000000-0005-0000-0000-000007DF0000}"/>
    <cellStyle name="Normal 6 5 2 2 2" xfId="57175" xr:uid="{00000000-0005-0000-0000-000008DF0000}"/>
    <cellStyle name="Normal 6 5 2 3" xfId="57176" xr:uid="{00000000-0005-0000-0000-000009DF0000}"/>
    <cellStyle name="Normal 6 5 2 3 2" xfId="57177" xr:uid="{00000000-0005-0000-0000-00000ADF0000}"/>
    <cellStyle name="Normal 6 5 2 4" xfId="57178" xr:uid="{00000000-0005-0000-0000-00000BDF0000}"/>
    <cellStyle name="Normal 6 5 3" xfId="57179" xr:uid="{00000000-0005-0000-0000-00000CDF0000}"/>
    <cellStyle name="Normal 6 5 3 2" xfId="57180" xr:uid="{00000000-0005-0000-0000-00000DDF0000}"/>
    <cellStyle name="Normal 6 5 3 2 2" xfId="57181" xr:uid="{00000000-0005-0000-0000-00000EDF0000}"/>
    <cellStyle name="Normal 6 5 3 3" xfId="57182" xr:uid="{00000000-0005-0000-0000-00000FDF0000}"/>
    <cellStyle name="Normal 6 5 3 3 2" xfId="57183" xr:uid="{00000000-0005-0000-0000-000010DF0000}"/>
    <cellStyle name="Normal 6 5 3 4" xfId="57184" xr:uid="{00000000-0005-0000-0000-000011DF0000}"/>
    <cellStyle name="Normal 6 5 4" xfId="57185" xr:uid="{00000000-0005-0000-0000-000012DF0000}"/>
    <cellStyle name="Normal 6 5 4 2" xfId="57186" xr:uid="{00000000-0005-0000-0000-000013DF0000}"/>
    <cellStyle name="Normal 6 5 5" xfId="57187" xr:uid="{00000000-0005-0000-0000-000014DF0000}"/>
    <cellStyle name="Normal 6 5 5 2" xfId="57188" xr:uid="{00000000-0005-0000-0000-000015DF0000}"/>
    <cellStyle name="Normal 6 5 6" xfId="57189" xr:uid="{00000000-0005-0000-0000-000016DF0000}"/>
    <cellStyle name="Normal 6 5 7" xfId="57190" xr:uid="{00000000-0005-0000-0000-000017DF0000}"/>
    <cellStyle name="Normal 6 5 8" xfId="57191" xr:uid="{00000000-0005-0000-0000-000018DF0000}"/>
    <cellStyle name="Normal 6 5 9" xfId="57192" xr:uid="{00000000-0005-0000-0000-000019DF0000}"/>
    <cellStyle name="Normal 6 6" xfId="57193" xr:uid="{00000000-0005-0000-0000-00001ADF0000}"/>
    <cellStyle name="Normal 6 7" xfId="57194" xr:uid="{00000000-0005-0000-0000-00001BDF0000}"/>
    <cellStyle name="Normal 6 8" xfId="57195" xr:uid="{00000000-0005-0000-0000-00001CDF0000}"/>
    <cellStyle name="Normal 6 8 2" xfId="57196" xr:uid="{00000000-0005-0000-0000-00001DDF0000}"/>
    <cellStyle name="Normal 6 8 2 2" xfId="57197" xr:uid="{00000000-0005-0000-0000-00001EDF0000}"/>
    <cellStyle name="Normal 6 8 3" xfId="57198" xr:uid="{00000000-0005-0000-0000-00001FDF0000}"/>
    <cellStyle name="Normal 6 8 3 2" xfId="57199" xr:uid="{00000000-0005-0000-0000-000020DF0000}"/>
    <cellStyle name="Normal 6 8 4" xfId="57200" xr:uid="{00000000-0005-0000-0000-000021DF0000}"/>
    <cellStyle name="Normal 6 8 5" xfId="57201" xr:uid="{00000000-0005-0000-0000-000022DF0000}"/>
    <cellStyle name="Normal 6 9" xfId="57202" xr:uid="{00000000-0005-0000-0000-000023DF0000}"/>
    <cellStyle name="Normal 6 9 2" xfId="57203" xr:uid="{00000000-0005-0000-0000-000024DF0000}"/>
    <cellStyle name="Normal 6 9 3" xfId="57204" xr:uid="{00000000-0005-0000-0000-000025DF0000}"/>
    <cellStyle name="Normal 6 9 4" xfId="57205" xr:uid="{00000000-0005-0000-0000-000026DF0000}"/>
    <cellStyle name="Normal 6_2013  Monthly Summary Reconciliation USE" xfId="57206" xr:uid="{00000000-0005-0000-0000-000027DF0000}"/>
    <cellStyle name="Normal 60" xfId="57207" xr:uid="{00000000-0005-0000-0000-000028DF0000}"/>
    <cellStyle name="Normal 60 10" xfId="57208" xr:uid="{00000000-0005-0000-0000-000029DF0000}"/>
    <cellStyle name="Normal 60 11" xfId="57209" xr:uid="{00000000-0005-0000-0000-00002ADF0000}"/>
    <cellStyle name="Normal 60 12" xfId="57210" xr:uid="{00000000-0005-0000-0000-00002BDF0000}"/>
    <cellStyle name="Normal 60 13" xfId="57211" xr:uid="{00000000-0005-0000-0000-00002CDF0000}"/>
    <cellStyle name="Normal 60 14" xfId="57212" xr:uid="{00000000-0005-0000-0000-00002DDF0000}"/>
    <cellStyle name="Normal 60 15" xfId="57213" xr:uid="{00000000-0005-0000-0000-00002EDF0000}"/>
    <cellStyle name="Normal 60 16" xfId="57214" xr:uid="{00000000-0005-0000-0000-00002FDF0000}"/>
    <cellStyle name="Normal 60 17" xfId="57215" xr:uid="{00000000-0005-0000-0000-000030DF0000}"/>
    <cellStyle name="Normal 60 18" xfId="57216" xr:uid="{00000000-0005-0000-0000-000031DF0000}"/>
    <cellStyle name="Normal 60 19" xfId="57217" xr:uid="{00000000-0005-0000-0000-000032DF0000}"/>
    <cellStyle name="Normal 60 2" xfId="57218" xr:uid="{00000000-0005-0000-0000-000033DF0000}"/>
    <cellStyle name="Normal 60 2 2" xfId="57219" xr:uid="{00000000-0005-0000-0000-000034DF0000}"/>
    <cellStyle name="Normal 60 20" xfId="57220" xr:uid="{00000000-0005-0000-0000-000035DF0000}"/>
    <cellStyle name="Normal 60 21" xfId="57221" xr:uid="{00000000-0005-0000-0000-000036DF0000}"/>
    <cellStyle name="Normal 60 22" xfId="57222" xr:uid="{00000000-0005-0000-0000-000037DF0000}"/>
    <cellStyle name="Normal 60 3" xfId="57223" xr:uid="{00000000-0005-0000-0000-000038DF0000}"/>
    <cellStyle name="Normal 60 3 2" xfId="57224" xr:uid="{00000000-0005-0000-0000-000039DF0000}"/>
    <cellStyle name="Normal 60 4" xfId="57225" xr:uid="{00000000-0005-0000-0000-00003ADF0000}"/>
    <cellStyle name="Normal 60 5" xfId="57226" xr:uid="{00000000-0005-0000-0000-00003BDF0000}"/>
    <cellStyle name="Normal 60 6" xfId="57227" xr:uid="{00000000-0005-0000-0000-00003CDF0000}"/>
    <cellStyle name="Normal 60 7" xfId="57228" xr:uid="{00000000-0005-0000-0000-00003DDF0000}"/>
    <cellStyle name="Normal 60 8" xfId="57229" xr:uid="{00000000-0005-0000-0000-00003EDF0000}"/>
    <cellStyle name="Normal 60 9" xfId="57230" xr:uid="{00000000-0005-0000-0000-00003FDF0000}"/>
    <cellStyle name="Normal 61" xfId="57231" xr:uid="{00000000-0005-0000-0000-000040DF0000}"/>
    <cellStyle name="Normal 61 10" xfId="57232" xr:uid="{00000000-0005-0000-0000-000041DF0000}"/>
    <cellStyle name="Normal 61 11" xfId="57233" xr:uid="{00000000-0005-0000-0000-000042DF0000}"/>
    <cellStyle name="Normal 61 12" xfId="57234" xr:uid="{00000000-0005-0000-0000-000043DF0000}"/>
    <cellStyle name="Normal 61 13" xfId="57235" xr:uid="{00000000-0005-0000-0000-000044DF0000}"/>
    <cellStyle name="Normal 61 14" xfId="57236" xr:uid="{00000000-0005-0000-0000-000045DF0000}"/>
    <cellStyle name="Normal 61 15" xfId="57237" xr:uid="{00000000-0005-0000-0000-000046DF0000}"/>
    <cellStyle name="Normal 61 16" xfId="57238" xr:uid="{00000000-0005-0000-0000-000047DF0000}"/>
    <cellStyle name="Normal 61 17" xfId="57239" xr:uid="{00000000-0005-0000-0000-000048DF0000}"/>
    <cellStyle name="Normal 61 18" xfId="57240" xr:uid="{00000000-0005-0000-0000-000049DF0000}"/>
    <cellStyle name="Normal 61 19" xfId="57241" xr:uid="{00000000-0005-0000-0000-00004ADF0000}"/>
    <cellStyle name="Normal 61 2" xfId="57242" xr:uid="{00000000-0005-0000-0000-00004BDF0000}"/>
    <cellStyle name="Normal 61 2 2" xfId="57243" xr:uid="{00000000-0005-0000-0000-00004CDF0000}"/>
    <cellStyle name="Normal 61 20" xfId="57244" xr:uid="{00000000-0005-0000-0000-00004DDF0000}"/>
    <cellStyle name="Normal 61 21" xfId="57245" xr:uid="{00000000-0005-0000-0000-00004EDF0000}"/>
    <cellStyle name="Normal 61 22" xfId="57246" xr:uid="{00000000-0005-0000-0000-00004FDF0000}"/>
    <cellStyle name="Normal 61 3" xfId="57247" xr:uid="{00000000-0005-0000-0000-000050DF0000}"/>
    <cellStyle name="Normal 61 3 2" xfId="57248" xr:uid="{00000000-0005-0000-0000-000051DF0000}"/>
    <cellStyle name="Normal 61 4" xfId="57249" xr:uid="{00000000-0005-0000-0000-000052DF0000}"/>
    <cellStyle name="Normal 61 5" xfId="57250" xr:uid="{00000000-0005-0000-0000-000053DF0000}"/>
    <cellStyle name="Normal 61 6" xfId="57251" xr:uid="{00000000-0005-0000-0000-000054DF0000}"/>
    <cellStyle name="Normal 61 7" xfId="57252" xr:uid="{00000000-0005-0000-0000-000055DF0000}"/>
    <cellStyle name="Normal 61 8" xfId="57253" xr:uid="{00000000-0005-0000-0000-000056DF0000}"/>
    <cellStyle name="Normal 61 9" xfId="57254" xr:uid="{00000000-0005-0000-0000-000057DF0000}"/>
    <cellStyle name="Normal 62" xfId="57255" xr:uid="{00000000-0005-0000-0000-000058DF0000}"/>
    <cellStyle name="Normal 62 10" xfId="57256" xr:uid="{00000000-0005-0000-0000-000059DF0000}"/>
    <cellStyle name="Normal 62 11" xfId="57257" xr:uid="{00000000-0005-0000-0000-00005ADF0000}"/>
    <cellStyle name="Normal 62 12" xfId="57258" xr:uid="{00000000-0005-0000-0000-00005BDF0000}"/>
    <cellStyle name="Normal 62 13" xfId="57259" xr:uid="{00000000-0005-0000-0000-00005CDF0000}"/>
    <cellStyle name="Normal 62 14" xfId="57260" xr:uid="{00000000-0005-0000-0000-00005DDF0000}"/>
    <cellStyle name="Normal 62 15" xfId="57261" xr:uid="{00000000-0005-0000-0000-00005EDF0000}"/>
    <cellStyle name="Normal 62 16" xfId="57262" xr:uid="{00000000-0005-0000-0000-00005FDF0000}"/>
    <cellStyle name="Normal 62 17" xfId="57263" xr:uid="{00000000-0005-0000-0000-000060DF0000}"/>
    <cellStyle name="Normal 62 18" xfId="57264" xr:uid="{00000000-0005-0000-0000-000061DF0000}"/>
    <cellStyle name="Normal 62 19" xfId="57265" xr:uid="{00000000-0005-0000-0000-000062DF0000}"/>
    <cellStyle name="Normal 62 2" xfId="57266" xr:uid="{00000000-0005-0000-0000-000063DF0000}"/>
    <cellStyle name="Normal 62 2 2" xfId="57267" xr:uid="{00000000-0005-0000-0000-000064DF0000}"/>
    <cellStyle name="Normal 62 20" xfId="57268" xr:uid="{00000000-0005-0000-0000-000065DF0000}"/>
    <cellStyle name="Normal 62 21" xfId="57269" xr:uid="{00000000-0005-0000-0000-000066DF0000}"/>
    <cellStyle name="Normal 62 22" xfId="57270" xr:uid="{00000000-0005-0000-0000-000067DF0000}"/>
    <cellStyle name="Normal 62 3" xfId="57271" xr:uid="{00000000-0005-0000-0000-000068DF0000}"/>
    <cellStyle name="Normal 62 3 2" xfId="57272" xr:uid="{00000000-0005-0000-0000-000069DF0000}"/>
    <cellStyle name="Normal 62 4" xfId="57273" xr:uid="{00000000-0005-0000-0000-00006ADF0000}"/>
    <cellStyle name="Normal 62 5" xfId="57274" xr:uid="{00000000-0005-0000-0000-00006BDF0000}"/>
    <cellStyle name="Normal 62 6" xfId="57275" xr:uid="{00000000-0005-0000-0000-00006CDF0000}"/>
    <cellStyle name="Normal 62 7" xfId="57276" xr:uid="{00000000-0005-0000-0000-00006DDF0000}"/>
    <cellStyle name="Normal 62 8" xfId="57277" xr:uid="{00000000-0005-0000-0000-00006EDF0000}"/>
    <cellStyle name="Normal 62 9" xfId="57278" xr:uid="{00000000-0005-0000-0000-00006FDF0000}"/>
    <cellStyle name="Normal 63" xfId="57279" xr:uid="{00000000-0005-0000-0000-000070DF0000}"/>
    <cellStyle name="Normal 63 10" xfId="57280" xr:uid="{00000000-0005-0000-0000-000071DF0000}"/>
    <cellStyle name="Normal 63 11" xfId="57281" xr:uid="{00000000-0005-0000-0000-000072DF0000}"/>
    <cellStyle name="Normal 63 12" xfId="57282" xr:uid="{00000000-0005-0000-0000-000073DF0000}"/>
    <cellStyle name="Normal 63 13" xfId="57283" xr:uid="{00000000-0005-0000-0000-000074DF0000}"/>
    <cellStyle name="Normal 63 14" xfId="57284" xr:uid="{00000000-0005-0000-0000-000075DF0000}"/>
    <cellStyle name="Normal 63 15" xfId="57285" xr:uid="{00000000-0005-0000-0000-000076DF0000}"/>
    <cellStyle name="Normal 63 16" xfId="57286" xr:uid="{00000000-0005-0000-0000-000077DF0000}"/>
    <cellStyle name="Normal 63 17" xfId="57287" xr:uid="{00000000-0005-0000-0000-000078DF0000}"/>
    <cellStyle name="Normal 63 18" xfId="57288" xr:uid="{00000000-0005-0000-0000-000079DF0000}"/>
    <cellStyle name="Normal 63 19" xfId="57289" xr:uid="{00000000-0005-0000-0000-00007ADF0000}"/>
    <cellStyle name="Normal 63 2" xfId="57290" xr:uid="{00000000-0005-0000-0000-00007BDF0000}"/>
    <cellStyle name="Normal 63 2 2" xfId="57291" xr:uid="{00000000-0005-0000-0000-00007CDF0000}"/>
    <cellStyle name="Normal 63 20" xfId="57292" xr:uid="{00000000-0005-0000-0000-00007DDF0000}"/>
    <cellStyle name="Normal 63 21" xfId="57293" xr:uid="{00000000-0005-0000-0000-00007EDF0000}"/>
    <cellStyle name="Normal 63 22" xfId="57294" xr:uid="{00000000-0005-0000-0000-00007FDF0000}"/>
    <cellStyle name="Normal 63 3" xfId="57295" xr:uid="{00000000-0005-0000-0000-000080DF0000}"/>
    <cellStyle name="Normal 63 3 2" xfId="57296" xr:uid="{00000000-0005-0000-0000-000081DF0000}"/>
    <cellStyle name="Normal 63 4" xfId="57297" xr:uid="{00000000-0005-0000-0000-000082DF0000}"/>
    <cellStyle name="Normal 63 5" xfId="57298" xr:uid="{00000000-0005-0000-0000-000083DF0000}"/>
    <cellStyle name="Normal 63 6" xfId="57299" xr:uid="{00000000-0005-0000-0000-000084DF0000}"/>
    <cellStyle name="Normal 63 7" xfId="57300" xr:uid="{00000000-0005-0000-0000-000085DF0000}"/>
    <cellStyle name="Normal 63 8" xfId="57301" xr:uid="{00000000-0005-0000-0000-000086DF0000}"/>
    <cellStyle name="Normal 63 9" xfId="57302" xr:uid="{00000000-0005-0000-0000-000087DF0000}"/>
    <cellStyle name="Normal 64" xfId="57303" xr:uid="{00000000-0005-0000-0000-000088DF0000}"/>
    <cellStyle name="Normal 64 10" xfId="57304" xr:uid="{00000000-0005-0000-0000-000089DF0000}"/>
    <cellStyle name="Normal 64 11" xfId="57305" xr:uid="{00000000-0005-0000-0000-00008ADF0000}"/>
    <cellStyle name="Normal 64 12" xfId="57306" xr:uid="{00000000-0005-0000-0000-00008BDF0000}"/>
    <cellStyle name="Normal 64 13" xfId="57307" xr:uid="{00000000-0005-0000-0000-00008CDF0000}"/>
    <cellStyle name="Normal 64 14" xfId="57308" xr:uid="{00000000-0005-0000-0000-00008DDF0000}"/>
    <cellStyle name="Normal 64 15" xfId="57309" xr:uid="{00000000-0005-0000-0000-00008EDF0000}"/>
    <cellStyle name="Normal 64 16" xfId="57310" xr:uid="{00000000-0005-0000-0000-00008FDF0000}"/>
    <cellStyle name="Normal 64 17" xfId="57311" xr:uid="{00000000-0005-0000-0000-000090DF0000}"/>
    <cellStyle name="Normal 64 18" xfId="57312" xr:uid="{00000000-0005-0000-0000-000091DF0000}"/>
    <cellStyle name="Normal 64 19" xfId="57313" xr:uid="{00000000-0005-0000-0000-000092DF0000}"/>
    <cellStyle name="Normal 64 2" xfId="57314" xr:uid="{00000000-0005-0000-0000-000093DF0000}"/>
    <cellStyle name="Normal 64 2 2" xfId="57315" xr:uid="{00000000-0005-0000-0000-000094DF0000}"/>
    <cellStyle name="Normal 64 20" xfId="57316" xr:uid="{00000000-0005-0000-0000-000095DF0000}"/>
    <cellStyle name="Normal 64 21" xfId="57317" xr:uid="{00000000-0005-0000-0000-000096DF0000}"/>
    <cellStyle name="Normal 64 22" xfId="57318" xr:uid="{00000000-0005-0000-0000-000097DF0000}"/>
    <cellStyle name="Normal 64 3" xfId="57319" xr:uid="{00000000-0005-0000-0000-000098DF0000}"/>
    <cellStyle name="Normal 64 3 2" xfId="57320" xr:uid="{00000000-0005-0000-0000-000099DF0000}"/>
    <cellStyle name="Normal 64 4" xfId="57321" xr:uid="{00000000-0005-0000-0000-00009ADF0000}"/>
    <cellStyle name="Normal 64 5" xfId="57322" xr:uid="{00000000-0005-0000-0000-00009BDF0000}"/>
    <cellStyle name="Normal 64 6" xfId="57323" xr:uid="{00000000-0005-0000-0000-00009CDF0000}"/>
    <cellStyle name="Normal 64 7" xfId="57324" xr:uid="{00000000-0005-0000-0000-00009DDF0000}"/>
    <cellStyle name="Normal 64 8" xfId="57325" xr:uid="{00000000-0005-0000-0000-00009EDF0000}"/>
    <cellStyle name="Normal 64 9" xfId="57326" xr:uid="{00000000-0005-0000-0000-00009FDF0000}"/>
    <cellStyle name="Normal 65" xfId="57327" xr:uid="{00000000-0005-0000-0000-0000A0DF0000}"/>
    <cellStyle name="Normal 65 10" xfId="57328" xr:uid="{00000000-0005-0000-0000-0000A1DF0000}"/>
    <cellStyle name="Normal 65 11" xfId="57329" xr:uid="{00000000-0005-0000-0000-0000A2DF0000}"/>
    <cellStyle name="Normal 65 12" xfId="57330" xr:uid="{00000000-0005-0000-0000-0000A3DF0000}"/>
    <cellStyle name="Normal 65 13" xfId="57331" xr:uid="{00000000-0005-0000-0000-0000A4DF0000}"/>
    <cellStyle name="Normal 65 14" xfId="57332" xr:uid="{00000000-0005-0000-0000-0000A5DF0000}"/>
    <cellStyle name="Normal 65 15" xfId="57333" xr:uid="{00000000-0005-0000-0000-0000A6DF0000}"/>
    <cellStyle name="Normal 65 16" xfId="57334" xr:uid="{00000000-0005-0000-0000-0000A7DF0000}"/>
    <cellStyle name="Normal 65 17" xfId="57335" xr:uid="{00000000-0005-0000-0000-0000A8DF0000}"/>
    <cellStyle name="Normal 65 18" xfId="57336" xr:uid="{00000000-0005-0000-0000-0000A9DF0000}"/>
    <cellStyle name="Normal 65 19" xfId="57337" xr:uid="{00000000-0005-0000-0000-0000AADF0000}"/>
    <cellStyle name="Normal 65 2" xfId="57338" xr:uid="{00000000-0005-0000-0000-0000ABDF0000}"/>
    <cellStyle name="Normal 65 2 2" xfId="57339" xr:uid="{00000000-0005-0000-0000-0000ACDF0000}"/>
    <cellStyle name="Normal 65 20" xfId="57340" xr:uid="{00000000-0005-0000-0000-0000ADDF0000}"/>
    <cellStyle name="Normal 65 21" xfId="57341" xr:uid="{00000000-0005-0000-0000-0000AEDF0000}"/>
    <cellStyle name="Normal 65 22" xfId="57342" xr:uid="{00000000-0005-0000-0000-0000AFDF0000}"/>
    <cellStyle name="Normal 65 3" xfId="57343" xr:uid="{00000000-0005-0000-0000-0000B0DF0000}"/>
    <cellStyle name="Normal 65 3 2" xfId="57344" xr:uid="{00000000-0005-0000-0000-0000B1DF0000}"/>
    <cellStyle name="Normal 65 4" xfId="57345" xr:uid="{00000000-0005-0000-0000-0000B2DF0000}"/>
    <cellStyle name="Normal 65 5" xfId="57346" xr:uid="{00000000-0005-0000-0000-0000B3DF0000}"/>
    <cellStyle name="Normal 65 6" xfId="57347" xr:uid="{00000000-0005-0000-0000-0000B4DF0000}"/>
    <cellStyle name="Normal 65 7" xfId="57348" xr:uid="{00000000-0005-0000-0000-0000B5DF0000}"/>
    <cellStyle name="Normal 65 8" xfId="57349" xr:uid="{00000000-0005-0000-0000-0000B6DF0000}"/>
    <cellStyle name="Normal 65 9" xfId="57350" xr:uid="{00000000-0005-0000-0000-0000B7DF0000}"/>
    <cellStyle name="Normal 66" xfId="57351" xr:uid="{00000000-0005-0000-0000-0000B8DF0000}"/>
    <cellStyle name="Normal 66 10" xfId="57352" xr:uid="{00000000-0005-0000-0000-0000B9DF0000}"/>
    <cellStyle name="Normal 66 11" xfId="57353" xr:uid="{00000000-0005-0000-0000-0000BADF0000}"/>
    <cellStyle name="Normal 66 12" xfId="57354" xr:uid="{00000000-0005-0000-0000-0000BBDF0000}"/>
    <cellStyle name="Normal 66 13" xfId="57355" xr:uid="{00000000-0005-0000-0000-0000BCDF0000}"/>
    <cellStyle name="Normal 66 14" xfId="57356" xr:uid="{00000000-0005-0000-0000-0000BDDF0000}"/>
    <cellStyle name="Normal 66 15" xfId="57357" xr:uid="{00000000-0005-0000-0000-0000BEDF0000}"/>
    <cellStyle name="Normal 66 16" xfId="57358" xr:uid="{00000000-0005-0000-0000-0000BFDF0000}"/>
    <cellStyle name="Normal 66 17" xfId="57359" xr:uid="{00000000-0005-0000-0000-0000C0DF0000}"/>
    <cellStyle name="Normal 66 18" xfId="57360" xr:uid="{00000000-0005-0000-0000-0000C1DF0000}"/>
    <cellStyle name="Normal 66 19" xfId="57361" xr:uid="{00000000-0005-0000-0000-0000C2DF0000}"/>
    <cellStyle name="Normal 66 2" xfId="57362" xr:uid="{00000000-0005-0000-0000-0000C3DF0000}"/>
    <cellStyle name="Normal 66 2 2" xfId="57363" xr:uid="{00000000-0005-0000-0000-0000C4DF0000}"/>
    <cellStyle name="Normal 66 20" xfId="57364" xr:uid="{00000000-0005-0000-0000-0000C5DF0000}"/>
    <cellStyle name="Normal 66 21" xfId="57365" xr:uid="{00000000-0005-0000-0000-0000C6DF0000}"/>
    <cellStyle name="Normal 66 22" xfId="57366" xr:uid="{00000000-0005-0000-0000-0000C7DF0000}"/>
    <cellStyle name="Normal 66 3" xfId="57367" xr:uid="{00000000-0005-0000-0000-0000C8DF0000}"/>
    <cellStyle name="Normal 66 3 2" xfId="57368" xr:uid="{00000000-0005-0000-0000-0000C9DF0000}"/>
    <cellStyle name="Normal 66 4" xfId="57369" xr:uid="{00000000-0005-0000-0000-0000CADF0000}"/>
    <cellStyle name="Normal 66 5" xfId="57370" xr:uid="{00000000-0005-0000-0000-0000CBDF0000}"/>
    <cellStyle name="Normal 66 6" xfId="57371" xr:uid="{00000000-0005-0000-0000-0000CCDF0000}"/>
    <cellStyle name="Normal 66 7" xfId="57372" xr:uid="{00000000-0005-0000-0000-0000CDDF0000}"/>
    <cellStyle name="Normal 66 8" xfId="57373" xr:uid="{00000000-0005-0000-0000-0000CEDF0000}"/>
    <cellStyle name="Normal 66 9" xfId="57374" xr:uid="{00000000-0005-0000-0000-0000CFDF0000}"/>
    <cellStyle name="Normal 67" xfId="57375" xr:uid="{00000000-0005-0000-0000-0000D0DF0000}"/>
    <cellStyle name="Normal 67 10" xfId="57376" xr:uid="{00000000-0005-0000-0000-0000D1DF0000}"/>
    <cellStyle name="Normal 67 11" xfId="57377" xr:uid="{00000000-0005-0000-0000-0000D2DF0000}"/>
    <cellStyle name="Normal 67 12" xfId="57378" xr:uid="{00000000-0005-0000-0000-0000D3DF0000}"/>
    <cellStyle name="Normal 67 13" xfId="57379" xr:uid="{00000000-0005-0000-0000-0000D4DF0000}"/>
    <cellStyle name="Normal 67 14" xfId="57380" xr:uid="{00000000-0005-0000-0000-0000D5DF0000}"/>
    <cellStyle name="Normal 67 15" xfId="57381" xr:uid="{00000000-0005-0000-0000-0000D6DF0000}"/>
    <cellStyle name="Normal 67 16" xfId="57382" xr:uid="{00000000-0005-0000-0000-0000D7DF0000}"/>
    <cellStyle name="Normal 67 17" xfId="57383" xr:uid="{00000000-0005-0000-0000-0000D8DF0000}"/>
    <cellStyle name="Normal 67 18" xfId="57384" xr:uid="{00000000-0005-0000-0000-0000D9DF0000}"/>
    <cellStyle name="Normal 67 19" xfId="57385" xr:uid="{00000000-0005-0000-0000-0000DADF0000}"/>
    <cellStyle name="Normal 67 2" xfId="57386" xr:uid="{00000000-0005-0000-0000-0000DBDF0000}"/>
    <cellStyle name="Normal 67 2 2" xfId="57387" xr:uid="{00000000-0005-0000-0000-0000DCDF0000}"/>
    <cellStyle name="Normal 67 20" xfId="57388" xr:uid="{00000000-0005-0000-0000-0000DDDF0000}"/>
    <cellStyle name="Normal 67 21" xfId="57389" xr:uid="{00000000-0005-0000-0000-0000DEDF0000}"/>
    <cellStyle name="Normal 67 22" xfId="57390" xr:uid="{00000000-0005-0000-0000-0000DFDF0000}"/>
    <cellStyle name="Normal 67 3" xfId="57391" xr:uid="{00000000-0005-0000-0000-0000E0DF0000}"/>
    <cellStyle name="Normal 67 3 2" xfId="57392" xr:uid="{00000000-0005-0000-0000-0000E1DF0000}"/>
    <cellStyle name="Normal 67 4" xfId="57393" xr:uid="{00000000-0005-0000-0000-0000E2DF0000}"/>
    <cellStyle name="Normal 67 5" xfId="57394" xr:uid="{00000000-0005-0000-0000-0000E3DF0000}"/>
    <cellStyle name="Normal 67 6" xfId="57395" xr:uid="{00000000-0005-0000-0000-0000E4DF0000}"/>
    <cellStyle name="Normal 67 7" xfId="57396" xr:uid="{00000000-0005-0000-0000-0000E5DF0000}"/>
    <cellStyle name="Normal 67 8" xfId="57397" xr:uid="{00000000-0005-0000-0000-0000E6DF0000}"/>
    <cellStyle name="Normal 67 9" xfId="57398" xr:uid="{00000000-0005-0000-0000-0000E7DF0000}"/>
    <cellStyle name="Normal 68" xfId="57399" xr:uid="{00000000-0005-0000-0000-0000E8DF0000}"/>
    <cellStyle name="Normal 68 10" xfId="57400" xr:uid="{00000000-0005-0000-0000-0000E9DF0000}"/>
    <cellStyle name="Normal 68 11" xfId="57401" xr:uid="{00000000-0005-0000-0000-0000EADF0000}"/>
    <cellStyle name="Normal 68 12" xfId="57402" xr:uid="{00000000-0005-0000-0000-0000EBDF0000}"/>
    <cellStyle name="Normal 68 13" xfId="57403" xr:uid="{00000000-0005-0000-0000-0000ECDF0000}"/>
    <cellStyle name="Normal 68 14" xfId="57404" xr:uid="{00000000-0005-0000-0000-0000EDDF0000}"/>
    <cellStyle name="Normal 68 15" xfId="57405" xr:uid="{00000000-0005-0000-0000-0000EEDF0000}"/>
    <cellStyle name="Normal 68 16" xfId="57406" xr:uid="{00000000-0005-0000-0000-0000EFDF0000}"/>
    <cellStyle name="Normal 68 17" xfId="57407" xr:uid="{00000000-0005-0000-0000-0000F0DF0000}"/>
    <cellStyle name="Normal 68 18" xfId="57408" xr:uid="{00000000-0005-0000-0000-0000F1DF0000}"/>
    <cellStyle name="Normal 68 19" xfId="57409" xr:uid="{00000000-0005-0000-0000-0000F2DF0000}"/>
    <cellStyle name="Normal 68 2" xfId="57410" xr:uid="{00000000-0005-0000-0000-0000F3DF0000}"/>
    <cellStyle name="Normal 68 2 2" xfId="57411" xr:uid="{00000000-0005-0000-0000-0000F4DF0000}"/>
    <cellStyle name="Normal 68 20" xfId="57412" xr:uid="{00000000-0005-0000-0000-0000F5DF0000}"/>
    <cellStyle name="Normal 68 21" xfId="57413" xr:uid="{00000000-0005-0000-0000-0000F6DF0000}"/>
    <cellStyle name="Normal 68 22" xfId="57414" xr:uid="{00000000-0005-0000-0000-0000F7DF0000}"/>
    <cellStyle name="Normal 68 3" xfId="57415" xr:uid="{00000000-0005-0000-0000-0000F8DF0000}"/>
    <cellStyle name="Normal 68 3 2" xfId="57416" xr:uid="{00000000-0005-0000-0000-0000F9DF0000}"/>
    <cellStyle name="Normal 68 4" xfId="57417" xr:uid="{00000000-0005-0000-0000-0000FADF0000}"/>
    <cellStyle name="Normal 68 5" xfId="57418" xr:uid="{00000000-0005-0000-0000-0000FBDF0000}"/>
    <cellStyle name="Normal 68 6" xfId="57419" xr:uid="{00000000-0005-0000-0000-0000FCDF0000}"/>
    <cellStyle name="Normal 68 7" xfId="57420" xr:uid="{00000000-0005-0000-0000-0000FDDF0000}"/>
    <cellStyle name="Normal 68 8" xfId="57421" xr:uid="{00000000-0005-0000-0000-0000FEDF0000}"/>
    <cellStyle name="Normal 68 9" xfId="57422" xr:uid="{00000000-0005-0000-0000-0000FFDF0000}"/>
    <cellStyle name="Normal 69" xfId="57423" xr:uid="{00000000-0005-0000-0000-000000E00000}"/>
    <cellStyle name="Normal 69 10" xfId="57424" xr:uid="{00000000-0005-0000-0000-000001E00000}"/>
    <cellStyle name="Normal 69 11" xfId="57425" xr:uid="{00000000-0005-0000-0000-000002E00000}"/>
    <cellStyle name="Normal 69 12" xfId="57426" xr:uid="{00000000-0005-0000-0000-000003E00000}"/>
    <cellStyle name="Normal 69 13" xfId="57427" xr:uid="{00000000-0005-0000-0000-000004E00000}"/>
    <cellStyle name="Normal 69 14" xfId="57428" xr:uid="{00000000-0005-0000-0000-000005E00000}"/>
    <cellStyle name="Normal 69 15" xfId="57429" xr:uid="{00000000-0005-0000-0000-000006E00000}"/>
    <cellStyle name="Normal 69 16" xfId="57430" xr:uid="{00000000-0005-0000-0000-000007E00000}"/>
    <cellStyle name="Normal 69 17" xfId="57431" xr:uid="{00000000-0005-0000-0000-000008E00000}"/>
    <cellStyle name="Normal 69 18" xfId="57432" xr:uid="{00000000-0005-0000-0000-000009E00000}"/>
    <cellStyle name="Normal 69 19" xfId="57433" xr:uid="{00000000-0005-0000-0000-00000AE00000}"/>
    <cellStyle name="Normal 69 2" xfId="57434" xr:uid="{00000000-0005-0000-0000-00000BE00000}"/>
    <cellStyle name="Normal 69 2 2" xfId="57435" xr:uid="{00000000-0005-0000-0000-00000CE00000}"/>
    <cellStyle name="Normal 69 20" xfId="57436" xr:uid="{00000000-0005-0000-0000-00000DE00000}"/>
    <cellStyle name="Normal 69 21" xfId="57437" xr:uid="{00000000-0005-0000-0000-00000EE00000}"/>
    <cellStyle name="Normal 69 22" xfId="57438" xr:uid="{00000000-0005-0000-0000-00000FE00000}"/>
    <cellStyle name="Normal 69 3" xfId="57439" xr:uid="{00000000-0005-0000-0000-000010E00000}"/>
    <cellStyle name="Normal 69 3 2" xfId="57440" xr:uid="{00000000-0005-0000-0000-000011E00000}"/>
    <cellStyle name="Normal 69 4" xfId="57441" xr:uid="{00000000-0005-0000-0000-000012E00000}"/>
    <cellStyle name="Normal 69 5" xfId="57442" xr:uid="{00000000-0005-0000-0000-000013E00000}"/>
    <cellStyle name="Normal 69 6" xfId="57443" xr:uid="{00000000-0005-0000-0000-000014E00000}"/>
    <cellStyle name="Normal 69 7" xfId="57444" xr:uid="{00000000-0005-0000-0000-000015E00000}"/>
    <cellStyle name="Normal 69 8" xfId="57445" xr:uid="{00000000-0005-0000-0000-000016E00000}"/>
    <cellStyle name="Normal 69 9" xfId="57446" xr:uid="{00000000-0005-0000-0000-000017E00000}"/>
    <cellStyle name="Normal 7" xfId="142" xr:uid="{00000000-0005-0000-0000-000018E00000}"/>
    <cellStyle name="Normal 7 10" xfId="57447" xr:uid="{00000000-0005-0000-0000-000019E00000}"/>
    <cellStyle name="Normal 7 10 2" xfId="57448" xr:uid="{00000000-0005-0000-0000-00001AE00000}"/>
    <cellStyle name="Normal 7 11" xfId="57449" xr:uid="{00000000-0005-0000-0000-00001BE00000}"/>
    <cellStyle name="Normal 7 11 2" xfId="57450" xr:uid="{00000000-0005-0000-0000-00001CE00000}"/>
    <cellStyle name="Normal 7 12" xfId="57451" xr:uid="{00000000-0005-0000-0000-00001DE00000}"/>
    <cellStyle name="Normal 7 13" xfId="57452" xr:uid="{00000000-0005-0000-0000-00001EE00000}"/>
    <cellStyle name="Normal 7 14" xfId="57453" xr:uid="{00000000-0005-0000-0000-00001FE00000}"/>
    <cellStyle name="Normal 7 15" xfId="57454" xr:uid="{00000000-0005-0000-0000-000020E00000}"/>
    <cellStyle name="Normal 7 16" xfId="57455" xr:uid="{00000000-0005-0000-0000-000021E00000}"/>
    <cellStyle name="Normal 7 17" xfId="57456" xr:uid="{00000000-0005-0000-0000-000022E00000}"/>
    <cellStyle name="Normal 7 18" xfId="57457" xr:uid="{00000000-0005-0000-0000-000023E00000}"/>
    <cellStyle name="Normal 7 19" xfId="57458" xr:uid="{00000000-0005-0000-0000-000024E00000}"/>
    <cellStyle name="Normal 7 2" xfId="143" xr:uid="{00000000-0005-0000-0000-000025E00000}"/>
    <cellStyle name="Normal 7 2 10" xfId="57459" xr:uid="{00000000-0005-0000-0000-000026E00000}"/>
    <cellStyle name="Normal 7 2 11" xfId="57460" xr:uid="{00000000-0005-0000-0000-000027E00000}"/>
    <cellStyle name="Normal 7 2 12" xfId="57461" xr:uid="{00000000-0005-0000-0000-000028E00000}"/>
    <cellStyle name="Normal 7 2 2" xfId="57462" xr:uid="{00000000-0005-0000-0000-000029E00000}"/>
    <cellStyle name="Normal 7 2 2 10" xfId="57463" xr:uid="{00000000-0005-0000-0000-00002AE00000}"/>
    <cellStyle name="Normal 7 2 2 11" xfId="57464" xr:uid="{00000000-0005-0000-0000-00002BE00000}"/>
    <cellStyle name="Normal 7 2 2 2" xfId="57465" xr:uid="{00000000-0005-0000-0000-00002CE00000}"/>
    <cellStyle name="Normal 7 2 2 2 10" xfId="57466" xr:uid="{00000000-0005-0000-0000-00002DE00000}"/>
    <cellStyle name="Normal 7 2 2 2 2" xfId="57467" xr:uid="{00000000-0005-0000-0000-00002EE00000}"/>
    <cellStyle name="Normal 7 2 2 2 2 2" xfId="57468" xr:uid="{00000000-0005-0000-0000-00002FE00000}"/>
    <cellStyle name="Normal 7 2 2 2 2 2 2" xfId="57469" xr:uid="{00000000-0005-0000-0000-000030E00000}"/>
    <cellStyle name="Normal 7 2 2 2 2 3" xfId="57470" xr:uid="{00000000-0005-0000-0000-000031E00000}"/>
    <cellStyle name="Normal 7 2 2 2 2 3 2" xfId="57471" xr:uid="{00000000-0005-0000-0000-000032E00000}"/>
    <cellStyle name="Normal 7 2 2 2 2 4" xfId="57472" xr:uid="{00000000-0005-0000-0000-000033E00000}"/>
    <cellStyle name="Normal 7 2 2 2 3" xfId="57473" xr:uid="{00000000-0005-0000-0000-000034E00000}"/>
    <cellStyle name="Normal 7 2 2 2 3 2" xfId="57474" xr:uid="{00000000-0005-0000-0000-000035E00000}"/>
    <cellStyle name="Normal 7 2 2 2 3 2 2" xfId="57475" xr:uid="{00000000-0005-0000-0000-000036E00000}"/>
    <cellStyle name="Normal 7 2 2 2 3 3" xfId="57476" xr:uid="{00000000-0005-0000-0000-000037E00000}"/>
    <cellStyle name="Normal 7 2 2 2 3 3 2" xfId="57477" xr:uid="{00000000-0005-0000-0000-000038E00000}"/>
    <cellStyle name="Normal 7 2 2 2 3 4" xfId="57478" xr:uid="{00000000-0005-0000-0000-000039E00000}"/>
    <cellStyle name="Normal 7 2 2 2 4" xfId="57479" xr:uid="{00000000-0005-0000-0000-00003AE00000}"/>
    <cellStyle name="Normal 7 2 2 2 4 2" xfId="57480" xr:uid="{00000000-0005-0000-0000-00003BE00000}"/>
    <cellStyle name="Normal 7 2 2 2 4 3" xfId="57481" xr:uid="{00000000-0005-0000-0000-00003CE00000}"/>
    <cellStyle name="Normal 7 2 2 2 5" xfId="57482" xr:uid="{00000000-0005-0000-0000-00003DE00000}"/>
    <cellStyle name="Normal 7 2 2 2 5 2" xfId="57483" xr:uid="{00000000-0005-0000-0000-00003EE00000}"/>
    <cellStyle name="Normal 7 2 2 2 6" xfId="57484" xr:uid="{00000000-0005-0000-0000-00003FE00000}"/>
    <cellStyle name="Normal 7 2 2 2 7" xfId="57485" xr:uid="{00000000-0005-0000-0000-000040E00000}"/>
    <cellStyle name="Normal 7 2 2 2 8" xfId="57486" xr:uid="{00000000-0005-0000-0000-000041E00000}"/>
    <cellStyle name="Normal 7 2 2 2 9" xfId="57487" xr:uid="{00000000-0005-0000-0000-000042E00000}"/>
    <cellStyle name="Normal 7 2 2 3" xfId="57488" xr:uid="{00000000-0005-0000-0000-000043E00000}"/>
    <cellStyle name="Normal 7 2 2 3 2" xfId="57489" xr:uid="{00000000-0005-0000-0000-000044E00000}"/>
    <cellStyle name="Normal 7 2 2 3 2 2" xfId="57490" xr:uid="{00000000-0005-0000-0000-000045E00000}"/>
    <cellStyle name="Normal 7 2 2 3 3" xfId="57491" xr:uid="{00000000-0005-0000-0000-000046E00000}"/>
    <cellStyle name="Normal 7 2 2 3 3 2" xfId="57492" xr:uid="{00000000-0005-0000-0000-000047E00000}"/>
    <cellStyle name="Normal 7 2 2 3 4" xfId="57493" xr:uid="{00000000-0005-0000-0000-000048E00000}"/>
    <cellStyle name="Normal 7 2 2 4" xfId="57494" xr:uid="{00000000-0005-0000-0000-000049E00000}"/>
    <cellStyle name="Normal 7 2 2 4 2" xfId="57495" xr:uid="{00000000-0005-0000-0000-00004AE00000}"/>
    <cellStyle name="Normal 7 2 2 4 2 2" xfId="57496" xr:uid="{00000000-0005-0000-0000-00004BE00000}"/>
    <cellStyle name="Normal 7 2 2 4 3" xfId="57497" xr:uid="{00000000-0005-0000-0000-00004CE00000}"/>
    <cellStyle name="Normal 7 2 2 4 3 2" xfId="57498" xr:uid="{00000000-0005-0000-0000-00004DE00000}"/>
    <cellStyle name="Normal 7 2 2 4 4" xfId="57499" xr:uid="{00000000-0005-0000-0000-00004EE00000}"/>
    <cellStyle name="Normal 7 2 2 5" xfId="57500" xr:uid="{00000000-0005-0000-0000-00004FE00000}"/>
    <cellStyle name="Normal 7 2 2 5 2" xfId="57501" xr:uid="{00000000-0005-0000-0000-000050E00000}"/>
    <cellStyle name="Normal 7 2 2 5 3" xfId="57502" xr:uid="{00000000-0005-0000-0000-000051E00000}"/>
    <cellStyle name="Normal 7 2 2 6" xfId="57503" xr:uid="{00000000-0005-0000-0000-000052E00000}"/>
    <cellStyle name="Normal 7 2 2 6 2" xfId="57504" xr:uid="{00000000-0005-0000-0000-000053E00000}"/>
    <cellStyle name="Normal 7 2 2 7" xfId="57505" xr:uid="{00000000-0005-0000-0000-000054E00000}"/>
    <cellStyle name="Normal 7 2 2 8" xfId="57506" xr:uid="{00000000-0005-0000-0000-000055E00000}"/>
    <cellStyle name="Normal 7 2 2 9" xfId="57507" xr:uid="{00000000-0005-0000-0000-000056E00000}"/>
    <cellStyle name="Normal 7 2 3" xfId="57508" xr:uid="{00000000-0005-0000-0000-000057E00000}"/>
    <cellStyle name="Normal 7 2 3 10" xfId="57509" xr:uid="{00000000-0005-0000-0000-000058E00000}"/>
    <cellStyle name="Normal 7 2 3 2" xfId="57510" xr:uid="{00000000-0005-0000-0000-000059E00000}"/>
    <cellStyle name="Normal 7 2 3 2 2" xfId="57511" xr:uid="{00000000-0005-0000-0000-00005AE00000}"/>
    <cellStyle name="Normal 7 2 3 2 2 2" xfId="57512" xr:uid="{00000000-0005-0000-0000-00005BE00000}"/>
    <cellStyle name="Normal 7 2 3 2 3" xfId="57513" xr:uid="{00000000-0005-0000-0000-00005CE00000}"/>
    <cellStyle name="Normal 7 2 3 2 3 2" xfId="57514" xr:uid="{00000000-0005-0000-0000-00005DE00000}"/>
    <cellStyle name="Normal 7 2 3 2 4" xfId="57515" xr:uid="{00000000-0005-0000-0000-00005EE00000}"/>
    <cellStyle name="Normal 7 2 3 3" xfId="57516" xr:uid="{00000000-0005-0000-0000-00005FE00000}"/>
    <cellStyle name="Normal 7 2 3 3 2" xfId="57517" xr:uid="{00000000-0005-0000-0000-000060E00000}"/>
    <cellStyle name="Normal 7 2 3 3 2 2" xfId="57518" xr:uid="{00000000-0005-0000-0000-000061E00000}"/>
    <cellStyle name="Normal 7 2 3 3 3" xfId="57519" xr:uid="{00000000-0005-0000-0000-000062E00000}"/>
    <cellStyle name="Normal 7 2 3 3 3 2" xfId="57520" xr:uid="{00000000-0005-0000-0000-000063E00000}"/>
    <cellStyle name="Normal 7 2 3 3 4" xfId="57521" xr:uid="{00000000-0005-0000-0000-000064E00000}"/>
    <cellStyle name="Normal 7 2 3 4" xfId="57522" xr:uid="{00000000-0005-0000-0000-000065E00000}"/>
    <cellStyle name="Normal 7 2 3 4 2" xfId="57523" xr:uid="{00000000-0005-0000-0000-000066E00000}"/>
    <cellStyle name="Normal 7 2 3 4 3" xfId="57524" xr:uid="{00000000-0005-0000-0000-000067E00000}"/>
    <cellStyle name="Normal 7 2 3 5" xfId="57525" xr:uid="{00000000-0005-0000-0000-000068E00000}"/>
    <cellStyle name="Normal 7 2 3 5 2" xfId="57526" xr:uid="{00000000-0005-0000-0000-000069E00000}"/>
    <cellStyle name="Normal 7 2 3 6" xfId="57527" xr:uid="{00000000-0005-0000-0000-00006AE00000}"/>
    <cellStyle name="Normal 7 2 3 7" xfId="57528" xr:uid="{00000000-0005-0000-0000-00006BE00000}"/>
    <cellStyle name="Normal 7 2 3 8" xfId="57529" xr:uid="{00000000-0005-0000-0000-00006CE00000}"/>
    <cellStyle name="Normal 7 2 3 9" xfId="57530" xr:uid="{00000000-0005-0000-0000-00006DE00000}"/>
    <cellStyle name="Normal 7 2 4" xfId="57531" xr:uid="{00000000-0005-0000-0000-00006EE00000}"/>
    <cellStyle name="Normal 7 2 4 2" xfId="57532" xr:uid="{00000000-0005-0000-0000-00006FE00000}"/>
    <cellStyle name="Normal 7 2 4 2 2" xfId="57533" xr:uid="{00000000-0005-0000-0000-000070E00000}"/>
    <cellStyle name="Normal 7 2 4 3" xfId="57534" xr:uid="{00000000-0005-0000-0000-000071E00000}"/>
    <cellStyle name="Normal 7 2 4 3 2" xfId="57535" xr:uid="{00000000-0005-0000-0000-000072E00000}"/>
    <cellStyle name="Normal 7 2 4 4" xfId="57536" xr:uid="{00000000-0005-0000-0000-000073E00000}"/>
    <cellStyle name="Normal 7 2 5" xfId="57537" xr:uid="{00000000-0005-0000-0000-000074E00000}"/>
    <cellStyle name="Normal 7 2 5 2" xfId="57538" xr:uid="{00000000-0005-0000-0000-000075E00000}"/>
    <cellStyle name="Normal 7 2 5 2 2" xfId="57539" xr:uid="{00000000-0005-0000-0000-000076E00000}"/>
    <cellStyle name="Normal 7 2 5 3" xfId="57540" xr:uid="{00000000-0005-0000-0000-000077E00000}"/>
    <cellStyle name="Normal 7 2 5 3 2" xfId="57541" xr:uid="{00000000-0005-0000-0000-000078E00000}"/>
    <cellStyle name="Normal 7 2 5 4" xfId="57542" xr:uid="{00000000-0005-0000-0000-000079E00000}"/>
    <cellStyle name="Normal 7 2 6" xfId="57543" xr:uid="{00000000-0005-0000-0000-00007AE00000}"/>
    <cellStyle name="Normal 7 2 6 2" xfId="57544" xr:uid="{00000000-0005-0000-0000-00007BE00000}"/>
    <cellStyle name="Normal 7 2 6 3" xfId="57545" xr:uid="{00000000-0005-0000-0000-00007CE00000}"/>
    <cellStyle name="Normal 7 2 7" xfId="57546" xr:uid="{00000000-0005-0000-0000-00007DE00000}"/>
    <cellStyle name="Normal 7 2 7 2" xfId="57547" xr:uid="{00000000-0005-0000-0000-00007EE00000}"/>
    <cellStyle name="Normal 7 2 8" xfId="57548" xr:uid="{00000000-0005-0000-0000-00007FE00000}"/>
    <cellStyle name="Normal 7 2 8 2" xfId="57549" xr:uid="{00000000-0005-0000-0000-000080E00000}"/>
    <cellStyle name="Normal 7 2 9" xfId="57550" xr:uid="{00000000-0005-0000-0000-000081E00000}"/>
    <cellStyle name="Normal 7 2_203010.GROUP.July.2012" xfId="57551" xr:uid="{00000000-0005-0000-0000-000082E00000}"/>
    <cellStyle name="Normal 7 20" xfId="57552" xr:uid="{00000000-0005-0000-0000-000083E00000}"/>
    <cellStyle name="Normal 7 21" xfId="57553" xr:uid="{00000000-0005-0000-0000-000084E00000}"/>
    <cellStyle name="Normal 7 22" xfId="57554" xr:uid="{00000000-0005-0000-0000-000085E00000}"/>
    <cellStyle name="Normal 7 23" xfId="57555" xr:uid="{00000000-0005-0000-0000-000086E00000}"/>
    <cellStyle name="Normal 7 3" xfId="57556" xr:uid="{00000000-0005-0000-0000-000087E00000}"/>
    <cellStyle name="Normal 7 3 10" xfId="57557" xr:uid="{00000000-0005-0000-0000-000088E00000}"/>
    <cellStyle name="Normal 7 3 11" xfId="57558" xr:uid="{00000000-0005-0000-0000-000089E00000}"/>
    <cellStyle name="Normal 7 3 2" xfId="57559" xr:uid="{00000000-0005-0000-0000-00008AE00000}"/>
    <cellStyle name="Normal 7 3 2 10" xfId="57560" xr:uid="{00000000-0005-0000-0000-00008BE00000}"/>
    <cellStyle name="Normal 7 3 2 2" xfId="57561" xr:uid="{00000000-0005-0000-0000-00008CE00000}"/>
    <cellStyle name="Normal 7 3 2 2 2" xfId="57562" xr:uid="{00000000-0005-0000-0000-00008DE00000}"/>
    <cellStyle name="Normal 7 3 2 2 2 2" xfId="57563" xr:uid="{00000000-0005-0000-0000-00008EE00000}"/>
    <cellStyle name="Normal 7 3 2 2 3" xfId="57564" xr:uid="{00000000-0005-0000-0000-00008FE00000}"/>
    <cellStyle name="Normal 7 3 2 2 3 2" xfId="57565" xr:uid="{00000000-0005-0000-0000-000090E00000}"/>
    <cellStyle name="Normal 7 3 2 2 4" xfId="57566" xr:uid="{00000000-0005-0000-0000-000091E00000}"/>
    <cellStyle name="Normal 7 3 2 3" xfId="57567" xr:uid="{00000000-0005-0000-0000-000092E00000}"/>
    <cellStyle name="Normal 7 3 2 3 2" xfId="57568" xr:uid="{00000000-0005-0000-0000-000093E00000}"/>
    <cellStyle name="Normal 7 3 2 3 2 2" xfId="57569" xr:uid="{00000000-0005-0000-0000-000094E00000}"/>
    <cellStyle name="Normal 7 3 2 3 3" xfId="57570" xr:uid="{00000000-0005-0000-0000-000095E00000}"/>
    <cellStyle name="Normal 7 3 2 3 3 2" xfId="57571" xr:uid="{00000000-0005-0000-0000-000096E00000}"/>
    <cellStyle name="Normal 7 3 2 3 4" xfId="57572" xr:uid="{00000000-0005-0000-0000-000097E00000}"/>
    <cellStyle name="Normal 7 3 2 4" xfId="57573" xr:uid="{00000000-0005-0000-0000-000098E00000}"/>
    <cellStyle name="Normal 7 3 2 4 2" xfId="57574" xr:uid="{00000000-0005-0000-0000-000099E00000}"/>
    <cellStyle name="Normal 7 3 2 4 3" xfId="57575" xr:uid="{00000000-0005-0000-0000-00009AE00000}"/>
    <cellStyle name="Normal 7 3 2 5" xfId="57576" xr:uid="{00000000-0005-0000-0000-00009BE00000}"/>
    <cellStyle name="Normal 7 3 2 5 2" xfId="57577" xr:uid="{00000000-0005-0000-0000-00009CE00000}"/>
    <cellStyle name="Normal 7 3 2 6" xfId="57578" xr:uid="{00000000-0005-0000-0000-00009DE00000}"/>
    <cellStyle name="Normal 7 3 2 7" xfId="57579" xr:uid="{00000000-0005-0000-0000-00009EE00000}"/>
    <cellStyle name="Normal 7 3 2 8" xfId="57580" xr:uid="{00000000-0005-0000-0000-00009FE00000}"/>
    <cellStyle name="Normal 7 3 2 9" xfId="57581" xr:uid="{00000000-0005-0000-0000-0000A0E00000}"/>
    <cellStyle name="Normal 7 3 3" xfId="57582" xr:uid="{00000000-0005-0000-0000-0000A1E00000}"/>
    <cellStyle name="Normal 7 3 3 2" xfId="57583" xr:uid="{00000000-0005-0000-0000-0000A2E00000}"/>
    <cellStyle name="Normal 7 3 3 2 2" xfId="57584" xr:uid="{00000000-0005-0000-0000-0000A3E00000}"/>
    <cellStyle name="Normal 7 3 3 3" xfId="57585" xr:uid="{00000000-0005-0000-0000-0000A4E00000}"/>
    <cellStyle name="Normal 7 3 3 3 2" xfId="57586" xr:uid="{00000000-0005-0000-0000-0000A5E00000}"/>
    <cellStyle name="Normal 7 3 3 4" xfId="57587" xr:uid="{00000000-0005-0000-0000-0000A6E00000}"/>
    <cellStyle name="Normal 7 3 4" xfId="57588" xr:uid="{00000000-0005-0000-0000-0000A7E00000}"/>
    <cellStyle name="Normal 7 3 4 2" xfId="57589" xr:uid="{00000000-0005-0000-0000-0000A8E00000}"/>
    <cellStyle name="Normal 7 3 4 2 2" xfId="57590" xr:uid="{00000000-0005-0000-0000-0000A9E00000}"/>
    <cellStyle name="Normal 7 3 4 3" xfId="57591" xr:uid="{00000000-0005-0000-0000-0000AAE00000}"/>
    <cellStyle name="Normal 7 3 4 3 2" xfId="57592" xr:uid="{00000000-0005-0000-0000-0000ABE00000}"/>
    <cellStyle name="Normal 7 3 4 4" xfId="57593" xr:uid="{00000000-0005-0000-0000-0000ACE00000}"/>
    <cellStyle name="Normal 7 3 5" xfId="57594" xr:uid="{00000000-0005-0000-0000-0000ADE00000}"/>
    <cellStyle name="Normal 7 3 5 2" xfId="57595" xr:uid="{00000000-0005-0000-0000-0000AEE00000}"/>
    <cellStyle name="Normal 7 3 5 3" xfId="57596" xr:uid="{00000000-0005-0000-0000-0000AFE00000}"/>
    <cellStyle name="Normal 7 3 6" xfId="57597" xr:uid="{00000000-0005-0000-0000-0000B0E00000}"/>
    <cellStyle name="Normal 7 3 6 2" xfId="57598" xr:uid="{00000000-0005-0000-0000-0000B1E00000}"/>
    <cellStyle name="Normal 7 3 7" xfId="57599" xr:uid="{00000000-0005-0000-0000-0000B2E00000}"/>
    <cellStyle name="Normal 7 3 8" xfId="57600" xr:uid="{00000000-0005-0000-0000-0000B3E00000}"/>
    <cellStyle name="Normal 7 3 9" xfId="57601" xr:uid="{00000000-0005-0000-0000-0000B4E00000}"/>
    <cellStyle name="Normal 7 3_203010.GROUP.July.2012" xfId="57602" xr:uid="{00000000-0005-0000-0000-0000B5E00000}"/>
    <cellStyle name="Normal 7 4" xfId="57603" xr:uid="{00000000-0005-0000-0000-0000B6E00000}"/>
    <cellStyle name="Normal 7 4 10" xfId="57604" xr:uid="{00000000-0005-0000-0000-0000B7E00000}"/>
    <cellStyle name="Normal 7 4 2" xfId="57605" xr:uid="{00000000-0005-0000-0000-0000B8E00000}"/>
    <cellStyle name="Normal 7 4 2 2" xfId="57606" xr:uid="{00000000-0005-0000-0000-0000B9E00000}"/>
    <cellStyle name="Normal 7 4 2 2 2" xfId="57607" xr:uid="{00000000-0005-0000-0000-0000BAE00000}"/>
    <cellStyle name="Normal 7 4 2 3" xfId="57608" xr:uid="{00000000-0005-0000-0000-0000BBE00000}"/>
    <cellStyle name="Normal 7 4 2 3 2" xfId="57609" xr:uid="{00000000-0005-0000-0000-0000BCE00000}"/>
    <cellStyle name="Normal 7 4 2 4" xfId="57610" xr:uid="{00000000-0005-0000-0000-0000BDE00000}"/>
    <cellStyle name="Normal 7 4 2 5" xfId="57611" xr:uid="{00000000-0005-0000-0000-0000BEE00000}"/>
    <cellStyle name="Normal 7 4 3" xfId="57612" xr:uid="{00000000-0005-0000-0000-0000BFE00000}"/>
    <cellStyle name="Normal 7 4 3 2" xfId="57613" xr:uid="{00000000-0005-0000-0000-0000C0E00000}"/>
    <cellStyle name="Normal 7 4 3 2 2" xfId="57614" xr:uid="{00000000-0005-0000-0000-0000C1E00000}"/>
    <cellStyle name="Normal 7 4 3 3" xfId="57615" xr:uid="{00000000-0005-0000-0000-0000C2E00000}"/>
    <cellStyle name="Normal 7 4 3 3 2" xfId="57616" xr:uid="{00000000-0005-0000-0000-0000C3E00000}"/>
    <cellStyle name="Normal 7 4 3 4" xfId="57617" xr:uid="{00000000-0005-0000-0000-0000C4E00000}"/>
    <cellStyle name="Normal 7 4 4" xfId="57618" xr:uid="{00000000-0005-0000-0000-0000C5E00000}"/>
    <cellStyle name="Normal 7 4 4 2" xfId="57619" xr:uid="{00000000-0005-0000-0000-0000C6E00000}"/>
    <cellStyle name="Normal 7 4 4 3" xfId="57620" xr:uid="{00000000-0005-0000-0000-0000C7E00000}"/>
    <cellStyle name="Normal 7 4 5" xfId="57621" xr:uid="{00000000-0005-0000-0000-0000C8E00000}"/>
    <cellStyle name="Normal 7 4 5 2" xfId="57622" xr:uid="{00000000-0005-0000-0000-0000C9E00000}"/>
    <cellStyle name="Normal 7 4 6" xfId="57623" xr:uid="{00000000-0005-0000-0000-0000CAE00000}"/>
    <cellStyle name="Normal 7 4 7" xfId="57624" xr:uid="{00000000-0005-0000-0000-0000CBE00000}"/>
    <cellStyle name="Normal 7 4 8" xfId="57625" xr:uid="{00000000-0005-0000-0000-0000CCE00000}"/>
    <cellStyle name="Normal 7 4 9" xfId="57626" xr:uid="{00000000-0005-0000-0000-0000CDE00000}"/>
    <cellStyle name="Normal 7 5" xfId="57627" xr:uid="{00000000-0005-0000-0000-0000CEE00000}"/>
    <cellStyle name="Normal 7 5 2" xfId="57628" xr:uid="{00000000-0005-0000-0000-0000CFE00000}"/>
    <cellStyle name="Normal 7 6" xfId="57629" xr:uid="{00000000-0005-0000-0000-0000D0E00000}"/>
    <cellStyle name="Normal 7 6 2" xfId="57630" xr:uid="{00000000-0005-0000-0000-0000D1E00000}"/>
    <cellStyle name="Normal 7 7" xfId="57631" xr:uid="{00000000-0005-0000-0000-0000D2E00000}"/>
    <cellStyle name="Normal 7 7 2" xfId="57632" xr:uid="{00000000-0005-0000-0000-0000D3E00000}"/>
    <cellStyle name="Normal 7 7 2 2" xfId="57633" xr:uid="{00000000-0005-0000-0000-0000D4E00000}"/>
    <cellStyle name="Normal 7 7 3" xfId="57634" xr:uid="{00000000-0005-0000-0000-0000D5E00000}"/>
    <cellStyle name="Normal 7 7 3 2" xfId="57635" xr:uid="{00000000-0005-0000-0000-0000D6E00000}"/>
    <cellStyle name="Normal 7 7 4" xfId="57636" xr:uid="{00000000-0005-0000-0000-0000D7E00000}"/>
    <cellStyle name="Normal 7 7 5" xfId="57637" xr:uid="{00000000-0005-0000-0000-0000D8E00000}"/>
    <cellStyle name="Normal 7 8" xfId="57638" xr:uid="{00000000-0005-0000-0000-0000D9E00000}"/>
    <cellStyle name="Normal 7 8 2" xfId="57639" xr:uid="{00000000-0005-0000-0000-0000DAE00000}"/>
    <cellStyle name="Normal 7 8 3" xfId="57640" xr:uid="{00000000-0005-0000-0000-0000DBE00000}"/>
    <cellStyle name="Normal 7 8 4" xfId="57641" xr:uid="{00000000-0005-0000-0000-0000DCE00000}"/>
    <cellStyle name="Normal 7 9" xfId="57642" xr:uid="{00000000-0005-0000-0000-0000DDE00000}"/>
    <cellStyle name="Normal 7 9 2" xfId="57643" xr:uid="{00000000-0005-0000-0000-0000DEE00000}"/>
    <cellStyle name="Normal 7_203010.GROUP.July.2012" xfId="57644" xr:uid="{00000000-0005-0000-0000-0000DFE00000}"/>
    <cellStyle name="Normal 70" xfId="57645" xr:uid="{00000000-0005-0000-0000-0000E0E00000}"/>
    <cellStyle name="Normal 70 10" xfId="57646" xr:uid="{00000000-0005-0000-0000-0000E1E00000}"/>
    <cellStyle name="Normal 70 11" xfId="57647" xr:uid="{00000000-0005-0000-0000-0000E2E00000}"/>
    <cellStyle name="Normal 70 12" xfId="57648" xr:uid="{00000000-0005-0000-0000-0000E3E00000}"/>
    <cellStyle name="Normal 70 13" xfId="57649" xr:uid="{00000000-0005-0000-0000-0000E4E00000}"/>
    <cellStyle name="Normal 70 14" xfId="57650" xr:uid="{00000000-0005-0000-0000-0000E5E00000}"/>
    <cellStyle name="Normal 70 15" xfId="57651" xr:uid="{00000000-0005-0000-0000-0000E6E00000}"/>
    <cellStyle name="Normal 70 16" xfId="57652" xr:uid="{00000000-0005-0000-0000-0000E7E00000}"/>
    <cellStyle name="Normal 70 17" xfId="57653" xr:uid="{00000000-0005-0000-0000-0000E8E00000}"/>
    <cellStyle name="Normal 70 18" xfId="57654" xr:uid="{00000000-0005-0000-0000-0000E9E00000}"/>
    <cellStyle name="Normal 70 19" xfId="57655" xr:uid="{00000000-0005-0000-0000-0000EAE00000}"/>
    <cellStyle name="Normal 70 2" xfId="57656" xr:uid="{00000000-0005-0000-0000-0000EBE00000}"/>
    <cellStyle name="Normal 70 2 2" xfId="57657" xr:uid="{00000000-0005-0000-0000-0000ECE00000}"/>
    <cellStyle name="Normal 70 20" xfId="57658" xr:uid="{00000000-0005-0000-0000-0000EDE00000}"/>
    <cellStyle name="Normal 70 21" xfId="57659" xr:uid="{00000000-0005-0000-0000-0000EEE00000}"/>
    <cellStyle name="Normal 70 22" xfId="57660" xr:uid="{00000000-0005-0000-0000-0000EFE00000}"/>
    <cellStyle name="Normal 70 3" xfId="57661" xr:uid="{00000000-0005-0000-0000-0000F0E00000}"/>
    <cellStyle name="Normal 70 3 2" xfId="57662" xr:uid="{00000000-0005-0000-0000-0000F1E00000}"/>
    <cellStyle name="Normal 70 4" xfId="57663" xr:uid="{00000000-0005-0000-0000-0000F2E00000}"/>
    <cellStyle name="Normal 70 5" xfId="57664" xr:uid="{00000000-0005-0000-0000-0000F3E00000}"/>
    <cellStyle name="Normal 70 6" xfId="57665" xr:uid="{00000000-0005-0000-0000-0000F4E00000}"/>
    <cellStyle name="Normal 70 7" xfId="57666" xr:uid="{00000000-0005-0000-0000-0000F5E00000}"/>
    <cellStyle name="Normal 70 8" xfId="57667" xr:uid="{00000000-0005-0000-0000-0000F6E00000}"/>
    <cellStyle name="Normal 70 9" xfId="57668" xr:uid="{00000000-0005-0000-0000-0000F7E00000}"/>
    <cellStyle name="Normal 71" xfId="57669" xr:uid="{00000000-0005-0000-0000-0000F8E00000}"/>
    <cellStyle name="Normal 71 10" xfId="57670" xr:uid="{00000000-0005-0000-0000-0000F9E00000}"/>
    <cellStyle name="Normal 71 11" xfId="57671" xr:uid="{00000000-0005-0000-0000-0000FAE00000}"/>
    <cellStyle name="Normal 71 12" xfId="57672" xr:uid="{00000000-0005-0000-0000-0000FBE00000}"/>
    <cellStyle name="Normal 71 13" xfId="57673" xr:uid="{00000000-0005-0000-0000-0000FCE00000}"/>
    <cellStyle name="Normal 71 14" xfId="57674" xr:uid="{00000000-0005-0000-0000-0000FDE00000}"/>
    <cellStyle name="Normal 71 15" xfId="57675" xr:uid="{00000000-0005-0000-0000-0000FEE00000}"/>
    <cellStyle name="Normal 71 16" xfId="57676" xr:uid="{00000000-0005-0000-0000-0000FFE00000}"/>
    <cellStyle name="Normal 71 17" xfId="57677" xr:uid="{00000000-0005-0000-0000-000000E10000}"/>
    <cellStyle name="Normal 71 18" xfId="57678" xr:uid="{00000000-0005-0000-0000-000001E10000}"/>
    <cellStyle name="Normal 71 19" xfId="57679" xr:uid="{00000000-0005-0000-0000-000002E10000}"/>
    <cellStyle name="Normal 71 2" xfId="57680" xr:uid="{00000000-0005-0000-0000-000003E10000}"/>
    <cellStyle name="Normal 71 2 2" xfId="57681" xr:uid="{00000000-0005-0000-0000-000004E10000}"/>
    <cellStyle name="Normal 71 20" xfId="57682" xr:uid="{00000000-0005-0000-0000-000005E10000}"/>
    <cellStyle name="Normal 71 21" xfId="57683" xr:uid="{00000000-0005-0000-0000-000006E10000}"/>
    <cellStyle name="Normal 71 22" xfId="57684" xr:uid="{00000000-0005-0000-0000-000007E10000}"/>
    <cellStyle name="Normal 71 3" xfId="57685" xr:uid="{00000000-0005-0000-0000-000008E10000}"/>
    <cellStyle name="Normal 71 3 2" xfId="57686" xr:uid="{00000000-0005-0000-0000-000009E10000}"/>
    <cellStyle name="Normal 71 4" xfId="57687" xr:uid="{00000000-0005-0000-0000-00000AE10000}"/>
    <cellStyle name="Normal 71 5" xfId="57688" xr:uid="{00000000-0005-0000-0000-00000BE10000}"/>
    <cellStyle name="Normal 71 6" xfId="57689" xr:uid="{00000000-0005-0000-0000-00000CE10000}"/>
    <cellStyle name="Normal 71 7" xfId="57690" xr:uid="{00000000-0005-0000-0000-00000DE10000}"/>
    <cellStyle name="Normal 71 8" xfId="57691" xr:uid="{00000000-0005-0000-0000-00000EE10000}"/>
    <cellStyle name="Normal 71 9" xfId="57692" xr:uid="{00000000-0005-0000-0000-00000FE10000}"/>
    <cellStyle name="Normal 72" xfId="57693" xr:uid="{00000000-0005-0000-0000-000010E10000}"/>
    <cellStyle name="Normal 72 10" xfId="57694" xr:uid="{00000000-0005-0000-0000-000011E10000}"/>
    <cellStyle name="Normal 72 11" xfId="57695" xr:uid="{00000000-0005-0000-0000-000012E10000}"/>
    <cellStyle name="Normal 72 12" xfId="57696" xr:uid="{00000000-0005-0000-0000-000013E10000}"/>
    <cellStyle name="Normal 72 13" xfId="57697" xr:uid="{00000000-0005-0000-0000-000014E10000}"/>
    <cellStyle name="Normal 72 14" xfId="57698" xr:uid="{00000000-0005-0000-0000-000015E10000}"/>
    <cellStyle name="Normal 72 15" xfId="57699" xr:uid="{00000000-0005-0000-0000-000016E10000}"/>
    <cellStyle name="Normal 72 16" xfId="57700" xr:uid="{00000000-0005-0000-0000-000017E10000}"/>
    <cellStyle name="Normal 72 17" xfId="57701" xr:uid="{00000000-0005-0000-0000-000018E10000}"/>
    <cellStyle name="Normal 72 18" xfId="57702" xr:uid="{00000000-0005-0000-0000-000019E10000}"/>
    <cellStyle name="Normal 72 19" xfId="57703" xr:uid="{00000000-0005-0000-0000-00001AE10000}"/>
    <cellStyle name="Normal 72 2" xfId="57704" xr:uid="{00000000-0005-0000-0000-00001BE10000}"/>
    <cellStyle name="Normal 72 2 2" xfId="57705" xr:uid="{00000000-0005-0000-0000-00001CE10000}"/>
    <cellStyle name="Normal 72 20" xfId="57706" xr:uid="{00000000-0005-0000-0000-00001DE10000}"/>
    <cellStyle name="Normal 72 21" xfId="57707" xr:uid="{00000000-0005-0000-0000-00001EE10000}"/>
    <cellStyle name="Normal 72 22" xfId="57708" xr:uid="{00000000-0005-0000-0000-00001FE10000}"/>
    <cellStyle name="Normal 72 3" xfId="57709" xr:uid="{00000000-0005-0000-0000-000020E10000}"/>
    <cellStyle name="Normal 72 3 2" xfId="57710" xr:uid="{00000000-0005-0000-0000-000021E10000}"/>
    <cellStyle name="Normal 72 4" xfId="57711" xr:uid="{00000000-0005-0000-0000-000022E10000}"/>
    <cellStyle name="Normal 72 5" xfId="57712" xr:uid="{00000000-0005-0000-0000-000023E10000}"/>
    <cellStyle name="Normal 72 6" xfId="57713" xr:uid="{00000000-0005-0000-0000-000024E10000}"/>
    <cellStyle name="Normal 72 7" xfId="57714" xr:uid="{00000000-0005-0000-0000-000025E10000}"/>
    <cellStyle name="Normal 72 8" xfId="57715" xr:uid="{00000000-0005-0000-0000-000026E10000}"/>
    <cellStyle name="Normal 72 9" xfId="57716" xr:uid="{00000000-0005-0000-0000-000027E10000}"/>
    <cellStyle name="Normal 73" xfId="57717" xr:uid="{00000000-0005-0000-0000-000028E10000}"/>
    <cellStyle name="Normal 73 10" xfId="57718" xr:uid="{00000000-0005-0000-0000-000029E10000}"/>
    <cellStyle name="Normal 73 11" xfId="57719" xr:uid="{00000000-0005-0000-0000-00002AE10000}"/>
    <cellStyle name="Normal 73 12" xfId="57720" xr:uid="{00000000-0005-0000-0000-00002BE10000}"/>
    <cellStyle name="Normal 73 13" xfId="57721" xr:uid="{00000000-0005-0000-0000-00002CE10000}"/>
    <cellStyle name="Normal 73 14" xfId="57722" xr:uid="{00000000-0005-0000-0000-00002DE10000}"/>
    <cellStyle name="Normal 73 15" xfId="57723" xr:uid="{00000000-0005-0000-0000-00002EE10000}"/>
    <cellStyle name="Normal 73 16" xfId="57724" xr:uid="{00000000-0005-0000-0000-00002FE10000}"/>
    <cellStyle name="Normal 73 17" xfId="57725" xr:uid="{00000000-0005-0000-0000-000030E10000}"/>
    <cellStyle name="Normal 73 18" xfId="57726" xr:uid="{00000000-0005-0000-0000-000031E10000}"/>
    <cellStyle name="Normal 73 19" xfId="57727" xr:uid="{00000000-0005-0000-0000-000032E10000}"/>
    <cellStyle name="Normal 73 2" xfId="57728" xr:uid="{00000000-0005-0000-0000-000033E10000}"/>
    <cellStyle name="Normal 73 2 2" xfId="57729" xr:uid="{00000000-0005-0000-0000-000034E10000}"/>
    <cellStyle name="Normal 73 20" xfId="57730" xr:uid="{00000000-0005-0000-0000-000035E10000}"/>
    <cellStyle name="Normal 73 21" xfId="57731" xr:uid="{00000000-0005-0000-0000-000036E10000}"/>
    <cellStyle name="Normal 73 22" xfId="57732" xr:uid="{00000000-0005-0000-0000-000037E10000}"/>
    <cellStyle name="Normal 73 3" xfId="57733" xr:uid="{00000000-0005-0000-0000-000038E10000}"/>
    <cellStyle name="Normal 73 3 2" xfId="57734" xr:uid="{00000000-0005-0000-0000-000039E10000}"/>
    <cellStyle name="Normal 73 4" xfId="57735" xr:uid="{00000000-0005-0000-0000-00003AE10000}"/>
    <cellStyle name="Normal 73 5" xfId="57736" xr:uid="{00000000-0005-0000-0000-00003BE10000}"/>
    <cellStyle name="Normal 73 6" xfId="57737" xr:uid="{00000000-0005-0000-0000-00003CE10000}"/>
    <cellStyle name="Normal 73 7" xfId="57738" xr:uid="{00000000-0005-0000-0000-00003DE10000}"/>
    <cellStyle name="Normal 73 8" xfId="57739" xr:uid="{00000000-0005-0000-0000-00003EE10000}"/>
    <cellStyle name="Normal 73 9" xfId="57740" xr:uid="{00000000-0005-0000-0000-00003FE10000}"/>
    <cellStyle name="Normal 74" xfId="57741" xr:uid="{00000000-0005-0000-0000-000040E10000}"/>
    <cellStyle name="Normal 74 10" xfId="57742" xr:uid="{00000000-0005-0000-0000-000041E10000}"/>
    <cellStyle name="Normal 74 11" xfId="57743" xr:uid="{00000000-0005-0000-0000-000042E10000}"/>
    <cellStyle name="Normal 74 12" xfId="57744" xr:uid="{00000000-0005-0000-0000-000043E10000}"/>
    <cellStyle name="Normal 74 13" xfId="57745" xr:uid="{00000000-0005-0000-0000-000044E10000}"/>
    <cellStyle name="Normal 74 14" xfId="57746" xr:uid="{00000000-0005-0000-0000-000045E10000}"/>
    <cellStyle name="Normal 74 15" xfId="57747" xr:uid="{00000000-0005-0000-0000-000046E10000}"/>
    <cellStyle name="Normal 74 16" xfId="57748" xr:uid="{00000000-0005-0000-0000-000047E10000}"/>
    <cellStyle name="Normal 74 17" xfId="57749" xr:uid="{00000000-0005-0000-0000-000048E10000}"/>
    <cellStyle name="Normal 74 18" xfId="57750" xr:uid="{00000000-0005-0000-0000-000049E10000}"/>
    <cellStyle name="Normal 74 19" xfId="57751" xr:uid="{00000000-0005-0000-0000-00004AE10000}"/>
    <cellStyle name="Normal 74 2" xfId="57752" xr:uid="{00000000-0005-0000-0000-00004BE10000}"/>
    <cellStyle name="Normal 74 2 2" xfId="57753" xr:uid="{00000000-0005-0000-0000-00004CE10000}"/>
    <cellStyle name="Normal 74 20" xfId="57754" xr:uid="{00000000-0005-0000-0000-00004DE10000}"/>
    <cellStyle name="Normal 74 21" xfId="57755" xr:uid="{00000000-0005-0000-0000-00004EE10000}"/>
    <cellStyle name="Normal 74 22" xfId="57756" xr:uid="{00000000-0005-0000-0000-00004FE10000}"/>
    <cellStyle name="Normal 74 3" xfId="57757" xr:uid="{00000000-0005-0000-0000-000050E10000}"/>
    <cellStyle name="Normal 74 3 2" xfId="57758" xr:uid="{00000000-0005-0000-0000-000051E10000}"/>
    <cellStyle name="Normal 74 4" xfId="57759" xr:uid="{00000000-0005-0000-0000-000052E10000}"/>
    <cellStyle name="Normal 74 5" xfId="57760" xr:uid="{00000000-0005-0000-0000-000053E10000}"/>
    <cellStyle name="Normal 74 6" xfId="57761" xr:uid="{00000000-0005-0000-0000-000054E10000}"/>
    <cellStyle name="Normal 74 7" xfId="57762" xr:uid="{00000000-0005-0000-0000-000055E10000}"/>
    <cellStyle name="Normal 74 8" xfId="57763" xr:uid="{00000000-0005-0000-0000-000056E10000}"/>
    <cellStyle name="Normal 74 9" xfId="57764" xr:uid="{00000000-0005-0000-0000-000057E10000}"/>
    <cellStyle name="Normal 75" xfId="57765" xr:uid="{00000000-0005-0000-0000-000058E10000}"/>
    <cellStyle name="Normal 75 10" xfId="57766" xr:uid="{00000000-0005-0000-0000-000059E10000}"/>
    <cellStyle name="Normal 75 11" xfId="57767" xr:uid="{00000000-0005-0000-0000-00005AE10000}"/>
    <cellStyle name="Normal 75 12" xfId="57768" xr:uid="{00000000-0005-0000-0000-00005BE10000}"/>
    <cellStyle name="Normal 75 13" xfId="57769" xr:uid="{00000000-0005-0000-0000-00005CE10000}"/>
    <cellStyle name="Normal 75 14" xfId="57770" xr:uid="{00000000-0005-0000-0000-00005DE10000}"/>
    <cellStyle name="Normal 75 15" xfId="57771" xr:uid="{00000000-0005-0000-0000-00005EE10000}"/>
    <cellStyle name="Normal 75 16" xfId="57772" xr:uid="{00000000-0005-0000-0000-00005FE10000}"/>
    <cellStyle name="Normal 75 17" xfId="57773" xr:uid="{00000000-0005-0000-0000-000060E10000}"/>
    <cellStyle name="Normal 75 18" xfId="57774" xr:uid="{00000000-0005-0000-0000-000061E10000}"/>
    <cellStyle name="Normal 75 19" xfId="57775" xr:uid="{00000000-0005-0000-0000-000062E10000}"/>
    <cellStyle name="Normal 75 2" xfId="57776" xr:uid="{00000000-0005-0000-0000-000063E10000}"/>
    <cellStyle name="Normal 75 2 2" xfId="57777" xr:uid="{00000000-0005-0000-0000-000064E10000}"/>
    <cellStyle name="Normal 75 20" xfId="57778" xr:uid="{00000000-0005-0000-0000-000065E10000}"/>
    <cellStyle name="Normal 75 21" xfId="57779" xr:uid="{00000000-0005-0000-0000-000066E10000}"/>
    <cellStyle name="Normal 75 22" xfId="57780" xr:uid="{00000000-0005-0000-0000-000067E10000}"/>
    <cellStyle name="Normal 75 3" xfId="57781" xr:uid="{00000000-0005-0000-0000-000068E10000}"/>
    <cellStyle name="Normal 75 3 2" xfId="57782" xr:uid="{00000000-0005-0000-0000-000069E10000}"/>
    <cellStyle name="Normal 75 4" xfId="57783" xr:uid="{00000000-0005-0000-0000-00006AE10000}"/>
    <cellStyle name="Normal 75 5" xfId="57784" xr:uid="{00000000-0005-0000-0000-00006BE10000}"/>
    <cellStyle name="Normal 75 6" xfId="57785" xr:uid="{00000000-0005-0000-0000-00006CE10000}"/>
    <cellStyle name="Normal 75 7" xfId="57786" xr:uid="{00000000-0005-0000-0000-00006DE10000}"/>
    <cellStyle name="Normal 75 8" xfId="57787" xr:uid="{00000000-0005-0000-0000-00006EE10000}"/>
    <cellStyle name="Normal 75 9" xfId="57788" xr:uid="{00000000-0005-0000-0000-00006FE10000}"/>
    <cellStyle name="Normal 76" xfId="57789" xr:uid="{00000000-0005-0000-0000-000070E10000}"/>
    <cellStyle name="Normal 76 10" xfId="57790" xr:uid="{00000000-0005-0000-0000-000071E10000}"/>
    <cellStyle name="Normal 76 11" xfId="57791" xr:uid="{00000000-0005-0000-0000-000072E10000}"/>
    <cellStyle name="Normal 76 12" xfId="57792" xr:uid="{00000000-0005-0000-0000-000073E10000}"/>
    <cellStyle name="Normal 76 13" xfId="57793" xr:uid="{00000000-0005-0000-0000-000074E10000}"/>
    <cellStyle name="Normal 76 14" xfId="57794" xr:uid="{00000000-0005-0000-0000-000075E10000}"/>
    <cellStyle name="Normal 76 15" xfId="57795" xr:uid="{00000000-0005-0000-0000-000076E10000}"/>
    <cellStyle name="Normal 76 16" xfId="57796" xr:uid="{00000000-0005-0000-0000-000077E10000}"/>
    <cellStyle name="Normal 76 17" xfId="57797" xr:uid="{00000000-0005-0000-0000-000078E10000}"/>
    <cellStyle name="Normal 76 18" xfId="57798" xr:uid="{00000000-0005-0000-0000-000079E10000}"/>
    <cellStyle name="Normal 76 19" xfId="57799" xr:uid="{00000000-0005-0000-0000-00007AE10000}"/>
    <cellStyle name="Normal 76 2" xfId="57800" xr:uid="{00000000-0005-0000-0000-00007BE10000}"/>
    <cellStyle name="Normal 76 2 2" xfId="57801" xr:uid="{00000000-0005-0000-0000-00007CE10000}"/>
    <cellStyle name="Normal 76 20" xfId="57802" xr:uid="{00000000-0005-0000-0000-00007DE10000}"/>
    <cellStyle name="Normal 76 21" xfId="57803" xr:uid="{00000000-0005-0000-0000-00007EE10000}"/>
    <cellStyle name="Normal 76 22" xfId="57804" xr:uid="{00000000-0005-0000-0000-00007FE10000}"/>
    <cellStyle name="Normal 76 3" xfId="57805" xr:uid="{00000000-0005-0000-0000-000080E10000}"/>
    <cellStyle name="Normal 76 3 2" xfId="57806" xr:uid="{00000000-0005-0000-0000-000081E10000}"/>
    <cellStyle name="Normal 76 4" xfId="57807" xr:uid="{00000000-0005-0000-0000-000082E10000}"/>
    <cellStyle name="Normal 76 5" xfId="57808" xr:uid="{00000000-0005-0000-0000-000083E10000}"/>
    <cellStyle name="Normal 76 6" xfId="57809" xr:uid="{00000000-0005-0000-0000-000084E10000}"/>
    <cellStyle name="Normal 76 7" xfId="57810" xr:uid="{00000000-0005-0000-0000-000085E10000}"/>
    <cellStyle name="Normal 76 8" xfId="57811" xr:uid="{00000000-0005-0000-0000-000086E10000}"/>
    <cellStyle name="Normal 76 9" xfId="57812" xr:uid="{00000000-0005-0000-0000-000087E10000}"/>
    <cellStyle name="Normal 77" xfId="57813" xr:uid="{00000000-0005-0000-0000-000088E10000}"/>
    <cellStyle name="Normal 77 10" xfId="57814" xr:uid="{00000000-0005-0000-0000-000089E10000}"/>
    <cellStyle name="Normal 77 11" xfId="57815" xr:uid="{00000000-0005-0000-0000-00008AE10000}"/>
    <cellStyle name="Normal 77 12" xfId="57816" xr:uid="{00000000-0005-0000-0000-00008BE10000}"/>
    <cellStyle name="Normal 77 13" xfId="57817" xr:uid="{00000000-0005-0000-0000-00008CE10000}"/>
    <cellStyle name="Normal 77 14" xfId="57818" xr:uid="{00000000-0005-0000-0000-00008DE10000}"/>
    <cellStyle name="Normal 77 15" xfId="57819" xr:uid="{00000000-0005-0000-0000-00008EE10000}"/>
    <cellStyle name="Normal 77 16" xfId="57820" xr:uid="{00000000-0005-0000-0000-00008FE10000}"/>
    <cellStyle name="Normal 77 17" xfId="57821" xr:uid="{00000000-0005-0000-0000-000090E10000}"/>
    <cellStyle name="Normal 77 18" xfId="57822" xr:uid="{00000000-0005-0000-0000-000091E10000}"/>
    <cellStyle name="Normal 77 19" xfId="57823" xr:uid="{00000000-0005-0000-0000-000092E10000}"/>
    <cellStyle name="Normal 77 2" xfId="57824" xr:uid="{00000000-0005-0000-0000-000093E10000}"/>
    <cellStyle name="Normal 77 2 2" xfId="57825" xr:uid="{00000000-0005-0000-0000-000094E10000}"/>
    <cellStyle name="Normal 77 20" xfId="57826" xr:uid="{00000000-0005-0000-0000-000095E10000}"/>
    <cellStyle name="Normal 77 21" xfId="57827" xr:uid="{00000000-0005-0000-0000-000096E10000}"/>
    <cellStyle name="Normal 77 22" xfId="57828" xr:uid="{00000000-0005-0000-0000-000097E10000}"/>
    <cellStyle name="Normal 77 3" xfId="57829" xr:uid="{00000000-0005-0000-0000-000098E10000}"/>
    <cellStyle name="Normal 77 3 2" xfId="57830" xr:uid="{00000000-0005-0000-0000-000099E10000}"/>
    <cellStyle name="Normal 77 4" xfId="57831" xr:uid="{00000000-0005-0000-0000-00009AE10000}"/>
    <cellStyle name="Normal 77 5" xfId="57832" xr:uid="{00000000-0005-0000-0000-00009BE10000}"/>
    <cellStyle name="Normal 77 6" xfId="57833" xr:uid="{00000000-0005-0000-0000-00009CE10000}"/>
    <cellStyle name="Normal 77 7" xfId="57834" xr:uid="{00000000-0005-0000-0000-00009DE10000}"/>
    <cellStyle name="Normal 77 8" xfId="57835" xr:uid="{00000000-0005-0000-0000-00009EE10000}"/>
    <cellStyle name="Normal 77 9" xfId="57836" xr:uid="{00000000-0005-0000-0000-00009FE10000}"/>
    <cellStyle name="Normal 78" xfId="57837" xr:uid="{00000000-0005-0000-0000-0000A0E10000}"/>
    <cellStyle name="Normal 78 10" xfId="57838" xr:uid="{00000000-0005-0000-0000-0000A1E10000}"/>
    <cellStyle name="Normal 78 11" xfId="57839" xr:uid="{00000000-0005-0000-0000-0000A2E10000}"/>
    <cellStyle name="Normal 78 12" xfId="57840" xr:uid="{00000000-0005-0000-0000-0000A3E10000}"/>
    <cellStyle name="Normal 78 13" xfId="57841" xr:uid="{00000000-0005-0000-0000-0000A4E10000}"/>
    <cellStyle name="Normal 78 14" xfId="57842" xr:uid="{00000000-0005-0000-0000-0000A5E10000}"/>
    <cellStyle name="Normal 78 15" xfId="57843" xr:uid="{00000000-0005-0000-0000-0000A6E10000}"/>
    <cellStyle name="Normal 78 16" xfId="57844" xr:uid="{00000000-0005-0000-0000-0000A7E10000}"/>
    <cellStyle name="Normal 78 17" xfId="57845" xr:uid="{00000000-0005-0000-0000-0000A8E10000}"/>
    <cellStyle name="Normal 78 18" xfId="57846" xr:uid="{00000000-0005-0000-0000-0000A9E10000}"/>
    <cellStyle name="Normal 78 19" xfId="57847" xr:uid="{00000000-0005-0000-0000-0000AAE10000}"/>
    <cellStyle name="Normal 78 2" xfId="57848" xr:uid="{00000000-0005-0000-0000-0000ABE10000}"/>
    <cellStyle name="Normal 78 2 2" xfId="57849" xr:uid="{00000000-0005-0000-0000-0000ACE10000}"/>
    <cellStyle name="Normal 78 20" xfId="57850" xr:uid="{00000000-0005-0000-0000-0000ADE10000}"/>
    <cellStyle name="Normal 78 21" xfId="57851" xr:uid="{00000000-0005-0000-0000-0000AEE10000}"/>
    <cellStyle name="Normal 78 22" xfId="57852" xr:uid="{00000000-0005-0000-0000-0000AFE10000}"/>
    <cellStyle name="Normal 78 3" xfId="57853" xr:uid="{00000000-0005-0000-0000-0000B0E10000}"/>
    <cellStyle name="Normal 78 3 2" xfId="57854" xr:uid="{00000000-0005-0000-0000-0000B1E10000}"/>
    <cellStyle name="Normal 78 4" xfId="57855" xr:uid="{00000000-0005-0000-0000-0000B2E10000}"/>
    <cellStyle name="Normal 78 5" xfId="57856" xr:uid="{00000000-0005-0000-0000-0000B3E10000}"/>
    <cellStyle name="Normal 78 6" xfId="57857" xr:uid="{00000000-0005-0000-0000-0000B4E10000}"/>
    <cellStyle name="Normal 78 7" xfId="57858" xr:uid="{00000000-0005-0000-0000-0000B5E10000}"/>
    <cellStyle name="Normal 78 8" xfId="57859" xr:uid="{00000000-0005-0000-0000-0000B6E10000}"/>
    <cellStyle name="Normal 78 9" xfId="57860" xr:uid="{00000000-0005-0000-0000-0000B7E10000}"/>
    <cellStyle name="Normal 79" xfId="57861" xr:uid="{00000000-0005-0000-0000-0000B8E10000}"/>
    <cellStyle name="Normal 79 10" xfId="57862" xr:uid="{00000000-0005-0000-0000-0000B9E10000}"/>
    <cellStyle name="Normal 79 11" xfId="57863" xr:uid="{00000000-0005-0000-0000-0000BAE10000}"/>
    <cellStyle name="Normal 79 12" xfId="57864" xr:uid="{00000000-0005-0000-0000-0000BBE10000}"/>
    <cellStyle name="Normal 79 13" xfId="57865" xr:uid="{00000000-0005-0000-0000-0000BCE10000}"/>
    <cellStyle name="Normal 79 14" xfId="57866" xr:uid="{00000000-0005-0000-0000-0000BDE10000}"/>
    <cellStyle name="Normal 79 15" xfId="57867" xr:uid="{00000000-0005-0000-0000-0000BEE10000}"/>
    <cellStyle name="Normal 79 16" xfId="57868" xr:uid="{00000000-0005-0000-0000-0000BFE10000}"/>
    <cellStyle name="Normal 79 17" xfId="57869" xr:uid="{00000000-0005-0000-0000-0000C0E10000}"/>
    <cellStyle name="Normal 79 18" xfId="57870" xr:uid="{00000000-0005-0000-0000-0000C1E10000}"/>
    <cellStyle name="Normal 79 19" xfId="57871" xr:uid="{00000000-0005-0000-0000-0000C2E10000}"/>
    <cellStyle name="Normal 79 2" xfId="57872" xr:uid="{00000000-0005-0000-0000-0000C3E10000}"/>
    <cellStyle name="Normal 79 2 2" xfId="57873" xr:uid="{00000000-0005-0000-0000-0000C4E10000}"/>
    <cellStyle name="Normal 79 20" xfId="57874" xr:uid="{00000000-0005-0000-0000-0000C5E10000}"/>
    <cellStyle name="Normal 79 21" xfId="57875" xr:uid="{00000000-0005-0000-0000-0000C6E10000}"/>
    <cellStyle name="Normal 79 22" xfId="57876" xr:uid="{00000000-0005-0000-0000-0000C7E10000}"/>
    <cellStyle name="Normal 79 3" xfId="57877" xr:uid="{00000000-0005-0000-0000-0000C8E10000}"/>
    <cellStyle name="Normal 79 3 2" xfId="57878" xr:uid="{00000000-0005-0000-0000-0000C9E10000}"/>
    <cellStyle name="Normal 79 4" xfId="57879" xr:uid="{00000000-0005-0000-0000-0000CAE10000}"/>
    <cellStyle name="Normal 79 5" xfId="57880" xr:uid="{00000000-0005-0000-0000-0000CBE10000}"/>
    <cellStyle name="Normal 79 6" xfId="57881" xr:uid="{00000000-0005-0000-0000-0000CCE10000}"/>
    <cellStyle name="Normal 79 7" xfId="57882" xr:uid="{00000000-0005-0000-0000-0000CDE10000}"/>
    <cellStyle name="Normal 79 8" xfId="57883" xr:uid="{00000000-0005-0000-0000-0000CEE10000}"/>
    <cellStyle name="Normal 79 9" xfId="57884" xr:uid="{00000000-0005-0000-0000-0000CFE10000}"/>
    <cellStyle name="Normal 8" xfId="144" xr:uid="{00000000-0005-0000-0000-0000D0E10000}"/>
    <cellStyle name="Normal 8 10" xfId="57885" xr:uid="{00000000-0005-0000-0000-0000D1E10000}"/>
    <cellStyle name="Normal 8 10 2" xfId="57886" xr:uid="{00000000-0005-0000-0000-0000D2E10000}"/>
    <cellStyle name="Normal 8 11" xfId="57887" xr:uid="{00000000-0005-0000-0000-0000D3E10000}"/>
    <cellStyle name="Normal 8 12" xfId="57888" xr:uid="{00000000-0005-0000-0000-0000D4E10000}"/>
    <cellStyle name="Normal 8 13" xfId="57889" xr:uid="{00000000-0005-0000-0000-0000D5E10000}"/>
    <cellStyle name="Normal 8 14" xfId="57890" xr:uid="{00000000-0005-0000-0000-0000D6E10000}"/>
    <cellStyle name="Normal 8 15" xfId="57891" xr:uid="{00000000-0005-0000-0000-0000D7E10000}"/>
    <cellStyle name="Normal 8 16" xfId="57892" xr:uid="{00000000-0005-0000-0000-0000D8E10000}"/>
    <cellStyle name="Normal 8 17" xfId="57893" xr:uid="{00000000-0005-0000-0000-0000D9E10000}"/>
    <cellStyle name="Normal 8 18" xfId="57894" xr:uid="{00000000-0005-0000-0000-0000DAE10000}"/>
    <cellStyle name="Normal 8 19" xfId="57895" xr:uid="{00000000-0005-0000-0000-0000DBE10000}"/>
    <cellStyle name="Normal 8 2" xfId="145" xr:uid="{00000000-0005-0000-0000-0000DCE10000}"/>
    <cellStyle name="Normal 8 2 10" xfId="57896" xr:uid="{00000000-0005-0000-0000-0000DDE10000}"/>
    <cellStyle name="Normal 8 2 11" xfId="57897" xr:uid="{00000000-0005-0000-0000-0000DEE10000}"/>
    <cellStyle name="Normal 8 2 12" xfId="57898" xr:uid="{00000000-0005-0000-0000-0000DFE10000}"/>
    <cellStyle name="Normal 8 2 2" xfId="57899" xr:uid="{00000000-0005-0000-0000-0000E0E10000}"/>
    <cellStyle name="Normal 8 2 2 10" xfId="57900" xr:uid="{00000000-0005-0000-0000-0000E1E10000}"/>
    <cellStyle name="Normal 8 2 2 11" xfId="57901" xr:uid="{00000000-0005-0000-0000-0000E2E10000}"/>
    <cellStyle name="Normal 8 2 2 2" xfId="57902" xr:uid="{00000000-0005-0000-0000-0000E3E10000}"/>
    <cellStyle name="Normal 8 2 2 2 10" xfId="57903" xr:uid="{00000000-0005-0000-0000-0000E4E10000}"/>
    <cellStyle name="Normal 8 2 2 2 2" xfId="57904" xr:uid="{00000000-0005-0000-0000-0000E5E10000}"/>
    <cellStyle name="Normal 8 2 2 2 2 2" xfId="57905" xr:uid="{00000000-0005-0000-0000-0000E6E10000}"/>
    <cellStyle name="Normal 8 2 2 2 2 2 2" xfId="57906" xr:uid="{00000000-0005-0000-0000-0000E7E10000}"/>
    <cellStyle name="Normal 8 2 2 2 2 3" xfId="57907" xr:uid="{00000000-0005-0000-0000-0000E8E10000}"/>
    <cellStyle name="Normal 8 2 2 2 2 3 2" xfId="57908" xr:uid="{00000000-0005-0000-0000-0000E9E10000}"/>
    <cellStyle name="Normal 8 2 2 2 2 4" xfId="57909" xr:uid="{00000000-0005-0000-0000-0000EAE10000}"/>
    <cellStyle name="Normal 8 2 2 2 3" xfId="57910" xr:uid="{00000000-0005-0000-0000-0000EBE10000}"/>
    <cellStyle name="Normal 8 2 2 2 3 2" xfId="57911" xr:uid="{00000000-0005-0000-0000-0000ECE10000}"/>
    <cellStyle name="Normal 8 2 2 2 3 2 2" xfId="57912" xr:uid="{00000000-0005-0000-0000-0000EDE10000}"/>
    <cellStyle name="Normal 8 2 2 2 3 3" xfId="57913" xr:uid="{00000000-0005-0000-0000-0000EEE10000}"/>
    <cellStyle name="Normal 8 2 2 2 3 3 2" xfId="57914" xr:uid="{00000000-0005-0000-0000-0000EFE10000}"/>
    <cellStyle name="Normal 8 2 2 2 3 4" xfId="57915" xr:uid="{00000000-0005-0000-0000-0000F0E10000}"/>
    <cellStyle name="Normal 8 2 2 2 4" xfId="57916" xr:uid="{00000000-0005-0000-0000-0000F1E10000}"/>
    <cellStyle name="Normal 8 2 2 2 4 2" xfId="57917" xr:uid="{00000000-0005-0000-0000-0000F2E10000}"/>
    <cellStyle name="Normal 8 2 2 2 4 3" xfId="57918" xr:uid="{00000000-0005-0000-0000-0000F3E10000}"/>
    <cellStyle name="Normal 8 2 2 2 5" xfId="57919" xr:uid="{00000000-0005-0000-0000-0000F4E10000}"/>
    <cellStyle name="Normal 8 2 2 2 5 2" xfId="57920" xr:uid="{00000000-0005-0000-0000-0000F5E10000}"/>
    <cellStyle name="Normal 8 2 2 2 6" xfId="57921" xr:uid="{00000000-0005-0000-0000-0000F6E10000}"/>
    <cellStyle name="Normal 8 2 2 2 7" xfId="57922" xr:uid="{00000000-0005-0000-0000-0000F7E10000}"/>
    <cellStyle name="Normal 8 2 2 2 8" xfId="57923" xr:uid="{00000000-0005-0000-0000-0000F8E10000}"/>
    <cellStyle name="Normal 8 2 2 2 9" xfId="57924" xr:uid="{00000000-0005-0000-0000-0000F9E10000}"/>
    <cellStyle name="Normal 8 2 2 3" xfId="57925" xr:uid="{00000000-0005-0000-0000-0000FAE10000}"/>
    <cellStyle name="Normal 8 2 2 3 2" xfId="57926" xr:uid="{00000000-0005-0000-0000-0000FBE10000}"/>
    <cellStyle name="Normal 8 2 2 3 2 2" xfId="57927" xr:uid="{00000000-0005-0000-0000-0000FCE10000}"/>
    <cellStyle name="Normal 8 2 2 3 3" xfId="57928" xr:uid="{00000000-0005-0000-0000-0000FDE10000}"/>
    <cellStyle name="Normal 8 2 2 3 3 2" xfId="57929" xr:uid="{00000000-0005-0000-0000-0000FEE10000}"/>
    <cellStyle name="Normal 8 2 2 3 4" xfId="57930" xr:uid="{00000000-0005-0000-0000-0000FFE10000}"/>
    <cellStyle name="Normal 8 2 2 4" xfId="57931" xr:uid="{00000000-0005-0000-0000-000000E20000}"/>
    <cellStyle name="Normal 8 2 2 4 2" xfId="57932" xr:uid="{00000000-0005-0000-0000-000001E20000}"/>
    <cellStyle name="Normal 8 2 2 4 2 2" xfId="57933" xr:uid="{00000000-0005-0000-0000-000002E20000}"/>
    <cellStyle name="Normal 8 2 2 4 3" xfId="57934" xr:uid="{00000000-0005-0000-0000-000003E20000}"/>
    <cellStyle name="Normal 8 2 2 4 3 2" xfId="57935" xr:uid="{00000000-0005-0000-0000-000004E20000}"/>
    <cellStyle name="Normal 8 2 2 4 4" xfId="57936" xr:uid="{00000000-0005-0000-0000-000005E20000}"/>
    <cellStyle name="Normal 8 2 2 5" xfId="57937" xr:uid="{00000000-0005-0000-0000-000006E20000}"/>
    <cellStyle name="Normal 8 2 2 5 2" xfId="57938" xr:uid="{00000000-0005-0000-0000-000007E20000}"/>
    <cellStyle name="Normal 8 2 2 5 3" xfId="57939" xr:uid="{00000000-0005-0000-0000-000008E20000}"/>
    <cellStyle name="Normal 8 2 2 6" xfId="57940" xr:uid="{00000000-0005-0000-0000-000009E20000}"/>
    <cellStyle name="Normal 8 2 2 6 2" xfId="57941" xr:uid="{00000000-0005-0000-0000-00000AE20000}"/>
    <cellStyle name="Normal 8 2 2 7" xfId="57942" xr:uid="{00000000-0005-0000-0000-00000BE20000}"/>
    <cellStyle name="Normal 8 2 2 8" xfId="57943" xr:uid="{00000000-0005-0000-0000-00000CE20000}"/>
    <cellStyle name="Normal 8 2 2 9" xfId="57944" xr:uid="{00000000-0005-0000-0000-00000DE20000}"/>
    <cellStyle name="Normal 8 2 3" xfId="57945" xr:uid="{00000000-0005-0000-0000-00000EE20000}"/>
    <cellStyle name="Normal 8 2 3 10" xfId="57946" xr:uid="{00000000-0005-0000-0000-00000FE20000}"/>
    <cellStyle name="Normal 8 2 3 2" xfId="57947" xr:uid="{00000000-0005-0000-0000-000010E20000}"/>
    <cellStyle name="Normal 8 2 3 2 2" xfId="57948" xr:uid="{00000000-0005-0000-0000-000011E20000}"/>
    <cellStyle name="Normal 8 2 3 2 2 2" xfId="57949" xr:uid="{00000000-0005-0000-0000-000012E20000}"/>
    <cellStyle name="Normal 8 2 3 2 3" xfId="57950" xr:uid="{00000000-0005-0000-0000-000013E20000}"/>
    <cellStyle name="Normal 8 2 3 2 3 2" xfId="57951" xr:uid="{00000000-0005-0000-0000-000014E20000}"/>
    <cellStyle name="Normal 8 2 3 2 4" xfId="57952" xr:uid="{00000000-0005-0000-0000-000015E20000}"/>
    <cellStyle name="Normal 8 2 3 3" xfId="57953" xr:uid="{00000000-0005-0000-0000-000016E20000}"/>
    <cellStyle name="Normal 8 2 3 3 2" xfId="57954" xr:uid="{00000000-0005-0000-0000-000017E20000}"/>
    <cellStyle name="Normal 8 2 3 3 2 2" xfId="57955" xr:uid="{00000000-0005-0000-0000-000018E20000}"/>
    <cellStyle name="Normal 8 2 3 3 3" xfId="57956" xr:uid="{00000000-0005-0000-0000-000019E20000}"/>
    <cellStyle name="Normal 8 2 3 3 3 2" xfId="57957" xr:uid="{00000000-0005-0000-0000-00001AE20000}"/>
    <cellStyle name="Normal 8 2 3 3 4" xfId="57958" xr:uid="{00000000-0005-0000-0000-00001BE20000}"/>
    <cellStyle name="Normal 8 2 3 4" xfId="57959" xr:uid="{00000000-0005-0000-0000-00001CE20000}"/>
    <cellStyle name="Normal 8 2 3 4 2" xfId="57960" xr:uid="{00000000-0005-0000-0000-00001DE20000}"/>
    <cellStyle name="Normal 8 2 3 4 3" xfId="57961" xr:uid="{00000000-0005-0000-0000-00001EE20000}"/>
    <cellStyle name="Normal 8 2 3 5" xfId="57962" xr:uid="{00000000-0005-0000-0000-00001FE20000}"/>
    <cellStyle name="Normal 8 2 3 5 2" xfId="57963" xr:uid="{00000000-0005-0000-0000-000020E20000}"/>
    <cellStyle name="Normal 8 2 3 6" xfId="57964" xr:uid="{00000000-0005-0000-0000-000021E20000}"/>
    <cellStyle name="Normal 8 2 3 7" xfId="57965" xr:uid="{00000000-0005-0000-0000-000022E20000}"/>
    <cellStyle name="Normal 8 2 3 8" xfId="57966" xr:uid="{00000000-0005-0000-0000-000023E20000}"/>
    <cellStyle name="Normal 8 2 3 9" xfId="57967" xr:uid="{00000000-0005-0000-0000-000024E20000}"/>
    <cellStyle name="Normal 8 2 4" xfId="57968" xr:uid="{00000000-0005-0000-0000-000025E20000}"/>
    <cellStyle name="Normal 8 2 4 2" xfId="57969" xr:uid="{00000000-0005-0000-0000-000026E20000}"/>
    <cellStyle name="Normal 8 2 4 2 2" xfId="57970" xr:uid="{00000000-0005-0000-0000-000027E20000}"/>
    <cellStyle name="Normal 8 2 4 3" xfId="57971" xr:uid="{00000000-0005-0000-0000-000028E20000}"/>
    <cellStyle name="Normal 8 2 4 3 2" xfId="57972" xr:uid="{00000000-0005-0000-0000-000029E20000}"/>
    <cellStyle name="Normal 8 2 4 4" xfId="57973" xr:uid="{00000000-0005-0000-0000-00002AE20000}"/>
    <cellStyle name="Normal 8 2 5" xfId="57974" xr:uid="{00000000-0005-0000-0000-00002BE20000}"/>
    <cellStyle name="Normal 8 2 5 2" xfId="57975" xr:uid="{00000000-0005-0000-0000-00002CE20000}"/>
    <cellStyle name="Normal 8 2 5 2 2" xfId="57976" xr:uid="{00000000-0005-0000-0000-00002DE20000}"/>
    <cellStyle name="Normal 8 2 5 3" xfId="57977" xr:uid="{00000000-0005-0000-0000-00002EE20000}"/>
    <cellStyle name="Normal 8 2 5 3 2" xfId="57978" xr:uid="{00000000-0005-0000-0000-00002FE20000}"/>
    <cellStyle name="Normal 8 2 5 4" xfId="57979" xr:uid="{00000000-0005-0000-0000-000030E20000}"/>
    <cellStyle name="Normal 8 2 6" xfId="57980" xr:uid="{00000000-0005-0000-0000-000031E20000}"/>
    <cellStyle name="Normal 8 2 6 2" xfId="57981" xr:uid="{00000000-0005-0000-0000-000032E20000}"/>
    <cellStyle name="Normal 8 2 6 3" xfId="57982" xr:uid="{00000000-0005-0000-0000-000033E20000}"/>
    <cellStyle name="Normal 8 2 7" xfId="57983" xr:uid="{00000000-0005-0000-0000-000034E20000}"/>
    <cellStyle name="Normal 8 2 7 2" xfId="57984" xr:uid="{00000000-0005-0000-0000-000035E20000}"/>
    <cellStyle name="Normal 8 2 8" xfId="57985" xr:uid="{00000000-0005-0000-0000-000036E20000}"/>
    <cellStyle name="Normal 8 2 8 2" xfId="57986" xr:uid="{00000000-0005-0000-0000-000037E20000}"/>
    <cellStyle name="Normal 8 2 9" xfId="57987" xr:uid="{00000000-0005-0000-0000-000038E20000}"/>
    <cellStyle name="Normal 8 2_203010.GROUP.July.2012" xfId="57988" xr:uid="{00000000-0005-0000-0000-000039E20000}"/>
    <cellStyle name="Normal 8 20" xfId="57989" xr:uid="{00000000-0005-0000-0000-00003AE20000}"/>
    <cellStyle name="Normal 8 21" xfId="57990" xr:uid="{00000000-0005-0000-0000-00003BE20000}"/>
    <cellStyle name="Normal 8 22" xfId="57991" xr:uid="{00000000-0005-0000-0000-00003CE20000}"/>
    <cellStyle name="Normal 8 23" xfId="57992" xr:uid="{00000000-0005-0000-0000-00003DE20000}"/>
    <cellStyle name="Normal 8 3" xfId="57993" xr:uid="{00000000-0005-0000-0000-00003EE20000}"/>
    <cellStyle name="Normal 8 3 10" xfId="57994" xr:uid="{00000000-0005-0000-0000-00003FE20000}"/>
    <cellStyle name="Normal 8 3 11" xfId="57995" xr:uid="{00000000-0005-0000-0000-000040E20000}"/>
    <cellStyle name="Normal 8 3 2" xfId="57996" xr:uid="{00000000-0005-0000-0000-000041E20000}"/>
    <cellStyle name="Normal 8 3 2 10" xfId="57997" xr:uid="{00000000-0005-0000-0000-000042E20000}"/>
    <cellStyle name="Normal 8 3 2 2" xfId="57998" xr:uid="{00000000-0005-0000-0000-000043E20000}"/>
    <cellStyle name="Normal 8 3 2 2 2" xfId="57999" xr:uid="{00000000-0005-0000-0000-000044E20000}"/>
    <cellStyle name="Normal 8 3 2 2 2 2" xfId="58000" xr:uid="{00000000-0005-0000-0000-000045E20000}"/>
    <cellStyle name="Normal 8 3 2 2 3" xfId="58001" xr:uid="{00000000-0005-0000-0000-000046E20000}"/>
    <cellStyle name="Normal 8 3 2 2 3 2" xfId="58002" xr:uid="{00000000-0005-0000-0000-000047E20000}"/>
    <cellStyle name="Normal 8 3 2 2 4" xfId="58003" xr:uid="{00000000-0005-0000-0000-000048E20000}"/>
    <cellStyle name="Normal 8 3 2 3" xfId="58004" xr:uid="{00000000-0005-0000-0000-000049E20000}"/>
    <cellStyle name="Normal 8 3 2 3 2" xfId="58005" xr:uid="{00000000-0005-0000-0000-00004AE20000}"/>
    <cellStyle name="Normal 8 3 2 3 2 2" xfId="58006" xr:uid="{00000000-0005-0000-0000-00004BE20000}"/>
    <cellStyle name="Normal 8 3 2 3 3" xfId="58007" xr:uid="{00000000-0005-0000-0000-00004CE20000}"/>
    <cellStyle name="Normal 8 3 2 3 3 2" xfId="58008" xr:uid="{00000000-0005-0000-0000-00004DE20000}"/>
    <cellStyle name="Normal 8 3 2 3 4" xfId="58009" xr:uid="{00000000-0005-0000-0000-00004EE20000}"/>
    <cellStyle name="Normal 8 3 2 4" xfId="58010" xr:uid="{00000000-0005-0000-0000-00004FE20000}"/>
    <cellStyle name="Normal 8 3 2 4 2" xfId="58011" xr:uid="{00000000-0005-0000-0000-000050E20000}"/>
    <cellStyle name="Normal 8 3 2 4 3" xfId="58012" xr:uid="{00000000-0005-0000-0000-000051E20000}"/>
    <cellStyle name="Normal 8 3 2 5" xfId="58013" xr:uid="{00000000-0005-0000-0000-000052E20000}"/>
    <cellStyle name="Normal 8 3 2 5 2" xfId="58014" xr:uid="{00000000-0005-0000-0000-000053E20000}"/>
    <cellStyle name="Normal 8 3 2 6" xfId="58015" xr:uid="{00000000-0005-0000-0000-000054E20000}"/>
    <cellStyle name="Normal 8 3 2 7" xfId="58016" xr:uid="{00000000-0005-0000-0000-000055E20000}"/>
    <cellStyle name="Normal 8 3 2 8" xfId="58017" xr:uid="{00000000-0005-0000-0000-000056E20000}"/>
    <cellStyle name="Normal 8 3 2 9" xfId="58018" xr:uid="{00000000-0005-0000-0000-000057E20000}"/>
    <cellStyle name="Normal 8 3 3" xfId="58019" xr:uid="{00000000-0005-0000-0000-000058E20000}"/>
    <cellStyle name="Normal 8 3 3 2" xfId="58020" xr:uid="{00000000-0005-0000-0000-000059E20000}"/>
    <cellStyle name="Normal 8 3 3 2 2" xfId="58021" xr:uid="{00000000-0005-0000-0000-00005AE20000}"/>
    <cellStyle name="Normal 8 3 3 3" xfId="58022" xr:uid="{00000000-0005-0000-0000-00005BE20000}"/>
    <cellStyle name="Normal 8 3 3 3 2" xfId="58023" xr:uid="{00000000-0005-0000-0000-00005CE20000}"/>
    <cellStyle name="Normal 8 3 3 4" xfId="58024" xr:uid="{00000000-0005-0000-0000-00005DE20000}"/>
    <cellStyle name="Normal 8 3 4" xfId="58025" xr:uid="{00000000-0005-0000-0000-00005EE20000}"/>
    <cellStyle name="Normal 8 3 4 2" xfId="58026" xr:uid="{00000000-0005-0000-0000-00005FE20000}"/>
    <cellStyle name="Normal 8 3 4 2 2" xfId="58027" xr:uid="{00000000-0005-0000-0000-000060E20000}"/>
    <cellStyle name="Normal 8 3 4 3" xfId="58028" xr:uid="{00000000-0005-0000-0000-000061E20000}"/>
    <cellStyle name="Normal 8 3 4 3 2" xfId="58029" xr:uid="{00000000-0005-0000-0000-000062E20000}"/>
    <cellStyle name="Normal 8 3 4 4" xfId="58030" xr:uid="{00000000-0005-0000-0000-000063E20000}"/>
    <cellStyle name="Normal 8 3 5" xfId="58031" xr:uid="{00000000-0005-0000-0000-000064E20000}"/>
    <cellStyle name="Normal 8 3 5 2" xfId="58032" xr:uid="{00000000-0005-0000-0000-000065E20000}"/>
    <cellStyle name="Normal 8 3 5 3" xfId="58033" xr:uid="{00000000-0005-0000-0000-000066E20000}"/>
    <cellStyle name="Normal 8 3 6" xfId="58034" xr:uid="{00000000-0005-0000-0000-000067E20000}"/>
    <cellStyle name="Normal 8 3 6 2" xfId="58035" xr:uid="{00000000-0005-0000-0000-000068E20000}"/>
    <cellStyle name="Normal 8 3 7" xfId="58036" xr:uid="{00000000-0005-0000-0000-000069E20000}"/>
    <cellStyle name="Normal 8 3 8" xfId="58037" xr:uid="{00000000-0005-0000-0000-00006AE20000}"/>
    <cellStyle name="Normal 8 3 9" xfId="58038" xr:uid="{00000000-0005-0000-0000-00006BE20000}"/>
    <cellStyle name="Normal 8 3_203010.GROUP.July.2012" xfId="58039" xr:uid="{00000000-0005-0000-0000-00006CE20000}"/>
    <cellStyle name="Normal 8 4" xfId="58040" xr:uid="{00000000-0005-0000-0000-00006DE20000}"/>
    <cellStyle name="Normal 8 4 10" xfId="58041" xr:uid="{00000000-0005-0000-0000-00006EE20000}"/>
    <cellStyle name="Normal 8 4 2" xfId="58042" xr:uid="{00000000-0005-0000-0000-00006FE20000}"/>
    <cellStyle name="Normal 8 4 2 2" xfId="58043" xr:uid="{00000000-0005-0000-0000-000070E20000}"/>
    <cellStyle name="Normal 8 4 2 2 2" xfId="58044" xr:uid="{00000000-0005-0000-0000-000071E20000}"/>
    <cellStyle name="Normal 8 4 2 3" xfId="58045" xr:uid="{00000000-0005-0000-0000-000072E20000}"/>
    <cellStyle name="Normal 8 4 2 3 2" xfId="58046" xr:uid="{00000000-0005-0000-0000-000073E20000}"/>
    <cellStyle name="Normal 8 4 2 4" xfId="58047" xr:uid="{00000000-0005-0000-0000-000074E20000}"/>
    <cellStyle name="Normal 8 4 2 5" xfId="58048" xr:uid="{00000000-0005-0000-0000-000075E20000}"/>
    <cellStyle name="Normal 8 4 3" xfId="58049" xr:uid="{00000000-0005-0000-0000-000076E20000}"/>
    <cellStyle name="Normal 8 4 3 2" xfId="58050" xr:uid="{00000000-0005-0000-0000-000077E20000}"/>
    <cellStyle name="Normal 8 4 3 2 2" xfId="58051" xr:uid="{00000000-0005-0000-0000-000078E20000}"/>
    <cellStyle name="Normal 8 4 3 3" xfId="58052" xr:uid="{00000000-0005-0000-0000-000079E20000}"/>
    <cellStyle name="Normal 8 4 3 3 2" xfId="58053" xr:uid="{00000000-0005-0000-0000-00007AE20000}"/>
    <cellStyle name="Normal 8 4 3 4" xfId="58054" xr:uid="{00000000-0005-0000-0000-00007BE20000}"/>
    <cellStyle name="Normal 8 4 4" xfId="58055" xr:uid="{00000000-0005-0000-0000-00007CE20000}"/>
    <cellStyle name="Normal 8 4 4 2" xfId="58056" xr:uid="{00000000-0005-0000-0000-00007DE20000}"/>
    <cellStyle name="Normal 8 4 4 3" xfId="58057" xr:uid="{00000000-0005-0000-0000-00007EE20000}"/>
    <cellStyle name="Normal 8 4 5" xfId="58058" xr:uid="{00000000-0005-0000-0000-00007FE20000}"/>
    <cellStyle name="Normal 8 4 5 2" xfId="58059" xr:uid="{00000000-0005-0000-0000-000080E20000}"/>
    <cellStyle name="Normal 8 4 6" xfId="58060" xr:uid="{00000000-0005-0000-0000-000081E20000}"/>
    <cellStyle name="Normal 8 4 7" xfId="58061" xr:uid="{00000000-0005-0000-0000-000082E20000}"/>
    <cellStyle name="Normal 8 4 8" xfId="58062" xr:uid="{00000000-0005-0000-0000-000083E20000}"/>
    <cellStyle name="Normal 8 4 9" xfId="58063" xr:uid="{00000000-0005-0000-0000-000084E20000}"/>
    <cellStyle name="Normal 8 5" xfId="58064" xr:uid="{00000000-0005-0000-0000-000085E20000}"/>
    <cellStyle name="Normal 8 5 2" xfId="58065" xr:uid="{00000000-0005-0000-0000-000086E20000}"/>
    <cellStyle name="Normal 8 6" xfId="58066" xr:uid="{00000000-0005-0000-0000-000087E20000}"/>
    <cellStyle name="Normal 8 6 2" xfId="58067" xr:uid="{00000000-0005-0000-0000-000088E20000}"/>
    <cellStyle name="Normal 8 6 2 2" xfId="58068" xr:uid="{00000000-0005-0000-0000-000089E20000}"/>
    <cellStyle name="Normal 8 6 2 3" xfId="58069" xr:uid="{00000000-0005-0000-0000-00008AE20000}"/>
    <cellStyle name="Normal 8 6 3" xfId="58070" xr:uid="{00000000-0005-0000-0000-00008BE20000}"/>
    <cellStyle name="Normal 8 6 3 2" xfId="58071" xr:uid="{00000000-0005-0000-0000-00008CE20000}"/>
    <cellStyle name="Normal 8 6 4" xfId="58072" xr:uid="{00000000-0005-0000-0000-00008DE20000}"/>
    <cellStyle name="Normal 8 6 5" xfId="58073" xr:uid="{00000000-0005-0000-0000-00008EE20000}"/>
    <cellStyle name="Normal 8 7" xfId="58074" xr:uid="{00000000-0005-0000-0000-00008FE20000}"/>
    <cellStyle name="Normal 8 7 2" xfId="58075" xr:uid="{00000000-0005-0000-0000-000090E20000}"/>
    <cellStyle name="Normal 8 7 3" xfId="58076" xr:uid="{00000000-0005-0000-0000-000091E20000}"/>
    <cellStyle name="Normal 8 7 4" xfId="58077" xr:uid="{00000000-0005-0000-0000-000092E20000}"/>
    <cellStyle name="Normal 8 8" xfId="58078" xr:uid="{00000000-0005-0000-0000-000093E20000}"/>
    <cellStyle name="Normal 8 8 2" xfId="58079" xr:uid="{00000000-0005-0000-0000-000094E20000}"/>
    <cellStyle name="Normal 8 9" xfId="58080" xr:uid="{00000000-0005-0000-0000-000095E20000}"/>
    <cellStyle name="Normal 8 9 2" xfId="58081" xr:uid="{00000000-0005-0000-0000-000096E20000}"/>
    <cellStyle name="Normal 8_203010.GROUP.July.2012" xfId="58082" xr:uid="{00000000-0005-0000-0000-000097E20000}"/>
    <cellStyle name="Normal 80" xfId="58083" xr:uid="{00000000-0005-0000-0000-000098E20000}"/>
    <cellStyle name="Normal 80 10" xfId="58084" xr:uid="{00000000-0005-0000-0000-000099E20000}"/>
    <cellStyle name="Normal 80 11" xfId="58085" xr:uid="{00000000-0005-0000-0000-00009AE20000}"/>
    <cellStyle name="Normal 80 12" xfId="58086" xr:uid="{00000000-0005-0000-0000-00009BE20000}"/>
    <cellStyle name="Normal 80 13" xfId="58087" xr:uid="{00000000-0005-0000-0000-00009CE20000}"/>
    <cellStyle name="Normal 80 14" xfId="58088" xr:uid="{00000000-0005-0000-0000-00009DE20000}"/>
    <cellStyle name="Normal 80 15" xfId="58089" xr:uid="{00000000-0005-0000-0000-00009EE20000}"/>
    <cellStyle name="Normal 80 16" xfId="58090" xr:uid="{00000000-0005-0000-0000-00009FE20000}"/>
    <cellStyle name="Normal 80 17" xfId="58091" xr:uid="{00000000-0005-0000-0000-0000A0E20000}"/>
    <cellStyle name="Normal 80 18" xfId="58092" xr:uid="{00000000-0005-0000-0000-0000A1E20000}"/>
    <cellStyle name="Normal 80 19" xfId="58093" xr:uid="{00000000-0005-0000-0000-0000A2E20000}"/>
    <cellStyle name="Normal 80 2" xfId="58094" xr:uid="{00000000-0005-0000-0000-0000A3E20000}"/>
    <cellStyle name="Normal 80 2 2" xfId="58095" xr:uid="{00000000-0005-0000-0000-0000A4E20000}"/>
    <cellStyle name="Normal 80 20" xfId="58096" xr:uid="{00000000-0005-0000-0000-0000A5E20000}"/>
    <cellStyle name="Normal 80 21" xfId="58097" xr:uid="{00000000-0005-0000-0000-0000A6E20000}"/>
    <cellStyle name="Normal 80 22" xfId="58098" xr:uid="{00000000-0005-0000-0000-0000A7E20000}"/>
    <cellStyle name="Normal 80 3" xfId="58099" xr:uid="{00000000-0005-0000-0000-0000A8E20000}"/>
    <cellStyle name="Normal 80 3 2" xfId="58100" xr:uid="{00000000-0005-0000-0000-0000A9E20000}"/>
    <cellStyle name="Normal 80 4" xfId="58101" xr:uid="{00000000-0005-0000-0000-0000AAE20000}"/>
    <cellStyle name="Normal 80 5" xfId="58102" xr:uid="{00000000-0005-0000-0000-0000ABE20000}"/>
    <cellStyle name="Normal 80 6" xfId="58103" xr:uid="{00000000-0005-0000-0000-0000ACE20000}"/>
    <cellStyle name="Normal 80 7" xfId="58104" xr:uid="{00000000-0005-0000-0000-0000ADE20000}"/>
    <cellStyle name="Normal 80 8" xfId="58105" xr:uid="{00000000-0005-0000-0000-0000AEE20000}"/>
    <cellStyle name="Normal 80 9" xfId="58106" xr:uid="{00000000-0005-0000-0000-0000AFE20000}"/>
    <cellStyle name="Normal 81" xfId="58107" xr:uid="{00000000-0005-0000-0000-0000B0E20000}"/>
    <cellStyle name="Normal 81 10" xfId="58108" xr:uid="{00000000-0005-0000-0000-0000B1E20000}"/>
    <cellStyle name="Normal 81 11" xfId="58109" xr:uid="{00000000-0005-0000-0000-0000B2E20000}"/>
    <cellStyle name="Normal 81 12" xfId="58110" xr:uid="{00000000-0005-0000-0000-0000B3E20000}"/>
    <cellStyle name="Normal 81 13" xfId="58111" xr:uid="{00000000-0005-0000-0000-0000B4E20000}"/>
    <cellStyle name="Normal 81 14" xfId="58112" xr:uid="{00000000-0005-0000-0000-0000B5E20000}"/>
    <cellStyle name="Normal 81 15" xfId="58113" xr:uid="{00000000-0005-0000-0000-0000B6E20000}"/>
    <cellStyle name="Normal 81 16" xfId="58114" xr:uid="{00000000-0005-0000-0000-0000B7E20000}"/>
    <cellStyle name="Normal 81 17" xfId="58115" xr:uid="{00000000-0005-0000-0000-0000B8E20000}"/>
    <cellStyle name="Normal 81 18" xfId="58116" xr:uid="{00000000-0005-0000-0000-0000B9E20000}"/>
    <cellStyle name="Normal 81 19" xfId="58117" xr:uid="{00000000-0005-0000-0000-0000BAE20000}"/>
    <cellStyle name="Normal 81 2" xfId="58118" xr:uid="{00000000-0005-0000-0000-0000BBE20000}"/>
    <cellStyle name="Normal 81 2 2" xfId="58119" xr:uid="{00000000-0005-0000-0000-0000BCE20000}"/>
    <cellStyle name="Normal 81 20" xfId="58120" xr:uid="{00000000-0005-0000-0000-0000BDE20000}"/>
    <cellStyle name="Normal 81 21" xfId="58121" xr:uid="{00000000-0005-0000-0000-0000BEE20000}"/>
    <cellStyle name="Normal 81 22" xfId="58122" xr:uid="{00000000-0005-0000-0000-0000BFE20000}"/>
    <cellStyle name="Normal 81 3" xfId="58123" xr:uid="{00000000-0005-0000-0000-0000C0E20000}"/>
    <cellStyle name="Normal 81 3 2" xfId="58124" xr:uid="{00000000-0005-0000-0000-0000C1E20000}"/>
    <cellStyle name="Normal 81 4" xfId="58125" xr:uid="{00000000-0005-0000-0000-0000C2E20000}"/>
    <cellStyle name="Normal 81 5" xfId="58126" xr:uid="{00000000-0005-0000-0000-0000C3E20000}"/>
    <cellStyle name="Normal 81 6" xfId="58127" xr:uid="{00000000-0005-0000-0000-0000C4E20000}"/>
    <cellStyle name="Normal 81 7" xfId="58128" xr:uid="{00000000-0005-0000-0000-0000C5E20000}"/>
    <cellStyle name="Normal 81 8" xfId="58129" xr:uid="{00000000-0005-0000-0000-0000C6E20000}"/>
    <cellStyle name="Normal 81 9" xfId="58130" xr:uid="{00000000-0005-0000-0000-0000C7E20000}"/>
    <cellStyle name="Normal 82" xfId="58131" xr:uid="{00000000-0005-0000-0000-0000C8E20000}"/>
    <cellStyle name="Normal 82 10" xfId="58132" xr:uid="{00000000-0005-0000-0000-0000C9E20000}"/>
    <cellStyle name="Normal 82 11" xfId="58133" xr:uid="{00000000-0005-0000-0000-0000CAE20000}"/>
    <cellStyle name="Normal 82 12" xfId="58134" xr:uid="{00000000-0005-0000-0000-0000CBE20000}"/>
    <cellStyle name="Normal 82 13" xfId="58135" xr:uid="{00000000-0005-0000-0000-0000CCE20000}"/>
    <cellStyle name="Normal 82 14" xfId="58136" xr:uid="{00000000-0005-0000-0000-0000CDE20000}"/>
    <cellStyle name="Normal 82 15" xfId="58137" xr:uid="{00000000-0005-0000-0000-0000CEE20000}"/>
    <cellStyle name="Normal 82 16" xfId="58138" xr:uid="{00000000-0005-0000-0000-0000CFE20000}"/>
    <cellStyle name="Normal 82 17" xfId="58139" xr:uid="{00000000-0005-0000-0000-0000D0E20000}"/>
    <cellStyle name="Normal 82 18" xfId="58140" xr:uid="{00000000-0005-0000-0000-0000D1E20000}"/>
    <cellStyle name="Normal 82 19" xfId="58141" xr:uid="{00000000-0005-0000-0000-0000D2E20000}"/>
    <cellStyle name="Normal 82 2" xfId="58142" xr:uid="{00000000-0005-0000-0000-0000D3E20000}"/>
    <cellStyle name="Normal 82 2 2" xfId="58143" xr:uid="{00000000-0005-0000-0000-0000D4E20000}"/>
    <cellStyle name="Normal 82 20" xfId="58144" xr:uid="{00000000-0005-0000-0000-0000D5E20000}"/>
    <cellStyle name="Normal 82 21" xfId="58145" xr:uid="{00000000-0005-0000-0000-0000D6E20000}"/>
    <cellStyle name="Normal 82 22" xfId="58146" xr:uid="{00000000-0005-0000-0000-0000D7E20000}"/>
    <cellStyle name="Normal 82 3" xfId="58147" xr:uid="{00000000-0005-0000-0000-0000D8E20000}"/>
    <cellStyle name="Normal 82 3 2" xfId="58148" xr:uid="{00000000-0005-0000-0000-0000D9E20000}"/>
    <cellStyle name="Normal 82 4" xfId="58149" xr:uid="{00000000-0005-0000-0000-0000DAE20000}"/>
    <cellStyle name="Normal 82 5" xfId="58150" xr:uid="{00000000-0005-0000-0000-0000DBE20000}"/>
    <cellStyle name="Normal 82 6" xfId="58151" xr:uid="{00000000-0005-0000-0000-0000DCE20000}"/>
    <cellStyle name="Normal 82 7" xfId="58152" xr:uid="{00000000-0005-0000-0000-0000DDE20000}"/>
    <cellStyle name="Normal 82 8" xfId="58153" xr:uid="{00000000-0005-0000-0000-0000DEE20000}"/>
    <cellStyle name="Normal 82 9" xfId="58154" xr:uid="{00000000-0005-0000-0000-0000DFE20000}"/>
    <cellStyle name="Normal 83" xfId="58155" xr:uid="{00000000-0005-0000-0000-0000E0E20000}"/>
    <cellStyle name="Normal 83 10" xfId="58156" xr:uid="{00000000-0005-0000-0000-0000E1E20000}"/>
    <cellStyle name="Normal 83 11" xfId="58157" xr:uid="{00000000-0005-0000-0000-0000E2E20000}"/>
    <cellStyle name="Normal 83 12" xfId="58158" xr:uid="{00000000-0005-0000-0000-0000E3E20000}"/>
    <cellStyle name="Normal 83 13" xfId="58159" xr:uid="{00000000-0005-0000-0000-0000E4E20000}"/>
    <cellStyle name="Normal 83 14" xfId="58160" xr:uid="{00000000-0005-0000-0000-0000E5E20000}"/>
    <cellStyle name="Normal 83 15" xfId="58161" xr:uid="{00000000-0005-0000-0000-0000E6E20000}"/>
    <cellStyle name="Normal 83 16" xfId="58162" xr:uid="{00000000-0005-0000-0000-0000E7E20000}"/>
    <cellStyle name="Normal 83 17" xfId="58163" xr:uid="{00000000-0005-0000-0000-0000E8E20000}"/>
    <cellStyle name="Normal 83 18" xfId="58164" xr:uid="{00000000-0005-0000-0000-0000E9E20000}"/>
    <cellStyle name="Normal 83 19" xfId="58165" xr:uid="{00000000-0005-0000-0000-0000EAE20000}"/>
    <cellStyle name="Normal 83 2" xfId="58166" xr:uid="{00000000-0005-0000-0000-0000EBE20000}"/>
    <cellStyle name="Normal 83 2 2" xfId="58167" xr:uid="{00000000-0005-0000-0000-0000ECE20000}"/>
    <cellStyle name="Normal 83 20" xfId="58168" xr:uid="{00000000-0005-0000-0000-0000EDE20000}"/>
    <cellStyle name="Normal 83 21" xfId="58169" xr:uid="{00000000-0005-0000-0000-0000EEE20000}"/>
    <cellStyle name="Normal 83 22" xfId="58170" xr:uid="{00000000-0005-0000-0000-0000EFE20000}"/>
    <cellStyle name="Normal 83 3" xfId="58171" xr:uid="{00000000-0005-0000-0000-0000F0E20000}"/>
    <cellStyle name="Normal 83 3 2" xfId="58172" xr:uid="{00000000-0005-0000-0000-0000F1E20000}"/>
    <cellStyle name="Normal 83 4" xfId="58173" xr:uid="{00000000-0005-0000-0000-0000F2E20000}"/>
    <cellStyle name="Normal 83 5" xfId="58174" xr:uid="{00000000-0005-0000-0000-0000F3E20000}"/>
    <cellStyle name="Normal 83 6" xfId="58175" xr:uid="{00000000-0005-0000-0000-0000F4E20000}"/>
    <cellStyle name="Normal 83 7" xfId="58176" xr:uid="{00000000-0005-0000-0000-0000F5E20000}"/>
    <cellStyle name="Normal 83 8" xfId="58177" xr:uid="{00000000-0005-0000-0000-0000F6E20000}"/>
    <cellStyle name="Normal 83 9" xfId="58178" xr:uid="{00000000-0005-0000-0000-0000F7E20000}"/>
    <cellStyle name="Normal 84" xfId="58179" xr:uid="{00000000-0005-0000-0000-0000F8E20000}"/>
    <cellStyle name="Normal 84 10" xfId="58180" xr:uid="{00000000-0005-0000-0000-0000F9E20000}"/>
    <cellStyle name="Normal 84 11" xfId="58181" xr:uid="{00000000-0005-0000-0000-0000FAE20000}"/>
    <cellStyle name="Normal 84 12" xfId="58182" xr:uid="{00000000-0005-0000-0000-0000FBE20000}"/>
    <cellStyle name="Normal 84 13" xfId="58183" xr:uid="{00000000-0005-0000-0000-0000FCE20000}"/>
    <cellStyle name="Normal 84 14" xfId="58184" xr:uid="{00000000-0005-0000-0000-0000FDE20000}"/>
    <cellStyle name="Normal 84 15" xfId="58185" xr:uid="{00000000-0005-0000-0000-0000FEE20000}"/>
    <cellStyle name="Normal 84 16" xfId="58186" xr:uid="{00000000-0005-0000-0000-0000FFE20000}"/>
    <cellStyle name="Normal 84 17" xfId="58187" xr:uid="{00000000-0005-0000-0000-000000E30000}"/>
    <cellStyle name="Normal 84 18" xfId="58188" xr:uid="{00000000-0005-0000-0000-000001E30000}"/>
    <cellStyle name="Normal 84 19" xfId="58189" xr:uid="{00000000-0005-0000-0000-000002E30000}"/>
    <cellStyle name="Normal 84 2" xfId="58190" xr:uid="{00000000-0005-0000-0000-000003E30000}"/>
    <cellStyle name="Normal 84 2 2" xfId="58191" xr:uid="{00000000-0005-0000-0000-000004E30000}"/>
    <cellStyle name="Normal 84 20" xfId="58192" xr:uid="{00000000-0005-0000-0000-000005E30000}"/>
    <cellStyle name="Normal 84 21" xfId="58193" xr:uid="{00000000-0005-0000-0000-000006E30000}"/>
    <cellStyle name="Normal 84 22" xfId="58194" xr:uid="{00000000-0005-0000-0000-000007E30000}"/>
    <cellStyle name="Normal 84 3" xfId="58195" xr:uid="{00000000-0005-0000-0000-000008E30000}"/>
    <cellStyle name="Normal 84 3 2" xfId="58196" xr:uid="{00000000-0005-0000-0000-000009E30000}"/>
    <cellStyle name="Normal 84 4" xfId="58197" xr:uid="{00000000-0005-0000-0000-00000AE30000}"/>
    <cellStyle name="Normal 84 5" xfId="58198" xr:uid="{00000000-0005-0000-0000-00000BE30000}"/>
    <cellStyle name="Normal 84 6" xfId="58199" xr:uid="{00000000-0005-0000-0000-00000CE30000}"/>
    <cellStyle name="Normal 84 7" xfId="58200" xr:uid="{00000000-0005-0000-0000-00000DE30000}"/>
    <cellStyle name="Normal 84 8" xfId="58201" xr:uid="{00000000-0005-0000-0000-00000EE30000}"/>
    <cellStyle name="Normal 84 9" xfId="58202" xr:uid="{00000000-0005-0000-0000-00000FE30000}"/>
    <cellStyle name="Normal 85" xfId="58203" xr:uid="{00000000-0005-0000-0000-000010E30000}"/>
    <cellStyle name="Normal 85 10" xfId="58204" xr:uid="{00000000-0005-0000-0000-000011E30000}"/>
    <cellStyle name="Normal 85 11" xfId="58205" xr:uid="{00000000-0005-0000-0000-000012E30000}"/>
    <cellStyle name="Normal 85 12" xfId="58206" xr:uid="{00000000-0005-0000-0000-000013E30000}"/>
    <cellStyle name="Normal 85 13" xfId="58207" xr:uid="{00000000-0005-0000-0000-000014E30000}"/>
    <cellStyle name="Normal 85 14" xfId="58208" xr:uid="{00000000-0005-0000-0000-000015E30000}"/>
    <cellStyle name="Normal 85 15" xfId="58209" xr:uid="{00000000-0005-0000-0000-000016E30000}"/>
    <cellStyle name="Normal 85 16" xfId="58210" xr:uid="{00000000-0005-0000-0000-000017E30000}"/>
    <cellStyle name="Normal 85 17" xfId="58211" xr:uid="{00000000-0005-0000-0000-000018E30000}"/>
    <cellStyle name="Normal 85 18" xfId="58212" xr:uid="{00000000-0005-0000-0000-000019E30000}"/>
    <cellStyle name="Normal 85 19" xfId="58213" xr:uid="{00000000-0005-0000-0000-00001AE30000}"/>
    <cellStyle name="Normal 85 2" xfId="58214" xr:uid="{00000000-0005-0000-0000-00001BE30000}"/>
    <cellStyle name="Normal 85 2 2" xfId="58215" xr:uid="{00000000-0005-0000-0000-00001CE30000}"/>
    <cellStyle name="Normal 85 20" xfId="58216" xr:uid="{00000000-0005-0000-0000-00001DE30000}"/>
    <cellStyle name="Normal 85 21" xfId="58217" xr:uid="{00000000-0005-0000-0000-00001EE30000}"/>
    <cellStyle name="Normal 85 22" xfId="58218" xr:uid="{00000000-0005-0000-0000-00001FE30000}"/>
    <cellStyle name="Normal 85 3" xfId="58219" xr:uid="{00000000-0005-0000-0000-000020E30000}"/>
    <cellStyle name="Normal 85 3 2" xfId="58220" xr:uid="{00000000-0005-0000-0000-000021E30000}"/>
    <cellStyle name="Normal 85 4" xfId="58221" xr:uid="{00000000-0005-0000-0000-000022E30000}"/>
    <cellStyle name="Normal 85 5" xfId="58222" xr:uid="{00000000-0005-0000-0000-000023E30000}"/>
    <cellStyle name="Normal 85 6" xfId="58223" xr:uid="{00000000-0005-0000-0000-000024E30000}"/>
    <cellStyle name="Normal 85 7" xfId="58224" xr:uid="{00000000-0005-0000-0000-000025E30000}"/>
    <cellStyle name="Normal 85 8" xfId="58225" xr:uid="{00000000-0005-0000-0000-000026E30000}"/>
    <cellStyle name="Normal 85 9" xfId="58226" xr:uid="{00000000-0005-0000-0000-000027E30000}"/>
    <cellStyle name="Normal 86" xfId="58227" xr:uid="{00000000-0005-0000-0000-000028E30000}"/>
    <cellStyle name="Normal 86 10" xfId="58228" xr:uid="{00000000-0005-0000-0000-000029E30000}"/>
    <cellStyle name="Normal 86 11" xfId="58229" xr:uid="{00000000-0005-0000-0000-00002AE30000}"/>
    <cellStyle name="Normal 86 12" xfId="58230" xr:uid="{00000000-0005-0000-0000-00002BE30000}"/>
    <cellStyle name="Normal 86 13" xfId="58231" xr:uid="{00000000-0005-0000-0000-00002CE30000}"/>
    <cellStyle name="Normal 86 14" xfId="58232" xr:uid="{00000000-0005-0000-0000-00002DE30000}"/>
    <cellStyle name="Normal 86 15" xfId="58233" xr:uid="{00000000-0005-0000-0000-00002EE30000}"/>
    <cellStyle name="Normal 86 16" xfId="58234" xr:uid="{00000000-0005-0000-0000-00002FE30000}"/>
    <cellStyle name="Normal 86 17" xfId="58235" xr:uid="{00000000-0005-0000-0000-000030E30000}"/>
    <cellStyle name="Normal 86 18" xfId="58236" xr:uid="{00000000-0005-0000-0000-000031E30000}"/>
    <cellStyle name="Normal 86 19" xfId="58237" xr:uid="{00000000-0005-0000-0000-000032E30000}"/>
    <cellStyle name="Normal 86 2" xfId="58238" xr:uid="{00000000-0005-0000-0000-000033E30000}"/>
    <cellStyle name="Normal 86 2 2" xfId="58239" xr:uid="{00000000-0005-0000-0000-000034E30000}"/>
    <cellStyle name="Normal 86 20" xfId="58240" xr:uid="{00000000-0005-0000-0000-000035E30000}"/>
    <cellStyle name="Normal 86 21" xfId="58241" xr:uid="{00000000-0005-0000-0000-000036E30000}"/>
    <cellStyle name="Normal 86 22" xfId="58242" xr:uid="{00000000-0005-0000-0000-000037E30000}"/>
    <cellStyle name="Normal 86 3" xfId="58243" xr:uid="{00000000-0005-0000-0000-000038E30000}"/>
    <cellStyle name="Normal 86 3 2" xfId="58244" xr:uid="{00000000-0005-0000-0000-000039E30000}"/>
    <cellStyle name="Normal 86 4" xfId="58245" xr:uid="{00000000-0005-0000-0000-00003AE30000}"/>
    <cellStyle name="Normal 86 5" xfId="58246" xr:uid="{00000000-0005-0000-0000-00003BE30000}"/>
    <cellStyle name="Normal 86 6" xfId="58247" xr:uid="{00000000-0005-0000-0000-00003CE30000}"/>
    <cellStyle name="Normal 86 7" xfId="58248" xr:uid="{00000000-0005-0000-0000-00003DE30000}"/>
    <cellStyle name="Normal 86 8" xfId="58249" xr:uid="{00000000-0005-0000-0000-00003EE30000}"/>
    <cellStyle name="Normal 86 9" xfId="58250" xr:uid="{00000000-0005-0000-0000-00003FE30000}"/>
    <cellStyle name="Normal 87" xfId="58251" xr:uid="{00000000-0005-0000-0000-000040E30000}"/>
    <cellStyle name="Normal 87 10" xfId="58252" xr:uid="{00000000-0005-0000-0000-000041E30000}"/>
    <cellStyle name="Normal 87 11" xfId="58253" xr:uid="{00000000-0005-0000-0000-000042E30000}"/>
    <cellStyle name="Normal 87 12" xfId="58254" xr:uid="{00000000-0005-0000-0000-000043E30000}"/>
    <cellStyle name="Normal 87 13" xfId="58255" xr:uid="{00000000-0005-0000-0000-000044E30000}"/>
    <cellStyle name="Normal 87 14" xfId="58256" xr:uid="{00000000-0005-0000-0000-000045E30000}"/>
    <cellStyle name="Normal 87 15" xfId="58257" xr:uid="{00000000-0005-0000-0000-000046E30000}"/>
    <cellStyle name="Normal 87 16" xfId="58258" xr:uid="{00000000-0005-0000-0000-000047E30000}"/>
    <cellStyle name="Normal 87 17" xfId="58259" xr:uid="{00000000-0005-0000-0000-000048E30000}"/>
    <cellStyle name="Normal 87 18" xfId="58260" xr:uid="{00000000-0005-0000-0000-000049E30000}"/>
    <cellStyle name="Normal 87 19" xfId="58261" xr:uid="{00000000-0005-0000-0000-00004AE30000}"/>
    <cellStyle name="Normal 87 2" xfId="58262" xr:uid="{00000000-0005-0000-0000-00004BE30000}"/>
    <cellStyle name="Normal 87 2 2" xfId="58263" xr:uid="{00000000-0005-0000-0000-00004CE30000}"/>
    <cellStyle name="Normal 87 20" xfId="58264" xr:uid="{00000000-0005-0000-0000-00004DE30000}"/>
    <cellStyle name="Normal 87 21" xfId="58265" xr:uid="{00000000-0005-0000-0000-00004EE30000}"/>
    <cellStyle name="Normal 87 22" xfId="58266" xr:uid="{00000000-0005-0000-0000-00004FE30000}"/>
    <cellStyle name="Normal 87 3" xfId="58267" xr:uid="{00000000-0005-0000-0000-000050E30000}"/>
    <cellStyle name="Normal 87 3 2" xfId="58268" xr:uid="{00000000-0005-0000-0000-000051E30000}"/>
    <cellStyle name="Normal 87 4" xfId="58269" xr:uid="{00000000-0005-0000-0000-000052E30000}"/>
    <cellStyle name="Normal 87 5" xfId="58270" xr:uid="{00000000-0005-0000-0000-000053E30000}"/>
    <cellStyle name="Normal 87 6" xfId="58271" xr:uid="{00000000-0005-0000-0000-000054E30000}"/>
    <cellStyle name="Normal 87 7" xfId="58272" xr:uid="{00000000-0005-0000-0000-000055E30000}"/>
    <cellStyle name="Normal 87 8" xfId="58273" xr:uid="{00000000-0005-0000-0000-000056E30000}"/>
    <cellStyle name="Normal 87 9" xfId="58274" xr:uid="{00000000-0005-0000-0000-000057E30000}"/>
    <cellStyle name="Normal 88" xfId="58275" xr:uid="{00000000-0005-0000-0000-000058E30000}"/>
    <cellStyle name="Normal 88 10" xfId="58276" xr:uid="{00000000-0005-0000-0000-000059E30000}"/>
    <cellStyle name="Normal 88 11" xfId="58277" xr:uid="{00000000-0005-0000-0000-00005AE30000}"/>
    <cellStyle name="Normal 88 12" xfId="58278" xr:uid="{00000000-0005-0000-0000-00005BE30000}"/>
    <cellStyle name="Normal 88 13" xfId="58279" xr:uid="{00000000-0005-0000-0000-00005CE30000}"/>
    <cellStyle name="Normal 88 14" xfId="58280" xr:uid="{00000000-0005-0000-0000-00005DE30000}"/>
    <cellStyle name="Normal 88 15" xfId="58281" xr:uid="{00000000-0005-0000-0000-00005EE30000}"/>
    <cellStyle name="Normal 88 16" xfId="58282" xr:uid="{00000000-0005-0000-0000-00005FE30000}"/>
    <cellStyle name="Normal 88 17" xfId="58283" xr:uid="{00000000-0005-0000-0000-000060E30000}"/>
    <cellStyle name="Normal 88 18" xfId="58284" xr:uid="{00000000-0005-0000-0000-000061E30000}"/>
    <cellStyle name="Normal 88 19" xfId="58285" xr:uid="{00000000-0005-0000-0000-000062E30000}"/>
    <cellStyle name="Normal 88 2" xfId="58286" xr:uid="{00000000-0005-0000-0000-000063E30000}"/>
    <cellStyle name="Normal 88 2 2" xfId="58287" xr:uid="{00000000-0005-0000-0000-000064E30000}"/>
    <cellStyle name="Normal 88 20" xfId="58288" xr:uid="{00000000-0005-0000-0000-000065E30000}"/>
    <cellStyle name="Normal 88 21" xfId="58289" xr:uid="{00000000-0005-0000-0000-000066E30000}"/>
    <cellStyle name="Normal 88 22" xfId="58290" xr:uid="{00000000-0005-0000-0000-000067E30000}"/>
    <cellStyle name="Normal 88 3" xfId="58291" xr:uid="{00000000-0005-0000-0000-000068E30000}"/>
    <cellStyle name="Normal 88 3 2" xfId="58292" xr:uid="{00000000-0005-0000-0000-000069E30000}"/>
    <cellStyle name="Normal 88 4" xfId="58293" xr:uid="{00000000-0005-0000-0000-00006AE30000}"/>
    <cellStyle name="Normal 88 5" xfId="58294" xr:uid="{00000000-0005-0000-0000-00006BE30000}"/>
    <cellStyle name="Normal 88 6" xfId="58295" xr:uid="{00000000-0005-0000-0000-00006CE30000}"/>
    <cellStyle name="Normal 88 7" xfId="58296" xr:uid="{00000000-0005-0000-0000-00006DE30000}"/>
    <cellStyle name="Normal 88 8" xfId="58297" xr:uid="{00000000-0005-0000-0000-00006EE30000}"/>
    <cellStyle name="Normal 88 9" xfId="58298" xr:uid="{00000000-0005-0000-0000-00006FE30000}"/>
    <cellStyle name="Normal 89" xfId="58299" xr:uid="{00000000-0005-0000-0000-000070E30000}"/>
    <cellStyle name="Normal 89 10" xfId="58300" xr:uid="{00000000-0005-0000-0000-000071E30000}"/>
    <cellStyle name="Normal 89 11" xfId="58301" xr:uid="{00000000-0005-0000-0000-000072E30000}"/>
    <cellStyle name="Normal 89 12" xfId="58302" xr:uid="{00000000-0005-0000-0000-000073E30000}"/>
    <cellStyle name="Normal 89 13" xfId="58303" xr:uid="{00000000-0005-0000-0000-000074E30000}"/>
    <cellStyle name="Normal 89 14" xfId="58304" xr:uid="{00000000-0005-0000-0000-000075E30000}"/>
    <cellStyle name="Normal 89 15" xfId="58305" xr:uid="{00000000-0005-0000-0000-000076E30000}"/>
    <cellStyle name="Normal 89 16" xfId="58306" xr:uid="{00000000-0005-0000-0000-000077E30000}"/>
    <cellStyle name="Normal 89 17" xfId="58307" xr:uid="{00000000-0005-0000-0000-000078E30000}"/>
    <cellStyle name="Normal 89 18" xfId="58308" xr:uid="{00000000-0005-0000-0000-000079E30000}"/>
    <cellStyle name="Normal 89 19" xfId="58309" xr:uid="{00000000-0005-0000-0000-00007AE30000}"/>
    <cellStyle name="Normal 89 2" xfId="58310" xr:uid="{00000000-0005-0000-0000-00007BE30000}"/>
    <cellStyle name="Normal 89 2 2" xfId="58311" xr:uid="{00000000-0005-0000-0000-00007CE30000}"/>
    <cellStyle name="Normal 89 20" xfId="58312" xr:uid="{00000000-0005-0000-0000-00007DE30000}"/>
    <cellStyle name="Normal 89 21" xfId="58313" xr:uid="{00000000-0005-0000-0000-00007EE30000}"/>
    <cellStyle name="Normal 89 22" xfId="58314" xr:uid="{00000000-0005-0000-0000-00007FE30000}"/>
    <cellStyle name="Normal 89 3" xfId="58315" xr:uid="{00000000-0005-0000-0000-000080E30000}"/>
    <cellStyle name="Normal 89 3 2" xfId="58316" xr:uid="{00000000-0005-0000-0000-000081E30000}"/>
    <cellStyle name="Normal 89 4" xfId="58317" xr:uid="{00000000-0005-0000-0000-000082E30000}"/>
    <cellStyle name="Normal 89 5" xfId="58318" xr:uid="{00000000-0005-0000-0000-000083E30000}"/>
    <cellStyle name="Normal 89 6" xfId="58319" xr:uid="{00000000-0005-0000-0000-000084E30000}"/>
    <cellStyle name="Normal 89 7" xfId="58320" xr:uid="{00000000-0005-0000-0000-000085E30000}"/>
    <cellStyle name="Normal 89 8" xfId="58321" xr:uid="{00000000-0005-0000-0000-000086E30000}"/>
    <cellStyle name="Normal 89 9" xfId="58322" xr:uid="{00000000-0005-0000-0000-000087E30000}"/>
    <cellStyle name="Normal 9" xfId="146" xr:uid="{00000000-0005-0000-0000-000088E30000}"/>
    <cellStyle name="Normal 9 10" xfId="58323" xr:uid="{00000000-0005-0000-0000-000089E30000}"/>
    <cellStyle name="Normal 9 10 2" xfId="58324" xr:uid="{00000000-0005-0000-0000-00008AE30000}"/>
    <cellStyle name="Normal 9 11" xfId="58325" xr:uid="{00000000-0005-0000-0000-00008BE30000}"/>
    <cellStyle name="Normal 9 11 2" xfId="58326" xr:uid="{00000000-0005-0000-0000-00008CE30000}"/>
    <cellStyle name="Normal 9 12" xfId="58327" xr:uid="{00000000-0005-0000-0000-00008DE30000}"/>
    <cellStyle name="Normal 9 13" xfId="58328" xr:uid="{00000000-0005-0000-0000-00008EE30000}"/>
    <cellStyle name="Normal 9 14" xfId="58329" xr:uid="{00000000-0005-0000-0000-00008FE30000}"/>
    <cellStyle name="Normal 9 15" xfId="58330" xr:uid="{00000000-0005-0000-0000-000090E30000}"/>
    <cellStyle name="Normal 9 16" xfId="58331" xr:uid="{00000000-0005-0000-0000-000091E30000}"/>
    <cellStyle name="Normal 9 17" xfId="58332" xr:uid="{00000000-0005-0000-0000-000092E30000}"/>
    <cellStyle name="Normal 9 18" xfId="58333" xr:uid="{00000000-0005-0000-0000-000093E30000}"/>
    <cellStyle name="Normal 9 19" xfId="58334" xr:uid="{00000000-0005-0000-0000-000094E30000}"/>
    <cellStyle name="Normal 9 2" xfId="147" xr:uid="{00000000-0005-0000-0000-000095E30000}"/>
    <cellStyle name="Normal 9 2 10" xfId="58335" xr:uid="{00000000-0005-0000-0000-000096E30000}"/>
    <cellStyle name="Normal 9 2 11" xfId="58336" xr:uid="{00000000-0005-0000-0000-000097E30000}"/>
    <cellStyle name="Normal 9 2 12" xfId="58337" xr:uid="{00000000-0005-0000-0000-000098E30000}"/>
    <cellStyle name="Normal 9 2 2" xfId="58338" xr:uid="{00000000-0005-0000-0000-000099E30000}"/>
    <cellStyle name="Normal 9 2 2 10" xfId="58339" xr:uid="{00000000-0005-0000-0000-00009AE30000}"/>
    <cellStyle name="Normal 9 2 2 11" xfId="58340" xr:uid="{00000000-0005-0000-0000-00009BE30000}"/>
    <cellStyle name="Normal 9 2 2 2" xfId="58341" xr:uid="{00000000-0005-0000-0000-00009CE30000}"/>
    <cellStyle name="Normal 9 2 2 2 10" xfId="58342" xr:uid="{00000000-0005-0000-0000-00009DE30000}"/>
    <cellStyle name="Normal 9 2 2 2 2" xfId="58343" xr:uid="{00000000-0005-0000-0000-00009EE30000}"/>
    <cellStyle name="Normal 9 2 2 2 2 2" xfId="58344" xr:uid="{00000000-0005-0000-0000-00009FE30000}"/>
    <cellStyle name="Normal 9 2 2 2 2 2 2" xfId="58345" xr:uid="{00000000-0005-0000-0000-0000A0E30000}"/>
    <cellStyle name="Normal 9 2 2 2 2 3" xfId="58346" xr:uid="{00000000-0005-0000-0000-0000A1E30000}"/>
    <cellStyle name="Normal 9 2 2 2 2 3 2" xfId="58347" xr:uid="{00000000-0005-0000-0000-0000A2E30000}"/>
    <cellStyle name="Normal 9 2 2 2 2 4" xfId="58348" xr:uid="{00000000-0005-0000-0000-0000A3E30000}"/>
    <cellStyle name="Normal 9 2 2 2 3" xfId="58349" xr:uid="{00000000-0005-0000-0000-0000A4E30000}"/>
    <cellStyle name="Normal 9 2 2 2 3 2" xfId="58350" xr:uid="{00000000-0005-0000-0000-0000A5E30000}"/>
    <cellStyle name="Normal 9 2 2 2 3 2 2" xfId="58351" xr:uid="{00000000-0005-0000-0000-0000A6E30000}"/>
    <cellStyle name="Normal 9 2 2 2 3 3" xfId="58352" xr:uid="{00000000-0005-0000-0000-0000A7E30000}"/>
    <cellStyle name="Normal 9 2 2 2 3 3 2" xfId="58353" xr:uid="{00000000-0005-0000-0000-0000A8E30000}"/>
    <cellStyle name="Normal 9 2 2 2 3 4" xfId="58354" xr:uid="{00000000-0005-0000-0000-0000A9E30000}"/>
    <cellStyle name="Normal 9 2 2 2 4" xfId="58355" xr:uid="{00000000-0005-0000-0000-0000AAE30000}"/>
    <cellStyle name="Normal 9 2 2 2 4 2" xfId="58356" xr:uid="{00000000-0005-0000-0000-0000ABE30000}"/>
    <cellStyle name="Normal 9 2 2 2 4 3" xfId="58357" xr:uid="{00000000-0005-0000-0000-0000ACE30000}"/>
    <cellStyle name="Normal 9 2 2 2 5" xfId="58358" xr:uid="{00000000-0005-0000-0000-0000ADE30000}"/>
    <cellStyle name="Normal 9 2 2 2 5 2" xfId="58359" xr:uid="{00000000-0005-0000-0000-0000AEE30000}"/>
    <cellStyle name="Normal 9 2 2 2 6" xfId="58360" xr:uid="{00000000-0005-0000-0000-0000AFE30000}"/>
    <cellStyle name="Normal 9 2 2 2 7" xfId="58361" xr:uid="{00000000-0005-0000-0000-0000B0E30000}"/>
    <cellStyle name="Normal 9 2 2 2 8" xfId="58362" xr:uid="{00000000-0005-0000-0000-0000B1E30000}"/>
    <cellStyle name="Normal 9 2 2 2 9" xfId="58363" xr:uid="{00000000-0005-0000-0000-0000B2E30000}"/>
    <cellStyle name="Normal 9 2 2 3" xfId="58364" xr:uid="{00000000-0005-0000-0000-0000B3E30000}"/>
    <cellStyle name="Normal 9 2 2 3 2" xfId="58365" xr:uid="{00000000-0005-0000-0000-0000B4E30000}"/>
    <cellStyle name="Normal 9 2 2 3 2 2" xfId="58366" xr:uid="{00000000-0005-0000-0000-0000B5E30000}"/>
    <cellStyle name="Normal 9 2 2 3 3" xfId="58367" xr:uid="{00000000-0005-0000-0000-0000B6E30000}"/>
    <cellStyle name="Normal 9 2 2 3 3 2" xfId="58368" xr:uid="{00000000-0005-0000-0000-0000B7E30000}"/>
    <cellStyle name="Normal 9 2 2 3 4" xfId="58369" xr:uid="{00000000-0005-0000-0000-0000B8E30000}"/>
    <cellStyle name="Normal 9 2 2 4" xfId="58370" xr:uid="{00000000-0005-0000-0000-0000B9E30000}"/>
    <cellStyle name="Normal 9 2 2 4 2" xfId="58371" xr:uid="{00000000-0005-0000-0000-0000BAE30000}"/>
    <cellStyle name="Normal 9 2 2 4 2 2" xfId="58372" xr:uid="{00000000-0005-0000-0000-0000BBE30000}"/>
    <cellStyle name="Normal 9 2 2 4 3" xfId="58373" xr:uid="{00000000-0005-0000-0000-0000BCE30000}"/>
    <cellStyle name="Normal 9 2 2 4 3 2" xfId="58374" xr:uid="{00000000-0005-0000-0000-0000BDE30000}"/>
    <cellStyle name="Normal 9 2 2 4 4" xfId="58375" xr:uid="{00000000-0005-0000-0000-0000BEE30000}"/>
    <cellStyle name="Normal 9 2 2 5" xfId="58376" xr:uid="{00000000-0005-0000-0000-0000BFE30000}"/>
    <cellStyle name="Normal 9 2 2 5 2" xfId="58377" xr:uid="{00000000-0005-0000-0000-0000C0E30000}"/>
    <cellStyle name="Normal 9 2 2 5 3" xfId="58378" xr:uid="{00000000-0005-0000-0000-0000C1E30000}"/>
    <cellStyle name="Normal 9 2 2 6" xfId="58379" xr:uid="{00000000-0005-0000-0000-0000C2E30000}"/>
    <cellStyle name="Normal 9 2 2 6 2" xfId="58380" xr:uid="{00000000-0005-0000-0000-0000C3E30000}"/>
    <cellStyle name="Normal 9 2 2 7" xfId="58381" xr:uid="{00000000-0005-0000-0000-0000C4E30000}"/>
    <cellStyle name="Normal 9 2 2 8" xfId="58382" xr:uid="{00000000-0005-0000-0000-0000C5E30000}"/>
    <cellStyle name="Normal 9 2 2 9" xfId="58383" xr:uid="{00000000-0005-0000-0000-0000C6E30000}"/>
    <cellStyle name="Normal 9 2 3" xfId="58384" xr:uid="{00000000-0005-0000-0000-0000C7E30000}"/>
    <cellStyle name="Normal 9 2 3 10" xfId="58385" xr:uid="{00000000-0005-0000-0000-0000C8E30000}"/>
    <cellStyle name="Normal 9 2 3 2" xfId="58386" xr:uid="{00000000-0005-0000-0000-0000C9E30000}"/>
    <cellStyle name="Normal 9 2 3 2 2" xfId="58387" xr:uid="{00000000-0005-0000-0000-0000CAE30000}"/>
    <cellStyle name="Normal 9 2 3 2 2 2" xfId="58388" xr:uid="{00000000-0005-0000-0000-0000CBE30000}"/>
    <cellStyle name="Normal 9 2 3 2 3" xfId="58389" xr:uid="{00000000-0005-0000-0000-0000CCE30000}"/>
    <cellStyle name="Normal 9 2 3 2 3 2" xfId="58390" xr:uid="{00000000-0005-0000-0000-0000CDE30000}"/>
    <cellStyle name="Normal 9 2 3 2 4" xfId="58391" xr:uid="{00000000-0005-0000-0000-0000CEE30000}"/>
    <cellStyle name="Normal 9 2 3 3" xfId="58392" xr:uid="{00000000-0005-0000-0000-0000CFE30000}"/>
    <cellStyle name="Normal 9 2 3 3 2" xfId="58393" xr:uid="{00000000-0005-0000-0000-0000D0E30000}"/>
    <cellStyle name="Normal 9 2 3 3 2 2" xfId="58394" xr:uid="{00000000-0005-0000-0000-0000D1E30000}"/>
    <cellStyle name="Normal 9 2 3 3 3" xfId="58395" xr:uid="{00000000-0005-0000-0000-0000D2E30000}"/>
    <cellStyle name="Normal 9 2 3 3 3 2" xfId="58396" xr:uid="{00000000-0005-0000-0000-0000D3E30000}"/>
    <cellStyle name="Normal 9 2 3 3 4" xfId="58397" xr:uid="{00000000-0005-0000-0000-0000D4E30000}"/>
    <cellStyle name="Normal 9 2 3 4" xfId="58398" xr:uid="{00000000-0005-0000-0000-0000D5E30000}"/>
    <cellStyle name="Normal 9 2 3 4 2" xfId="58399" xr:uid="{00000000-0005-0000-0000-0000D6E30000}"/>
    <cellStyle name="Normal 9 2 3 4 3" xfId="58400" xr:uid="{00000000-0005-0000-0000-0000D7E30000}"/>
    <cellStyle name="Normal 9 2 3 5" xfId="58401" xr:uid="{00000000-0005-0000-0000-0000D8E30000}"/>
    <cellStyle name="Normal 9 2 3 5 2" xfId="58402" xr:uid="{00000000-0005-0000-0000-0000D9E30000}"/>
    <cellStyle name="Normal 9 2 3 6" xfId="58403" xr:uid="{00000000-0005-0000-0000-0000DAE30000}"/>
    <cellStyle name="Normal 9 2 3 7" xfId="58404" xr:uid="{00000000-0005-0000-0000-0000DBE30000}"/>
    <cellStyle name="Normal 9 2 3 8" xfId="58405" xr:uid="{00000000-0005-0000-0000-0000DCE30000}"/>
    <cellStyle name="Normal 9 2 3 9" xfId="58406" xr:uid="{00000000-0005-0000-0000-0000DDE30000}"/>
    <cellStyle name="Normal 9 2 4" xfId="58407" xr:uid="{00000000-0005-0000-0000-0000DEE30000}"/>
    <cellStyle name="Normal 9 2 4 2" xfId="58408" xr:uid="{00000000-0005-0000-0000-0000DFE30000}"/>
    <cellStyle name="Normal 9 2 4 2 2" xfId="58409" xr:uid="{00000000-0005-0000-0000-0000E0E30000}"/>
    <cellStyle name="Normal 9 2 4 3" xfId="58410" xr:uid="{00000000-0005-0000-0000-0000E1E30000}"/>
    <cellStyle name="Normal 9 2 4 3 2" xfId="58411" xr:uid="{00000000-0005-0000-0000-0000E2E30000}"/>
    <cellStyle name="Normal 9 2 4 4" xfId="58412" xr:uid="{00000000-0005-0000-0000-0000E3E30000}"/>
    <cellStyle name="Normal 9 2 5" xfId="58413" xr:uid="{00000000-0005-0000-0000-0000E4E30000}"/>
    <cellStyle name="Normal 9 2 5 2" xfId="58414" xr:uid="{00000000-0005-0000-0000-0000E5E30000}"/>
    <cellStyle name="Normal 9 2 5 2 2" xfId="58415" xr:uid="{00000000-0005-0000-0000-0000E6E30000}"/>
    <cellStyle name="Normal 9 2 5 3" xfId="58416" xr:uid="{00000000-0005-0000-0000-0000E7E30000}"/>
    <cellStyle name="Normal 9 2 5 3 2" xfId="58417" xr:uid="{00000000-0005-0000-0000-0000E8E30000}"/>
    <cellStyle name="Normal 9 2 5 4" xfId="58418" xr:uid="{00000000-0005-0000-0000-0000E9E30000}"/>
    <cellStyle name="Normal 9 2 6" xfId="58419" xr:uid="{00000000-0005-0000-0000-0000EAE30000}"/>
    <cellStyle name="Normal 9 2 6 2" xfId="58420" xr:uid="{00000000-0005-0000-0000-0000EBE30000}"/>
    <cellStyle name="Normal 9 2 6 3" xfId="58421" xr:uid="{00000000-0005-0000-0000-0000ECE30000}"/>
    <cellStyle name="Normal 9 2 7" xfId="58422" xr:uid="{00000000-0005-0000-0000-0000EDE30000}"/>
    <cellStyle name="Normal 9 2 7 2" xfId="58423" xr:uid="{00000000-0005-0000-0000-0000EEE30000}"/>
    <cellStyle name="Normal 9 2 8" xfId="58424" xr:uid="{00000000-0005-0000-0000-0000EFE30000}"/>
    <cellStyle name="Normal 9 2 8 2" xfId="58425" xr:uid="{00000000-0005-0000-0000-0000F0E30000}"/>
    <cellStyle name="Normal 9 2 9" xfId="58426" xr:uid="{00000000-0005-0000-0000-0000F1E30000}"/>
    <cellStyle name="Normal 9 2_203010.GROUP.July.2012" xfId="58427" xr:uid="{00000000-0005-0000-0000-0000F2E30000}"/>
    <cellStyle name="Normal 9 20" xfId="58428" xr:uid="{00000000-0005-0000-0000-0000F3E30000}"/>
    <cellStyle name="Normal 9 21" xfId="58429" xr:uid="{00000000-0005-0000-0000-0000F4E30000}"/>
    <cellStyle name="Normal 9 22" xfId="58430" xr:uid="{00000000-0005-0000-0000-0000F5E30000}"/>
    <cellStyle name="Normal 9 23" xfId="58431" xr:uid="{00000000-0005-0000-0000-0000F6E30000}"/>
    <cellStyle name="Normal 9 24" xfId="58432" xr:uid="{00000000-0005-0000-0000-0000F7E30000}"/>
    <cellStyle name="Normal 9 3" xfId="58433" xr:uid="{00000000-0005-0000-0000-0000F8E30000}"/>
    <cellStyle name="Normal 9 3 10" xfId="58434" xr:uid="{00000000-0005-0000-0000-0000F9E30000}"/>
    <cellStyle name="Normal 9 3 11" xfId="58435" xr:uid="{00000000-0005-0000-0000-0000FAE30000}"/>
    <cellStyle name="Normal 9 3 2" xfId="58436" xr:uid="{00000000-0005-0000-0000-0000FBE30000}"/>
    <cellStyle name="Normal 9 3 2 10" xfId="58437" xr:uid="{00000000-0005-0000-0000-0000FCE30000}"/>
    <cellStyle name="Normal 9 3 2 2" xfId="58438" xr:uid="{00000000-0005-0000-0000-0000FDE30000}"/>
    <cellStyle name="Normal 9 3 2 2 2" xfId="58439" xr:uid="{00000000-0005-0000-0000-0000FEE30000}"/>
    <cellStyle name="Normal 9 3 2 2 2 2" xfId="58440" xr:uid="{00000000-0005-0000-0000-0000FFE30000}"/>
    <cellStyle name="Normal 9 3 2 2 3" xfId="58441" xr:uid="{00000000-0005-0000-0000-000000E40000}"/>
    <cellStyle name="Normal 9 3 2 2 3 2" xfId="58442" xr:uid="{00000000-0005-0000-0000-000001E40000}"/>
    <cellStyle name="Normal 9 3 2 2 4" xfId="58443" xr:uid="{00000000-0005-0000-0000-000002E40000}"/>
    <cellStyle name="Normal 9 3 2 3" xfId="58444" xr:uid="{00000000-0005-0000-0000-000003E40000}"/>
    <cellStyle name="Normal 9 3 2 3 2" xfId="58445" xr:uid="{00000000-0005-0000-0000-000004E40000}"/>
    <cellStyle name="Normal 9 3 2 3 2 2" xfId="58446" xr:uid="{00000000-0005-0000-0000-000005E40000}"/>
    <cellStyle name="Normal 9 3 2 3 3" xfId="58447" xr:uid="{00000000-0005-0000-0000-000006E40000}"/>
    <cellStyle name="Normal 9 3 2 3 3 2" xfId="58448" xr:uid="{00000000-0005-0000-0000-000007E40000}"/>
    <cellStyle name="Normal 9 3 2 3 4" xfId="58449" xr:uid="{00000000-0005-0000-0000-000008E40000}"/>
    <cellStyle name="Normal 9 3 2 4" xfId="58450" xr:uid="{00000000-0005-0000-0000-000009E40000}"/>
    <cellStyle name="Normal 9 3 2 4 2" xfId="58451" xr:uid="{00000000-0005-0000-0000-00000AE40000}"/>
    <cellStyle name="Normal 9 3 2 4 3" xfId="58452" xr:uid="{00000000-0005-0000-0000-00000BE40000}"/>
    <cellStyle name="Normal 9 3 2 5" xfId="58453" xr:uid="{00000000-0005-0000-0000-00000CE40000}"/>
    <cellStyle name="Normal 9 3 2 5 2" xfId="58454" xr:uid="{00000000-0005-0000-0000-00000DE40000}"/>
    <cellStyle name="Normal 9 3 2 6" xfId="58455" xr:uid="{00000000-0005-0000-0000-00000EE40000}"/>
    <cellStyle name="Normal 9 3 2 7" xfId="58456" xr:uid="{00000000-0005-0000-0000-00000FE40000}"/>
    <cellStyle name="Normal 9 3 2 8" xfId="58457" xr:uid="{00000000-0005-0000-0000-000010E40000}"/>
    <cellStyle name="Normal 9 3 2 9" xfId="58458" xr:uid="{00000000-0005-0000-0000-000011E40000}"/>
    <cellStyle name="Normal 9 3 3" xfId="58459" xr:uid="{00000000-0005-0000-0000-000012E40000}"/>
    <cellStyle name="Normal 9 3 3 2" xfId="58460" xr:uid="{00000000-0005-0000-0000-000013E40000}"/>
    <cellStyle name="Normal 9 3 3 2 2" xfId="58461" xr:uid="{00000000-0005-0000-0000-000014E40000}"/>
    <cellStyle name="Normal 9 3 3 3" xfId="58462" xr:uid="{00000000-0005-0000-0000-000015E40000}"/>
    <cellStyle name="Normal 9 3 3 3 2" xfId="58463" xr:uid="{00000000-0005-0000-0000-000016E40000}"/>
    <cellStyle name="Normal 9 3 3 4" xfId="58464" xr:uid="{00000000-0005-0000-0000-000017E40000}"/>
    <cellStyle name="Normal 9 3 4" xfId="58465" xr:uid="{00000000-0005-0000-0000-000018E40000}"/>
    <cellStyle name="Normal 9 3 4 2" xfId="58466" xr:uid="{00000000-0005-0000-0000-000019E40000}"/>
    <cellStyle name="Normal 9 3 4 2 2" xfId="58467" xr:uid="{00000000-0005-0000-0000-00001AE40000}"/>
    <cellStyle name="Normal 9 3 4 3" xfId="58468" xr:uid="{00000000-0005-0000-0000-00001BE40000}"/>
    <cellStyle name="Normal 9 3 4 3 2" xfId="58469" xr:uid="{00000000-0005-0000-0000-00001CE40000}"/>
    <cellStyle name="Normal 9 3 4 4" xfId="58470" xr:uid="{00000000-0005-0000-0000-00001DE40000}"/>
    <cellStyle name="Normal 9 3 5" xfId="58471" xr:uid="{00000000-0005-0000-0000-00001EE40000}"/>
    <cellStyle name="Normal 9 3 5 2" xfId="58472" xr:uid="{00000000-0005-0000-0000-00001FE40000}"/>
    <cellStyle name="Normal 9 3 5 3" xfId="58473" xr:uid="{00000000-0005-0000-0000-000020E40000}"/>
    <cellStyle name="Normal 9 3 6" xfId="58474" xr:uid="{00000000-0005-0000-0000-000021E40000}"/>
    <cellStyle name="Normal 9 3 6 2" xfId="58475" xr:uid="{00000000-0005-0000-0000-000022E40000}"/>
    <cellStyle name="Normal 9 3 7" xfId="58476" xr:uid="{00000000-0005-0000-0000-000023E40000}"/>
    <cellStyle name="Normal 9 3 8" xfId="58477" xr:uid="{00000000-0005-0000-0000-000024E40000}"/>
    <cellStyle name="Normal 9 3 9" xfId="58478" xr:uid="{00000000-0005-0000-0000-000025E40000}"/>
    <cellStyle name="Normal 9 3_203010.GROUP.July.2012" xfId="58479" xr:uid="{00000000-0005-0000-0000-000026E40000}"/>
    <cellStyle name="Normal 9 4" xfId="58480" xr:uid="{00000000-0005-0000-0000-000027E40000}"/>
    <cellStyle name="Normal 9 4 10" xfId="58481" xr:uid="{00000000-0005-0000-0000-000028E40000}"/>
    <cellStyle name="Normal 9 4 2" xfId="58482" xr:uid="{00000000-0005-0000-0000-000029E40000}"/>
    <cellStyle name="Normal 9 4 2 2" xfId="58483" xr:uid="{00000000-0005-0000-0000-00002AE40000}"/>
    <cellStyle name="Normal 9 4 2 2 2" xfId="58484" xr:uid="{00000000-0005-0000-0000-00002BE40000}"/>
    <cellStyle name="Normal 9 4 2 3" xfId="58485" xr:uid="{00000000-0005-0000-0000-00002CE40000}"/>
    <cellStyle name="Normal 9 4 2 3 2" xfId="58486" xr:uid="{00000000-0005-0000-0000-00002DE40000}"/>
    <cellStyle name="Normal 9 4 2 4" xfId="58487" xr:uid="{00000000-0005-0000-0000-00002EE40000}"/>
    <cellStyle name="Normal 9 4 2 5" xfId="58488" xr:uid="{00000000-0005-0000-0000-00002FE40000}"/>
    <cellStyle name="Normal 9 4 3" xfId="58489" xr:uid="{00000000-0005-0000-0000-000030E40000}"/>
    <cellStyle name="Normal 9 4 3 2" xfId="58490" xr:uid="{00000000-0005-0000-0000-000031E40000}"/>
    <cellStyle name="Normal 9 4 3 2 2" xfId="58491" xr:uid="{00000000-0005-0000-0000-000032E40000}"/>
    <cellStyle name="Normal 9 4 3 3" xfId="58492" xr:uid="{00000000-0005-0000-0000-000033E40000}"/>
    <cellStyle name="Normal 9 4 3 3 2" xfId="58493" xr:uid="{00000000-0005-0000-0000-000034E40000}"/>
    <cellStyle name="Normal 9 4 3 4" xfId="58494" xr:uid="{00000000-0005-0000-0000-000035E40000}"/>
    <cellStyle name="Normal 9 4 4" xfId="58495" xr:uid="{00000000-0005-0000-0000-000036E40000}"/>
    <cellStyle name="Normal 9 4 4 2" xfId="58496" xr:uid="{00000000-0005-0000-0000-000037E40000}"/>
    <cellStyle name="Normal 9 4 4 3" xfId="58497" xr:uid="{00000000-0005-0000-0000-000038E40000}"/>
    <cellStyle name="Normal 9 4 5" xfId="58498" xr:uid="{00000000-0005-0000-0000-000039E40000}"/>
    <cellStyle name="Normal 9 4 5 2" xfId="58499" xr:uid="{00000000-0005-0000-0000-00003AE40000}"/>
    <cellStyle name="Normal 9 4 6" xfId="58500" xr:uid="{00000000-0005-0000-0000-00003BE40000}"/>
    <cellStyle name="Normal 9 4 7" xfId="58501" xr:uid="{00000000-0005-0000-0000-00003CE40000}"/>
    <cellStyle name="Normal 9 4 8" xfId="58502" xr:uid="{00000000-0005-0000-0000-00003DE40000}"/>
    <cellStyle name="Normal 9 4 9" xfId="58503" xr:uid="{00000000-0005-0000-0000-00003EE40000}"/>
    <cellStyle name="Normal 9 5" xfId="58504" xr:uid="{00000000-0005-0000-0000-00003FE40000}"/>
    <cellStyle name="Normal 9 5 2" xfId="58505" xr:uid="{00000000-0005-0000-0000-000040E40000}"/>
    <cellStyle name="Normal 9 5 2 2" xfId="58506" xr:uid="{00000000-0005-0000-0000-000041E40000}"/>
    <cellStyle name="Normal 9 5 2 2 2" xfId="58507" xr:uid="{00000000-0005-0000-0000-000042E40000}"/>
    <cellStyle name="Normal 9 5 2 3" xfId="58508" xr:uid="{00000000-0005-0000-0000-000043E40000}"/>
    <cellStyle name="Normal 9 5 2 3 2" xfId="58509" xr:uid="{00000000-0005-0000-0000-000044E40000}"/>
    <cellStyle name="Normal 9 5 2 4" xfId="58510" xr:uid="{00000000-0005-0000-0000-000045E40000}"/>
    <cellStyle name="Normal 9 5 2 5" xfId="58511" xr:uid="{00000000-0005-0000-0000-000046E40000}"/>
    <cellStyle name="Normal 9 5 3" xfId="58512" xr:uid="{00000000-0005-0000-0000-000047E40000}"/>
    <cellStyle name="Normal 9 5 3 2" xfId="58513" xr:uid="{00000000-0005-0000-0000-000048E40000}"/>
    <cellStyle name="Normal 9 5 4" xfId="58514" xr:uid="{00000000-0005-0000-0000-000049E40000}"/>
    <cellStyle name="Normal 9 5 4 2" xfId="58515" xr:uid="{00000000-0005-0000-0000-00004AE40000}"/>
    <cellStyle name="Normal 9 5 5" xfId="58516" xr:uid="{00000000-0005-0000-0000-00004BE40000}"/>
    <cellStyle name="Normal 9 5 6" xfId="58517" xr:uid="{00000000-0005-0000-0000-00004CE40000}"/>
    <cellStyle name="Normal 9 6" xfId="58518" xr:uid="{00000000-0005-0000-0000-00004DE40000}"/>
    <cellStyle name="Normal 9 6 2" xfId="58519" xr:uid="{00000000-0005-0000-0000-00004EE40000}"/>
    <cellStyle name="Normal 9 6 2 2" xfId="58520" xr:uid="{00000000-0005-0000-0000-00004FE40000}"/>
    <cellStyle name="Normal 9 6 2 3" xfId="58521" xr:uid="{00000000-0005-0000-0000-000050E40000}"/>
    <cellStyle name="Normal 9 6 3" xfId="58522" xr:uid="{00000000-0005-0000-0000-000051E40000}"/>
    <cellStyle name="Normal 9 6 3 2" xfId="58523" xr:uid="{00000000-0005-0000-0000-000052E40000}"/>
    <cellStyle name="Normal 9 6 4" xfId="58524" xr:uid="{00000000-0005-0000-0000-000053E40000}"/>
    <cellStyle name="Normal 9 6 5" xfId="58525" xr:uid="{00000000-0005-0000-0000-000054E40000}"/>
    <cellStyle name="Normal 9 7" xfId="58526" xr:uid="{00000000-0005-0000-0000-000055E40000}"/>
    <cellStyle name="Normal 9 7 2" xfId="58527" xr:uid="{00000000-0005-0000-0000-000056E40000}"/>
    <cellStyle name="Normal 9 7 2 2" xfId="58528" xr:uid="{00000000-0005-0000-0000-000057E40000}"/>
    <cellStyle name="Normal 9 7 3" xfId="58529" xr:uid="{00000000-0005-0000-0000-000058E40000}"/>
    <cellStyle name="Normal 9 7 3 2" xfId="58530" xr:uid="{00000000-0005-0000-0000-000059E40000}"/>
    <cellStyle name="Normal 9 7 4" xfId="58531" xr:uid="{00000000-0005-0000-0000-00005AE40000}"/>
    <cellStyle name="Normal 9 7 5" xfId="58532" xr:uid="{00000000-0005-0000-0000-00005BE40000}"/>
    <cellStyle name="Normal 9 8" xfId="58533" xr:uid="{00000000-0005-0000-0000-00005CE40000}"/>
    <cellStyle name="Normal 9 8 2" xfId="58534" xr:uid="{00000000-0005-0000-0000-00005DE40000}"/>
    <cellStyle name="Normal 9 8 3" xfId="58535" xr:uid="{00000000-0005-0000-0000-00005EE40000}"/>
    <cellStyle name="Normal 9 8 4" xfId="58536" xr:uid="{00000000-0005-0000-0000-00005FE40000}"/>
    <cellStyle name="Normal 9 9" xfId="58537" xr:uid="{00000000-0005-0000-0000-000060E40000}"/>
    <cellStyle name="Normal 9 9 2" xfId="58538" xr:uid="{00000000-0005-0000-0000-000061E40000}"/>
    <cellStyle name="Normal 9_203010.GROUP.July.2012" xfId="58539" xr:uid="{00000000-0005-0000-0000-000062E40000}"/>
    <cellStyle name="Normal 90" xfId="58540" xr:uid="{00000000-0005-0000-0000-000063E40000}"/>
    <cellStyle name="Normal 90 10" xfId="58541" xr:uid="{00000000-0005-0000-0000-000064E40000}"/>
    <cellStyle name="Normal 90 11" xfId="58542" xr:uid="{00000000-0005-0000-0000-000065E40000}"/>
    <cellStyle name="Normal 90 12" xfId="58543" xr:uid="{00000000-0005-0000-0000-000066E40000}"/>
    <cellStyle name="Normal 90 13" xfId="58544" xr:uid="{00000000-0005-0000-0000-000067E40000}"/>
    <cellStyle name="Normal 90 14" xfId="58545" xr:uid="{00000000-0005-0000-0000-000068E40000}"/>
    <cellStyle name="Normal 90 15" xfId="58546" xr:uid="{00000000-0005-0000-0000-000069E40000}"/>
    <cellStyle name="Normal 90 16" xfId="58547" xr:uid="{00000000-0005-0000-0000-00006AE40000}"/>
    <cellStyle name="Normal 90 17" xfId="58548" xr:uid="{00000000-0005-0000-0000-00006BE40000}"/>
    <cellStyle name="Normal 90 18" xfId="58549" xr:uid="{00000000-0005-0000-0000-00006CE40000}"/>
    <cellStyle name="Normal 90 19" xfId="58550" xr:uid="{00000000-0005-0000-0000-00006DE40000}"/>
    <cellStyle name="Normal 90 2" xfId="58551" xr:uid="{00000000-0005-0000-0000-00006EE40000}"/>
    <cellStyle name="Normal 90 2 2" xfId="58552" xr:uid="{00000000-0005-0000-0000-00006FE40000}"/>
    <cellStyle name="Normal 90 20" xfId="58553" xr:uid="{00000000-0005-0000-0000-000070E40000}"/>
    <cellStyle name="Normal 90 21" xfId="58554" xr:uid="{00000000-0005-0000-0000-000071E40000}"/>
    <cellStyle name="Normal 90 22" xfId="58555" xr:uid="{00000000-0005-0000-0000-000072E40000}"/>
    <cellStyle name="Normal 90 3" xfId="58556" xr:uid="{00000000-0005-0000-0000-000073E40000}"/>
    <cellStyle name="Normal 90 3 2" xfId="58557" xr:uid="{00000000-0005-0000-0000-000074E40000}"/>
    <cellStyle name="Normal 90 4" xfId="58558" xr:uid="{00000000-0005-0000-0000-000075E40000}"/>
    <cellStyle name="Normal 90 5" xfId="58559" xr:uid="{00000000-0005-0000-0000-000076E40000}"/>
    <cellStyle name="Normal 90 6" xfId="58560" xr:uid="{00000000-0005-0000-0000-000077E40000}"/>
    <cellStyle name="Normal 90 7" xfId="58561" xr:uid="{00000000-0005-0000-0000-000078E40000}"/>
    <cellStyle name="Normal 90 8" xfId="58562" xr:uid="{00000000-0005-0000-0000-000079E40000}"/>
    <cellStyle name="Normal 90 9" xfId="58563" xr:uid="{00000000-0005-0000-0000-00007AE40000}"/>
    <cellStyle name="Normal 91" xfId="58564" xr:uid="{00000000-0005-0000-0000-00007BE40000}"/>
    <cellStyle name="Normal 91 10" xfId="58565" xr:uid="{00000000-0005-0000-0000-00007CE40000}"/>
    <cellStyle name="Normal 91 11" xfId="58566" xr:uid="{00000000-0005-0000-0000-00007DE40000}"/>
    <cellStyle name="Normal 91 12" xfId="58567" xr:uid="{00000000-0005-0000-0000-00007EE40000}"/>
    <cellStyle name="Normal 91 13" xfId="58568" xr:uid="{00000000-0005-0000-0000-00007FE40000}"/>
    <cellStyle name="Normal 91 14" xfId="58569" xr:uid="{00000000-0005-0000-0000-000080E40000}"/>
    <cellStyle name="Normal 91 15" xfId="58570" xr:uid="{00000000-0005-0000-0000-000081E40000}"/>
    <cellStyle name="Normal 91 16" xfId="58571" xr:uid="{00000000-0005-0000-0000-000082E40000}"/>
    <cellStyle name="Normal 91 17" xfId="58572" xr:uid="{00000000-0005-0000-0000-000083E40000}"/>
    <cellStyle name="Normal 91 18" xfId="58573" xr:uid="{00000000-0005-0000-0000-000084E40000}"/>
    <cellStyle name="Normal 91 19" xfId="58574" xr:uid="{00000000-0005-0000-0000-000085E40000}"/>
    <cellStyle name="Normal 91 2" xfId="58575" xr:uid="{00000000-0005-0000-0000-000086E40000}"/>
    <cellStyle name="Normal 91 2 2" xfId="58576" xr:uid="{00000000-0005-0000-0000-000087E40000}"/>
    <cellStyle name="Normal 91 20" xfId="58577" xr:uid="{00000000-0005-0000-0000-000088E40000}"/>
    <cellStyle name="Normal 91 21" xfId="58578" xr:uid="{00000000-0005-0000-0000-000089E40000}"/>
    <cellStyle name="Normal 91 22" xfId="58579" xr:uid="{00000000-0005-0000-0000-00008AE40000}"/>
    <cellStyle name="Normal 91 3" xfId="58580" xr:uid="{00000000-0005-0000-0000-00008BE40000}"/>
    <cellStyle name="Normal 91 3 2" xfId="58581" xr:uid="{00000000-0005-0000-0000-00008CE40000}"/>
    <cellStyle name="Normal 91 4" xfId="58582" xr:uid="{00000000-0005-0000-0000-00008DE40000}"/>
    <cellStyle name="Normal 91 5" xfId="58583" xr:uid="{00000000-0005-0000-0000-00008EE40000}"/>
    <cellStyle name="Normal 91 6" xfId="58584" xr:uid="{00000000-0005-0000-0000-00008FE40000}"/>
    <cellStyle name="Normal 91 7" xfId="58585" xr:uid="{00000000-0005-0000-0000-000090E40000}"/>
    <cellStyle name="Normal 91 8" xfId="58586" xr:uid="{00000000-0005-0000-0000-000091E40000}"/>
    <cellStyle name="Normal 91 9" xfId="58587" xr:uid="{00000000-0005-0000-0000-000092E40000}"/>
    <cellStyle name="Normal 92" xfId="58588" xr:uid="{00000000-0005-0000-0000-000093E40000}"/>
    <cellStyle name="Normal 92 10" xfId="58589" xr:uid="{00000000-0005-0000-0000-000094E40000}"/>
    <cellStyle name="Normal 92 11" xfId="58590" xr:uid="{00000000-0005-0000-0000-000095E40000}"/>
    <cellStyle name="Normal 92 12" xfId="58591" xr:uid="{00000000-0005-0000-0000-000096E40000}"/>
    <cellStyle name="Normal 92 13" xfId="58592" xr:uid="{00000000-0005-0000-0000-000097E40000}"/>
    <cellStyle name="Normal 92 14" xfId="58593" xr:uid="{00000000-0005-0000-0000-000098E40000}"/>
    <cellStyle name="Normal 92 15" xfId="58594" xr:uid="{00000000-0005-0000-0000-000099E40000}"/>
    <cellStyle name="Normal 92 16" xfId="58595" xr:uid="{00000000-0005-0000-0000-00009AE40000}"/>
    <cellStyle name="Normal 92 17" xfId="58596" xr:uid="{00000000-0005-0000-0000-00009BE40000}"/>
    <cellStyle name="Normal 92 18" xfId="58597" xr:uid="{00000000-0005-0000-0000-00009CE40000}"/>
    <cellStyle name="Normal 92 19" xfId="58598" xr:uid="{00000000-0005-0000-0000-00009DE40000}"/>
    <cellStyle name="Normal 92 2" xfId="58599" xr:uid="{00000000-0005-0000-0000-00009EE40000}"/>
    <cellStyle name="Normal 92 2 2" xfId="58600" xr:uid="{00000000-0005-0000-0000-00009FE40000}"/>
    <cellStyle name="Normal 92 20" xfId="58601" xr:uid="{00000000-0005-0000-0000-0000A0E40000}"/>
    <cellStyle name="Normal 92 21" xfId="58602" xr:uid="{00000000-0005-0000-0000-0000A1E40000}"/>
    <cellStyle name="Normal 92 22" xfId="58603" xr:uid="{00000000-0005-0000-0000-0000A2E40000}"/>
    <cellStyle name="Normal 92 3" xfId="58604" xr:uid="{00000000-0005-0000-0000-0000A3E40000}"/>
    <cellStyle name="Normal 92 3 2" xfId="58605" xr:uid="{00000000-0005-0000-0000-0000A4E40000}"/>
    <cellStyle name="Normal 92 4" xfId="58606" xr:uid="{00000000-0005-0000-0000-0000A5E40000}"/>
    <cellStyle name="Normal 92 5" xfId="58607" xr:uid="{00000000-0005-0000-0000-0000A6E40000}"/>
    <cellStyle name="Normal 92 6" xfId="58608" xr:uid="{00000000-0005-0000-0000-0000A7E40000}"/>
    <cellStyle name="Normal 92 7" xfId="58609" xr:uid="{00000000-0005-0000-0000-0000A8E40000}"/>
    <cellStyle name="Normal 92 8" xfId="58610" xr:uid="{00000000-0005-0000-0000-0000A9E40000}"/>
    <cellStyle name="Normal 92 9" xfId="58611" xr:uid="{00000000-0005-0000-0000-0000AAE40000}"/>
    <cellStyle name="Normal 93" xfId="58612" xr:uid="{00000000-0005-0000-0000-0000ABE40000}"/>
    <cellStyle name="Normal 93 10" xfId="58613" xr:uid="{00000000-0005-0000-0000-0000ACE40000}"/>
    <cellStyle name="Normal 93 11" xfId="58614" xr:uid="{00000000-0005-0000-0000-0000ADE40000}"/>
    <cellStyle name="Normal 93 12" xfId="58615" xr:uid="{00000000-0005-0000-0000-0000AEE40000}"/>
    <cellStyle name="Normal 93 13" xfId="58616" xr:uid="{00000000-0005-0000-0000-0000AFE40000}"/>
    <cellStyle name="Normal 93 14" xfId="58617" xr:uid="{00000000-0005-0000-0000-0000B0E40000}"/>
    <cellStyle name="Normal 93 15" xfId="58618" xr:uid="{00000000-0005-0000-0000-0000B1E40000}"/>
    <cellStyle name="Normal 93 16" xfId="58619" xr:uid="{00000000-0005-0000-0000-0000B2E40000}"/>
    <cellStyle name="Normal 93 17" xfId="58620" xr:uid="{00000000-0005-0000-0000-0000B3E40000}"/>
    <cellStyle name="Normal 93 18" xfId="58621" xr:uid="{00000000-0005-0000-0000-0000B4E40000}"/>
    <cellStyle name="Normal 93 19" xfId="58622" xr:uid="{00000000-0005-0000-0000-0000B5E40000}"/>
    <cellStyle name="Normal 93 2" xfId="58623" xr:uid="{00000000-0005-0000-0000-0000B6E40000}"/>
    <cellStyle name="Normal 93 2 2" xfId="58624" xr:uid="{00000000-0005-0000-0000-0000B7E40000}"/>
    <cellStyle name="Normal 93 20" xfId="58625" xr:uid="{00000000-0005-0000-0000-0000B8E40000}"/>
    <cellStyle name="Normal 93 21" xfId="58626" xr:uid="{00000000-0005-0000-0000-0000B9E40000}"/>
    <cellStyle name="Normal 93 22" xfId="58627" xr:uid="{00000000-0005-0000-0000-0000BAE40000}"/>
    <cellStyle name="Normal 93 3" xfId="58628" xr:uid="{00000000-0005-0000-0000-0000BBE40000}"/>
    <cellStyle name="Normal 93 3 2" xfId="58629" xr:uid="{00000000-0005-0000-0000-0000BCE40000}"/>
    <cellStyle name="Normal 93 4" xfId="58630" xr:uid="{00000000-0005-0000-0000-0000BDE40000}"/>
    <cellStyle name="Normal 93 5" xfId="58631" xr:uid="{00000000-0005-0000-0000-0000BEE40000}"/>
    <cellStyle name="Normal 93 6" xfId="58632" xr:uid="{00000000-0005-0000-0000-0000BFE40000}"/>
    <cellStyle name="Normal 93 7" xfId="58633" xr:uid="{00000000-0005-0000-0000-0000C0E40000}"/>
    <cellStyle name="Normal 93 8" xfId="58634" xr:uid="{00000000-0005-0000-0000-0000C1E40000}"/>
    <cellStyle name="Normal 93 9" xfId="58635" xr:uid="{00000000-0005-0000-0000-0000C2E40000}"/>
    <cellStyle name="Normal 94" xfId="58636" xr:uid="{00000000-0005-0000-0000-0000C3E40000}"/>
    <cellStyle name="Normal 94 10" xfId="58637" xr:uid="{00000000-0005-0000-0000-0000C4E40000}"/>
    <cellStyle name="Normal 94 11" xfId="58638" xr:uid="{00000000-0005-0000-0000-0000C5E40000}"/>
    <cellStyle name="Normal 94 12" xfId="58639" xr:uid="{00000000-0005-0000-0000-0000C6E40000}"/>
    <cellStyle name="Normal 94 13" xfId="58640" xr:uid="{00000000-0005-0000-0000-0000C7E40000}"/>
    <cellStyle name="Normal 94 14" xfId="58641" xr:uid="{00000000-0005-0000-0000-0000C8E40000}"/>
    <cellStyle name="Normal 94 15" xfId="58642" xr:uid="{00000000-0005-0000-0000-0000C9E40000}"/>
    <cellStyle name="Normal 94 16" xfId="58643" xr:uid="{00000000-0005-0000-0000-0000CAE40000}"/>
    <cellStyle name="Normal 94 17" xfId="58644" xr:uid="{00000000-0005-0000-0000-0000CBE40000}"/>
    <cellStyle name="Normal 94 18" xfId="58645" xr:uid="{00000000-0005-0000-0000-0000CCE40000}"/>
    <cellStyle name="Normal 94 19" xfId="58646" xr:uid="{00000000-0005-0000-0000-0000CDE40000}"/>
    <cellStyle name="Normal 94 2" xfId="58647" xr:uid="{00000000-0005-0000-0000-0000CEE40000}"/>
    <cellStyle name="Normal 94 2 2" xfId="58648" xr:uid="{00000000-0005-0000-0000-0000CFE40000}"/>
    <cellStyle name="Normal 94 20" xfId="58649" xr:uid="{00000000-0005-0000-0000-0000D0E40000}"/>
    <cellStyle name="Normal 94 21" xfId="58650" xr:uid="{00000000-0005-0000-0000-0000D1E40000}"/>
    <cellStyle name="Normal 94 22" xfId="58651" xr:uid="{00000000-0005-0000-0000-0000D2E40000}"/>
    <cellStyle name="Normal 94 3" xfId="58652" xr:uid="{00000000-0005-0000-0000-0000D3E40000}"/>
    <cellStyle name="Normal 94 3 2" xfId="58653" xr:uid="{00000000-0005-0000-0000-0000D4E40000}"/>
    <cellStyle name="Normal 94 4" xfId="58654" xr:uid="{00000000-0005-0000-0000-0000D5E40000}"/>
    <cellStyle name="Normal 94 5" xfId="58655" xr:uid="{00000000-0005-0000-0000-0000D6E40000}"/>
    <cellStyle name="Normal 94 6" xfId="58656" xr:uid="{00000000-0005-0000-0000-0000D7E40000}"/>
    <cellStyle name="Normal 94 7" xfId="58657" xr:uid="{00000000-0005-0000-0000-0000D8E40000}"/>
    <cellStyle name="Normal 94 8" xfId="58658" xr:uid="{00000000-0005-0000-0000-0000D9E40000}"/>
    <cellStyle name="Normal 94 9" xfId="58659" xr:uid="{00000000-0005-0000-0000-0000DAE40000}"/>
    <cellStyle name="Normal 95" xfId="58660" xr:uid="{00000000-0005-0000-0000-0000DBE40000}"/>
    <cellStyle name="Normal 95 10" xfId="58661" xr:uid="{00000000-0005-0000-0000-0000DCE40000}"/>
    <cellStyle name="Normal 95 11" xfId="58662" xr:uid="{00000000-0005-0000-0000-0000DDE40000}"/>
    <cellStyle name="Normal 95 12" xfId="58663" xr:uid="{00000000-0005-0000-0000-0000DEE40000}"/>
    <cellStyle name="Normal 95 13" xfId="58664" xr:uid="{00000000-0005-0000-0000-0000DFE40000}"/>
    <cellStyle name="Normal 95 14" xfId="58665" xr:uid="{00000000-0005-0000-0000-0000E0E40000}"/>
    <cellStyle name="Normal 95 15" xfId="58666" xr:uid="{00000000-0005-0000-0000-0000E1E40000}"/>
    <cellStyle name="Normal 95 16" xfId="58667" xr:uid="{00000000-0005-0000-0000-0000E2E40000}"/>
    <cellStyle name="Normal 95 17" xfId="58668" xr:uid="{00000000-0005-0000-0000-0000E3E40000}"/>
    <cellStyle name="Normal 95 18" xfId="58669" xr:uid="{00000000-0005-0000-0000-0000E4E40000}"/>
    <cellStyle name="Normal 95 19" xfId="58670" xr:uid="{00000000-0005-0000-0000-0000E5E40000}"/>
    <cellStyle name="Normal 95 2" xfId="58671" xr:uid="{00000000-0005-0000-0000-0000E6E40000}"/>
    <cellStyle name="Normal 95 2 2" xfId="58672" xr:uid="{00000000-0005-0000-0000-0000E7E40000}"/>
    <cellStyle name="Normal 95 20" xfId="58673" xr:uid="{00000000-0005-0000-0000-0000E8E40000}"/>
    <cellStyle name="Normal 95 21" xfId="58674" xr:uid="{00000000-0005-0000-0000-0000E9E40000}"/>
    <cellStyle name="Normal 95 22" xfId="58675" xr:uid="{00000000-0005-0000-0000-0000EAE40000}"/>
    <cellStyle name="Normal 95 23" xfId="58676" xr:uid="{00000000-0005-0000-0000-0000EBE40000}"/>
    <cellStyle name="Normal 95 24" xfId="58677" xr:uid="{00000000-0005-0000-0000-0000ECE40000}"/>
    <cellStyle name="Normal 95 25" xfId="58678" xr:uid="{00000000-0005-0000-0000-0000EDE40000}"/>
    <cellStyle name="Normal 95 26" xfId="58679" xr:uid="{00000000-0005-0000-0000-0000EEE40000}"/>
    <cellStyle name="Normal 95 27" xfId="58680" xr:uid="{00000000-0005-0000-0000-0000EFE40000}"/>
    <cellStyle name="Normal 95 3" xfId="58681" xr:uid="{00000000-0005-0000-0000-0000F0E40000}"/>
    <cellStyle name="Normal 95 3 2" xfId="58682" xr:uid="{00000000-0005-0000-0000-0000F1E40000}"/>
    <cellStyle name="Normal 95 3 2 2" xfId="58683" xr:uid="{00000000-0005-0000-0000-0000F2E40000}"/>
    <cellStyle name="Normal 95 3 3" xfId="58684" xr:uid="{00000000-0005-0000-0000-0000F3E40000}"/>
    <cellStyle name="Normal 95 3 3 2" xfId="58685" xr:uid="{00000000-0005-0000-0000-0000F4E40000}"/>
    <cellStyle name="Normal 95 3 4" xfId="58686" xr:uid="{00000000-0005-0000-0000-0000F5E40000}"/>
    <cellStyle name="Normal 95 3 5" xfId="58687" xr:uid="{00000000-0005-0000-0000-0000F6E40000}"/>
    <cellStyle name="Normal 95 4" xfId="58688" xr:uid="{00000000-0005-0000-0000-0000F7E40000}"/>
    <cellStyle name="Normal 95 4 2" xfId="58689" xr:uid="{00000000-0005-0000-0000-0000F8E40000}"/>
    <cellStyle name="Normal 95 4 3" xfId="58690" xr:uid="{00000000-0005-0000-0000-0000F9E40000}"/>
    <cellStyle name="Normal 95 5" xfId="58691" xr:uid="{00000000-0005-0000-0000-0000FAE40000}"/>
    <cellStyle name="Normal 95 5 2" xfId="58692" xr:uid="{00000000-0005-0000-0000-0000FBE40000}"/>
    <cellStyle name="Normal 95 6" xfId="58693" xr:uid="{00000000-0005-0000-0000-0000FCE40000}"/>
    <cellStyle name="Normal 95 7" xfId="58694" xr:uid="{00000000-0005-0000-0000-0000FDE40000}"/>
    <cellStyle name="Normal 95 8" xfId="58695" xr:uid="{00000000-0005-0000-0000-0000FEE40000}"/>
    <cellStyle name="Normal 95 9" xfId="58696" xr:uid="{00000000-0005-0000-0000-0000FFE40000}"/>
    <cellStyle name="Normal 96" xfId="58697" xr:uid="{00000000-0005-0000-0000-000000E50000}"/>
    <cellStyle name="Normal 96 10" xfId="58698" xr:uid="{00000000-0005-0000-0000-000001E50000}"/>
    <cellStyle name="Normal 96 11" xfId="58699" xr:uid="{00000000-0005-0000-0000-000002E50000}"/>
    <cellStyle name="Normal 96 12" xfId="58700" xr:uid="{00000000-0005-0000-0000-000003E50000}"/>
    <cellStyle name="Normal 96 13" xfId="58701" xr:uid="{00000000-0005-0000-0000-000004E50000}"/>
    <cellStyle name="Normal 96 14" xfId="58702" xr:uid="{00000000-0005-0000-0000-000005E50000}"/>
    <cellStyle name="Normal 96 15" xfId="58703" xr:uid="{00000000-0005-0000-0000-000006E50000}"/>
    <cellStyle name="Normal 96 16" xfId="58704" xr:uid="{00000000-0005-0000-0000-000007E50000}"/>
    <cellStyle name="Normal 96 17" xfId="58705" xr:uid="{00000000-0005-0000-0000-000008E50000}"/>
    <cellStyle name="Normal 96 18" xfId="58706" xr:uid="{00000000-0005-0000-0000-000009E50000}"/>
    <cellStyle name="Normal 96 19" xfId="58707" xr:uid="{00000000-0005-0000-0000-00000AE50000}"/>
    <cellStyle name="Normal 96 2" xfId="58708" xr:uid="{00000000-0005-0000-0000-00000BE50000}"/>
    <cellStyle name="Normal 96 20" xfId="58709" xr:uid="{00000000-0005-0000-0000-00000CE50000}"/>
    <cellStyle name="Normal 96 21" xfId="58710" xr:uid="{00000000-0005-0000-0000-00000DE50000}"/>
    <cellStyle name="Normal 96 22" xfId="58711" xr:uid="{00000000-0005-0000-0000-00000EE50000}"/>
    <cellStyle name="Normal 96 3" xfId="58712" xr:uid="{00000000-0005-0000-0000-00000FE50000}"/>
    <cellStyle name="Normal 96 4" xfId="58713" xr:uid="{00000000-0005-0000-0000-000010E50000}"/>
    <cellStyle name="Normal 96 5" xfId="58714" xr:uid="{00000000-0005-0000-0000-000011E50000}"/>
    <cellStyle name="Normal 96 6" xfId="58715" xr:uid="{00000000-0005-0000-0000-000012E50000}"/>
    <cellStyle name="Normal 96 7" xfId="58716" xr:uid="{00000000-0005-0000-0000-000013E50000}"/>
    <cellStyle name="Normal 96 8" xfId="58717" xr:uid="{00000000-0005-0000-0000-000014E50000}"/>
    <cellStyle name="Normal 96 9" xfId="58718" xr:uid="{00000000-0005-0000-0000-000015E50000}"/>
    <cellStyle name="Normal 97" xfId="58719" xr:uid="{00000000-0005-0000-0000-000016E50000}"/>
    <cellStyle name="Normal 97 10" xfId="58720" xr:uid="{00000000-0005-0000-0000-000017E50000}"/>
    <cellStyle name="Normal 97 11" xfId="58721" xr:uid="{00000000-0005-0000-0000-000018E50000}"/>
    <cellStyle name="Normal 97 12" xfId="58722" xr:uid="{00000000-0005-0000-0000-000019E50000}"/>
    <cellStyle name="Normal 97 13" xfId="58723" xr:uid="{00000000-0005-0000-0000-00001AE50000}"/>
    <cellStyle name="Normal 97 14" xfId="58724" xr:uid="{00000000-0005-0000-0000-00001BE50000}"/>
    <cellStyle name="Normal 97 15" xfId="58725" xr:uid="{00000000-0005-0000-0000-00001CE50000}"/>
    <cellStyle name="Normal 97 16" xfId="58726" xr:uid="{00000000-0005-0000-0000-00001DE50000}"/>
    <cellStyle name="Normal 97 17" xfId="58727" xr:uid="{00000000-0005-0000-0000-00001EE50000}"/>
    <cellStyle name="Normal 97 18" xfId="58728" xr:uid="{00000000-0005-0000-0000-00001FE50000}"/>
    <cellStyle name="Normal 97 19" xfId="58729" xr:uid="{00000000-0005-0000-0000-000020E50000}"/>
    <cellStyle name="Normal 97 2" xfId="58730" xr:uid="{00000000-0005-0000-0000-000021E50000}"/>
    <cellStyle name="Normal 97 2 2" xfId="58731" xr:uid="{00000000-0005-0000-0000-000022E50000}"/>
    <cellStyle name="Normal 97 20" xfId="58732" xr:uid="{00000000-0005-0000-0000-000023E50000}"/>
    <cellStyle name="Normal 97 21" xfId="58733" xr:uid="{00000000-0005-0000-0000-000024E50000}"/>
    <cellStyle name="Normal 97 22" xfId="58734" xr:uid="{00000000-0005-0000-0000-000025E50000}"/>
    <cellStyle name="Normal 97 23" xfId="58735" xr:uid="{00000000-0005-0000-0000-000026E50000}"/>
    <cellStyle name="Normal 97 24" xfId="58736" xr:uid="{00000000-0005-0000-0000-000027E50000}"/>
    <cellStyle name="Normal 97 3" xfId="58737" xr:uid="{00000000-0005-0000-0000-000028E50000}"/>
    <cellStyle name="Normal 97 3 2" xfId="58738" xr:uid="{00000000-0005-0000-0000-000029E50000}"/>
    <cellStyle name="Normal 97 3 2 2" xfId="58739" xr:uid="{00000000-0005-0000-0000-00002AE50000}"/>
    <cellStyle name="Normal 97 3 3" xfId="58740" xr:uid="{00000000-0005-0000-0000-00002BE50000}"/>
    <cellStyle name="Normal 97 3 3 2" xfId="58741" xr:uid="{00000000-0005-0000-0000-00002CE50000}"/>
    <cellStyle name="Normal 97 3 4" xfId="58742" xr:uid="{00000000-0005-0000-0000-00002DE50000}"/>
    <cellStyle name="Normal 97 3 5" xfId="58743" xr:uid="{00000000-0005-0000-0000-00002EE50000}"/>
    <cellStyle name="Normal 97 4" xfId="58744" xr:uid="{00000000-0005-0000-0000-00002FE50000}"/>
    <cellStyle name="Normal 97 4 2" xfId="58745" xr:uid="{00000000-0005-0000-0000-000030E50000}"/>
    <cellStyle name="Normal 97 4 3" xfId="58746" xr:uid="{00000000-0005-0000-0000-000031E50000}"/>
    <cellStyle name="Normal 97 5" xfId="58747" xr:uid="{00000000-0005-0000-0000-000032E50000}"/>
    <cellStyle name="Normal 97 5 2" xfId="58748" xr:uid="{00000000-0005-0000-0000-000033E50000}"/>
    <cellStyle name="Normal 97 6" xfId="58749" xr:uid="{00000000-0005-0000-0000-000034E50000}"/>
    <cellStyle name="Normal 97 7" xfId="58750" xr:uid="{00000000-0005-0000-0000-000035E50000}"/>
    <cellStyle name="Normal 97 8" xfId="58751" xr:uid="{00000000-0005-0000-0000-000036E50000}"/>
    <cellStyle name="Normal 97 9" xfId="58752" xr:uid="{00000000-0005-0000-0000-000037E50000}"/>
    <cellStyle name="Normal 98" xfId="58753" xr:uid="{00000000-0005-0000-0000-000038E50000}"/>
    <cellStyle name="Normal 98 10" xfId="58754" xr:uid="{00000000-0005-0000-0000-000039E50000}"/>
    <cellStyle name="Normal 98 11" xfId="58755" xr:uid="{00000000-0005-0000-0000-00003AE50000}"/>
    <cellStyle name="Normal 98 12" xfId="58756" xr:uid="{00000000-0005-0000-0000-00003BE50000}"/>
    <cellStyle name="Normal 98 13" xfId="58757" xr:uid="{00000000-0005-0000-0000-00003CE50000}"/>
    <cellStyle name="Normal 98 14" xfId="58758" xr:uid="{00000000-0005-0000-0000-00003DE50000}"/>
    <cellStyle name="Normal 98 15" xfId="58759" xr:uid="{00000000-0005-0000-0000-00003EE50000}"/>
    <cellStyle name="Normal 98 16" xfId="58760" xr:uid="{00000000-0005-0000-0000-00003FE50000}"/>
    <cellStyle name="Normal 98 17" xfId="58761" xr:uid="{00000000-0005-0000-0000-000040E50000}"/>
    <cellStyle name="Normal 98 18" xfId="58762" xr:uid="{00000000-0005-0000-0000-000041E50000}"/>
    <cellStyle name="Normal 98 19" xfId="58763" xr:uid="{00000000-0005-0000-0000-000042E50000}"/>
    <cellStyle name="Normal 98 2" xfId="58764" xr:uid="{00000000-0005-0000-0000-000043E50000}"/>
    <cellStyle name="Normal 98 2 2" xfId="58765" xr:uid="{00000000-0005-0000-0000-000044E50000}"/>
    <cellStyle name="Normal 98 20" xfId="58766" xr:uid="{00000000-0005-0000-0000-000045E50000}"/>
    <cellStyle name="Normal 98 21" xfId="58767" xr:uid="{00000000-0005-0000-0000-000046E50000}"/>
    <cellStyle name="Normal 98 22" xfId="58768" xr:uid="{00000000-0005-0000-0000-000047E50000}"/>
    <cellStyle name="Normal 98 23" xfId="58769" xr:uid="{00000000-0005-0000-0000-000048E50000}"/>
    <cellStyle name="Normal 98 24" xfId="58770" xr:uid="{00000000-0005-0000-0000-000049E50000}"/>
    <cellStyle name="Normal 98 3" xfId="58771" xr:uid="{00000000-0005-0000-0000-00004AE50000}"/>
    <cellStyle name="Normal 98 3 2" xfId="58772" xr:uid="{00000000-0005-0000-0000-00004BE50000}"/>
    <cellStyle name="Normal 98 3 2 2" xfId="58773" xr:uid="{00000000-0005-0000-0000-00004CE50000}"/>
    <cellStyle name="Normal 98 3 3" xfId="58774" xr:uid="{00000000-0005-0000-0000-00004DE50000}"/>
    <cellStyle name="Normal 98 3 3 2" xfId="58775" xr:uid="{00000000-0005-0000-0000-00004EE50000}"/>
    <cellStyle name="Normal 98 3 4" xfId="58776" xr:uid="{00000000-0005-0000-0000-00004FE50000}"/>
    <cellStyle name="Normal 98 3 5" xfId="58777" xr:uid="{00000000-0005-0000-0000-000050E50000}"/>
    <cellStyle name="Normal 98 4" xfId="58778" xr:uid="{00000000-0005-0000-0000-000051E50000}"/>
    <cellStyle name="Normal 98 4 2" xfId="58779" xr:uid="{00000000-0005-0000-0000-000052E50000}"/>
    <cellStyle name="Normal 98 4 3" xfId="58780" xr:uid="{00000000-0005-0000-0000-000053E50000}"/>
    <cellStyle name="Normal 98 5" xfId="58781" xr:uid="{00000000-0005-0000-0000-000054E50000}"/>
    <cellStyle name="Normal 98 5 2" xfId="58782" xr:uid="{00000000-0005-0000-0000-000055E50000}"/>
    <cellStyle name="Normal 98 6" xfId="58783" xr:uid="{00000000-0005-0000-0000-000056E50000}"/>
    <cellStyle name="Normal 98 7" xfId="58784" xr:uid="{00000000-0005-0000-0000-000057E50000}"/>
    <cellStyle name="Normal 98 8" xfId="58785" xr:uid="{00000000-0005-0000-0000-000058E50000}"/>
    <cellStyle name="Normal 98 9" xfId="58786" xr:uid="{00000000-0005-0000-0000-000059E50000}"/>
    <cellStyle name="Normal 99" xfId="58787" xr:uid="{00000000-0005-0000-0000-00005AE50000}"/>
    <cellStyle name="Normal 99 10" xfId="58788" xr:uid="{00000000-0005-0000-0000-00005BE50000}"/>
    <cellStyle name="Normal 99 11" xfId="58789" xr:uid="{00000000-0005-0000-0000-00005CE50000}"/>
    <cellStyle name="Normal 99 12" xfId="58790" xr:uid="{00000000-0005-0000-0000-00005DE50000}"/>
    <cellStyle name="Normal 99 13" xfId="58791" xr:uid="{00000000-0005-0000-0000-00005EE50000}"/>
    <cellStyle name="Normal 99 14" xfId="58792" xr:uid="{00000000-0005-0000-0000-00005FE50000}"/>
    <cellStyle name="Normal 99 15" xfId="58793" xr:uid="{00000000-0005-0000-0000-000060E50000}"/>
    <cellStyle name="Normal 99 16" xfId="58794" xr:uid="{00000000-0005-0000-0000-000061E50000}"/>
    <cellStyle name="Normal 99 17" xfId="58795" xr:uid="{00000000-0005-0000-0000-000062E50000}"/>
    <cellStyle name="Normal 99 18" xfId="58796" xr:uid="{00000000-0005-0000-0000-000063E50000}"/>
    <cellStyle name="Normal 99 19" xfId="58797" xr:uid="{00000000-0005-0000-0000-000064E50000}"/>
    <cellStyle name="Normal 99 2" xfId="58798" xr:uid="{00000000-0005-0000-0000-000065E50000}"/>
    <cellStyle name="Normal 99 20" xfId="58799" xr:uid="{00000000-0005-0000-0000-000066E50000}"/>
    <cellStyle name="Normal 99 21" xfId="58800" xr:uid="{00000000-0005-0000-0000-000067E50000}"/>
    <cellStyle name="Normal 99 22" xfId="58801" xr:uid="{00000000-0005-0000-0000-000068E50000}"/>
    <cellStyle name="Normal 99 3" xfId="58802" xr:uid="{00000000-0005-0000-0000-000069E50000}"/>
    <cellStyle name="Normal 99 4" xfId="58803" xr:uid="{00000000-0005-0000-0000-00006AE50000}"/>
    <cellStyle name="Normal 99 5" xfId="58804" xr:uid="{00000000-0005-0000-0000-00006BE50000}"/>
    <cellStyle name="Normal 99 6" xfId="58805" xr:uid="{00000000-0005-0000-0000-00006CE50000}"/>
    <cellStyle name="Normal 99 7" xfId="58806" xr:uid="{00000000-0005-0000-0000-00006DE50000}"/>
    <cellStyle name="Normal 99 8" xfId="58807" xr:uid="{00000000-0005-0000-0000-00006EE50000}"/>
    <cellStyle name="Normal 99 9" xfId="58808" xr:uid="{00000000-0005-0000-0000-00006FE50000}"/>
    <cellStyle name="Note 10" xfId="58809" xr:uid="{00000000-0005-0000-0000-000070E50000}"/>
    <cellStyle name="Note 10 10" xfId="58810" xr:uid="{00000000-0005-0000-0000-000071E50000}"/>
    <cellStyle name="Note 10 10 2" xfId="58811" xr:uid="{00000000-0005-0000-0000-000072E50000}"/>
    <cellStyle name="Note 10 11" xfId="58812" xr:uid="{00000000-0005-0000-0000-000073E50000}"/>
    <cellStyle name="Note 10 11 2" xfId="58813" xr:uid="{00000000-0005-0000-0000-000074E50000}"/>
    <cellStyle name="Note 10 12" xfId="58814" xr:uid="{00000000-0005-0000-0000-000075E50000}"/>
    <cellStyle name="Note 10 12 2" xfId="58815" xr:uid="{00000000-0005-0000-0000-000076E50000}"/>
    <cellStyle name="Note 10 13" xfId="58816" xr:uid="{00000000-0005-0000-0000-000077E50000}"/>
    <cellStyle name="Note 10 13 2" xfId="58817" xr:uid="{00000000-0005-0000-0000-000078E50000}"/>
    <cellStyle name="Note 10 14" xfId="58818" xr:uid="{00000000-0005-0000-0000-000079E50000}"/>
    <cellStyle name="Note 10 14 2" xfId="58819" xr:uid="{00000000-0005-0000-0000-00007AE50000}"/>
    <cellStyle name="Note 10 15" xfId="58820" xr:uid="{00000000-0005-0000-0000-00007BE50000}"/>
    <cellStyle name="Note 10 15 2" xfId="58821" xr:uid="{00000000-0005-0000-0000-00007CE50000}"/>
    <cellStyle name="Note 10 16" xfId="58822" xr:uid="{00000000-0005-0000-0000-00007DE50000}"/>
    <cellStyle name="Note 10 16 2" xfId="58823" xr:uid="{00000000-0005-0000-0000-00007EE50000}"/>
    <cellStyle name="Note 10 17" xfId="58824" xr:uid="{00000000-0005-0000-0000-00007FE50000}"/>
    <cellStyle name="Note 10 17 2" xfId="58825" xr:uid="{00000000-0005-0000-0000-000080E50000}"/>
    <cellStyle name="Note 10 18" xfId="58826" xr:uid="{00000000-0005-0000-0000-000081E50000}"/>
    <cellStyle name="Note 10 18 2" xfId="58827" xr:uid="{00000000-0005-0000-0000-000082E50000}"/>
    <cellStyle name="Note 10 19" xfId="58828" xr:uid="{00000000-0005-0000-0000-000083E50000}"/>
    <cellStyle name="Note 10 19 2" xfId="58829" xr:uid="{00000000-0005-0000-0000-000084E50000}"/>
    <cellStyle name="Note 10 2" xfId="58830" xr:uid="{00000000-0005-0000-0000-000085E50000}"/>
    <cellStyle name="Note 10 2 10" xfId="58831" xr:uid="{00000000-0005-0000-0000-000086E50000}"/>
    <cellStyle name="Note 10 2 11" xfId="58832" xr:uid="{00000000-0005-0000-0000-000087E50000}"/>
    <cellStyle name="Note 10 2 2" xfId="58833" xr:uid="{00000000-0005-0000-0000-000088E50000}"/>
    <cellStyle name="Note 10 2 2 10" xfId="58834" xr:uid="{00000000-0005-0000-0000-000089E50000}"/>
    <cellStyle name="Note 10 2 2 2" xfId="58835" xr:uid="{00000000-0005-0000-0000-00008AE50000}"/>
    <cellStyle name="Note 10 2 2 2 2" xfId="58836" xr:uid="{00000000-0005-0000-0000-00008BE50000}"/>
    <cellStyle name="Note 10 2 2 2 2 2" xfId="58837" xr:uid="{00000000-0005-0000-0000-00008CE50000}"/>
    <cellStyle name="Note 10 2 2 2 3" xfId="58838" xr:uid="{00000000-0005-0000-0000-00008DE50000}"/>
    <cellStyle name="Note 10 2 2 2 3 2" xfId="58839" xr:uid="{00000000-0005-0000-0000-00008EE50000}"/>
    <cellStyle name="Note 10 2 2 2 4" xfId="58840" xr:uid="{00000000-0005-0000-0000-00008FE50000}"/>
    <cellStyle name="Note 10 2 2 3" xfId="58841" xr:uid="{00000000-0005-0000-0000-000090E50000}"/>
    <cellStyle name="Note 10 2 2 3 2" xfId="58842" xr:uid="{00000000-0005-0000-0000-000091E50000}"/>
    <cellStyle name="Note 10 2 2 3 2 2" xfId="58843" xr:uid="{00000000-0005-0000-0000-000092E50000}"/>
    <cellStyle name="Note 10 2 2 3 3" xfId="58844" xr:uid="{00000000-0005-0000-0000-000093E50000}"/>
    <cellStyle name="Note 10 2 2 3 3 2" xfId="58845" xr:uid="{00000000-0005-0000-0000-000094E50000}"/>
    <cellStyle name="Note 10 2 2 3 4" xfId="58846" xr:uid="{00000000-0005-0000-0000-000095E50000}"/>
    <cellStyle name="Note 10 2 2 4" xfId="58847" xr:uid="{00000000-0005-0000-0000-000096E50000}"/>
    <cellStyle name="Note 10 2 2 4 2" xfId="58848" xr:uid="{00000000-0005-0000-0000-000097E50000}"/>
    <cellStyle name="Note 10 2 2 5" xfId="58849" xr:uid="{00000000-0005-0000-0000-000098E50000}"/>
    <cellStyle name="Note 10 2 2 5 2" xfId="58850" xr:uid="{00000000-0005-0000-0000-000099E50000}"/>
    <cellStyle name="Note 10 2 2 6" xfId="58851" xr:uid="{00000000-0005-0000-0000-00009AE50000}"/>
    <cellStyle name="Note 10 2 2 7" xfId="58852" xr:uid="{00000000-0005-0000-0000-00009BE50000}"/>
    <cellStyle name="Note 10 2 2 8" xfId="58853" xr:uid="{00000000-0005-0000-0000-00009CE50000}"/>
    <cellStyle name="Note 10 2 2 9" xfId="58854" xr:uid="{00000000-0005-0000-0000-00009DE50000}"/>
    <cellStyle name="Note 10 2 3" xfId="58855" xr:uid="{00000000-0005-0000-0000-00009EE50000}"/>
    <cellStyle name="Note 10 2 3 2" xfId="58856" xr:uid="{00000000-0005-0000-0000-00009FE50000}"/>
    <cellStyle name="Note 10 2 3 2 2" xfId="58857" xr:uid="{00000000-0005-0000-0000-0000A0E50000}"/>
    <cellStyle name="Note 10 2 3 3" xfId="58858" xr:uid="{00000000-0005-0000-0000-0000A1E50000}"/>
    <cellStyle name="Note 10 2 3 3 2" xfId="58859" xr:uid="{00000000-0005-0000-0000-0000A2E50000}"/>
    <cellStyle name="Note 10 2 3 4" xfId="58860" xr:uid="{00000000-0005-0000-0000-0000A3E50000}"/>
    <cellStyle name="Note 10 2 4" xfId="58861" xr:uid="{00000000-0005-0000-0000-0000A4E50000}"/>
    <cellStyle name="Note 10 2 4 2" xfId="58862" xr:uid="{00000000-0005-0000-0000-0000A5E50000}"/>
    <cellStyle name="Note 10 2 4 2 2" xfId="58863" xr:uid="{00000000-0005-0000-0000-0000A6E50000}"/>
    <cellStyle name="Note 10 2 4 3" xfId="58864" xr:uid="{00000000-0005-0000-0000-0000A7E50000}"/>
    <cellStyle name="Note 10 2 4 3 2" xfId="58865" xr:uid="{00000000-0005-0000-0000-0000A8E50000}"/>
    <cellStyle name="Note 10 2 4 4" xfId="58866" xr:uid="{00000000-0005-0000-0000-0000A9E50000}"/>
    <cellStyle name="Note 10 2 5" xfId="58867" xr:uid="{00000000-0005-0000-0000-0000AAE50000}"/>
    <cellStyle name="Note 10 2 5 2" xfId="58868" xr:uid="{00000000-0005-0000-0000-0000ABE50000}"/>
    <cellStyle name="Note 10 2 5 3" xfId="58869" xr:uid="{00000000-0005-0000-0000-0000ACE50000}"/>
    <cellStyle name="Note 10 2 6" xfId="58870" xr:uid="{00000000-0005-0000-0000-0000ADE50000}"/>
    <cellStyle name="Note 10 2 6 2" xfId="58871" xr:uid="{00000000-0005-0000-0000-0000AEE50000}"/>
    <cellStyle name="Note 10 2 7" xfId="58872" xr:uid="{00000000-0005-0000-0000-0000AFE50000}"/>
    <cellStyle name="Note 10 2 8" xfId="58873" xr:uid="{00000000-0005-0000-0000-0000B0E50000}"/>
    <cellStyle name="Note 10 2 9" xfId="58874" xr:uid="{00000000-0005-0000-0000-0000B1E50000}"/>
    <cellStyle name="Note 10 20" xfId="58875" xr:uid="{00000000-0005-0000-0000-0000B2E50000}"/>
    <cellStyle name="Note 10 20 2" xfId="58876" xr:uid="{00000000-0005-0000-0000-0000B3E50000}"/>
    <cellStyle name="Note 10 21" xfId="58877" xr:uid="{00000000-0005-0000-0000-0000B4E50000}"/>
    <cellStyle name="Note 10 21 2" xfId="58878" xr:uid="{00000000-0005-0000-0000-0000B5E50000}"/>
    <cellStyle name="Note 10 22" xfId="58879" xr:uid="{00000000-0005-0000-0000-0000B6E50000}"/>
    <cellStyle name="Note 10 23" xfId="58880" xr:uid="{00000000-0005-0000-0000-0000B7E50000}"/>
    <cellStyle name="Note 10 24" xfId="58881" xr:uid="{00000000-0005-0000-0000-0000B8E50000}"/>
    <cellStyle name="Note 10 25" xfId="58882" xr:uid="{00000000-0005-0000-0000-0000B9E50000}"/>
    <cellStyle name="Note 10 26" xfId="58883" xr:uid="{00000000-0005-0000-0000-0000BAE50000}"/>
    <cellStyle name="Note 10 27" xfId="58884" xr:uid="{00000000-0005-0000-0000-0000BBE50000}"/>
    <cellStyle name="Note 10 3" xfId="58885" xr:uid="{00000000-0005-0000-0000-0000BCE50000}"/>
    <cellStyle name="Note 10 3 10" xfId="58886" xr:uid="{00000000-0005-0000-0000-0000BDE50000}"/>
    <cellStyle name="Note 10 3 2" xfId="58887" xr:uid="{00000000-0005-0000-0000-0000BEE50000}"/>
    <cellStyle name="Note 10 3 2 2" xfId="58888" xr:uid="{00000000-0005-0000-0000-0000BFE50000}"/>
    <cellStyle name="Note 10 3 2 2 2" xfId="58889" xr:uid="{00000000-0005-0000-0000-0000C0E50000}"/>
    <cellStyle name="Note 10 3 2 3" xfId="58890" xr:uid="{00000000-0005-0000-0000-0000C1E50000}"/>
    <cellStyle name="Note 10 3 2 3 2" xfId="58891" xr:uid="{00000000-0005-0000-0000-0000C2E50000}"/>
    <cellStyle name="Note 10 3 2 4" xfId="58892" xr:uid="{00000000-0005-0000-0000-0000C3E50000}"/>
    <cellStyle name="Note 10 3 3" xfId="58893" xr:uid="{00000000-0005-0000-0000-0000C4E50000}"/>
    <cellStyle name="Note 10 3 3 2" xfId="58894" xr:uid="{00000000-0005-0000-0000-0000C5E50000}"/>
    <cellStyle name="Note 10 3 3 2 2" xfId="58895" xr:uid="{00000000-0005-0000-0000-0000C6E50000}"/>
    <cellStyle name="Note 10 3 3 3" xfId="58896" xr:uid="{00000000-0005-0000-0000-0000C7E50000}"/>
    <cellStyle name="Note 10 3 3 3 2" xfId="58897" xr:uid="{00000000-0005-0000-0000-0000C8E50000}"/>
    <cellStyle name="Note 10 3 3 4" xfId="58898" xr:uid="{00000000-0005-0000-0000-0000C9E50000}"/>
    <cellStyle name="Note 10 3 4" xfId="58899" xr:uid="{00000000-0005-0000-0000-0000CAE50000}"/>
    <cellStyle name="Note 10 3 4 2" xfId="58900" xr:uid="{00000000-0005-0000-0000-0000CBE50000}"/>
    <cellStyle name="Note 10 3 5" xfId="58901" xr:uid="{00000000-0005-0000-0000-0000CCE50000}"/>
    <cellStyle name="Note 10 3 5 2" xfId="58902" xr:uid="{00000000-0005-0000-0000-0000CDE50000}"/>
    <cellStyle name="Note 10 3 6" xfId="58903" xr:uid="{00000000-0005-0000-0000-0000CEE50000}"/>
    <cellStyle name="Note 10 3 7" xfId="58904" xr:uid="{00000000-0005-0000-0000-0000CFE50000}"/>
    <cellStyle name="Note 10 3 8" xfId="58905" xr:uid="{00000000-0005-0000-0000-0000D0E50000}"/>
    <cellStyle name="Note 10 3 9" xfId="58906" xr:uid="{00000000-0005-0000-0000-0000D1E50000}"/>
    <cellStyle name="Note 10 4" xfId="58907" xr:uid="{00000000-0005-0000-0000-0000D2E50000}"/>
    <cellStyle name="Note 10 4 2" xfId="58908" xr:uid="{00000000-0005-0000-0000-0000D3E50000}"/>
    <cellStyle name="Note 10 4 2 2" xfId="58909" xr:uid="{00000000-0005-0000-0000-0000D4E50000}"/>
    <cellStyle name="Note 10 4 2 2 2" xfId="58910" xr:uid="{00000000-0005-0000-0000-0000D5E50000}"/>
    <cellStyle name="Note 10 4 2 3" xfId="58911" xr:uid="{00000000-0005-0000-0000-0000D6E50000}"/>
    <cellStyle name="Note 10 4 2 3 2" xfId="58912" xr:uid="{00000000-0005-0000-0000-0000D7E50000}"/>
    <cellStyle name="Note 10 4 2 4" xfId="58913" xr:uid="{00000000-0005-0000-0000-0000D8E50000}"/>
    <cellStyle name="Note 10 4 2 5" xfId="58914" xr:uid="{00000000-0005-0000-0000-0000D9E50000}"/>
    <cellStyle name="Note 10 4 3" xfId="58915" xr:uid="{00000000-0005-0000-0000-0000DAE50000}"/>
    <cellStyle name="Note 10 4 3 2" xfId="58916" xr:uid="{00000000-0005-0000-0000-0000DBE50000}"/>
    <cellStyle name="Note 10 4 4" xfId="58917" xr:uid="{00000000-0005-0000-0000-0000DCE50000}"/>
    <cellStyle name="Note 10 4 4 2" xfId="58918" xr:uid="{00000000-0005-0000-0000-0000DDE50000}"/>
    <cellStyle name="Note 10 4 5" xfId="58919" xr:uid="{00000000-0005-0000-0000-0000DEE50000}"/>
    <cellStyle name="Note 10 4 6" xfId="58920" xr:uid="{00000000-0005-0000-0000-0000DFE50000}"/>
    <cellStyle name="Note 10 5" xfId="58921" xr:uid="{00000000-0005-0000-0000-0000E0E50000}"/>
    <cellStyle name="Note 10 5 2" xfId="58922" xr:uid="{00000000-0005-0000-0000-0000E1E50000}"/>
    <cellStyle name="Note 10 5 2 2" xfId="58923" xr:uid="{00000000-0005-0000-0000-0000E2E50000}"/>
    <cellStyle name="Note 10 5 2 3" xfId="58924" xr:uid="{00000000-0005-0000-0000-0000E3E50000}"/>
    <cellStyle name="Note 10 5 3" xfId="58925" xr:uid="{00000000-0005-0000-0000-0000E4E50000}"/>
    <cellStyle name="Note 10 5 3 2" xfId="58926" xr:uid="{00000000-0005-0000-0000-0000E5E50000}"/>
    <cellStyle name="Note 10 5 4" xfId="58927" xr:uid="{00000000-0005-0000-0000-0000E6E50000}"/>
    <cellStyle name="Note 10 5 5" xfId="58928" xr:uid="{00000000-0005-0000-0000-0000E7E50000}"/>
    <cellStyle name="Note 10 6" xfId="58929" xr:uid="{00000000-0005-0000-0000-0000E8E50000}"/>
    <cellStyle name="Note 10 6 2" xfId="58930" xr:uid="{00000000-0005-0000-0000-0000E9E50000}"/>
    <cellStyle name="Note 10 6 2 2" xfId="58931" xr:uid="{00000000-0005-0000-0000-0000EAE50000}"/>
    <cellStyle name="Note 10 6 2 3" xfId="58932" xr:uid="{00000000-0005-0000-0000-0000EBE50000}"/>
    <cellStyle name="Note 10 6 3" xfId="58933" xr:uid="{00000000-0005-0000-0000-0000ECE50000}"/>
    <cellStyle name="Note 10 6 3 2" xfId="58934" xr:uid="{00000000-0005-0000-0000-0000EDE50000}"/>
    <cellStyle name="Note 10 6 4" xfId="58935" xr:uid="{00000000-0005-0000-0000-0000EEE50000}"/>
    <cellStyle name="Note 10 6 5" xfId="58936" xr:uid="{00000000-0005-0000-0000-0000EFE50000}"/>
    <cellStyle name="Note 10 7" xfId="58937" xr:uid="{00000000-0005-0000-0000-0000F0E50000}"/>
    <cellStyle name="Note 10 7 2" xfId="58938" xr:uid="{00000000-0005-0000-0000-0000F1E50000}"/>
    <cellStyle name="Note 10 7 3" xfId="58939" xr:uid="{00000000-0005-0000-0000-0000F2E50000}"/>
    <cellStyle name="Note 10 7 4" xfId="58940" xr:uid="{00000000-0005-0000-0000-0000F3E50000}"/>
    <cellStyle name="Note 10 7 5" xfId="58941" xr:uid="{00000000-0005-0000-0000-0000F4E50000}"/>
    <cellStyle name="Note 10 8" xfId="58942" xr:uid="{00000000-0005-0000-0000-0000F5E50000}"/>
    <cellStyle name="Note 10 8 2" xfId="58943" xr:uid="{00000000-0005-0000-0000-0000F6E50000}"/>
    <cellStyle name="Note 10 8 3" xfId="58944" xr:uid="{00000000-0005-0000-0000-0000F7E50000}"/>
    <cellStyle name="Note 10 9" xfId="58945" xr:uid="{00000000-0005-0000-0000-0000F8E50000}"/>
    <cellStyle name="Note 10 9 2" xfId="58946" xr:uid="{00000000-0005-0000-0000-0000F9E50000}"/>
    <cellStyle name="Note 11" xfId="58947" xr:uid="{00000000-0005-0000-0000-0000FAE50000}"/>
    <cellStyle name="Note 11 10" xfId="58948" xr:uid="{00000000-0005-0000-0000-0000FBE50000}"/>
    <cellStyle name="Note 11 10 2" xfId="58949" xr:uid="{00000000-0005-0000-0000-0000FCE50000}"/>
    <cellStyle name="Note 11 11" xfId="58950" xr:uid="{00000000-0005-0000-0000-0000FDE50000}"/>
    <cellStyle name="Note 11 11 2" xfId="58951" xr:uid="{00000000-0005-0000-0000-0000FEE50000}"/>
    <cellStyle name="Note 11 12" xfId="58952" xr:uid="{00000000-0005-0000-0000-0000FFE50000}"/>
    <cellStyle name="Note 11 12 2" xfId="58953" xr:uid="{00000000-0005-0000-0000-000000E60000}"/>
    <cellStyle name="Note 11 13" xfId="58954" xr:uid="{00000000-0005-0000-0000-000001E60000}"/>
    <cellStyle name="Note 11 13 2" xfId="58955" xr:uid="{00000000-0005-0000-0000-000002E60000}"/>
    <cellStyle name="Note 11 14" xfId="58956" xr:uid="{00000000-0005-0000-0000-000003E60000}"/>
    <cellStyle name="Note 11 14 2" xfId="58957" xr:uid="{00000000-0005-0000-0000-000004E60000}"/>
    <cellStyle name="Note 11 15" xfId="58958" xr:uid="{00000000-0005-0000-0000-000005E60000}"/>
    <cellStyle name="Note 11 15 2" xfId="58959" xr:uid="{00000000-0005-0000-0000-000006E60000}"/>
    <cellStyle name="Note 11 16" xfId="58960" xr:uid="{00000000-0005-0000-0000-000007E60000}"/>
    <cellStyle name="Note 11 16 2" xfId="58961" xr:uid="{00000000-0005-0000-0000-000008E60000}"/>
    <cellStyle name="Note 11 17" xfId="58962" xr:uid="{00000000-0005-0000-0000-000009E60000}"/>
    <cellStyle name="Note 11 17 2" xfId="58963" xr:uid="{00000000-0005-0000-0000-00000AE60000}"/>
    <cellStyle name="Note 11 18" xfId="58964" xr:uid="{00000000-0005-0000-0000-00000BE60000}"/>
    <cellStyle name="Note 11 18 2" xfId="58965" xr:uid="{00000000-0005-0000-0000-00000CE60000}"/>
    <cellStyle name="Note 11 19" xfId="58966" xr:uid="{00000000-0005-0000-0000-00000DE60000}"/>
    <cellStyle name="Note 11 19 2" xfId="58967" xr:uid="{00000000-0005-0000-0000-00000EE60000}"/>
    <cellStyle name="Note 11 2" xfId="58968" xr:uid="{00000000-0005-0000-0000-00000FE60000}"/>
    <cellStyle name="Note 11 2 10" xfId="58969" xr:uid="{00000000-0005-0000-0000-000010E60000}"/>
    <cellStyle name="Note 11 2 2" xfId="58970" xr:uid="{00000000-0005-0000-0000-000011E60000}"/>
    <cellStyle name="Note 11 2 2 2" xfId="58971" xr:uid="{00000000-0005-0000-0000-000012E60000}"/>
    <cellStyle name="Note 11 2 2 2 2" xfId="58972" xr:uid="{00000000-0005-0000-0000-000013E60000}"/>
    <cellStyle name="Note 11 2 2 3" xfId="58973" xr:uid="{00000000-0005-0000-0000-000014E60000}"/>
    <cellStyle name="Note 11 2 2 3 2" xfId="58974" xr:uid="{00000000-0005-0000-0000-000015E60000}"/>
    <cellStyle name="Note 11 2 2 4" xfId="58975" xr:uid="{00000000-0005-0000-0000-000016E60000}"/>
    <cellStyle name="Note 11 2 3" xfId="58976" xr:uid="{00000000-0005-0000-0000-000017E60000}"/>
    <cellStyle name="Note 11 2 3 2" xfId="58977" xr:uid="{00000000-0005-0000-0000-000018E60000}"/>
    <cellStyle name="Note 11 2 3 2 2" xfId="58978" xr:uid="{00000000-0005-0000-0000-000019E60000}"/>
    <cellStyle name="Note 11 2 3 3" xfId="58979" xr:uid="{00000000-0005-0000-0000-00001AE60000}"/>
    <cellStyle name="Note 11 2 3 3 2" xfId="58980" xr:uid="{00000000-0005-0000-0000-00001BE60000}"/>
    <cellStyle name="Note 11 2 3 4" xfId="58981" xr:uid="{00000000-0005-0000-0000-00001CE60000}"/>
    <cellStyle name="Note 11 2 4" xfId="58982" xr:uid="{00000000-0005-0000-0000-00001DE60000}"/>
    <cellStyle name="Note 11 2 4 2" xfId="58983" xr:uid="{00000000-0005-0000-0000-00001EE60000}"/>
    <cellStyle name="Note 11 2 4 3" xfId="58984" xr:uid="{00000000-0005-0000-0000-00001FE60000}"/>
    <cellStyle name="Note 11 2 5" xfId="58985" xr:uid="{00000000-0005-0000-0000-000020E60000}"/>
    <cellStyle name="Note 11 2 5 2" xfId="58986" xr:uid="{00000000-0005-0000-0000-000021E60000}"/>
    <cellStyle name="Note 11 2 6" xfId="58987" xr:uid="{00000000-0005-0000-0000-000022E60000}"/>
    <cellStyle name="Note 11 2 7" xfId="58988" xr:uid="{00000000-0005-0000-0000-000023E60000}"/>
    <cellStyle name="Note 11 2 8" xfId="58989" xr:uid="{00000000-0005-0000-0000-000024E60000}"/>
    <cellStyle name="Note 11 2 9" xfId="58990" xr:uid="{00000000-0005-0000-0000-000025E60000}"/>
    <cellStyle name="Note 11 20" xfId="58991" xr:uid="{00000000-0005-0000-0000-000026E60000}"/>
    <cellStyle name="Note 11 20 2" xfId="58992" xr:uid="{00000000-0005-0000-0000-000027E60000}"/>
    <cellStyle name="Note 11 21" xfId="58993" xr:uid="{00000000-0005-0000-0000-000028E60000}"/>
    <cellStyle name="Note 11 21 2" xfId="58994" xr:uid="{00000000-0005-0000-0000-000029E60000}"/>
    <cellStyle name="Note 11 22" xfId="58995" xr:uid="{00000000-0005-0000-0000-00002AE60000}"/>
    <cellStyle name="Note 11 23" xfId="58996" xr:uid="{00000000-0005-0000-0000-00002BE60000}"/>
    <cellStyle name="Note 11 24" xfId="58997" xr:uid="{00000000-0005-0000-0000-00002CE60000}"/>
    <cellStyle name="Note 11 25" xfId="58998" xr:uid="{00000000-0005-0000-0000-00002DE60000}"/>
    <cellStyle name="Note 11 26" xfId="58999" xr:uid="{00000000-0005-0000-0000-00002EE60000}"/>
    <cellStyle name="Note 11 27" xfId="59000" xr:uid="{00000000-0005-0000-0000-00002FE60000}"/>
    <cellStyle name="Note 11 3" xfId="59001" xr:uid="{00000000-0005-0000-0000-000030E60000}"/>
    <cellStyle name="Note 11 3 2" xfId="59002" xr:uid="{00000000-0005-0000-0000-000031E60000}"/>
    <cellStyle name="Note 11 3 2 2" xfId="59003" xr:uid="{00000000-0005-0000-0000-000032E60000}"/>
    <cellStyle name="Note 11 3 3" xfId="59004" xr:uid="{00000000-0005-0000-0000-000033E60000}"/>
    <cellStyle name="Note 11 3 3 2" xfId="59005" xr:uid="{00000000-0005-0000-0000-000034E60000}"/>
    <cellStyle name="Note 11 3 4" xfId="59006" xr:uid="{00000000-0005-0000-0000-000035E60000}"/>
    <cellStyle name="Note 11 3 5" xfId="59007" xr:uid="{00000000-0005-0000-0000-000036E60000}"/>
    <cellStyle name="Note 11 4" xfId="59008" xr:uid="{00000000-0005-0000-0000-000037E60000}"/>
    <cellStyle name="Note 11 4 2" xfId="59009" xr:uid="{00000000-0005-0000-0000-000038E60000}"/>
    <cellStyle name="Note 11 4 2 2" xfId="59010" xr:uid="{00000000-0005-0000-0000-000039E60000}"/>
    <cellStyle name="Note 11 4 2 3" xfId="59011" xr:uid="{00000000-0005-0000-0000-00003AE60000}"/>
    <cellStyle name="Note 11 4 3" xfId="59012" xr:uid="{00000000-0005-0000-0000-00003BE60000}"/>
    <cellStyle name="Note 11 4 3 2" xfId="59013" xr:uid="{00000000-0005-0000-0000-00003CE60000}"/>
    <cellStyle name="Note 11 4 4" xfId="59014" xr:uid="{00000000-0005-0000-0000-00003DE60000}"/>
    <cellStyle name="Note 11 4 5" xfId="59015" xr:uid="{00000000-0005-0000-0000-00003EE60000}"/>
    <cellStyle name="Note 11 5" xfId="59016" xr:uid="{00000000-0005-0000-0000-00003FE60000}"/>
    <cellStyle name="Note 11 5 2" xfId="59017" xr:uid="{00000000-0005-0000-0000-000040E60000}"/>
    <cellStyle name="Note 11 5 3" xfId="59018" xr:uid="{00000000-0005-0000-0000-000041E60000}"/>
    <cellStyle name="Note 11 5 4" xfId="59019" xr:uid="{00000000-0005-0000-0000-000042E60000}"/>
    <cellStyle name="Note 11 5 5" xfId="59020" xr:uid="{00000000-0005-0000-0000-000043E60000}"/>
    <cellStyle name="Note 11 6" xfId="59021" xr:uid="{00000000-0005-0000-0000-000044E60000}"/>
    <cellStyle name="Note 11 6 2" xfId="59022" xr:uid="{00000000-0005-0000-0000-000045E60000}"/>
    <cellStyle name="Note 11 6 3" xfId="59023" xr:uid="{00000000-0005-0000-0000-000046E60000}"/>
    <cellStyle name="Note 11 7" xfId="59024" xr:uid="{00000000-0005-0000-0000-000047E60000}"/>
    <cellStyle name="Note 11 7 2" xfId="59025" xr:uid="{00000000-0005-0000-0000-000048E60000}"/>
    <cellStyle name="Note 11 8" xfId="59026" xr:uid="{00000000-0005-0000-0000-000049E60000}"/>
    <cellStyle name="Note 11 8 2" xfId="59027" xr:uid="{00000000-0005-0000-0000-00004AE60000}"/>
    <cellStyle name="Note 11 9" xfId="59028" xr:uid="{00000000-0005-0000-0000-00004BE60000}"/>
    <cellStyle name="Note 11 9 2" xfId="59029" xr:uid="{00000000-0005-0000-0000-00004CE60000}"/>
    <cellStyle name="Note 12" xfId="59030" xr:uid="{00000000-0005-0000-0000-00004DE60000}"/>
    <cellStyle name="Note 12 10" xfId="59031" xr:uid="{00000000-0005-0000-0000-00004EE60000}"/>
    <cellStyle name="Note 12 10 2" xfId="59032" xr:uid="{00000000-0005-0000-0000-00004FE60000}"/>
    <cellStyle name="Note 12 11" xfId="59033" xr:uid="{00000000-0005-0000-0000-000050E60000}"/>
    <cellStyle name="Note 12 11 2" xfId="59034" xr:uid="{00000000-0005-0000-0000-000051E60000}"/>
    <cellStyle name="Note 12 12" xfId="59035" xr:uid="{00000000-0005-0000-0000-000052E60000}"/>
    <cellStyle name="Note 12 12 2" xfId="59036" xr:uid="{00000000-0005-0000-0000-000053E60000}"/>
    <cellStyle name="Note 12 13" xfId="59037" xr:uid="{00000000-0005-0000-0000-000054E60000}"/>
    <cellStyle name="Note 12 13 2" xfId="59038" xr:uid="{00000000-0005-0000-0000-000055E60000}"/>
    <cellStyle name="Note 12 14" xfId="59039" xr:uid="{00000000-0005-0000-0000-000056E60000}"/>
    <cellStyle name="Note 12 14 2" xfId="59040" xr:uid="{00000000-0005-0000-0000-000057E60000}"/>
    <cellStyle name="Note 12 15" xfId="59041" xr:uid="{00000000-0005-0000-0000-000058E60000}"/>
    <cellStyle name="Note 12 15 2" xfId="59042" xr:uid="{00000000-0005-0000-0000-000059E60000}"/>
    <cellStyle name="Note 12 16" xfId="59043" xr:uid="{00000000-0005-0000-0000-00005AE60000}"/>
    <cellStyle name="Note 12 16 2" xfId="59044" xr:uid="{00000000-0005-0000-0000-00005BE60000}"/>
    <cellStyle name="Note 12 17" xfId="59045" xr:uid="{00000000-0005-0000-0000-00005CE60000}"/>
    <cellStyle name="Note 12 17 2" xfId="59046" xr:uid="{00000000-0005-0000-0000-00005DE60000}"/>
    <cellStyle name="Note 12 18" xfId="59047" xr:uid="{00000000-0005-0000-0000-00005EE60000}"/>
    <cellStyle name="Note 12 18 2" xfId="59048" xr:uid="{00000000-0005-0000-0000-00005FE60000}"/>
    <cellStyle name="Note 12 19" xfId="59049" xr:uid="{00000000-0005-0000-0000-000060E60000}"/>
    <cellStyle name="Note 12 19 2" xfId="59050" xr:uid="{00000000-0005-0000-0000-000061E60000}"/>
    <cellStyle name="Note 12 2" xfId="59051" xr:uid="{00000000-0005-0000-0000-000062E60000}"/>
    <cellStyle name="Note 12 2 10" xfId="59052" xr:uid="{00000000-0005-0000-0000-000063E60000}"/>
    <cellStyle name="Note 12 2 2" xfId="59053" xr:uid="{00000000-0005-0000-0000-000064E60000}"/>
    <cellStyle name="Note 12 2 2 2" xfId="59054" xr:uid="{00000000-0005-0000-0000-000065E60000}"/>
    <cellStyle name="Note 12 2 2 2 2" xfId="59055" xr:uid="{00000000-0005-0000-0000-000066E60000}"/>
    <cellStyle name="Note 12 2 2 3" xfId="59056" xr:uid="{00000000-0005-0000-0000-000067E60000}"/>
    <cellStyle name="Note 12 2 2 3 2" xfId="59057" xr:uid="{00000000-0005-0000-0000-000068E60000}"/>
    <cellStyle name="Note 12 2 2 4" xfId="59058" xr:uid="{00000000-0005-0000-0000-000069E60000}"/>
    <cellStyle name="Note 12 2 3" xfId="59059" xr:uid="{00000000-0005-0000-0000-00006AE60000}"/>
    <cellStyle name="Note 12 2 3 2" xfId="59060" xr:uid="{00000000-0005-0000-0000-00006BE60000}"/>
    <cellStyle name="Note 12 2 3 2 2" xfId="59061" xr:uid="{00000000-0005-0000-0000-00006CE60000}"/>
    <cellStyle name="Note 12 2 3 3" xfId="59062" xr:uid="{00000000-0005-0000-0000-00006DE60000}"/>
    <cellStyle name="Note 12 2 3 3 2" xfId="59063" xr:uid="{00000000-0005-0000-0000-00006EE60000}"/>
    <cellStyle name="Note 12 2 3 4" xfId="59064" xr:uid="{00000000-0005-0000-0000-00006FE60000}"/>
    <cellStyle name="Note 12 2 4" xfId="59065" xr:uid="{00000000-0005-0000-0000-000070E60000}"/>
    <cellStyle name="Note 12 2 4 2" xfId="59066" xr:uid="{00000000-0005-0000-0000-000071E60000}"/>
    <cellStyle name="Note 12 2 4 3" xfId="59067" xr:uid="{00000000-0005-0000-0000-000072E60000}"/>
    <cellStyle name="Note 12 2 5" xfId="59068" xr:uid="{00000000-0005-0000-0000-000073E60000}"/>
    <cellStyle name="Note 12 2 5 2" xfId="59069" xr:uid="{00000000-0005-0000-0000-000074E60000}"/>
    <cellStyle name="Note 12 2 6" xfId="59070" xr:uid="{00000000-0005-0000-0000-000075E60000}"/>
    <cellStyle name="Note 12 2 7" xfId="59071" xr:uid="{00000000-0005-0000-0000-000076E60000}"/>
    <cellStyle name="Note 12 2 8" xfId="59072" xr:uid="{00000000-0005-0000-0000-000077E60000}"/>
    <cellStyle name="Note 12 2 9" xfId="59073" xr:uid="{00000000-0005-0000-0000-000078E60000}"/>
    <cellStyle name="Note 12 20" xfId="59074" xr:uid="{00000000-0005-0000-0000-000079E60000}"/>
    <cellStyle name="Note 12 20 2" xfId="59075" xr:uid="{00000000-0005-0000-0000-00007AE60000}"/>
    <cellStyle name="Note 12 21" xfId="59076" xr:uid="{00000000-0005-0000-0000-00007BE60000}"/>
    <cellStyle name="Note 12 21 2" xfId="59077" xr:uid="{00000000-0005-0000-0000-00007CE60000}"/>
    <cellStyle name="Note 12 22" xfId="59078" xr:uid="{00000000-0005-0000-0000-00007DE60000}"/>
    <cellStyle name="Note 12 23" xfId="59079" xr:uid="{00000000-0005-0000-0000-00007EE60000}"/>
    <cellStyle name="Note 12 24" xfId="59080" xr:uid="{00000000-0005-0000-0000-00007FE60000}"/>
    <cellStyle name="Note 12 25" xfId="59081" xr:uid="{00000000-0005-0000-0000-000080E60000}"/>
    <cellStyle name="Note 12 26" xfId="59082" xr:uid="{00000000-0005-0000-0000-000081E60000}"/>
    <cellStyle name="Note 12 27" xfId="59083" xr:uid="{00000000-0005-0000-0000-000082E60000}"/>
    <cellStyle name="Note 12 3" xfId="59084" xr:uid="{00000000-0005-0000-0000-000083E60000}"/>
    <cellStyle name="Note 12 3 2" xfId="59085" xr:uid="{00000000-0005-0000-0000-000084E60000}"/>
    <cellStyle name="Note 12 3 2 2" xfId="59086" xr:uid="{00000000-0005-0000-0000-000085E60000}"/>
    <cellStyle name="Note 12 3 3" xfId="59087" xr:uid="{00000000-0005-0000-0000-000086E60000}"/>
    <cellStyle name="Note 12 3 3 2" xfId="59088" xr:uid="{00000000-0005-0000-0000-000087E60000}"/>
    <cellStyle name="Note 12 3 4" xfId="59089" xr:uid="{00000000-0005-0000-0000-000088E60000}"/>
    <cellStyle name="Note 12 3 5" xfId="59090" xr:uid="{00000000-0005-0000-0000-000089E60000}"/>
    <cellStyle name="Note 12 4" xfId="59091" xr:uid="{00000000-0005-0000-0000-00008AE60000}"/>
    <cellStyle name="Note 12 4 2" xfId="59092" xr:uid="{00000000-0005-0000-0000-00008BE60000}"/>
    <cellStyle name="Note 12 4 2 2" xfId="59093" xr:uid="{00000000-0005-0000-0000-00008CE60000}"/>
    <cellStyle name="Note 12 4 2 3" xfId="59094" xr:uid="{00000000-0005-0000-0000-00008DE60000}"/>
    <cellStyle name="Note 12 4 3" xfId="59095" xr:uid="{00000000-0005-0000-0000-00008EE60000}"/>
    <cellStyle name="Note 12 4 3 2" xfId="59096" xr:uid="{00000000-0005-0000-0000-00008FE60000}"/>
    <cellStyle name="Note 12 4 4" xfId="59097" xr:uid="{00000000-0005-0000-0000-000090E60000}"/>
    <cellStyle name="Note 12 4 5" xfId="59098" xr:uid="{00000000-0005-0000-0000-000091E60000}"/>
    <cellStyle name="Note 12 5" xfId="59099" xr:uid="{00000000-0005-0000-0000-000092E60000}"/>
    <cellStyle name="Note 12 5 2" xfId="59100" xr:uid="{00000000-0005-0000-0000-000093E60000}"/>
    <cellStyle name="Note 12 5 3" xfId="59101" xr:uid="{00000000-0005-0000-0000-000094E60000}"/>
    <cellStyle name="Note 12 5 4" xfId="59102" xr:uid="{00000000-0005-0000-0000-000095E60000}"/>
    <cellStyle name="Note 12 5 5" xfId="59103" xr:uid="{00000000-0005-0000-0000-000096E60000}"/>
    <cellStyle name="Note 12 6" xfId="59104" xr:uid="{00000000-0005-0000-0000-000097E60000}"/>
    <cellStyle name="Note 12 6 2" xfId="59105" xr:uid="{00000000-0005-0000-0000-000098E60000}"/>
    <cellStyle name="Note 12 6 3" xfId="59106" xr:uid="{00000000-0005-0000-0000-000099E60000}"/>
    <cellStyle name="Note 12 7" xfId="59107" xr:uid="{00000000-0005-0000-0000-00009AE60000}"/>
    <cellStyle name="Note 12 7 2" xfId="59108" xr:uid="{00000000-0005-0000-0000-00009BE60000}"/>
    <cellStyle name="Note 12 8" xfId="59109" xr:uid="{00000000-0005-0000-0000-00009CE60000}"/>
    <cellStyle name="Note 12 8 2" xfId="59110" xr:uid="{00000000-0005-0000-0000-00009DE60000}"/>
    <cellStyle name="Note 12 9" xfId="59111" xr:uid="{00000000-0005-0000-0000-00009EE60000}"/>
    <cellStyle name="Note 12 9 2" xfId="59112" xr:uid="{00000000-0005-0000-0000-00009FE60000}"/>
    <cellStyle name="Note 13" xfId="59113" xr:uid="{00000000-0005-0000-0000-0000A0E60000}"/>
    <cellStyle name="Note 13 10" xfId="59114" xr:uid="{00000000-0005-0000-0000-0000A1E60000}"/>
    <cellStyle name="Note 13 10 2" xfId="59115" xr:uid="{00000000-0005-0000-0000-0000A2E60000}"/>
    <cellStyle name="Note 13 11" xfId="59116" xr:uid="{00000000-0005-0000-0000-0000A3E60000}"/>
    <cellStyle name="Note 13 11 2" xfId="59117" xr:uid="{00000000-0005-0000-0000-0000A4E60000}"/>
    <cellStyle name="Note 13 12" xfId="59118" xr:uid="{00000000-0005-0000-0000-0000A5E60000}"/>
    <cellStyle name="Note 13 12 2" xfId="59119" xr:uid="{00000000-0005-0000-0000-0000A6E60000}"/>
    <cellStyle name="Note 13 13" xfId="59120" xr:uid="{00000000-0005-0000-0000-0000A7E60000}"/>
    <cellStyle name="Note 13 13 2" xfId="59121" xr:uid="{00000000-0005-0000-0000-0000A8E60000}"/>
    <cellStyle name="Note 13 14" xfId="59122" xr:uid="{00000000-0005-0000-0000-0000A9E60000}"/>
    <cellStyle name="Note 13 14 2" xfId="59123" xr:uid="{00000000-0005-0000-0000-0000AAE60000}"/>
    <cellStyle name="Note 13 15" xfId="59124" xr:uid="{00000000-0005-0000-0000-0000ABE60000}"/>
    <cellStyle name="Note 13 15 2" xfId="59125" xr:uid="{00000000-0005-0000-0000-0000ACE60000}"/>
    <cellStyle name="Note 13 16" xfId="59126" xr:uid="{00000000-0005-0000-0000-0000ADE60000}"/>
    <cellStyle name="Note 13 16 2" xfId="59127" xr:uid="{00000000-0005-0000-0000-0000AEE60000}"/>
    <cellStyle name="Note 13 17" xfId="59128" xr:uid="{00000000-0005-0000-0000-0000AFE60000}"/>
    <cellStyle name="Note 13 17 2" xfId="59129" xr:uid="{00000000-0005-0000-0000-0000B0E60000}"/>
    <cellStyle name="Note 13 18" xfId="59130" xr:uid="{00000000-0005-0000-0000-0000B1E60000}"/>
    <cellStyle name="Note 13 18 2" xfId="59131" xr:uid="{00000000-0005-0000-0000-0000B2E60000}"/>
    <cellStyle name="Note 13 19" xfId="59132" xr:uid="{00000000-0005-0000-0000-0000B3E60000}"/>
    <cellStyle name="Note 13 19 2" xfId="59133" xr:uid="{00000000-0005-0000-0000-0000B4E60000}"/>
    <cellStyle name="Note 13 2" xfId="59134" xr:uid="{00000000-0005-0000-0000-0000B5E60000}"/>
    <cellStyle name="Note 13 2 10" xfId="59135" xr:uid="{00000000-0005-0000-0000-0000B6E60000}"/>
    <cellStyle name="Note 13 2 2" xfId="59136" xr:uid="{00000000-0005-0000-0000-0000B7E60000}"/>
    <cellStyle name="Note 13 2 2 2" xfId="59137" xr:uid="{00000000-0005-0000-0000-0000B8E60000}"/>
    <cellStyle name="Note 13 2 2 2 2" xfId="59138" xr:uid="{00000000-0005-0000-0000-0000B9E60000}"/>
    <cellStyle name="Note 13 2 2 3" xfId="59139" xr:uid="{00000000-0005-0000-0000-0000BAE60000}"/>
    <cellStyle name="Note 13 2 2 3 2" xfId="59140" xr:uid="{00000000-0005-0000-0000-0000BBE60000}"/>
    <cellStyle name="Note 13 2 2 4" xfId="59141" xr:uid="{00000000-0005-0000-0000-0000BCE60000}"/>
    <cellStyle name="Note 13 2 3" xfId="59142" xr:uid="{00000000-0005-0000-0000-0000BDE60000}"/>
    <cellStyle name="Note 13 2 3 2" xfId="59143" xr:uid="{00000000-0005-0000-0000-0000BEE60000}"/>
    <cellStyle name="Note 13 2 3 2 2" xfId="59144" xr:uid="{00000000-0005-0000-0000-0000BFE60000}"/>
    <cellStyle name="Note 13 2 3 3" xfId="59145" xr:uid="{00000000-0005-0000-0000-0000C0E60000}"/>
    <cellStyle name="Note 13 2 3 3 2" xfId="59146" xr:uid="{00000000-0005-0000-0000-0000C1E60000}"/>
    <cellStyle name="Note 13 2 3 4" xfId="59147" xr:uid="{00000000-0005-0000-0000-0000C2E60000}"/>
    <cellStyle name="Note 13 2 4" xfId="59148" xr:uid="{00000000-0005-0000-0000-0000C3E60000}"/>
    <cellStyle name="Note 13 2 4 2" xfId="59149" xr:uid="{00000000-0005-0000-0000-0000C4E60000}"/>
    <cellStyle name="Note 13 2 4 3" xfId="59150" xr:uid="{00000000-0005-0000-0000-0000C5E60000}"/>
    <cellStyle name="Note 13 2 5" xfId="59151" xr:uid="{00000000-0005-0000-0000-0000C6E60000}"/>
    <cellStyle name="Note 13 2 5 2" xfId="59152" xr:uid="{00000000-0005-0000-0000-0000C7E60000}"/>
    <cellStyle name="Note 13 2 6" xfId="59153" xr:uid="{00000000-0005-0000-0000-0000C8E60000}"/>
    <cellStyle name="Note 13 2 7" xfId="59154" xr:uid="{00000000-0005-0000-0000-0000C9E60000}"/>
    <cellStyle name="Note 13 2 8" xfId="59155" xr:uid="{00000000-0005-0000-0000-0000CAE60000}"/>
    <cellStyle name="Note 13 2 9" xfId="59156" xr:uid="{00000000-0005-0000-0000-0000CBE60000}"/>
    <cellStyle name="Note 13 20" xfId="59157" xr:uid="{00000000-0005-0000-0000-0000CCE60000}"/>
    <cellStyle name="Note 13 20 2" xfId="59158" xr:uid="{00000000-0005-0000-0000-0000CDE60000}"/>
    <cellStyle name="Note 13 21" xfId="59159" xr:uid="{00000000-0005-0000-0000-0000CEE60000}"/>
    <cellStyle name="Note 13 21 2" xfId="59160" xr:uid="{00000000-0005-0000-0000-0000CFE60000}"/>
    <cellStyle name="Note 13 22" xfId="59161" xr:uid="{00000000-0005-0000-0000-0000D0E60000}"/>
    <cellStyle name="Note 13 23" xfId="59162" xr:uid="{00000000-0005-0000-0000-0000D1E60000}"/>
    <cellStyle name="Note 13 24" xfId="59163" xr:uid="{00000000-0005-0000-0000-0000D2E60000}"/>
    <cellStyle name="Note 13 25" xfId="59164" xr:uid="{00000000-0005-0000-0000-0000D3E60000}"/>
    <cellStyle name="Note 13 26" xfId="59165" xr:uid="{00000000-0005-0000-0000-0000D4E60000}"/>
    <cellStyle name="Note 13 27" xfId="59166" xr:uid="{00000000-0005-0000-0000-0000D5E60000}"/>
    <cellStyle name="Note 13 3" xfId="59167" xr:uid="{00000000-0005-0000-0000-0000D6E60000}"/>
    <cellStyle name="Note 13 3 2" xfId="59168" xr:uid="{00000000-0005-0000-0000-0000D7E60000}"/>
    <cellStyle name="Note 13 3 2 2" xfId="59169" xr:uid="{00000000-0005-0000-0000-0000D8E60000}"/>
    <cellStyle name="Note 13 3 3" xfId="59170" xr:uid="{00000000-0005-0000-0000-0000D9E60000}"/>
    <cellStyle name="Note 13 3 3 2" xfId="59171" xr:uid="{00000000-0005-0000-0000-0000DAE60000}"/>
    <cellStyle name="Note 13 3 4" xfId="59172" xr:uid="{00000000-0005-0000-0000-0000DBE60000}"/>
    <cellStyle name="Note 13 3 5" xfId="59173" xr:uid="{00000000-0005-0000-0000-0000DCE60000}"/>
    <cellStyle name="Note 13 4" xfId="59174" xr:uid="{00000000-0005-0000-0000-0000DDE60000}"/>
    <cellStyle name="Note 13 4 2" xfId="59175" xr:uid="{00000000-0005-0000-0000-0000DEE60000}"/>
    <cellStyle name="Note 13 4 2 2" xfId="59176" xr:uid="{00000000-0005-0000-0000-0000DFE60000}"/>
    <cellStyle name="Note 13 4 2 3" xfId="59177" xr:uid="{00000000-0005-0000-0000-0000E0E60000}"/>
    <cellStyle name="Note 13 4 3" xfId="59178" xr:uid="{00000000-0005-0000-0000-0000E1E60000}"/>
    <cellStyle name="Note 13 4 3 2" xfId="59179" xr:uid="{00000000-0005-0000-0000-0000E2E60000}"/>
    <cellStyle name="Note 13 4 4" xfId="59180" xr:uid="{00000000-0005-0000-0000-0000E3E60000}"/>
    <cellStyle name="Note 13 4 5" xfId="59181" xr:uid="{00000000-0005-0000-0000-0000E4E60000}"/>
    <cellStyle name="Note 13 5" xfId="59182" xr:uid="{00000000-0005-0000-0000-0000E5E60000}"/>
    <cellStyle name="Note 13 5 2" xfId="59183" xr:uid="{00000000-0005-0000-0000-0000E6E60000}"/>
    <cellStyle name="Note 13 5 3" xfId="59184" xr:uid="{00000000-0005-0000-0000-0000E7E60000}"/>
    <cellStyle name="Note 13 5 4" xfId="59185" xr:uid="{00000000-0005-0000-0000-0000E8E60000}"/>
    <cellStyle name="Note 13 5 5" xfId="59186" xr:uid="{00000000-0005-0000-0000-0000E9E60000}"/>
    <cellStyle name="Note 13 6" xfId="59187" xr:uid="{00000000-0005-0000-0000-0000EAE60000}"/>
    <cellStyle name="Note 13 6 2" xfId="59188" xr:uid="{00000000-0005-0000-0000-0000EBE60000}"/>
    <cellStyle name="Note 13 6 3" xfId="59189" xr:uid="{00000000-0005-0000-0000-0000ECE60000}"/>
    <cellStyle name="Note 13 7" xfId="59190" xr:uid="{00000000-0005-0000-0000-0000EDE60000}"/>
    <cellStyle name="Note 13 7 2" xfId="59191" xr:uid="{00000000-0005-0000-0000-0000EEE60000}"/>
    <cellStyle name="Note 13 8" xfId="59192" xr:uid="{00000000-0005-0000-0000-0000EFE60000}"/>
    <cellStyle name="Note 13 8 2" xfId="59193" xr:uid="{00000000-0005-0000-0000-0000F0E60000}"/>
    <cellStyle name="Note 13 9" xfId="59194" xr:uid="{00000000-0005-0000-0000-0000F1E60000}"/>
    <cellStyle name="Note 13 9 2" xfId="59195" xr:uid="{00000000-0005-0000-0000-0000F2E60000}"/>
    <cellStyle name="Note 14" xfId="59196" xr:uid="{00000000-0005-0000-0000-0000F3E60000}"/>
    <cellStyle name="Note 14 10" xfId="59197" xr:uid="{00000000-0005-0000-0000-0000F4E60000}"/>
    <cellStyle name="Note 14 10 2" xfId="59198" xr:uid="{00000000-0005-0000-0000-0000F5E60000}"/>
    <cellStyle name="Note 14 11" xfId="59199" xr:uid="{00000000-0005-0000-0000-0000F6E60000}"/>
    <cellStyle name="Note 14 11 2" xfId="59200" xr:uid="{00000000-0005-0000-0000-0000F7E60000}"/>
    <cellStyle name="Note 14 12" xfId="59201" xr:uid="{00000000-0005-0000-0000-0000F8E60000}"/>
    <cellStyle name="Note 14 12 2" xfId="59202" xr:uid="{00000000-0005-0000-0000-0000F9E60000}"/>
    <cellStyle name="Note 14 13" xfId="59203" xr:uid="{00000000-0005-0000-0000-0000FAE60000}"/>
    <cellStyle name="Note 14 13 2" xfId="59204" xr:uid="{00000000-0005-0000-0000-0000FBE60000}"/>
    <cellStyle name="Note 14 14" xfId="59205" xr:uid="{00000000-0005-0000-0000-0000FCE60000}"/>
    <cellStyle name="Note 14 14 2" xfId="59206" xr:uid="{00000000-0005-0000-0000-0000FDE60000}"/>
    <cellStyle name="Note 14 15" xfId="59207" xr:uid="{00000000-0005-0000-0000-0000FEE60000}"/>
    <cellStyle name="Note 14 15 2" xfId="59208" xr:uid="{00000000-0005-0000-0000-0000FFE60000}"/>
    <cellStyle name="Note 14 16" xfId="59209" xr:uid="{00000000-0005-0000-0000-000000E70000}"/>
    <cellStyle name="Note 14 16 2" xfId="59210" xr:uid="{00000000-0005-0000-0000-000001E70000}"/>
    <cellStyle name="Note 14 17" xfId="59211" xr:uid="{00000000-0005-0000-0000-000002E70000}"/>
    <cellStyle name="Note 14 17 2" xfId="59212" xr:uid="{00000000-0005-0000-0000-000003E70000}"/>
    <cellStyle name="Note 14 18" xfId="59213" xr:uid="{00000000-0005-0000-0000-000004E70000}"/>
    <cellStyle name="Note 14 18 2" xfId="59214" xr:uid="{00000000-0005-0000-0000-000005E70000}"/>
    <cellStyle name="Note 14 19" xfId="59215" xr:uid="{00000000-0005-0000-0000-000006E70000}"/>
    <cellStyle name="Note 14 19 2" xfId="59216" xr:uid="{00000000-0005-0000-0000-000007E70000}"/>
    <cellStyle name="Note 14 2" xfId="59217" xr:uid="{00000000-0005-0000-0000-000008E70000}"/>
    <cellStyle name="Note 14 2 10" xfId="59218" xr:uid="{00000000-0005-0000-0000-000009E70000}"/>
    <cellStyle name="Note 14 2 2" xfId="59219" xr:uid="{00000000-0005-0000-0000-00000AE70000}"/>
    <cellStyle name="Note 14 2 2 2" xfId="59220" xr:uid="{00000000-0005-0000-0000-00000BE70000}"/>
    <cellStyle name="Note 14 2 2 2 2" xfId="59221" xr:uid="{00000000-0005-0000-0000-00000CE70000}"/>
    <cellStyle name="Note 14 2 2 3" xfId="59222" xr:uid="{00000000-0005-0000-0000-00000DE70000}"/>
    <cellStyle name="Note 14 2 2 3 2" xfId="59223" xr:uid="{00000000-0005-0000-0000-00000EE70000}"/>
    <cellStyle name="Note 14 2 2 4" xfId="59224" xr:uid="{00000000-0005-0000-0000-00000FE70000}"/>
    <cellStyle name="Note 14 2 3" xfId="59225" xr:uid="{00000000-0005-0000-0000-000010E70000}"/>
    <cellStyle name="Note 14 2 3 2" xfId="59226" xr:uid="{00000000-0005-0000-0000-000011E70000}"/>
    <cellStyle name="Note 14 2 3 2 2" xfId="59227" xr:uid="{00000000-0005-0000-0000-000012E70000}"/>
    <cellStyle name="Note 14 2 3 3" xfId="59228" xr:uid="{00000000-0005-0000-0000-000013E70000}"/>
    <cellStyle name="Note 14 2 3 3 2" xfId="59229" xr:uid="{00000000-0005-0000-0000-000014E70000}"/>
    <cellStyle name="Note 14 2 3 4" xfId="59230" xr:uid="{00000000-0005-0000-0000-000015E70000}"/>
    <cellStyle name="Note 14 2 4" xfId="59231" xr:uid="{00000000-0005-0000-0000-000016E70000}"/>
    <cellStyle name="Note 14 2 4 2" xfId="59232" xr:uid="{00000000-0005-0000-0000-000017E70000}"/>
    <cellStyle name="Note 14 2 4 3" xfId="59233" xr:uid="{00000000-0005-0000-0000-000018E70000}"/>
    <cellStyle name="Note 14 2 5" xfId="59234" xr:uid="{00000000-0005-0000-0000-000019E70000}"/>
    <cellStyle name="Note 14 2 5 2" xfId="59235" xr:uid="{00000000-0005-0000-0000-00001AE70000}"/>
    <cellStyle name="Note 14 2 6" xfId="59236" xr:uid="{00000000-0005-0000-0000-00001BE70000}"/>
    <cellStyle name="Note 14 2 7" xfId="59237" xr:uid="{00000000-0005-0000-0000-00001CE70000}"/>
    <cellStyle name="Note 14 2 8" xfId="59238" xr:uid="{00000000-0005-0000-0000-00001DE70000}"/>
    <cellStyle name="Note 14 2 9" xfId="59239" xr:uid="{00000000-0005-0000-0000-00001EE70000}"/>
    <cellStyle name="Note 14 20" xfId="59240" xr:uid="{00000000-0005-0000-0000-00001FE70000}"/>
    <cellStyle name="Note 14 20 2" xfId="59241" xr:uid="{00000000-0005-0000-0000-000020E70000}"/>
    <cellStyle name="Note 14 21" xfId="59242" xr:uid="{00000000-0005-0000-0000-000021E70000}"/>
    <cellStyle name="Note 14 21 2" xfId="59243" xr:uid="{00000000-0005-0000-0000-000022E70000}"/>
    <cellStyle name="Note 14 22" xfId="59244" xr:uid="{00000000-0005-0000-0000-000023E70000}"/>
    <cellStyle name="Note 14 23" xfId="59245" xr:uid="{00000000-0005-0000-0000-000024E70000}"/>
    <cellStyle name="Note 14 24" xfId="59246" xr:uid="{00000000-0005-0000-0000-000025E70000}"/>
    <cellStyle name="Note 14 25" xfId="59247" xr:uid="{00000000-0005-0000-0000-000026E70000}"/>
    <cellStyle name="Note 14 26" xfId="59248" xr:uid="{00000000-0005-0000-0000-000027E70000}"/>
    <cellStyle name="Note 14 27" xfId="59249" xr:uid="{00000000-0005-0000-0000-000028E70000}"/>
    <cellStyle name="Note 14 3" xfId="59250" xr:uid="{00000000-0005-0000-0000-000029E70000}"/>
    <cellStyle name="Note 14 3 2" xfId="59251" xr:uid="{00000000-0005-0000-0000-00002AE70000}"/>
    <cellStyle name="Note 14 3 2 2" xfId="59252" xr:uid="{00000000-0005-0000-0000-00002BE70000}"/>
    <cellStyle name="Note 14 3 3" xfId="59253" xr:uid="{00000000-0005-0000-0000-00002CE70000}"/>
    <cellStyle name="Note 14 3 3 2" xfId="59254" xr:uid="{00000000-0005-0000-0000-00002DE70000}"/>
    <cellStyle name="Note 14 3 4" xfId="59255" xr:uid="{00000000-0005-0000-0000-00002EE70000}"/>
    <cellStyle name="Note 14 3 5" xfId="59256" xr:uid="{00000000-0005-0000-0000-00002FE70000}"/>
    <cellStyle name="Note 14 4" xfId="59257" xr:uid="{00000000-0005-0000-0000-000030E70000}"/>
    <cellStyle name="Note 14 4 2" xfId="59258" xr:uid="{00000000-0005-0000-0000-000031E70000}"/>
    <cellStyle name="Note 14 4 2 2" xfId="59259" xr:uid="{00000000-0005-0000-0000-000032E70000}"/>
    <cellStyle name="Note 14 4 2 3" xfId="59260" xr:uid="{00000000-0005-0000-0000-000033E70000}"/>
    <cellStyle name="Note 14 4 3" xfId="59261" xr:uid="{00000000-0005-0000-0000-000034E70000}"/>
    <cellStyle name="Note 14 4 3 2" xfId="59262" xr:uid="{00000000-0005-0000-0000-000035E70000}"/>
    <cellStyle name="Note 14 4 4" xfId="59263" xr:uid="{00000000-0005-0000-0000-000036E70000}"/>
    <cellStyle name="Note 14 4 5" xfId="59264" xr:uid="{00000000-0005-0000-0000-000037E70000}"/>
    <cellStyle name="Note 14 5" xfId="59265" xr:uid="{00000000-0005-0000-0000-000038E70000}"/>
    <cellStyle name="Note 14 5 2" xfId="59266" xr:uid="{00000000-0005-0000-0000-000039E70000}"/>
    <cellStyle name="Note 14 5 3" xfId="59267" xr:uid="{00000000-0005-0000-0000-00003AE70000}"/>
    <cellStyle name="Note 14 5 4" xfId="59268" xr:uid="{00000000-0005-0000-0000-00003BE70000}"/>
    <cellStyle name="Note 14 5 5" xfId="59269" xr:uid="{00000000-0005-0000-0000-00003CE70000}"/>
    <cellStyle name="Note 14 6" xfId="59270" xr:uid="{00000000-0005-0000-0000-00003DE70000}"/>
    <cellStyle name="Note 14 6 2" xfId="59271" xr:uid="{00000000-0005-0000-0000-00003EE70000}"/>
    <cellStyle name="Note 14 6 3" xfId="59272" xr:uid="{00000000-0005-0000-0000-00003FE70000}"/>
    <cellStyle name="Note 14 7" xfId="59273" xr:uid="{00000000-0005-0000-0000-000040E70000}"/>
    <cellStyle name="Note 14 7 2" xfId="59274" xr:uid="{00000000-0005-0000-0000-000041E70000}"/>
    <cellStyle name="Note 14 8" xfId="59275" xr:uid="{00000000-0005-0000-0000-000042E70000}"/>
    <cellStyle name="Note 14 8 2" xfId="59276" xr:uid="{00000000-0005-0000-0000-000043E70000}"/>
    <cellStyle name="Note 14 9" xfId="59277" xr:uid="{00000000-0005-0000-0000-000044E70000}"/>
    <cellStyle name="Note 14 9 2" xfId="59278" xr:uid="{00000000-0005-0000-0000-000045E70000}"/>
    <cellStyle name="Note 15" xfId="59279" xr:uid="{00000000-0005-0000-0000-000046E70000}"/>
    <cellStyle name="Note 15 10" xfId="59280" xr:uid="{00000000-0005-0000-0000-000047E70000}"/>
    <cellStyle name="Note 15 11" xfId="59281" xr:uid="{00000000-0005-0000-0000-000048E70000}"/>
    <cellStyle name="Note 15 2" xfId="59282" xr:uid="{00000000-0005-0000-0000-000049E70000}"/>
    <cellStyle name="Note 15 2 10" xfId="59283" xr:uid="{00000000-0005-0000-0000-00004AE70000}"/>
    <cellStyle name="Note 15 2 2" xfId="59284" xr:uid="{00000000-0005-0000-0000-00004BE70000}"/>
    <cellStyle name="Note 15 2 2 2" xfId="59285" xr:uid="{00000000-0005-0000-0000-00004CE70000}"/>
    <cellStyle name="Note 15 2 2 2 2" xfId="59286" xr:uid="{00000000-0005-0000-0000-00004DE70000}"/>
    <cellStyle name="Note 15 2 2 3" xfId="59287" xr:uid="{00000000-0005-0000-0000-00004EE70000}"/>
    <cellStyle name="Note 15 2 2 3 2" xfId="59288" xr:uid="{00000000-0005-0000-0000-00004FE70000}"/>
    <cellStyle name="Note 15 2 2 4" xfId="59289" xr:uid="{00000000-0005-0000-0000-000050E70000}"/>
    <cellStyle name="Note 15 2 3" xfId="59290" xr:uid="{00000000-0005-0000-0000-000051E70000}"/>
    <cellStyle name="Note 15 2 3 2" xfId="59291" xr:uid="{00000000-0005-0000-0000-000052E70000}"/>
    <cellStyle name="Note 15 2 3 2 2" xfId="59292" xr:uid="{00000000-0005-0000-0000-000053E70000}"/>
    <cellStyle name="Note 15 2 3 3" xfId="59293" xr:uid="{00000000-0005-0000-0000-000054E70000}"/>
    <cellStyle name="Note 15 2 3 3 2" xfId="59294" xr:uid="{00000000-0005-0000-0000-000055E70000}"/>
    <cellStyle name="Note 15 2 3 4" xfId="59295" xr:uid="{00000000-0005-0000-0000-000056E70000}"/>
    <cellStyle name="Note 15 2 4" xfId="59296" xr:uid="{00000000-0005-0000-0000-000057E70000}"/>
    <cellStyle name="Note 15 2 4 2" xfId="59297" xr:uid="{00000000-0005-0000-0000-000058E70000}"/>
    <cellStyle name="Note 15 2 4 3" xfId="59298" xr:uid="{00000000-0005-0000-0000-000059E70000}"/>
    <cellStyle name="Note 15 2 5" xfId="59299" xr:uid="{00000000-0005-0000-0000-00005AE70000}"/>
    <cellStyle name="Note 15 2 5 2" xfId="59300" xr:uid="{00000000-0005-0000-0000-00005BE70000}"/>
    <cellStyle name="Note 15 2 6" xfId="59301" xr:uid="{00000000-0005-0000-0000-00005CE70000}"/>
    <cellStyle name="Note 15 2 7" xfId="59302" xr:uid="{00000000-0005-0000-0000-00005DE70000}"/>
    <cellStyle name="Note 15 2 8" xfId="59303" xr:uid="{00000000-0005-0000-0000-00005EE70000}"/>
    <cellStyle name="Note 15 2 9" xfId="59304" xr:uid="{00000000-0005-0000-0000-00005FE70000}"/>
    <cellStyle name="Note 15 3" xfId="59305" xr:uid="{00000000-0005-0000-0000-000060E70000}"/>
    <cellStyle name="Note 15 3 2" xfId="59306" xr:uid="{00000000-0005-0000-0000-000061E70000}"/>
    <cellStyle name="Note 15 3 2 2" xfId="59307" xr:uid="{00000000-0005-0000-0000-000062E70000}"/>
    <cellStyle name="Note 15 3 3" xfId="59308" xr:uid="{00000000-0005-0000-0000-000063E70000}"/>
    <cellStyle name="Note 15 3 3 2" xfId="59309" xr:uid="{00000000-0005-0000-0000-000064E70000}"/>
    <cellStyle name="Note 15 3 4" xfId="59310" xr:uid="{00000000-0005-0000-0000-000065E70000}"/>
    <cellStyle name="Note 15 4" xfId="59311" xr:uid="{00000000-0005-0000-0000-000066E70000}"/>
    <cellStyle name="Note 15 4 2" xfId="59312" xr:uid="{00000000-0005-0000-0000-000067E70000}"/>
    <cellStyle name="Note 15 4 2 2" xfId="59313" xr:uid="{00000000-0005-0000-0000-000068E70000}"/>
    <cellStyle name="Note 15 4 3" xfId="59314" xr:uid="{00000000-0005-0000-0000-000069E70000}"/>
    <cellStyle name="Note 15 4 3 2" xfId="59315" xr:uid="{00000000-0005-0000-0000-00006AE70000}"/>
    <cellStyle name="Note 15 4 4" xfId="59316" xr:uid="{00000000-0005-0000-0000-00006BE70000}"/>
    <cellStyle name="Note 15 5" xfId="59317" xr:uid="{00000000-0005-0000-0000-00006CE70000}"/>
    <cellStyle name="Note 15 5 2" xfId="59318" xr:uid="{00000000-0005-0000-0000-00006DE70000}"/>
    <cellStyle name="Note 15 5 3" xfId="59319" xr:uid="{00000000-0005-0000-0000-00006EE70000}"/>
    <cellStyle name="Note 15 6" xfId="59320" xr:uid="{00000000-0005-0000-0000-00006FE70000}"/>
    <cellStyle name="Note 15 6 2" xfId="59321" xr:uid="{00000000-0005-0000-0000-000070E70000}"/>
    <cellStyle name="Note 15 7" xfId="59322" xr:uid="{00000000-0005-0000-0000-000071E70000}"/>
    <cellStyle name="Note 15 8" xfId="59323" xr:uid="{00000000-0005-0000-0000-000072E70000}"/>
    <cellStyle name="Note 15 9" xfId="59324" xr:uid="{00000000-0005-0000-0000-000073E70000}"/>
    <cellStyle name="Note 16" xfId="59325" xr:uid="{00000000-0005-0000-0000-000074E70000}"/>
    <cellStyle name="Note 16 10" xfId="59326" xr:uid="{00000000-0005-0000-0000-000075E70000}"/>
    <cellStyle name="Note 16 11" xfId="59327" xr:uid="{00000000-0005-0000-0000-000076E70000}"/>
    <cellStyle name="Note 16 2" xfId="59328" xr:uid="{00000000-0005-0000-0000-000077E70000}"/>
    <cellStyle name="Note 16 2 10" xfId="59329" xr:uid="{00000000-0005-0000-0000-000078E70000}"/>
    <cellStyle name="Note 16 2 2" xfId="59330" xr:uid="{00000000-0005-0000-0000-000079E70000}"/>
    <cellStyle name="Note 16 2 2 2" xfId="59331" xr:uid="{00000000-0005-0000-0000-00007AE70000}"/>
    <cellStyle name="Note 16 2 2 2 2" xfId="59332" xr:uid="{00000000-0005-0000-0000-00007BE70000}"/>
    <cellStyle name="Note 16 2 2 3" xfId="59333" xr:uid="{00000000-0005-0000-0000-00007CE70000}"/>
    <cellStyle name="Note 16 2 2 3 2" xfId="59334" xr:uid="{00000000-0005-0000-0000-00007DE70000}"/>
    <cellStyle name="Note 16 2 2 4" xfId="59335" xr:uid="{00000000-0005-0000-0000-00007EE70000}"/>
    <cellStyle name="Note 16 2 3" xfId="59336" xr:uid="{00000000-0005-0000-0000-00007FE70000}"/>
    <cellStyle name="Note 16 2 3 2" xfId="59337" xr:uid="{00000000-0005-0000-0000-000080E70000}"/>
    <cellStyle name="Note 16 2 3 2 2" xfId="59338" xr:uid="{00000000-0005-0000-0000-000081E70000}"/>
    <cellStyle name="Note 16 2 3 3" xfId="59339" xr:uid="{00000000-0005-0000-0000-000082E70000}"/>
    <cellStyle name="Note 16 2 3 3 2" xfId="59340" xr:uid="{00000000-0005-0000-0000-000083E70000}"/>
    <cellStyle name="Note 16 2 3 4" xfId="59341" xr:uid="{00000000-0005-0000-0000-000084E70000}"/>
    <cellStyle name="Note 16 2 4" xfId="59342" xr:uid="{00000000-0005-0000-0000-000085E70000}"/>
    <cellStyle name="Note 16 2 4 2" xfId="59343" xr:uid="{00000000-0005-0000-0000-000086E70000}"/>
    <cellStyle name="Note 16 2 4 3" xfId="59344" xr:uid="{00000000-0005-0000-0000-000087E70000}"/>
    <cellStyle name="Note 16 2 5" xfId="59345" xr:uid="{00000000-0005-0000-0000-000088E70000}"/>
    <cellStyle name="Note 16 2 5 2" xfId="59346" xr:uid="{00000000-0005-0000-0000-000089E70000}"/>
    <cellStyle name="Note 16 2 6" xfId="59347" xr:uid="{00000000-0005-0000-0000-00008AE70000}"/>
    <cellStyle name="Note 16 2 7" xfId="59348" xr:uid="{00000000-0005-0000-0000-00008BE70000}"/>
    <cellStyle name="Note 16 2 8" xfId="59349" xr:uid="{00000000-0005-0000-0000-00008CE70000}"/>
    <cellStyle name="Note 16 2 9" xfId="59350" xr:uid="{00000000-0005-0000-0000-00008DE70000}"/>
    <cellStyle name="Note 16 3" xfId="59351" xr:uid="{00000000-0005-0000-0000-00008EE70000}"/>
    <cellStyle name="Note 16 3 2" xfId="59352" xr:uid="{00000000-0005-0000-0000-00008FE70000}"/>
    <cellStyle name="Note 16 3 2 2" xfId="59353" xr:uid="{00000000-0005-0000-0000-000090E70000}"/>
    <cellStyle name="Note 16 3 3" xfId="59354" xr:uid="{00000000-0005-0000-0000-000091E70000}"/>
    <cellStyle name="Note 16 3 3 2" xfId="59355" xr:uid="{00000000-0005-0000-0000-000092E70000}"/>
    <cellStyle name="Note 16 3 4" xfId="59356" xr:uid="{00000000-0005-0000-0000-000093E70000}"/>
    <cellStyle name="Note 16 4" xfId="59357" xr:uid="{00000000-0005-0000-0000-000094E70000}"/>
    <cellStyle name="Note 16 4 2" xfId="59358" xr:uid="{00000000-0005-0000-0000-000095E70000}"/>
    <cellStyle name="Note 16 4 2 2" xfId="59359" xr:uid="{00000000-0005-0000-0000-000096E70000}"/>
    <cellStyle name="Note 16 4 3" xfId="59360" xr:uid="{00000000-0005-0000-0000-000097E70000}"/>
    <cellStyle name="Note 16 4 3 2" xfId="59361" xr:uid="{00000000-0005-0000-0000-000098E70000}"/>
    <cellStyle name="Note 16 4 4" xfId="59362" xr:uid="{00000000-0005-0000-0000-000099E70000}"/>
    <cellStyle name="Note 16 5" xfId="59363" xr:uid="{00000000-0005-0000-0000-00009AE70000}"/>
    <cellStyle name="Note 16 5 2" xfId="59364" xr:uid="{00000000-0005-0000-0000-00009BE70000}"/>
    <cellStyle name="Note 16 5 3" xfId="59365" xr:uid="{00000000-0005-0000-0000-00009CE70000}"/>
    <cellStyle name="Note 16 6" xfId="59366" xr:uid="{00000000-0005-0000-0000-00009DE70000}"/>
    <cellStyle name="Note 16 6 2" xfId="59367" xr:uid="{00000000-0005-0000-0000-00009EE70000}"/>
    <cellStyle name="Note 16 7" xfId="59368" xr:uid="{00000000-0005-0000-0000-00009FE70000}"/>
    <cellStyle name="Note 16 8" xfId="59369" xr:uid="{00000000-0005-0000-0000-0000A0E70000}"/>
    <cellStyle name="Note 16 9" xfId="59370" xr:uid="{00000000-0005-0000-0000-0000A1E70000}"/>
    <cellStyle name="Note 17" xfId="59371" xr:uid="{00000000-0005-0000-0000-0000A2E70000}"/>
    <cellStyle name="Note 17 2" xfId="59372" xr:uid="{00000000-0005-0000-0000-0000A3E70000}"/>
    <cellStyle name="Note 17 2 2" xfId="59373" xr:uid="{00000000-0005-0000-0000-0000A4E70000}"/>
    <cellStyle name="Note 17 2 2 2" xfId="59374" xr:uid="{00000000-0005-0000-0000-0000A5E70000}"/>
    <cellStyle name="Note 17 2 2 3" xfId="59375" xr:uid="{00000000-0005-0000-0000-0000A6E70000}"/>
    <cellStyle name="Note 17 2 3" xfId="59376" xr:uid="{00000000-0005-0000-0000-0000A7E70000}"/>
    <cellStyle name="Note 17 2 3 2" xfId="59377" xr:uid="{00000000-0005-0000-0000-0000A8E70000}"/>
    <cellStyle name="Note 17 2 4" xfId="59378" xr:uid="{00000000-0005-0000-0000-0000A9E70000}"/>
    <cellStyle name="Note 17 2 5" xfId="59379" xr:uid="{00000000-0005-0000-0000-0000AAE70000}"/>
    <cellStyle name="Note 17 3" xfId="59380" xr:uid="{00000000-0005-0000-0000-0000ABE70000}"/>
    <cellStyle name="Note 17 3 2" xfId="59381" xr:uid="{00000000-0005-0000-0000-0000ACE70000}"/>
    <cellStyle name="Note 17 3 3" xfId="59382" xr:uid="{00000000-0005-0000-0000-0000ADE70000}"/>
    <cellStyle name="Note 17 4" xfId="59383" xr:uid="{00000000-0005-0000-0000-0000AEE70000}"/>
    <cellStyle name="Note 17 4 2" xfId="59384" xr:uid="{00000000-0005-0000-0000-0000AFE70000}"/>
    <cellStyle name="Note 17 5" xfId="59385" xr:uid="{00000000-0005-0000-0000-0000B0E70000}"/>
    <cellStyle name="Note 17 6" xfId="59386" xr:uid="{00000000-0005-0000-0000-0000B1E70000}"/>
    <cellStyle name="Note 18" xfId="59387" xr:uid="{00000000-0005-0000-0000-0000B2E70000}"/>
    <cellStyle name="Note 18 2" xfId="59388" xr:uid="{00000000-0005-0000-0000-0000B3E70000}"/>
    <cellStyle name="Note 18 2 2" xfId="59389" xr:uid="{00000000-0005-0000-0000-0000B4E70000}"/>
    <cellStyle name="Note 18 2 2 2" xfId="59390" xr:uid="{00000000-0005-0000-0000-0000B5E70000}"/>
    <cellStyle name="Note 18 2 2 3" xfId="59391" xr:uid="{00000000-0005-0000-0000-0000B6E70000}"/>
    <cellStyle name="Note 18 2 3" xfId="59392" xr:uid="{00000000-0005-0000-0000-0000B7E70000}"/>
    <cellStyle name="Note 18 2 3 2" xfId="59393" xr:uid="{00000000-0005-0000-0000-0000B8E70000}"/>
    <cellStyle name="Note 18 2 4" xfId="59394" xr:uid="{00000000-0005-0000-0000-0000B9E70000}"/>
    <cellStyle name="Note 18 2 5" xfId="59395" xr:uid="{00000000-0005-0000-0000-0000BAE70000}"/>
    <cellStyle name="Note 18 3" xfId="59396" xr:uid="{00000000-0005-0000-0000-0000BBE70000}"/>
    <cellStyle name="Note 18 3 2" xfId="59397" xr:uid="{00000000-0005-0000-0000-0000BCE70000}"/>
    <cellStyle name="Note 18 3 3" xfId="59398" xr:uid="{00000000-0005-0000-0000-0000BDE70000}"/>
    <cellStyle name="Note 18 4" xfId="59399" xr:uid="{00000000-0005-0000-0000-0000BEE70000}"/>
    <cellStyle name="Note 18 4 2" xfId="59400" xr:uid="{00000000-0005-0000-0000-0000BFE70000}"/>
    <cellStyle name="Note 18 5" xfId="59401" xr:uid="{00000000-0005-0000-0000-0000C0E70000}"/>
    <cellStyle name="Note 18 6" xfId="59402" xr:uid="{00000000-0005-0000-0000-0000C1E70000}"/>
    <cellStyle name="Note 19" xfId="59403" xr:uid="{00000000-0005-0000-0000-0000C2E70000}"/>
    <cellStyle name="Note 19 2" xfId="59404" xr:uid="{00000000-0005-0000-0000-0000C3E70000}"/>
    <cellStyle name="Note 19 2 2" xfId="59405" xr:uid="{00000000-0005-0000-0000-0000C4E70000}"/>
    <cellStyle name="Note 19 2 3" xfId="59406" xr:uid="{00000000-0005-0000-0000-0000C5E70000}"/>
    <cellStyle name="Note 19 3" xfId="59407" xr:uid="{00000000-0005-0000-0000-0000C6E70000}"/>
    <cellStyle name="Note 19 3 2" xfId="59408" xr:uid="{00000000-0005-0000-0000-0000C7E70000}"/>
    <cellStyle name="Note 19 4" xfId="59409" xr:uid="{00000000-0005-0000-0000-0000C8E70000}"/>
    <cellStyle name="Note 2" xfId="148" xr:uid="{00000000-0005-0000-0000-0000C9E70000}"/>
    <cellStyle name="Note 2 10" xfId="59410" xr:uid="{00000000-0005-0000-0000-0000CAE70000}"/>
    <cellStyle name="Note 2 10 2" xfId="59411" xr:uid="{00000000-0005-0000-0000-0000CBE70000}"/>
    <cellStyle name="Note 2 10 3" xfId="59412" xr:uid="{00000000-0005-0000-0000-0000CCE70000}"/>
    <cellStyle name="Note 2 11" xfId="59413" xr:uid="{00000000-0005-0000-0000-0000CDE70000}"/>
    <cellStyle name="Note 2 11 2" xfId="59414" xr:uid="{00000000-0005-0000-0000-0000CEE70000}"/>
    <cellStyle name="Note 2 11 3" xfId="59415" xr:uid="{00000000-0005-0000-0000-0000CFE70000}"/>
    <cellStyle name="Note 2 12" xfId="59416" xr:uid="{00000000-0005-0000-0000-0000D0E70000}"/>
    <cellStyle name="Note 2 12 2" xfId="59417" xr:uid="{00000000-0005-0000-0000-0000D1E70000}"/>
    <cellStyle name="Note 2 13" xfId="59418" xr:uid="{00000000-0005-0000-0000-0000D2E70000}"/>
    <cellStyle name="Note 2 13 2" xfId="59419" xr:uid="{00000000-0005-0000-0000-0000D3E70000}"/>
    <cellStyle name="Note 2 14" xfId="59420" xr:uid="{00000000-0005-0000-0000-0000D4E70000}"/>
    <cellStyle name="Note 2 14 2" xfId="59421" xr:uid="{00000000-0005-0000-0000-0000D5E70000}"/>
    <cellStyle name="Note 2 15" xfId="59422" xr:uid="{00000000-0005-0000-0000-0000D6E70000}"/>
    <cellStyle name="Note 2 15 2" xfId="59423" xr:uid="{00000000-0005-0000-0000-0000D7E70000}"/>
    <cellStyle name="Note 2 16" xfId="59424" xr:uid="{00000000-0005-0000-0000-0000D8E70000}"/>
    <cellStyle name="Note 2 16 2" xfId="59425" xr:uid="{00000000-0005-0000-0000-0000D9E70000}"/>
    <cellStyle name="Note 2 17" xfId="59426" xr:uid="{00000000-0005-0000-0000-0000DAE70000}"/>
    <cellStyle name="Note 2 17 2" xfId="59427" xr:uid="{00000000-0005-0000-0000-0000DBE70000}"/>
    <cellStyle name="Note 2 18" xfId="59428" xr:uid="{00000000-0005-0000-0000-0000DCE70000}"/>
    <cellStyle name="Note 2 18 2" xfId="59429" xr:uid="{00000000-0005-0000-0000-0000DDE70000}"/>
    <cellStyle name="Note 2 19" xfId="59430" xr:uid="{00000000-0005-0000-0000-0000DEE70000}"/>
    <cellStyle name="Note 2 19 2" xfId="59431" xr:uid="{00000000-0005-0000-0000-0000DFE70000}"/>
    <cellStyle name="Note 2 2" xfId="59432" xr:uid="{00000000-0005-0000-0000-0000E0E70000}"/>
    <cellStyle name="Note 2 2 2" xfId="59433" xr:uid="{00000000-0005-0000-0000-0000E1E70000}"/>
    <cellStyle name="Note 2 2 2 2" xfId="59434" xr:uid="{00000000-0005-0000-0000-0000E2E70000}"/>
    <cellStyle name="Note 2 2 2 2 10" xfId="59435" xr:uid="{00000000-0005-0000-0000-0000E3E70000}"/>
    <cellStyle name="Note 2 2 2 2 2" xfId="59436" xr:uid="{00000000-0005-0000-0000-0000E4E70000}"/>
    <cellStyle name="Note 2 2 2 2 2 2" xfId="59437" xr:uid="{00000000-0005-0000-0000-0000E5E70000}"/>
    <cellStyle name="Note 2 2 2 2 2 2 2" xfId="59438" xr:uid="{00000000-0005-0000-0000-0000E6E70000}"/>
    <cellStyle name="Note 2 2 2 2 2 3" xfId="59439" xr:uid="{00000000-0005-0000-0000-0000E7E70000}"/>
    <cellStyle name="Note 2 2 2 2 2 3 2" xfId="59440" xr:uid="{00000000-0005-0000-0000-0000E8E70000}"/>
    <cellStyle name="Note 2 2 2 2 2 4" xfId="59441" xr:uid="{00000000-0005-0000-0000-0000E9E70000}"/>
    <cellStyle name="Note 2 2 2 2 3" xfId="59442" xr:uid="{00000000-0005-0000-0000-0000EAE70000}"/>
    <cellStyle name="Note 2 2 2 2 3 2" xfId="59443" xr:uid="{00000000-0005-0000-0000-0000EBE70000}"/>
    <cellStyle name="Note 2 2 2 2 3 2 2" xfId="59444" xr:uid="{00000000-0005-0000-0000-0000ECE70000}"/>
    <cellStyle name="Note 2 2 2 2 3 3" xfId="59445" xr:uid="{00000000-0005-0000-0000-0000EDE70000}"/>
    <cellStyle name="Note 2 2 2 2 3 3 2" xfId="59446" xr:uid="{00000000-0005-0000-0000-0000EEE70000}"/>
    <cellStyle name="Note 2 2 2 2 3 4" xfId="59447" xr:uid="{00000000-0005-0000-0000-0000EFE70000}"/>
    <cellStyle name="Note 2 2 2 2 4" xfId="59448" xr:uid="{00000000-0005-0000-0000-0000F0E70000}"/>
    <cellStyle name="Note 2 2 2 2 4 2" xfId="59449" xr:uid="{00000000-0005-0000-0000-0000F1E70000}"/>
    <cellStyle name="Note 2 2 2 2 5" xfId="59450" xr:uid="{00000000-0005-0000-0000-0000F2E70000}"/>
    <cellStyle name="Note 2 2 2 2 5 2" xfId="59451" xr:uid="{00000000-0005-0000-0000-0000F3E70000}"/>
    <cellStyle name="Note 2 2 2 2 6" xfId="59452" xr:uid="{00000000-0005-0000-0000-0000F4E70000}"/>
    <cellStyle name="Note 2 2 2 2 7" xfId="59453" xr:uid="{00000000-0005-0000-0000-0000F5E70000}"/>
    <cellStyle name="Note 2 2 2 2 8" xfId="59454" xr:uid="{00000000-0005-0000-0000-0000F6E70000}"/>
    <cellStyle name="Note 2 2 2 2 9" xfId="59455" xr:uid="{00000000-0005-0000-0000-0000F7E70000}"/>
    <cellStyle name="Note 2 2 2 3" xfId="59456" xr:uid="{00000000-0005-0000-0000-0000F8E70000}"/>
    <cellStyle name="Note 2 2 2 4" xfId="59457" xr:uid="{00000000-0005-0000-0000-0000F9E70000}"/>
    <cellStyle name="Note 2 2 2 4 2" xfId="59458" xr:uid="{00000000-0005-0000-0000-0000FAE70000}"/>
    <cellStyle name="Note 2 2 2 5" xfId="59459" xr:uid="{00000000-0005-0000-0000-0000FBE70000}"/>
    <cellStyle name="Note 2 2 2 6" xfId="59460" xr:uid="{00000000-0005-0000-0000-0000FCE70000}"/>
    <cellStyle name="Note 2 2 2 7" xfId="59461" xr:uid="{00000000-0005-0000-0000-0000FDE70000}"/>
    <cellStyle name="Note 2 2 3" xfId="59462" xr:uid="{00000000-0005-0000-0000-0000FEE70000}"/>
    <cellStyle name="Note 2 2 3 10" xfId="59463" xr:uid="{00000000-0005-0000-0000-0000FFE70000}"/>
    <cellStyle name="Note 2 2 3 2" xfId="59464" xr:uid="{00000000-0005-0000-0000-000000E80000}"/>
    <cellStyle name="Note 2 2 3 2 2" xfId="59465" xr:uid="{00000000-0005-0000-0000-000001E80000}"/>
    <cellStyle name="Note 2 2 3 2 2 2" xfId="59466" xr:uid="{00000000-0005-0000-0000-000002E80000}"/>
    <cellStyle name="Note 2 2 3 2 3" xfId="59467" xr:uid="{00000000-0005-0000-0000-000003E80000}"/>
    <cellStyle name="Note 2 2 3 2 3 2" xfId="59468" xr:uid="{00000000-0005-0000-0000-000004E80000}"/>
    <cellStyle name="Note 2 2 3 2 4" xfId="59469" xr:uid="{00000000-0005-0000-0000-000005E80000}"/>
    <cellStyle name="Note 2 2 3 3" xfId="59470" xr:uid="{00000000-0005-0000-0000-000006E80000}"/>
    <cellStyle name="Note 2 2 3 3 2" xfId="59471" xr:uid="{00000000-0005-0000-0000-000007E80000}"/>
    <cellStyle name="Note 2 2 3 3 2 2" xfId="59472" xr:uid="{00000000-0005-0000-0000-000008E80000}"/>
    <cellStyle name="Note 2 2 3 3 3" xfId="59473" xr:uid="{00000000-0005-0000-0000-000009E80000}"/>
    <cellStyle name="Note 2 2 3 3 3 2" xfId="59474" xr:uid="{00000000-0005-0000-0000-00000AE80000}"/>
    <cellStyle name="Note 2 2 3 3 4" xfId="59475" xr:uid="{00000000-0005-0000-0000-00000BE80000}"/>
    <cellStyle name="Note 2 2 3 4" xfId="59476" xr:uid="{00000000-0005-0000-0000-00000CE80000}"/>
    <cellStyle name="Note 2 2 3 4 2" xfId="59477" xr:uid="{00000000-0005-0000-0000-00000DE80000}"/>
    <cellStyle name="Note 2 2 3 5" xfId="59478" xr:uid="{00000000-0005-0000-0000-00000EE80000}"/>
    <cellStyle name="Note 2 2 3 5 2" xfId="59479" xr:uid="{00000000-0005-0000-0000-00000FE80000}"/>
    <cellStyle name="Note 2 2 3 6" xfId="59480" xr:uid="{00000000-0005-0000-0000-000010E80000}"/>
    <cellStyle name="Note 2 2 3 7" xfId="59481" xr:uid="{00000000-0005-0000-0000-000011E80000}"/>
    <cellStyle name="Note 2 2 3 8" xfId="59482" xr:uid="{00000000-0005-0000-0000-000012E80000}"/>
    <cellStyle name="Note 2 2 3 9" xfId="59483" xr:uid="{00000000-0005-0000-0000-000013E80000}"/>
    <cellStyle name="Note 2 2 4" xfId="59484" xr:uid="{00000000-0005-0000-0000-000014E80000}"/>
    <cellStyle name="Note 2 2 5" xfId="59485" xr:uid="{00000000-0005-0000-0000-000015E80000}"/>
    <cellStyle name="Note 2 2 5 2" xfId="59486" xr:uid="{00000000-0005-0000-0000-000016E80000}"/>
    <cellStyle name="Note 2 2 6" xfId="59487" xr:uid="{00000000-0005-0000-0000-000017E80000}"/>
    <cellStyle name="Note 2 2 6 2" xfId="59488" xr:uid="{00000000-0005-0000-0000-000018E80000}"/>
    <cellStyle name="Note 2 2 6 3" xfId="59489" xr:uid="{00000000-0005-0000-0000-000019E80000}"/>
    <cellStyle name="Note 2 2 7" xfId="59490" xr:uid="{00000000-0005-0000-0000-00001AE80000}"/>
    <cellStyle name="Note 2 2 7 2" xfId="59491" xr:uid="{00000000-0005-0000-0000-00001BE80000}"/>
    <cellStyle name="Note 2 2 8" xfId="59492" xr:uid="{00000000-0005-0000-0000-00001CE80000}"/>
    <cellStyle name="Note 2 20" xfId="59493" xr:uid="{00000000-0005-0000-0000-00001DE80000}"/>
    <cellStyle name="Note 2 20 2" xfId="59494" xr:uid="{00000000-0005-0000-0000-00001EE80000}"/>
    <cellStyle name="Note 2 21" xfId="59495" xr:uid="{00000000-0005-0000-0000-00001FE80000}"/>
    <cellStyle name="Note 2 21 2" xfId="59496" xr:uid="{00000000-0005-0000-0000-000020E80000}"/>
    <cellStyle name="Note 2 22" xfId="59497" xr:uid="{00000000-0005-0000-0000-000021E80000}"/>
    <cellStyle name="Note 2 23" xfId="59498" xr:uid="{00000000-0005-0000-0000-000022E80000}"/>
    <cellStyle name="Note 2 24" xfId="59499" xr:uid="{00000000-0005-0000-0000-000023E80000}"/>
    <cellStyle name="Note 2 25" xfId="59500" xr:uid="{00000000-0005-0000-0000-000024E80000}"/>
    <cellStyle name="Note 2 26" xfId="59501" xr:uid="{00000000-0005-0000-0000-000025E80000}"/>
    <cellStyle name="Note 2 27" xfId="59502" xr:uid="{00000000-0005-0000-0000-000026E80000}"/>
    <cellStyle name="Note 2 28" xfId="59503" xr:uid="{00000000-0005-0000-0000-000027E80000}"/>
    <cellStyle name="Note 2 3" xfId="59504" xr:uid="{00000000-0005-0000-0000-000028E80000}"/>
    <cellStyle name="Note 2 3 2" xfId="59505" xr:uid="{00000000-0005-0000-0000-000029E80000}"/>
    <cellStyle name="Note 2 3 2 10" xfId="59506" xr:uid="{00000000-0005-0000-0000-00002AE80000}"/>
    <cellStyle name="Note 2 3 2 2" xfId="59507" xr:uid="{00000000-0005-0000-0000-00002BE80000}"/>
    <cellStyle name="Note 2 3 2 2 2" xfId="59508" xr:uid="{00000000-0005-0000-0000-00002CE80000}"/>
    <cellStyle name="Note 2 3 2 2 2 2" xfId="59509" xr:uid="{00000000-0005-0000-0000-00002DE80000}"/>
    <cellStyle name="Note 2 3 2 2 3" xfId="59510" xr:uid="{00000000-0005-0000-0000-00002EE80000}"/>
    <cellStyle name="Note 2 3 2 2 3 2" xfId="59511" xr:uid="{00000000-0005-0000-0000-00002FE80000}"/>
    <cellStyle name="Note 2 3 2 2 4" xfId="59512" xr:uid="{00000000-0005-0000-0000-000030E80000}"/>
    <cellStyle name="Note 2 3 2 3" xfId="59513" xr:uid="{00000000-0005-0000-0000-000031E80000}"/>
    <cellStyle name="Note 2 3 2 3 2" xfId="59514" xr:uid="{00000000-0005-0000-0000-000032E80000}"/>
    <cellStyle name="Note 2 3 2 3 2 2" xfId="59515" xr:uid="{00000000-0005-0000-0000-000033E80000}"/>
    <cellStyle name="Note 2 3 2 3 3" xfId="59516" xr:uid="{00000000-0005-0000-0000-000034E80000}"/>
    <cellStyle name="Note 2 3 2 3 3 2" xfId="59517" xr:uid="{00000000-0005-0000-0000-000035E80000}"/>
    <cellStyle name="Note 2 3 2 3 4" xfId="59518" xr:uid="{00000000-0005-0000-0000-000036E80000}"/>
    <cellStyle name="Note 2 3 2 4" xfId="59519" xr:uid="{00000000-0005-0000-0000-000037E80000}"/>
    <cellStyle name="Note 2 3 2 4 2" xfId="59520" xr:uid="{00000000-0005-0000-0000-000038E80000}"/>
    <cellStyle name="Note 2 3 2 5" xfId="59521" xr:uid="{00000000-0005-0000-0000-000039E80000}"/>
    <cellStyle name="Note 2 3 2 5 2" xfId="59522" xr:uid="{00000000-0005-0000-0000-00003AE80000}"/>
    <cellStyle name="Note 2 3 2 6" xfId="59523" xr:uid="{00000000-0005-0000-0000-00003BE80000}"/>
    <cellStyle name="Note 2 3 2 7" xfId="59524" xr:uid="{00000000-0005-0000-0000-00003CE80000}"/>
    <cellStyle name="Note 2 3 2 8" xfId="59525" xr:uid="{00000000-0005-0000-0000-00003DE80000}"/>
    <cellStyle name="Note 2 3 2 9" xfId="59526" xr:uid="{00000000-0005-0000-0000-00003EE80000}"/>
    <cellStyle name="Note 2 3 3" xfId="59527" xr:uid="{00000000-0005-0000-0000-00003FE80000}"/>
    <cellStyle name="Note 2 3 4" xfId="59528" xr:uid="{00000000-0005-0000-0000-000040E80000}"/>
    <cellStyle name="Note 2 3 4 2" xfId="59529" xr:uid="{00000000-0005-0000-0000-000041E80000}"/>
    <cellStyle name="Note 2 3 5" xfId="59530" xr:uid="{00000000-0005-0000-0000-000042E80000}"/>
    <cellStyle name="Note 2 4" xfId="59531" xr:uid="{00000000-0005-0000-0000-000043E80000}"/>
    <cellStyle name="Note 2 4 2" xfId="59532" xr:uid="{00000000-0005-0000-0000-000044E80000}"/>
    <cellStyle name="Note 2 4 2 2" xfId="59533" xr:uid="{00000000-0005-0000-0000-000045E80000}"/>
    <cellStyle name="Note 2 4 2 2 2" xfId="59534" xr:uid="{00000000-0005-0000-0000-000046E80000}"/>
    <cellStyle name="Note 2 4 2 3" xfId="59535" xr:uid="{00000000-0005-0000-0000-000047E80000}"/>
    <cellStyle name="Note 2 4 2 3 2" xfId="59536" xr:uid="{00000000-0005-0000-0000-000048E80000}"/>
    <cellStyle name="Note 2 4 2 4" xfId="59537" xr:uid="{00000000-0005-0000-0000-000049E80000}"/>
    <cellStyle name="Note 2 4 2 5" xfId="59538" xr:uid="{00000000-0005-0000-0000-00004AE80000}"/>
    <cellStyle name="Note 2 4 2 6" xfId="59539" xr:uid="{00000000-0005-0000-0000-00004BE80000}"/>
    <cellStyle name="Note 2 4 2 7" xfId="59540" xr:uid="{00000000-0005-0000-0000-00004CE80000}"/>
    <cellStyle name="Note 2 4 2 8" xfId="59541" xr:uid="{00000000-0005-0000-0000-00004DE80000}"/>
    <cellStyle name="Note 2 4 3" xfId="59542" xr:uid="{00000000-0005-0000-0000-00004EE80000}"/>
    <cellStyle name="Note 2 4 3 2" xfId="59543" xr:uid="{00000000-0005-0000-0000-00004FE80000}"/>
    <cellStyle name="Note 2 4 3 2 2" xfId="59544" xr:uid="{00000000-0005-0000-0000-000050E80000}"/>
    <cellStyle name="Note 2 4 3 3" xfId="59545" xr:uid="{00000000-0005-0000-0000-000051E80000}"/>
    <cellStyle name="Note 2 4 3 3 2" xfId="59546" xr:uid="{00000000-0005-0000-0000-000052E80000}"/>
    <cellStyle name="Note 2 4 3 4" xfId="59547" xr:uid="{00000000-0005-0000-0000-000053E80000}"/>
    <cellStyle name="Note 2 4 3 5" xfId="59548" xr:uid="{00000000-0005-0000-0000-000054E80000}"/>
    <cellStyle name="Note 2 4 4" xfId="59549" xr:uid="{00000000-0005-0000-0000-000055E80000}"/>
    <cellStyle name="Note 2 4 4 2" xfId="59550" xr:uid="{00000000-0005-0000-0000-000056E80000}"/>
    <cellStyle name="Note 2 4 5" xfId="59551" xr:uid="{00000000-0005-0000-0000-000057E80000}"/>
    <cellStyle name="Note 2 4 5 2" xfId="59552" xr:uid="{00000000-0005-0000-0000-000058E80000}"/>
    <cellStyle name="Note 2 4 6" xfId="59553" xr:uid="{00000000-0005-0000-0000-000059E80000}"/>
    <cellStyle name="Note 2 4 7" xfId="59554" xr:uid="{00000000-0005-0000-0000-00005AE80000}"/>
    <cellStyle name="Note 2 4 8" xfId="59555" xr:uid="{00000000-0005-0000-0000-00005BE80000}"/>
    <cellStyle name="Note 2 5" xfId="59556" xr:uid="{00000000-0005-0000-0000-00005CE80000}"/>
    <cellStyle name="Note 2 5 2" xfId="59557" xr:uid="{00000000-0005-0000-0000-00005DE80000}"/>
    <cellStyle name="Note 2 5 3" xfId="59558" xr:uid="{00000000-0005-0000-0000-00005EE80000}"/>
    <cellStyle name="Note 2 6" xfId="59559" xr:uid="{00000000-0005-0000-0000-00005FE80000}"/>
    <cellStyle name="Note 2 6 2" xfId="59560" xr:uid="{00000000-0005-0000-0000-000060E80000}"/>
    <cellStyle name="Note 2 6 3" xfId="59561" xr:uid="{00000000-0005-0000-0000-000061E80000}"/>
    <cellStyle name="Note 2 6 4" xfId="59562" xr:uid="{00000000-0005-0000-0000-000062E80000}"/>
    <cellStyle name="Note 2 7" xfId="59563" xr:uid="{00000000-0005-0000-0000-000063E80000}"/>
    <cellStyle name="Note 2 7 2" xfId="59564" xr:uid="{00000000-0005-0000-0000-000064E80000}"/>
    <cellStyle name="Note 2 7 2 2" xfId="59565" xr:uid="{00000000-0005-0000-0000-000065E80000}"/>
    <cellStyle name="Note 2 7 2 3" xfId="59566" xr:uid="{00000000-0005-0000-0000-000066E80000}"/>
    <cellStyle name="Note 2 7 3" xfId="59567" xr:uid="{00000000-0005-0000-0000-000067E80000}"/>
    <cellStyle name="Note 2 7 3 2" xfId="59568" xr:uid="{00000000-0005-0000-0000-000068E80000}"/>
    <cellStyle name="Note 2 7 4" xfId="59569" xr:uid="{00000000-0005-0000-0000-000069E80000}"/>
    <cellStyle name="Note 2 7 5" xfId="59570" xr:uid="{00000000-0005-0000-0000-00006AE80000}"/>
    <cellStyle name="Note 2 8" xfId="59571" xr:uid="{00000000-0005-0000-0000-00006BE80000}"/>
    <cellStyle name="Note 2 8 2" xfId="59572" xr:uid="{00000000-0005-0000-0000-00006CE80000}"/>
    <cellStyle name="Note 2 8 3" xfId="59573" xr:uid="{00000000-0005-0000-0000-00006DE80000}"/>
    <cellStyle name="Note 2 8 4" xfId="59574" xr:uid="{00000000-0005-0000-0000-00006EE80000}"/>
    <cellStyle name="Note 2 8 5" xfId="59575" xr:uid="{00000000-0005-0000-0000-00006FE80000}"/>
    <cellStyle name="Note 2 9" xfId="59576" xr:uid="{00000000-0005-0000-0000-000070E80000}"/>
    <cellStyle name="Note 2 9 2" xfId="59577" xr:uid="{00000000-0005-0000-0000-000071E80000}"/>
    <cellStyle name="Note 2 9 3" xfId="59578" xr:uid="{00000000-0005-0000-0000-000072E80000}"/>
    <cellStyle name="Note 2_203010.GROUP.July.2012" xfId="59579" xr:uid="{00000000-0005-0000-0000-000073E80000}"/>
    <cellStyle name="Note 20" xfId="59580" xr:uid="{00000000-0005-0000-0000-000074E80000}"/>
    <cellStyle name="Note 20 2" xfId="59581" xr:uid="{00000000-0005-0000-0000-000075E80000}"/>
    <cellStyle name="Note 20 2 2" xfId="59582" xr:uid="{00000000-0005-0000-0000-000076E80000}"/>
    <cellStyle name="Note 20 2 3" xfId="59583" xr:uid="{00000000-0005-0000-0000-000077E80000}"/>
    <cellStyle name="Note 20 3" xfId="59584" xr:uid="{00000000-0005-0000-0000-000078E80000}"/>
    <cellStyle name="Note 20 3 2" xfId="59585" xr:uid="{00000000-0005-0000-0000-000079E80000}"/>
    <cellStyle name="Note 20 3 3" xfId="59586" xr:uid="{00000000-0005-0000-0000-00007AE80000}"/>
    <cellStyle name="Note 20 4" xfId="59587" xr:uid="{00000000-0005-0000-0000-00007BE80000}"/>
    <cellStyle name="Note 20 5" xfId="59588" xr:uid="{00000000-0005-0000-0000-00007CE80000}"/>
    <cellStyle name="Note 21" xfId="59589" xr:uid="{00000000-0005-0000-0000-00007DE80000}"/>
    <cellStyle name="Note 21 2" xfId="59590" xr:uid="{00000000-0005-0000-0000-00007EE80000}"/>
    <cellStyle name="Note 21 2 2" xfId="59591" xr:uid="{00000000-0005-0000-0000-00007FE80000}"/>
    <cellStyle name="Note 21 2 3" xfId="59592" xr:uid="{00000000-0005-0000-0000-000080E80000}"/>
    <cellStyle name="Note 21 2 4" xfId="59593" xr:uid="{00000000-0005-0000-0000-000081E80000}"/>
    <cellStyle name="Note 21 3" xfId="59594" xr:uid="{00000000-0005-0000-0000-000082E80000}"/>
    <cellStyle name="Note 21 3 2" xfId="59595" xr:uid="{00000000-0005-0000-0000-000083E80000}"/>
    <cellStyle name="Note 21 3 3" xfId="59596" xr:uid="{00000000-0005-0000-0000-000084E80000}"/>
    <cellStyle name="Note 21 4" xfId="59597" xr:uid="{00000000-0005-0000-0000-000085E80000}"/>
    <cellStyle name="Note 21 5" xfId="59598" xr:uid="{00000000-0005-0000-0000-000086E80000}"/>
    <cellStyle name="Note 22" xfId="59599" xr:uid="{00000000-0005-0000-0000-000087E80000}"/>
    <cellStyle name="Note 22 2" xfId="59600" xr:uid="{00000000-0005-0000-0000-000088E80000}"/>
    <cellStyle name="Note 22 2 2" xfId="59601" xr:uid="{00000000-0005-0000-0000-000089E80000}"/>
    <cellStyle name="Note 22 2 3" xfId="59602" xr:uid="{00000000-0005-0000-0000-00008AE80000}"/>
    <cellStyle name="Note 22 2 4" xfId="59603" xr:uid="{00000000-0005-0000-0000-00008BE80000}"/>
    <cellStyle name="Note 22 3" xfId="59604" xr:uid="{00000000-0005-0000-0000-00008CE80000}"/>
    <cellStyle name="Note 22 3 2" xfId="59605" xr:uid="{00000000-0005-0000-0000-00008DE80000}"/>
    <cellStyle name="Note 22 3 3" xfId="59606" xr:uid="{00000000-0005-0000-0000-00008EE80000}"/>
    <cellStyle name="Note 22 4" xfId="59607" xr:uid="{00000000-0005-0000-0000-00008FE80000}"/>
    <cellStyle name="Note 22 5" xfId="59608" xr:uid="{00000000-0005-0000-0000-000090E80000}"/>
    <cellStyle name="Note 23" xfId="59609" xr:uid="{00000000-0005-0000-0000-000091E80000}"/>
    <cellStyle name="Note 23 2" xfId="59610" xr:uid="{00000000-0005-0000-0000-000092E80000}"/>
    <cellStyle name="Note 23 2 2" xfId="59611" xr:uid="{00000000-0005-0000-0000-000093E80000}"/>
    <cellStyle name="Note 23 2 3" xfId="59612" xr:uid="{00000000-0005-0000-0000-000094E80000}"/>
    <cellStyle name="Note 23 3" xfId="59613" xr:uid="{00000000-0005-0000-0000-000095E80000}"/>
    <cellStyle name="Note 23 3 2" xfId="59614" xr:uid="{00000000-0005-0000-0000-000096E80000}"/>
    <cellStyle name="Note 23 4" xfId="59615" xr:uid="{00000000-0005-0000-0000-000097E80000}"/>
    <cellStyle name="Note 23 5" xfId="59616" xr:uid="{00000000-0005-0000-0000-000098E80000}"/>
    <cellStyle name="Note 24" xfId="59617" xr:uid="{00000000-0005-0000-0000-000099E80000}"/>
    <cellStyle name="Note 24 2" xfId="59618" xr:uid="{00000000-0005-0000-0000-00009AE80000}"/>
    <cellStyle name="Note 24 2 2" xfId="59619" xr:uid="{00000000-0005-0000-0000-00009BE80000}"/>
    <cellStyle name="Note 24 2 3" xfId="59620" xr:uid="{00000000-0005-0000-0000-00009CE80000}"/>
    <cellStyle name="Note 24 3" xfId="59621" xr:uid="{00000000-0005-0000-0000-00009DE80000}"/>
    <cellStyle name="Note 24 3 2" xfId="59622" xr:uid="{00000000-0005-0000-0000-00009EE80000}"/>
    <cellStyle name="Note 24 4" xfId="59623" xr:uid="{00000000-0005-0000-0000-00009FE80000}"/>
    <cellStyle name="Note 24 5" xfId="59624" xr:uid="{00000000-0005-0000-0000-0000A0E80000}"/>
    <cellStyle name="Note 25" xfId="59625" xr:uid="{00000000-0005-0000-0000-0000A1E80000}"/>
    <cellStyle name="Note 25 2" xfId="59626" xr:uid="{00000000-0005-0000-0000-0000A2E80000}"/>
    <cellStyle name="Note 25 2 2" xfId="59627" xr:uid="{00000000-0005-0000-0000-0000A3E80000}"/>
    <cellStyle name="Note 25 3" xfId="59628" xr:uid="{00000000-0005-0000-0000-0000A4E80000}"/>
    <cellStyle name="Note 25 4" xfId="59629" xr:uid="{00000000-0005-0000-0000-0000A5E80000}"/>
    <cellStyle name="Note 26" xfId="59630" xr:uid="{00000000-0005-0000-0000-0000A6E80000}"/>
    <cellStyle name="Note 26 2" xfId="59631" xr:uid="{00000000-0005-0000-0000-0000A7E80000}"/>
    <cellStyle name="Note 26 2 2" xfId="59632" xr:uid="{00000000-0005-0000-0000-0000A8E80000}"/>
    <cellStyle name="Note 26 3" xfId="59633" xr:uid="{00000000-0005-0000-0000-0000A9E80000}"/>
    <cellStyle name="Note 26 4" xfId="59634" xr:uid="{00000000-0005-0000-0000-0000AAE80000}"/>
    <cellStyle name="Note 27" xfId="59635" xr:uid="{00000000-0005-0000-0000-0000ABE80000}"/>
    <cellStyle name="Note 27 2" xfId="59636" xr:uid="{00000000-0005-0000-0000-0000ACE80000}"/>
    <cellStyle name="Note 27 2 2" xfId="59637" xr:uid="{00000000-0005-0000-0000-0000ADE80000}"/>
    <cellStyle name="Note 27 3" xfId="59638" xr:uid="{00000000-0005-0000-0000-0000AEE80000}"/>
    <cellStyle name="Note 28" xfId="59639" xr:uid="{00000000-0005-0000-0000-0000AFE80000}"/>
    <cellStyle name="Note 28 2" xfId="59640" xr:uid="{00000000-0005-0000-0000-0000B0E80000}"/>
    <cellStyle name="Note 28 2 2" xfId="59641" xr:uid="{00000000-0005-0000-0000-0000B1E80000}"/>
    <cellStyle name="Note 28 3" xfId="59642" xr:uid="{00000000-0005-0000-0000-0000B2E80000}"/>
    <cellStyle name="Note 29" xfId="59643" xr:uid="{00000000-0005-0000-0000-0000B3E80000}"/>
    <cellStyle name="Note 29 2" xfId="59644" xr:uid="{00000000-0005-0000-0000-0000B4E80000}"/>
    <cellStyle name="Note 29 3" xfId="59645" xr:uid="{00000000-0005-0000-0000-0000B5E80000}"/>
    <cellStyle name="Note 3" xfId="149" xr:uid="{00000000-0005-0000-0000-0000B6E80000}"/>
    <cellStyle name="Note 3 10" xfId="59646" xr:uid="{00000000-0005-0000-0000-0000B7E80000}"/>
    <cellStyle name="Note 3 10 2" xfId="59647" xr:uid="{00000000-0005-0000-0000-0000B8E80000}"/>
    <cellStyle name="Note 3 10 3" xfId="59648" xr:uid="{00000000-0005-0000-0000-0000B9E80000}"/>
    <cellStyle name="Note 3 11" xfId="59649" xr:uid="{00000000-0005-0000-0000-0000BAE80000}"/>
    <cellStyle name="Note 3 11 2" xfId="59650" xr:uid="{00000000-0005-0000-0000-0000BBE80000}"/>
    <cellStyle name="Note 3 11 3" xfId="59651" xr:uid="{00000000-0005-0000-0000-0000BCE80000}"/>
    <cellStyle name="Note 3 12" xfId="59652" xr:uid="{00000000-0005-0000-0000-0000BDE80000}"/>
    <cellStyle name="Note 3 12 2" xfId="59653" xr:uid="{00000000-0005-0000-0000-0000BEE80000}"/>
    <cellStyle name="Note 3 13" xfId="59654" xr:uid="{00000000-0005-0000-0000-0000BFE80000}"/>
    <cellStyle name="Note 3 13 2" xfId="59655" xr:uid="{00000000-0005-0000-0000-0000C0E80000}"/>
    <cellStyle name="Note 3 14" xfId="59656" xr:uid="{00000000-0005-0000-0000-0000C1E80000}"/>
    <cellStyle name="Note 3 14 2" xfId="59657" xr:uid="{00000000-0005-0000-0000-0000C2E80000}"/>
    <cellStyle name="Note 3 15" xfId="59658" xr:uid="{00000000-0005-0000-0000-0000C3E80000}"/>
    <cellStyle name="Note 3 15 2" xfId="59659" xr:uid="{00000000-0005-0000-0000-0000C4E80000}"/>
    <cellStyle name="Note 3 16" xfId="59660" xr:uid="{00000000-0005-0000-0000-0000C5E80000}"/>
    <cellStyle name="Note 3 16 2" xfId="59661" xr:uid="{00000000-0005-0000-0000-0000C6E80000}"/>
    <cellStyle name="Note 3 17" xfId="59662" xr:uid="{00000000-0005-0000-0000-0000C7E80000}"/>
    <cellStyle name="Note 3 17 2" xfId="59663" xr:uid="{00000000-0005-0000-0000-0000C8E80000}"/>
    <cellStyle name="Note 3 18" xfId="59664" xr:uid="{00000000-0005-0000-0000-0000C9E80000}"/>
    <cellStyle name="Note 3 18 2" xfId="59665" xr:uid="{00000000-0005-0000-0000-0000CAE80000}"/>
    <cellStyle name="Note 3 19" xfId="59666" xr:uid="{00000000-0005-0000-0000-0000CBE80000}"/>
    <cellStyle name="Note 3 19 2" xfId="59667" xr:uid="{00000000-0005-0000-0000-0000CCE80000}"/>
    <cellStyle name="Note 3 2" xfId="59668" xr:uid="{00000000-0005-0000-0000-0000CDE80000}"/>
    <cellStyle name="Note 3 2 10" xfId="59669" xr:uid="{00000000-0005-0000-0000-0000CEE80000}"/>
    <cellStyle name="Note 3 2 11" xfId="59670" xr:uid="{00000000-0005-0000-0000-0000CFE80000}"/>
    <cellStyle name="Note 3 2 2" xfId="59671" xr:uid="{00000000-0005-0000-0000-0000D0E80000}"/>
    <cellStyle name="Note 3 2 2 10" xfId="59672" xr:uid="{00000000-0005-0000-0000-0000D1E80000}"/>
    <cellStyle name="Note 3 2 2 11" xfId="59673" xr:uid="{00000000-0005-0000-0000-0000D2E80000}"/>
    <cellStyle name="Note 3 2 2 2" xfId="59674" xr:uid="{00000000-0005-0000-0000-0000D3E80000}"/>
    <cellStyle name="Note 3 2 2 2 10" xfId="59675" xr:uid="{00000000-0005-0000-0000-0000D4E80000}"/>
    <cellStyle name="Note 3 2 2 2 2" xfId="59676" xr:uid="{00000000-0005-0000-0000-0000D5E80000}"/>
    <cellStyle name="Note 3 2 2 2 2 2" xfId="59677" xr:uid="{00000000-0005-0000-0000-0000D6E80000}"/>
    <cellStyle name="Note 3 2 2 2 2 2 2" xfId="59678" xr:uid="{00000000-0005-0000-0000-0000D7E80000}"/>
    <cellStyle name="Note 3 2 2 2 2 3" xfId="59679" xr:uid="{00000000-0005-0000-0000-0000D8E80000}"/>
    <cellStyle name="Note 3 2 2 2 2 3 2" xfId="59680" xr:uid="{00000000-0005-0000-0000-0000D9E80000}"/>
    <cellStyle name="Note 3 2 2 2 2 4" xfId="59681" xr:uid="{00000000-0005-0000-0000-0000DAE80000}"/>
    <cellStyle name="Note 3 2 2 2 3" xfId="59682" xr:uid="{00000000-0005-0000-0000-0000DBE80000}"/>
    <cellStyle name="Note 3 2 2 2 3 2" xfId="59683" xr:uid="{00000000-0005-0000-0000-0000DCE80000}"/>
    <cellStyle name="Note 3 2 2 2 3 2 2" xfId="59684" xr:uid="{00000000-0005-0000-0000-0000DDE80000}"/>
    <cellStyle name="Note 3 2 2 2 3 3" xfId="59685" xr:uid="{00000000-0005-0000-0000-0000DEE80000}"/>
    <cellStyle name="Note 3 2 2 2 3 3 2" xfId="59686" xr:uid="{00000000-0005-0000-0000-0000DFE80000}"/>
    <cellStyle name="Note 3 2 2 2 3 4" xfId="59687" xr:uid="{00000000-0005-0000-0000-0000E0E80000}"/>
    <cellStyle name="Note 3 2 2 2 4" xfId="59688" xr:uid="{00000000-0005-0000-0000-0000E1E80000}"/>
    <cellStyle name="Note 3 2 2 2 4 2" xfId="59689" xr:uid="{00000000-0005-0000-0000-0000E2E80000}"/>
    <cellStyle name="Note 3 2 2 2 5" xfId="59690" xr:uid="{00000000-0005-0000-0000-0000E3E80000}"/>
    <cellStyle name="Note 3 2 2 2 5 2" xfId="59691" xr:uid="{00000000-0005-0000-0000-0000E4E80000}"/>
    <cellStyle name="Note 3 2 2 2 6" xfId="59692" xr:uid="{00000000-0005-0000-0000-0000E5E80000}"/>
    <cellStyle name="Note 3 2 2 2 7" xfId="59693" xr:uid="{00000000-0005-0000-0000-0000E6E80000}"/>
    <cellStyle name="Note 3 2 2 2 8" xfId="59694" xr:uid="{00000000-0005-0000-0000-0000E7E80000}"/>
    <cellStyle name="Note 3 2 2 2 9" xfId="59695" xr:uid="{00000000-0005-0000-0000-0000E8E80000}"/>
    <cellStyle name="Note 3 2 2 3" xfId="59696" xr:uid="{00000000-0005-0000-0000-0000E9E80000}"/>
    <cellStyle name="Note 3 2 2 3 2" xfId="59697" xr:uid="{00000000-0005-0000-0000-0000EAE80000}"/>
    <cellStyle name="Note 3 2 2 3 2 2" xfId="59698" xr:uid="{00000000-0005-0000-0000-0000EBE80000}"/>
    <cellStyle name="Note 3 2 2 3 3" xfId="59699" xr:uid="{00000000-0005-0000-0000-0000ECE80000}"/>
    <cellStyle name="Note 3 2 2 3 3 2" xfId="59700" xr:uid="{00000000-0005-0000-0000-0000EDE80000}"/>
    <cellStyle name="Note 3 2 2 3 4" xfId="59701" xr:uid="{00000000-0005-0000-0000-0000EEE80000}"/>
    <cellStyle name="Note 3 2 2 4" xfId="59702" xr:uid="{00000000-0005-0000-0000-0000EFE80000}"/>
    <cellStyle name="Note 3 2 2 4 2" xfId="59703" xr:uid="{00000000-0005-0000-0000-0000F0E80000}"/>
    <cellStyle name="Note 3 2 2 4 2 2" xfId="59704" xr:uid="{00000000-0005-0000-0000-0000F1E80000}"/>
    <cellStyle name="Note 3 2 2 4 3" xfId="59705" xr:uid="{00000000-0005-0000-0000-0000F2E80000}"/>
    <cellStyle name="Note 3 2 2 4 3 2" xfId="59706" xr:uid="{00000000-0005-0000-0000-0000F3E80000}"/>
    <cellStyle name="Note 3 2 2 4 4" xfId="59707" xr:uid="{00000000-0005-0000-0000-0000F4E80000}"/>
    <cellStyle name="Note 3 2 2 5" xfId="59708" xr:uid="{00000000-0005-0000-0000-0000F5E80000}"/>
    <cellStyle name="Note 3 2 2 5 2" xfId="59709" xr:uid="{00000000-0005-0000-0000-0000F6E80000}"/>
    <cellStyle name="Note 3 2 2 5 3" xfId="59710" xr:uid="{00000000-0005-0000-0000-0000F7E80000}"/>
    <cellStyle name="Note 3 2 2 6" xfId="59711" xr:uid="{00000000-0005-0000-0000-0000F8E80000}"/>
    <cellStyle name="Note 3 2 2 6 2" xfId="59712" xr:uid="{00000000-0005-0000-0000-0000F9E80000}"/>
    <cellStyle name="Note 3 2 2 7" xfId="59713" xr:uid="{00000000-0005-0000-0000-0000FAE80000}"/>
    <cellStyle name="Note 3 2 2 8" xfId="59714" xr:uid="{00000000-0005-0000-0000-0000FBE80000}"/>
    <cellStyle name="Note 3 2 2 9" xfId="59715" xr:uid="{00000000-0005-0000-0000-0000FCE80000}"/>
    <cellStyle name="Note 3 2 3" xfId="59716" xr:uid="{00000000-0005-0000-0000-0000FDE80000}"/>
    <cellStyle name="Note 3 2 3 10" xfId="59717" xr:uid="{00000000-0005-0000-0000-0000FEE80000}"/>
    <cellStyle name="Note 3 2 3 2" xfId="59718" xr:uid="{00000000-0005-0000-0000-0000FFE80000}"/>
    <cellStyle name="Note 3 2 3 2 2" xfId="59719" xr:uid="{00000000-0005-0000-0000-000000E90000}"/>
    <cellStyle name="Note 3 2 3 2 2 2" xfId="59720" xr:uid="{00000000-0005-0000-0000-000001E90000}"/>
    <cellStyle name="Note 3 2 3 2 3" xfId="59721" xr:uid="{00000000-0005-0000-0000-000002E90000}"/>
    <cellStyle name="Note 3 2 3 2 3 2" xfId="59722" xr:uid="{00000000-0005-0000-0000-000003E90000}"/>
    <cellStyle name="Note 3 2 3 2 4" xfId="59723" xr:uid="{00000000-0005-0000-0000-000004E90000}"/>
    <cellStyle name="Note 3 2 3 3" xfId="59724" xr:uid="{00000000-0005-0000-0000-000005E90000}"/>
    <cellStyle name="Note 3 2 3 3 2" xfId="59725" xr:uid="{00000000-0005-0000-0000-000006E90000}"/>
    <cellStyle name="Note 3 2 3 3 2 2" xfId="59726" xr:uid="{00000000-0005-0000-0000-000007E90000}"/>
    <cellStyle name="Note 3 2 3 3 3" xfId="59727" xr:uid="{00000000-0005-0000-0000-000008E90000}"/>
    <cellStyle name="Note 3 2 3 3 3 2" xfId="59728" xr:uid="{00000000-0005-0000-0000-000009E90000}"/>
    <cellStyle name="Note 3 2 3 3 4" xfId="59729" xr:uid="{00000000-0005-0000-0000-00000AE90000}"/>
    <cellStyle name="Note 3 2 3 4" xfId="59730" xr:uid="{00000000-0005-0000-0000-00000BE90000}"/>
    <cellStyle name="Note 3 2 3 4 2" xfId="59731" xr:uid="{00000000-0005-0000-0000-00000CE90000}"/>
    <cellStyle name="Note 3 2 3 5" xfId="59732" xr:uid="{00000000-0005-0000-0000-00000DE90000}"/>
    <cellStyle name="Note 3 2 3 5 2" xfId="59733" xr:uid="{00000000-0005-0000-0000-00000EE90000}"/>
    <cellStyle name="Note 3 2 3 6" xfId="59734" xr:uid="{00000000-0005-0000-0000-00000FE90000}"/>
    <cellStyle name="Note 3 2 3 7" xfId="59735" xr:uid="{00000000-0005-0000-0000-000010E90000}"/>
    <cellStyle name="Note 3 2 3 8" xfId="59736" xr:uid="{00000000-0005-0000-0000-000011E90000}"/>
    <cellStyle name="Note 3 2 3 9" xfId="59737" xr:uid="{00000000-0005-0000-0000-000012E90000}"/>
    <cellStyle name="Note 3 2 4" xfId="59738" xr:uid="{00000000-0005-0000-0000-000013E90000}"/>
    <cellStyle name="Note 3 2 4 2" xfId="59739" xr:uid="{00000000-0005-0000-0000-000014E90000}"/>
    <cellStyle name="Note 3 2 4 2 2" xfId="59740" xr:uid="{00000000-0005-0000-0000-000015E90000}"/>
    <cellStyle name="Note 3 2 4 2 2 2" xfId="59741" xr:uid="{00000000-0005-0000-0000-000016E90000}"/>
    <cellStyle name="Note 3 2 4 2 3" xfId="59742" xr:uid="{00000000-0005-0000-0000-000017E90000}"/>
    <cellStyle name="Note 3 2 4 2 3 2" xfId="59743" xr:uid="{00000000-0005-0000-0000-000018E90000}"/>
    <cellStyle name="Note 3 2 4 2 4" xfId="59744" xr:uid="{00000000-0005-0000-0000-000019E90000}"/>
    <cellStyle name="Note 3 2 4 3" xfId="59745" xr:uid="{00000000-0005-0000-0000-00001AE90000}"/>
    <cellStyle name="Note 3 2 4 3 2" xfId="59746" xr:uid="{00000000-0005-0000-0000-00001BE90000}"/>
    <cellStyle name="Note 3 2 4 4" xfId="59747" xr:uid="{00000000-0005-0000-0000-00001CE90000}"/>
    <cellStyle name="Note 3 2 4 4 2" xfId="59748" xr:uid="{00000000-0005-0000-0000-00001DE90000}"/>
    <cellStyle name="Note 3 2 4 5" xfId="59749" xr:uid="{00000000-0005-0000-0000-00001EE90000}"/>
    <cellStyle name="Note 3 2 5" xfId="59750" xr:uid="{00000000-0005-0000-0000-00001FE90000}"/>
    <cellStyle name="Note 3 2 5 2" xfId="59751" xr:uid="{00000000-0005-0000-0000-000020E90000}"/>
    <cellStyle name="Note 3 2 5 2 2" xfId="59752" xr:uid="{00000000-0005-0000-0000-000021E90000}"/>
    <cellStyle name="Note 3 2 5 3" xfId="59753" xr:uid="{00000000-0005-0000-0000-000022E90000}"/>
    <cellStyle name="Note 3 2 5 3 2" xfId="59754" xr:uid="{00000000-0005-0000-0000-000023E90000}"/>
    <cellStyle name="Note 3 2 5 4" xfId="59755" xr:uid="{00000000-0005-0000-0000-000024E90000}"/>
    <cellStyle name="Note 3 2 6" xfId="59756" xr:uid="{00000000-0005-0000-0000-000025E90000}"/>
    <cellStyle name="Note 3 2 6 2" xfId="59757" xr:uid="{00000000-0005-0000-0000-000026E90000}"/>
    <cellStyle name="Note 3 2 6 3" xfId="59758" xr:uid="{00000000-0005-0000-0000-000027E90000}"/>
    <cellStyle name="Note 3 2 7" xfId="59759" xr:uid="{00000000-0005-0000-0000-000028E90000}"/>
    <cellStyle name="Note 3 2 7 2" xfId="59760" xr:uid="{00000000-0005-0000-0000-000029E90000}"/>
    <cellStyle name="Note 3 2 8" xfId="59761" xr:uid="{00000000-0005-0000-0000-00002AE90000}"/>
    <cellStyle name="Note 3 2 9" xfId="59762" xr:uid="{00000000-0005-0000-0000-00002BE90000}"/>
    <cellStyle name="Note 3 20" xfId="59763" xr:uid="{00000000-0005-0000-0000-00002CE90000}"/>
    <cellStyle name="Note 3 20 2" xfId="59764" xr:uid="{00000000-0005-0000-0000-00002DE90000}"/>
    <cellStyle name="Note 3 21" xfId="59765" xr:uid="{00000000-0005-0000-0000-00002EE90000}"/>
    <cellStyle name="Note 3 21 2" xfId="59766" xr:uid="{00000000-0005-0000-0000-00002FE90000}"/>
    <cellStyle name="Note 3 22" xfId="59767" xr:uid="{00000000-0005-0000-0000-000030E90000}"/>
    <cellStyle name="Note 3 23" xfId="59768" xr:uid="{00000000-0005-0000-0000-000031E90000}"/>
    <cellStyle name="Note 3 24" xfId="59769" xr:uid="{00000000-0005-0000-0000-000032E90000}"/>
    <cellStyle name="Note 3 25" xfId="59770" xr:uid="{00000000-0005-0000-0000-000033E90000}"/>
    <cellStyle name="Note 3 26" xfId="59771" xr:uid="{00000000-0005-0000-0000-000034E90000}"/>
    <cellStyle name="Note 3 27" xfId="59772" xr:uid="{00000000-0005-0000-0000-000035E90000}"/>
    <cellStyle name="Note 3 3" xfId="59773" xr:uid="{00000000-0005-0000-0000-000036E90000}"/>
    <cellStyle name="Note 3 3 10" xfId="59774" xr:uid="{00000000-0005-0000-0000-000037E90000}"/>
    <cellStyle name="Note 3 3 11" xfId="59775" xr:uid="{00000000-0005-0000-0000-000038E90000}"/>
    <cellStyle name="Note 3 3 2" xfId="59776" xr:uid="{00000000-0005-0000-0000-000039E90000}"/>
    <cellStyle name="Note 3 3 2 10" xfId="59777" xr:uid="{00000000-0005-0000-0000-00003AE90000}"/>
    <cellStyle name="Note 3 3 2 2" xfId="59778" xr:uid="{00000000-0005-0000-0000-00003BE90000}"/>
    <cellStyle name="Note 3 3 2 2 2" xfId="59779" xr:uid="{00000000-0005-0000-0000-00003CE90000}"/>
    <cellStyle name="Note 3 3 2 2 2 2" xfId="59780" xr:uid="{00000000-0005-0000-0000-00003DE90000}"/>
    <cellStyle name="Note 3 3 2 2 3" xfId="59781" xr:uid="{00000000-0005-0000-0000-00003EE90000}"/>
    <cellStyle name="Note 3 3 2 2 3 2" xfId="59782" xr:uid="{00000000-0005-0000-0000-00003FE90000}"/>
    <cellStyle name="Note 3 3 2 2 4" xfId="59783" xr:uid="{00000000-0005-0000-0000-000040E90000}"/>
    <cellStyle name="Note 3 3 2 3" xfId="59784" xr:uid="{00000000-0005-0000-0000-000041E90000}"/>
    <cellStyle name="Note 3 3 2 3 2" xfId="59785" xr:uid="{00000000-0005-0000-0000-000042E90000}"/>
    <cellStyle name="Note 3 3 2 3 2 2" xfId="59786" xr:uid="{00000000-0005-0000-0000-000043E90000}"/>
    <cellStyle name="Note 3 3 2 3 3" xfId="59787" xr:uid="{00000000-0005-0000-0000-000044E90000}"/>
    <cellStyle name="Note 3 3 2 3 3 2" xfId="59788" xr:uid="{00000000-0005-0000-0000-000045E90000}"/>
    <cellStyle name="Note 3 3 2 3 4" xfId="59789" xr:uid="{00000000-0005-0000-0000-000046E90000}"/>
    <cellStyle name="Note 3 3 2 4" xfId="59790" xr:uid="{00000000-0005-0000-0000-000047E90000}"/>
    <cellStyle name="Note 3 3 2 4 2" xfId="59791" xr:uid="{00000000-0005-0000-0000-000048E90000}"/>
    <cellStyle name="Note 3 3 2 5" xfId="59792" xr:uid="{00000000-0005-0000-0000-000049E90000}"/>
    <cellStyle name="Note 3 3 2 5 2" xfId="59793" xr:uid="{00000000-0005-0000-0000-00004AE90000}"/>
    <cellStyle name="Note 3 3 2 6" xfId="59794" xr:uid="{00000000-0005-0000-0000-00004BE90000}"/>
    <cellStyle name="Note 3 3 2 7" xfId="59795" xr:uid="{00000000-0005-0000-0000-00004CE90000}"/>
    <cellStyle name="Note 3 3 2 8" xfId="59796" xr:uid="{00000000-0005-0000-0000-00004DE90000}"/>
    <cellStyle name="Note 3 3 2 9" xfId="59797" xr:uid="{00000000-0005-0000-0000-00004EE90000}"/>
    <cellStyle name="Note 3 3 3" xfId="59798" xr:uid="{00000000-0005-0000-0000-00004FE90000}"/>
    <cellStyle name="Note 3 3 3 2" xfId="59799" xr:uid="{00000000-0005-0000-0000-000050E90000}"/>
    <cellStyle name="Note 3 3 3 2 2" xfId="59800" xr:uid="{00000000-0005-0000-0000-000051E90000}"/>
    <cellStyle name="Note 3 3 3 3" xfId="59801" xr:uid="{00000000-0005-0000-0000-000052E90000}"/>
    <cellStyle name="Note 3 3 3 3 2" xfId="59802" xr:uid="{00000000-0005-0000-0000-000053E90000}"/>
    <cellStyle name="Note 3 3 3 4" xfId="59803" xr:uid="{00000000-0005-0000-0000-000054E90000}"/>
    <cellStyle name="Note 3 3 4" xfId="59804" xr:uid="{00000000-0005-0000-0000-000055E90000}"/>
    <cellStyle name="Note 3 3 4 2" xfId="59805" xr:uid="{00000000-0005-0000-0000-000056E90000}"/>
    <cellStyle name="Note 3 3 4 2 2" xfId="59806" xr:uid="{00000000-0005-0000-0000-000057E90000}"/>
    <cellStyle name="Note 3 3 4 3" xfId="59807" xr:uid="{00000000-0005-0000-0000-000058E90000}"/>
    <cellStyle name="Note 3 3 4 3 2" xfId="59808" xr:uid="{00000000-0005-0000-0000-000059E90000}"/>
    <cellStyle name="Note 3 3 4 4" xfId="59809" xr:uid="{00000000-0005-0000-0000-00005AE90000}"/>
    <cellStyle name="Note 3 3 5" xfId="59810" xr:uid="{00000000-0005-0000-0000-00005BE90000}"/>
    <cellStyle name="Note 3 3 5 2" xfId="59811" xr:uid="{00000000-0005-0000-0000-00005CE90000}"/>
    <cellStyle name="Note 3 3 5 3" xfId="59812" xr:uid="{00000000-0005-0000-0000-00005DE90000}"/>
    <cellStyle name="Note 3 3 6" xfId="59813" xr:uid="{00000000-0005-0000-0000-00005EE90000}"/>
    <cellStyle name="Note 3 3 6 2" xfId="59814" xr:uid="{00000000-0005-0000-0000-00005FE90000}"/>
    <cellStyle name="Note 3 3 7" xfId="59815" xr:uid="{00000000-0005-0000-0000-000060E90000}"/>
    <cellStyle name="Note 3 3 8" xfId="59816" xr:uid="{00000000-0005-0000-0000-000061E90000}"/>
    <cellStyle name="Note 3 3 9" xfId="59817" xr:uid="{00000000-0005-0000-0000-000062E90000}"/>
    <cellStyle name="Note 3 4" xfId="59818" xr:uid="{00000000-0005-0000-0000-000063E90000}"/>
    <cellStyle name="Note 3 4 10" xfId="59819" xr:uid="{00000000-0005-0000-0000-000064E90000}"/>
    <cellStyle name="Note 3 4 2" xfId="59820" xr:uid="{00000000-0005-0000-0000-000065E90000}"/>
    <cellStyle name="Note 3 4 2 2" xfId="59821" xr:uid="{00000000-0005-0000-0000-000066E90000}"/>
    <cellStyle name="Note 3 4 2 2 2" xfId="59822" xr:uid="{00000000-0005-0000-0000-000067E90000}"/>
    <cellStyle name="Note 3 4 2 3" xfId="59823" xr:uid="{00000000-0005-0000-0000-000068E90000}"/>
    <cellStyle name="Note 3 4 2 3 2" xfId="59824" xr:uid="{00000000-0005-0000-0000-000069E90000}"/>
    <cellStyle name="Note 3 4 2 4" xfId="59825" xr:uid="{00000000-0005-0000-0000-00006AE90000}"/>
    <cellStyle name="Note 3 4 2 5" xfId="59826" xr:uid="{00000000-0005-0000-0000-00006BE90000}"/>
    <cellStyle name="Note 3 4 3" xfId="59827" xr:uid="{00000000-0005-0000-0000-00006CE90000}"/>
    <cellStyle name="Note 3 4 3 2" xfId="59828" xr:uid="{00000000-0005-0000-0000-00006DE90000}"/>
    <cellStyle name="Note 3 4 3 2 2" xfId="59829" xr:uid="{00000000-0005-0000-0000-00006EE90000}"/>
    <cellStyle name="Note 3 4 3 3" xfId="59830" xr:uid="{00000000-0005-0000-0000-00006FE90000}"/>
    <cellStyle name="Note 3 4 3 3 2" xfId="59831" xr:uid="{00000000-0005-0000-0000-000070E90000}"/>
    <cellStyle name="Note 3 4 3 4" xfId="59832" xr:uid="{00000000-0005-0000-0000-000071E90000}"/>
    <cellStyle name="Note 3 4 4" xfId="59833" xr:uid="{00000000-0005-0000-0000-000072E90000}"/>
    <cellStyle name="Note 3 4 4 2" xfId="59834" xr:uid="{00000000-0005-0000-0000-000073E90000}"/>
    <cellStyle name="Note 3 4 5" xfId="59835" xr:uid="{00000000-0005-0000-0000-000074E90000}"/>
    <cellStyle name="Note 3 4 5 2" xfId="59836" xr:uid="{00000000-0005-0000-0000-000075E90000}"/>
    <cellStyle name="Note 3 4 6" xfId="59837" xr:uid="{00000000-0005-0000-0000-000076E90000}"/>
    <cellStyle name="Note 3 4 7" xfId="59838" xr:uid="{00000000-0005-0000-0000-000077E90000}"/>
    <cellStyle name="Note 3 4 8" xfId="59839" xr:uid="{00000000-0005-0000-0000-000078E90000}"/>
    <cellStyle name="Note 3 4 9" xfId="59840" xr:uid="{00000000-0005-0000-0000-000079E90000}"/>
    <cellStyle name="Note 3 5" xfId="59841" xr:uid="{00000000-0005-0000-0000-00007AE90000}"/>
    <cellStyle name="Note 3 5 2" xfId="59842" xr:uid="{00000000-0005-0000-0000-00007BE90000}"/>
    <cellStyle name="Note 3 5 2 2" xfId="59843" xr:uid="{00000000-0005-0000-0000-00007CE90000}"/>
    <cellStyle name="Note 3 5 2 2 2" xfId="59844" xr:uid="{00000000-0005-0000-0000-00007DE90000}"/>
    <cellStyle name="Note 3 5 2 3" xfId="59845" xr:uid="{00000000-0005-0000-0000-00007EE90000}"/>
    <cellStyle name="Note 3 5 2 3 2" xfId="59846" xr:uid="{00000000-0005-0000-0000-00007FE90000}"/>
    <cellStyle name="Note 3 5 2 4" xfId="59847" xr:uid="{00000000-0005-0000-0000-000080E90000}"/>
    <cellStyle name="Note 3 5 2 5" xfId="59848" xr:uid="{00000000-0005-0000-0000-000081E90000}"/>
    <cellStyle name="Note 3 5 3" xfId="59849" xr:uid="{00000000-0005-0000-0000-000082E90000}"/>
    <cellStyle name="Note 3 5 3 2" xfId="59850" xr:uid="{00000000-0005-0000-0000-000083E90000}"/>
    <cellStyle name="Note 3 5 3 2 2" xfId="59851" xr:uid="{00000000-0005-0000-0000-000084E90000}"/>
    <cellStyle name="Note 3 5 3 3" xfId="59852" xr:uid="{00000000-0005-0000-0000-000085E90000}"/>
    <cellStyle name="Note 3 5 3 3 2" xfId="59853" xr:uid="{00000000-0005-0000-0000-000086E90000}"/>
    <cellStyle name="Note 3 5 3 4" xfId="59854" xr:uid="{00000000-0005-0000-0000-000087E90000}"/>
    <cellStyle name="Note 3 5 4" xfId="59855" xr:uid="{00000000-0005-0000-0000-000088E90000}"/>
    <cellStyle name="Note 3 5 4 2" xfId="59856" xr:uid="{00000000-0005-0000-0000-000089E90000}"/>
    <cellStyle name="Note 3 5 5" xfId="59857" xr:uid="{00000000-0005-0000-0000-00008AE90000}"/>
    <cellStyle name="Note 3 5 5 2" xfId="59858" xr:uid="{00000000-0005-0000-0000-00008BE90000}"/>
    <cellStyle name="Note 3 5 6" xfId="59859" xr:uid="{00000000-0005-0000-0000-00008CE90000}"/>
    <cellStyle name="Note 3 5 7" xfId="59860" xr:uid="{00000000-0005-0000-0000-00008DE90000}"/>
    <cellStyle name="Note 3 6" xfId="59861" xr:uid="{00000000-0005-0000-0000-00008EE90000}"/>
    <cellStyle name="Note 3 6 2" xfId="59862" xr:uid="{00000000-0005-0000-0000-00008FE90000}"/>
    <cellStyle name="Note 3 6 3" xfId="59863" xr:uid="{00000000-0005-0000-0000-000090E90000}"/>
    <cellStyle name="Note 3 7" xfId="59864" xr:uid="{00000000-0005-0000-0000-000091E90000}"/>
    <cellStyle name="Note 3 7 2" xfId="59865" xr:uid="{00000000-0005-0000-0000-000092E90000}"/>
    <cellStyle name="Note 3 7 2 2" xfId="59866" xr:uid="{00000000-0005-0000-0000-000093E90000}"/>
    <cellStyle name="Note 3 7 2 3" xfId="59867" xr:uid="{00000000-0005-0000-0000-000094E90000}"/>
    <cellStyle name="Note 3 7 3" xfId="59868" xr:uid="{00000000-0005-0000-0000-000095E90000}"/>
    <cellStyle name="Note 3 7 3 2" xfId="59869" xr:uid="{00000000-0005-0000-0000-000096E90000}"/>
    <cellStyle name="Note 3 7 4" xfId="59870" xr:uid="{00000000-0005-0000-0000-000097E90000}"/>
    <cellStyle name="Note 3 7 5" xfId="59871" xr:uid="{00000000-0005-0000-0000-000098E90000}"/>
    <cellStyle name="Note 3 8" xfId="59872" xr:uid="{00000000-0005-0000-0000-000099E90000}"/>
    <cellStyle name="Note 3 8 2" xfId="59873" xr:uid="{00000000-0005-0000-0000-00009AE90000}"/>
    <cellStyle name="Note 3 8 3" xfId="59874" xr:uid="{00000000-0005-0000-0000-00009BE90000}"/>
    <cellStyle name="Note 3 8 4" xfId="59875" xr:uid="{00000000-0005-0000-0000-00009CE90000}"/>
    <cellStyle name="Note 3 8 5" xfId="59876" xr:uid="{00000000-0005-0000-0000-00009DE90000}"/>
    <cellStyle name="Note 3 9" xfId="59877" xr:uid="{00000000-0005-0000-0000-00009EE90000}"/>
    <cellStyle name="Note 3 9 2" xfId="59878" xr:uid="{00000000-0005-0000-0000-00009FE90000}"/>
    <cellStyle name="Note 3 9 3" xfId="59879" xr:uid="{00000000-0005-0000-0000-0000A0E90000}"/>
    <cellStyle name="Note 3_203010.GROUP.July.2012" xfId="59880" xr:uid="{00000000-0005-0000-0000-0000A1E90000}"/>
    <cellStyle name="Note 30" xfId="59881" xr:uid="{00000000-0005-0000-0000-0000A2E90000}"/>
    <cellStyle name="Note 30 2" xfId="59882" xr:uid="{00000000-0005-0000-0000-0000A3E90000}"/>
    <cellStyle name="Note 30 3" xfId="59883" xr:uid="{00000000-0005-0000-0000-0000A4E90000}"/>
    <cellStyle name="Note 31" xfId="59884" xr:uid="{00000000-0005-0000-0000-0000A5E90000}"/>
    <cellStyle name="Note 31 2" xfId="59885" xr:uid="{00000000-0005-0000-0000-0000A6E90000}"/>
    <cellStyle name="Note 32" xfId="59886" xr:uid="{00000000-0005-0000-0000-0000A7E90000}"/>
    <cellStyle name="Note 32 2" xfId="59887" xr:uid="{00000000-0005-0000-0000-0000A8E90000}"/>
    <cellStyle name="Note 33" xfId="59888" xr:uid="{00000000-0005-0000-0000-0000A9E90000}"/>
    <cellStyle name="Note 33 2" xfId="59889" xr:uid="{00000000-0005-0000-0000-0000AAE90000}"/>
    <cellStyle name="Note 34" xfId="59890" xr:uid="{00000000-0005-0000-0000-0000ABE90000}"/>
    <cellStyle name="Note 34 2" xfId="59891" xr:uid="{00000000-0005-0000-0000-0000ACE90000}"/>
    <cellStyle name="Note 35" xfId="59892" xr:uid="{00000000-0005-0000-0000-0000ADE90000}"/>
    <cellStyle name="Note 35 2" xfId="59893" xr:uid="{00000000-0005-0000-0000-0000AEE90000}"/>
    <cellStyle name="Note 36" xfId="59894" xr:uid="{00000000-0005-0000-0000-0000AFE90000}"/>
    <cellStyle name="Note 36 2" xfId="59895" xr:uid="{00000000-0005-0000-0000-0000B0E90000}"/>
    <cellStyle name="Note 37" xfId="59896" xr:uid="{00000000-0005-0000-0000-0000B1E90000}"/>
    <cellStyle name="Note 37 2" xfId="59897" xr:uid="{00000000-0005-0000-0000-0000B2E90000}"/>
    <cellStyle name="Note 38" xfId="59898" xr:uid="{00000000-0005-0000-0000-0000B3E90000}"/>
    <cellStyle name="Note 38 2" xfId="59899" xr:uid="{00000000-0005-0000-0000-0000B4E90000}"/>
    <cellStyle name="Note 39" xfId="59900" xr:uid="{00000000-0005-0000-0000-0000B5E90000}"/>
    <cellStyle name="Note 39 2" xfId="59901" xr:uid="{00000000-0005-0000-0000-0000B6E90000}"/>
    <cellStyle name="Note 4" xfId="59902" xr:uid="{00000000-0005-0000-0000-0000B7E90000}"/>
    <cellStyle name="Note 4 10" xfId="59903" xr:uid="{00000000-0005-0000-0000-0000B8E90000}"/>
    <cellStyle name="Note 4 10 2" xfId="59904" xr:uid="{00000000-0005-0000-0000-0000B9E90000}"/>
    <cellStyle name="Note 4 10 3" xfId="59905" xr:uid="{00000000-0005-0000-0000-0000BAE90000}"/>
    <cellStyle name="Note 4 11" xfId="59906" xr:uid="{00000000-0005-0000-0000-0000BBE90000}"/>
    <cellStyle name="Note 4 11 2" xfId="59907" xr:uid="{00000000-0005-0000-0000-0000BCE90000}"/>
    <cellStyle name="Note 4 12" xfId="59908" xr:uid="{00000000-0005-0000-0000-0000BDE90000}"/>
    <cellStyle name="Note 4 12 2" xfId="59909" xr:uid="{00000000-0005-0000-0000-0000BEE90000}"/>
    <cellStyle name="Note 4 13" xfId="59910" xr:uid="{00000000-0005-0000-0000-0000BFE90000}"/>
    <cellStyle name="Note 4 13 2" xfId="59911" xr:uid="{00000000-0005-0000-0000-0000C0E90000}"/>
    <cellStyle name="Note 4 14" xfId="59912" xr:uid="{00000000-0005-0000-0000-0000C1E90000}"/>
    <cellStyle name="Note 4 14 2" xfId="59913" xr:uid="{00000000-0005-0000-0000-0000C2E90000}"/>
    <cellStyle name="Note 4 15" xfId="59914" xr:uid="{00000000-0005-0000-0000-0000C3E90000}"/>
    <cellStyle name="Note 4 15 2" xfId="59915" xr:uid="{00000000-0005-0000-0000-0000C4E90000}"/>
    <cellStyle name="Note 4 16" xfId="59916" xr:uid="{00000000-0005-0000-0000-0000C5E90000}"/>
    <cellStyle name="Note 4 16 2" xfId="59917" xr:uid="{00000000-0005-0000-0000-0000C6E90000}"/>
    <cellStyle name="Note 4 17" xfId="59918" xr:uid="{00000000-0005-0000-0000-0000C7E90000}"/>
    <cellStyle name="Note 4 17 2" xfId="59919" xr:uid="{00000000-0005-0000-0000-0000C8E90000}"/>
    <cellStyle name="Note 4 18" xfId="59920" xr:uid="{00000000-0005-0000-0000-0000C9E90000}"/>
    <cellStyle name="Note 4 18 2" xfId="59921" xr:uid="{00000000-0005-0000-0000-0000CAE90000}"/>
    <cellStyle name="Note 4 19" xfId="59922" xr:uid="{00000000-0005-0000-0000-0000CBE90000}"/>
    <cellStyle name="Note 4 19 2" xfId="59923" xr:uid="{00000000-0005-0000-0000-0000CCE90000}"/>
    <cellStyle name="Note 4 2" xfId="59924" xr:uid="{00000000-0005-0000-0000-0000CDE90000}"/>
    <cellStyle name="Note 4 2 10" xfId="59925" xr:uid="{00000000-0005-0000-0000-0000CEE90000}"/>
    <cellStyle name="Note 4 2 2" xfId="59926" xr:uid="{00000000-0005-0000-0000-0000CFE90000}"/>
    <cellStyle name="Note 4 2 2 10" xfId="59927" xr:uid="{00000000-0005-0000-0000-0000D0E90000}"/>
    <cellStyle name="Note 4 2 2 2" xfId="59928" xr:uid="{00000000-0005-0000-0000-0000D1E90000}"/>
    <cellStyle name="Note 4 2 2 2 2" xfId="59929" xr:uid="{00000000-0005-0000-0000-0000D2E90000}"/>
    <cellStyle name="Note 4 2 2 2 2 2" xfId="59930" xr:uid="{00000000-0005-0000-0000-0000D3E90000}"/>
    <cellStyle name="Note 4 2 2 2 3" xfId="59931" xr:uid="{00000000-0005-0000-0000-0000D4E90000}"/>
    <cellStyle name="Note 4 2 2 2 3 2" xfId="59932" xr:uid="{00000000-0005-0000-0000-0000D5E90000}"/>
    <cellStyle name="Note 4 2 2 2 4" xfId="59933" xr:uid="{00000000-0005-0000-0000-0000D6E90000}"/>
    <cellStyle name="Note 4 2 2 3" xfId="59934" xr:uid="{00000000-0005-0000-0000-0000D7E90000}"/>
    <cellStyle name="Note 4 2 2 3 2" xfId="59935" xr:uid="{00000000-0005-0000-0000-0000D8E90000}"/>
    <cellStyle name="Note 4 2 2 3 2 2" xfId="59936" xr:uid="{00000000-0005-0000-0000-0000D9E90000}"/>
    <cellStyle name="Note 4 2 2 3 3" xfId="59937" xr:uid="{00000000-0005-0000-0000-0000DAE90000}"/>
    <cellStyle name="Note 4 2 2 3 3 2" xfId="59938" xr:uid="{00000000-0005-0000-0000-0000DBE90000}"/>
    <cellStyle name="Note 4 2 2 3 4" xfId="59939" xr:uid="{00000000-0005-0000-0000-0000DCE90000}"/>
    <cellStyle name="Note 4 2 2 4" xfId="59940" xr:uid="{00000000-0005-0000-0000-0000DDE90000}"/>
    <cellStyle name="Note 4 2 2 4 2" xfId="59941" xr:uid="{00000000-0005-0000-0000-0000DEE90000}"/>
    <cellStyle name="Note 4 2 2 4 3" xfId="59942" xr:uid="{00000000-0005-0000-0000-0000DFE90000}"/>
    <cellStyle name="Note 4 2 2 5" xfId="59943" xr:uid="{00000000-0005-0000-0000-0000E0E90000}"/>
    <cellStyle name="Note 4 2 2 5 2" xfId="59944" xr:uid="{00000000-0005-0000-0000-0000E1E90000}"/>
    <cellStyle name="Note 4 2 2 6" xfId="59945" xr:uid="{00000000-0005-0000-0000-0000E2E90000}"/>
    <cellStyle name="Note 4 2 2 7" xfId="59946" xr:uid="{00000000-0005-0000-0000-0000E3E90000}"/>
    <cellStyle name="Note 4 2 2 8" xfId="59947" xr:uid="{00000000-0005-0000-0000-0000E4E90000}"/>
    <cellStyle name="Note 4 2 2 9" xfId="59948" xr:uid="{00000000-0005-0000-0000-0000E5E90000}"/>
    <cellStyle name="Note 4 2 3" xfId="59949" xr:uid="{00000000-0005-0000-0000-0000E6E90000}"/>
    <cellStyle name="Note 4 2 3 2" xfId="59950" xr:uid="{00000000-0005-0000-0000-0000E7E90000}"/>
    <cellStyle name="Note 4 2 3 2 2" xfId="59951" xr:uid="{00000000-0005-0000-0000-0000E8E90000}"/>
    <cellStyle name="Note 4 2 3 2 2 2" xfId="59952" xr:uid="{00000000-0005-0000-0000-0000E9E90000}"/>
    <cellStyle name="Note 4 2 3 2 3" xfId="59953" xr:uid="{00000000-0005-0000-0000-0000EAE90000}"/>
    <cellStyle name="Note 4 2 3 2 3 2" xfId="59954" xr:uid="{00000000-0005-0000-0000-0000EBE90000}"/>
    <cellStyle name="Note 4 2 3 2 4" xfId="59955" xr:uid="{00000000-0005-0000-0000-0000ECE90000}"/>
    <cellStyle name="Note 4 2 3 3" xfId="59956" xr:uid="{00000000-0005-0000-0000-0000EDE90000}"/>
    <cellStyle name="Note 4 2 3 3 2" xfId="59957" xr:uid="{00000000-0005-0000-0000-0000EEE90000}"/>
    <cellStyle name="Note 4 2 3 4" xfId="59958" xr:uid="{00000000-0005-0000-0000-0000EFE90000}"/>
    <cellStyle name="Note 4 2 3 4 2" xfId="59959" xr:uid="{00000000-0005-0000-0000-0000F0E90000}"/>
    <cellStyle name="Note 4 2 3 5" xfId="59960" xr:uid="{00000000-0005-0000-0000-0000F1E90000}"/>
    <cellStyle name="Note 4 2 4" xfId="59961" xr:uid="{00000000-0005-0000-0000-0000F2E90000}"/>
    <cellStyle name="Note 4 2 4 2" xfId="59962" xr:uid="{00000000-0005-0000-0000-0000F3E90000}"/>
    <cellStyle name="Note 4 2 4 2 2" xfId="59963" xr:uid="{00000000-0005-0000-0000-0000F4E90000}"/>
    <cellStyle name="Note 4 2 4 3" xfId="59964" xr:uid="{00000000-0005-0000-0000-0000F5E90000}"/>
    <cellStyle name="Note 4 2 4 3 2" xfId="59965" xr:uid="{00000000-0005-0000-0000-0000F6E90000}"/>
    <cellStyle name="Note 4 2 4 4" xfId="59966" xr:uid="{00000000-0005-0000-0000-0000F7E90000}"/>
    <cellStyle name="Note 4 2 5" xfId="59967" xr:uid="{00000000-0005-0000-0000-0000F8E90000}"/>
    <cellStyle name="Note 4 2 5 2" xfId="59968" xr:uid="{00000000-0005-0000-0000-0000F9E90000}"/>
    <cellStyle name="Note 4 2 5 3" xfId="59969" xr:uid="{00000000-0005-0000-0000-0000FAE90000}"/>
    <cellStyle name="Note 4 2 6" xfId="59970" xr:uid="{00000000-0005-0000-0000-0000FBE90000}"/>
    <cellStyle name="Note 4 2 6 2" xfId="59971" xr:uid="{00000000-0005-0000-0000-0000FCE90000}"/>
    <cellStyle name="Note 4 2 7" xfId="59972" xr:uid="{00000000-0005-0000-0000-0000FDE90000}"/>
    <cellStyle name="Note 4 2 8" xfId="59973" xr:uid="{00000000-0005-0000-0000-0000FEE90000}"/>
    <cellStyle name="Note 4 2 9" xfId="59974" xr:uid="{00000000-0005-0000-0000-0000FFE90000}"/>
    <cellStyle name="Note 4 20" xfId="59975" xr:uid="{00000000-0005-0000-0000-000000EA0000}"/>
    <cellStyle name="Note 4 20 2" xfId="59976" xr:uid="{00000000-0005-0000-0000-000001EA0000}"/>
    <cellStyle name="Note 4 21" xfId="59977" xr:uid="{00000000-0005-0000-0000-000002EA0000}"/>
    <cellStyle name="Note 4 21 2" xfId="59978" xr:uid="{00000000-0005-0000-0000-000003EA0000}"/>
    <cellStyle name="Note 4 22" xfId="59979" xr:uid="{00000000-0005-0000-0000-000004EA0000}"/>
    <cellStyle name="Note 4 23" xfId="59980" xr:uid="{00000000-0005-0000-0000-000005EA0000}"/>
    <cellStyle name="Note 4 24" xfId="59981" xr:uid="{00000000-0005-0000-0000-000006EA0000}"/>
    <cellStyle name="Note 4 25" xfId="59982" xr:uid="{00000000-0005-0000-0000-000007EA0000}"/>
    <cellStyle name="Note 4 26" xfId="59983" xr:uid="{00000000-0005-0000-0000-000008EA0000}"/>
    <cellStyle name="Note 4 3" xfId="59984" xr:uid="{00000000-0005-0000-0000-000009EA0000}"/>
    <cellStyle name="Note 4 3 10" xfId="59985" xr:uid="{00000000-0005-0000-0000-00000AEA0000}"/>
    <cellStyle name="Note 4 3 11" xfId="59986" xr:uid="{00000000-0005-0000-0000-00000BEA0000}"/>
    <cellStyle name="Note 4 3 2" xfId="59987" xr:uid="{00000000-0005-0000-0000-00000CEA0000}"/>
    <cellStyle name="Note 4 3 2 10" xfId="59988" xr:uid="{00000000-0005-0000-0000-00000DEA0000}"/>
    <cellStyle name="Note 4 3 2 2" xfId="59989" xr:uid="{00000000-0005-0000-0000-00000EEA0000}"/>
    <cellStyle name="Note 4 3 2 2 2" xfId="59990" xr:uid="{00000000-0005-0000-0000-00000FEA0000}"/>
    <cellStyle name="Note 4 3 2 2 2 2" xfId="59991" xr:uid="{00000000-0005-0000-0000-000010EA0000}"/>
    <cellStyle name="Note 4 3 2 2 3" xfId="59992" xr:uid="{00000000-0005-0000-0000-000011EA0000}"/>
    <cellStyle name="Note 4 3 2 2 3 2" xfId="59993" xr:uid="{00000000-0005-0000-0000-000012EA0000}"/>
    <cellStyle name="Note 4 3 2 2 4" xfId="59994" xr:uid="{00000000-0005-0000-0000-000013EA0000}"/>
    <cellStyle name="Note 4 3 2 3" xfId="59995" xr:uid="{00000000-0005-0000-0000-000014EA0000}"/>
    <cellStyle name="Note 4 3 2 3 2" xfId="59996" xr:uid="{00000000-0005-0000-0000-000015EA0000}"/>
    <cellStyle name="Note 4 3 2 3 2 2" xfId="59997" xr:uid="{00000000-0005-0000-0000-000016EA0000}"/>
    <cellStyle name="Note 4 3 2 3 3" xfId="59998" xr:uid="{00000000-0005-0000-0000-000017EA0000}"/>
    <cellStyle name="Note 4 3 2 3 3 2" xfId="59999" xr:uid="{00000000-0005-0000-0000-000018EA0000}"/>
    <cellStyle name="Note 4 3 2 3 4" xfId="60000" xr:uid="{00000000-0005-0000-0000-000019EA0000}"/>
    <cellStyle name="Note 4 3 2 4" xfId="60001" xr:uid="{00000000-0005-0000-0000-00001AEA0000}"/>
    <cellStyle name="Note 4 3 2 4 2" xfId="60002" xr:uid="{00000000-0005-0000-0000-00001BEA0000}"/>
    <cellStyle name="Note 4 3 2 5" xfId="60003" xr:uid="{00000000-0005-0000-0000-00001CEA0000}"/>
    <cellStyle name="Note 4 3 2 5 2" xfId="60004" xr:uid="{00000000-0005-0000-0000-00001DEA0000}"/>
    <cellStyle name="Note 4 3 2 6" xfId="60005" xr:uid="{00000000-0005-0000-0000-00001EEA0000}"/>
    <cellStyle name="Note 4 3 2 7" xfId="60006" xr:uid="{00000000-0005-0000-0000-00001FEA0000}"/>
    <cellStyle name="Note 4 3 2 8" xfId="60007" xr:uid="{00000000-0005-0000-0000-000020EA0000}"/>
    <cellStyle name="Note 4 3 2 9" xfId="60008" xr:uid="{00000000-0005-0000-0000-000021EA0000}"/>
    <cellStyle name="Note 4 3 3" xfId="60009" xr:uid="{00000000-0005-0000-0000-000022EA0000}"/>
    <cellStyle name="Note 4 3 3 2" xfId="60010" xr:uid="{00000000-0005-0000-0000-000023EA0000}"/>
    <cellStyle name="Note 4 3 3 2 2" xfId="60011" xr:uid="{00000000-0005-0000-0000-000024EA0000}"/>
    <cellStyle name="Note 4 3 3 3" xfId="60012" xr:uid="{00000000-0005-0000-0000-000025EA0000}"/>
    <cellStyle name="Note 4 3 3 3 2" xfId="60013" xr:uid="{00000000-0005-0000-0000-000026EA0000}"/>
    <cellStyle name="Note 4 3 3 4" xfId="60014" xr:uid="{00000000-0005-0000-0000-000027EA0000}"/>
    <cellStyle name="Note 4 3 4" xfId="60015" xr:uid="{00000000-0005-0000-0000-000028EA0000}"/>
    <cellStyle name="Note 4 3 4 2" xfId="60016" xr:uid="{00000000-0005-0000-0000-000029EA0000}"/>
    <cellStyle name="Note 4 3 4 2 2" xfId="60017" xr:uid="{00000000-0005-0000-0000-00002AEA0000}"/>
    <cellStyle name="Note 4 3 4 3" xfId="60018" xr:uid="{00000000-0005-0000-0000-00002BEA0000}"/>
    <cellStyle name="Note 4 3 4 3 2" xfId="60019" xr:uid="{00000000-0005-0000-0000-00002CEA0000}"/>
    <cellStyle name="Note 4 3 4 4" xfId="60020" xr:uid="{00000000-0005-0000-0000-00002DEA0000}"/>
    <cellStyle name="Note 4 3 5" xfId="60021" xr:uid="{00000000-0005-0000-0000-00002EEA0000}"/>
    <cellStyle name="Note 4 3 5 2" xfId="60022" xr:uid="{00000000-0005-0000-0000-00002FEA0000}"/>
    <cellStyle name="Note 4 3 5 3" xfId="60023" xr:uid="{00000000-0005-0000-0000-000030EA0000}"/>
    <cellStyle name="Note 4 3 6" xfId="60024" xr:uid="{00000000-0005-0000-0000-000031EA0000}"/>
    <cellStyle name="Note 4 3 6 2" xfId="60025" xr:uid="{00000000-0005-0000-0000-000032EA0000}"/>
    <cellStyle name="Note 4 3 7" xfId="60026" xr:uid="{00000000-0005-0000-0000-000033EA0000}"/>
    <cellStyle name="Note 4 3 8" xfId="60027" xr:uid="{00000000-0005-0000-0000-000034EA0000}"/>
    <cellStyle name="Note 4 3 9" xfId="60028" xr:uid="{00000000-0005-0000-0000-000035EA0000}"/>
    <cellStyle name="Note 4 4" xfId="60029" xr:uid="{00000000-0005-0000-0000-000036EA0000}"/>
    <cellStyle name="Note 4 4 10" xfId="60030" xr:uid="{00000000-0005-0000-0000-000037EA0000}"/>
    <cellStyle name="Note 4 4 2" xfId="60031" xr:uid="{00000000-0005-0000-0000-000038EA0000}"/>
    <cellStyle name="Note 4 4 2 2" xfId="60032" xr:uid="{00000000-0005-0000-0000-000039EA0000}"/>
    <cellStyle name="Note 4 4 2 2 2" xfId="60033" xr:uid="{00000000-0005-0000-0000-00003AEA0000}"/>
    <cellStyle name="Note 4 4 2 3" xfId="60034" xr:uid="{00000000-0005-0000-0000-00003BEA0000}"/>
    <cellStyle name="Note 4 4 2 3 2" xfId="60035" xr:uid="{00000000-0005-0000-0000-00003CEA0000}"/>
    <cellStyle name="Note 4 4 2 4" xfId="60036" xr:uid="{00000000-0005-0000-0000-00003DEA0000}"/>
    <cellStyle name="Note 4 4 2 5" xfId="60037" xr:uid="{00000000-0005-0000-0000-00003EEA0000}"/>
    <cellStyle name="Note 4 4 3" xfId="60038" xr:uid="{00000000-0005-0000-0000-00003FEA0000}"/>
    <cellStyle name="Note 4 4 3 2" xfId="60039" xr:uid="{00000000-0005-0000-0000-000040EA0000}"/>
    <cellStyle name="Note 4 4 3 2 2" xfId="60040" xr:uid="{00000000-0005-0000-0000-000041EA0000}"/>
    <cellStyle name="Note 4 4 3 3" xfId="60041" xr:uid="{00000000-0005-0000-0000-000042EA0000}"/>
    <cellStyle name="Note 4 4 3 3 2" xfId="60042" xr:uid="{00000000-0005-0000-0000-000043EA0000}"/>
    <cellStyle name="Note 4 4 3 4" xfId="60043" xr:uid="{00000000-0005-0000-0000-000044EA0000}"/>
    <cellStyle name="Note 4 4 4" xfId="60044" xr:uid="{00000000-0005-0000-0000-000045EA0000}"/>
    <cellStyle name="Note 4 4 4 2" xfId="60045" xr:uid="{00000000-0005-0000-0000-000046EA0000}"/>
    <cellStyle name="Note 4 4 5" xfId="60046" xr:uid="{00000000-0005-0000-0000-000047EA0000}"/>
    <cellStyle name="Note 4 4 5 2" xfId="60047" xr:uid="{00000000-0005-0000-0000-000048EA0000}"/>
    <cellStyle name="Note 4 4 6" xfId="60048" xr:uid="{00000000-0005-0000-0000-000049EA0000}"/>
    <cellStyle name="Note 4 4 7" xfId="60049" xr:uid="{00000000-0005-0000-0000-00004AEA0000}"/>
    <cellStyle name="Note 4 4 8" xfId="60050" xr:uid="{00000000-0005-0000-0000-00004BEA0000}"/>
    <cellStyle name="Note 4 4 9" xfId="60051" xr:uid="{00000000-0005-0000-0000-00004CEA0000}"/>
    <cellStyle name="Note 4 5" xfId="60052" xr:uid="{00000000-0005-0000-0000-00004DEA0000}"/>
    <cellStyle name="Note 4 5 2" xfId="60053" xr:uid="{00000000-0005-0000-0000-00004EEA0000}"/>
    <cellStyle name="Note 4 5 2 2" xfId="60054" xr:uid="{00000000-0005-0000-0000-00004FEA0000}"/>
    <cellStyle name="Note 4 5 2 2 2" xfId="60055" xr:uid="{00000000-0005-0000-0000-000050EA0000}"/>
    <cellStyle name="Note 4 5 2 3" xfId="60056" xr:uid="{00000000-0005-0000-0000-000051EA0000}"/>
    <cellStyle name="Note 4 5 2 3 2" xfId="60057" xr:uid="{00000000-0005-0000-0000-000052EA0000}"/>
    <cellStyle name="Note 4 5 2 4" xfId="60058" xr:uid="{00000000-0005-0000-0000-000053EA0000}"/>
    <cellStyle name="Note 4 5 2 5" xfId="60059" xr:uid="{00000000-0005-0000-0000-000054EA0000}"/>
    <cellStyle name="Note 4 5 3" xfId="60060" xr:uid="{00000000-0005-0000-0000-000055EA0000}"/>
    <cellStyle name="Note 4 5 3 2" xfId="60061" xr:uid="{00000000-0005-0000-0000-000056EA0000}"/>
    <cellStyle name="Note 4 5 4" xfId="60062" xr:uid="{00000000-0005-0000-0000-000057EA0000}"/>
    <cellStyle name="Note 4 5 4 2" xfId="60063" xr:uid="{00000000-0005-0000-0000-000058EA0000}"/>
    <cellStyle name="Note 4 5 5" xfId="60064" xr:uid="{00000000-0005-0000-0000-000059EA0000}"/>
    <cellStyle name="Note 4 5 6" xfId="60065" xr:uid="{00000000-0005-0000-0000-00005AEA0000}"/>
    <cellStyle name="Note 4 6" xfId="60066" xr:uid="{00000000-0005-0000-0000-00005BEA0000}"/>
    <cellStyle name="Note 4 6 2" xfId="60067" xr:uid="{00000000-0005-0000-0000-00005CEA0000}"/>
    <cellStyle name="Note 4 6 2 2" xfId="60068" xr:uid="{00000000-0005-0000-0000-00005DEA0000}"/>
    <cellStyle name="Note 4 6 2 3" xfId="60069" xr:uid="{00000000-0005-0000-0000-00005EEA0000}"/>
    <cellStyle name="Note 4 6 3" xfId="60070" xr:uid="{00000000-0005-0000-0000-00005FEA0000}"/>
    <cellStyle name="Note 4 6 3 2" xfId="60071" xr:uid="{00000000-0005-0000-0000-000060EA0000}"/>
    <cellStyle name="Note 4 6 4" xfId="60072" xr:uid="{00000000-0005-0000-0000-000061EA0000}"/>
    <cellStyle name="Note 4 6 5" xfId="60073" xr:uid="{00000000-0005-0000-0000-000062EA0000}"/>
    <cellStyle name="Note 4 7" xfId="60074" xr:uid="{00000000-0005-0000-0000-000063EA0000}"/>
    <cellStyle name="Note 4 7 2" xfId="60075" xr:uid="{00000000-0005-0000-0000-000064EA0000}"/>
    <cellStyle name="Note 4 7 2 2" xfId="60076" xr:uid="{00000000-0005-0000-0000-000065EA0000}"/>
    <cellStyle name="Note 4 7 3" xfId="60077" xr:uid="{00000000-0005-0000-0000-000066EA0000}"/>
    <cellStyle name="Note 4 7 4" xfId="60078" xr:uid="{00000000-0005-0000-0000-000067EA0000}"/>
    <cellStyle name="Note 4 8" xfId="60079" xr:uid="{00000000-0005-0000-0000-000068EA0000}"/>
    <cellStyle name="Note 4 8 2" xfId="60080" xr:uid="{00000000-0005-0000-0000-000069EA0000}"/>
    <cellStyle name="Note 4 8 3" xfId="60081" xr:uid="{00000000-0005-0000-0000-00006AEA0000}"/>
    <cellStyle name="Note 4 8 4" xfId="60082" xr:uid="{00000000-0005-0000-0000-00006BEA0000}"/>
    <cellStyle name="Note 4 8 5" xfId="60083" xr:uid="{00000000-0005-0000-0000-00006CEA0000}"/>
    <cellStyle name="Note 4 9" xfId="60084" xr:uid="{00000000-0005-0000-0000-00006DEA0000}"/>
    <cellStyle name="Note 4 9 2" xfId="60085" xr:uid="{00000000-0005-0000-0000-00006EEA0000}"/>
    <cellStyle name="Note 4 9 3" xfId="60086" xr:uid="{00000000-0005-0000-0000-00006FEA0000}"/>
    <cellStyle name="Note 4_203010.GROUP.July.2012" xfId="60087" xr:uid="{00000000-0005-0000-0000-000070EA0000}"/>
    <cellStyle name="Note 40" xfId="60088" xr:uid="{00000000-0005-0000-0000-000071EA0000}"/>
    <cellStyle name="Note 40 2" xfId="60089" xr:uid="{00000000-0005-0000-0000-000072EA0000}"/>
    <cellStyle name="Note 41" xfId="60090" xr:uid="{00000000-0005-0000-0000-000073EA0000}"/>
    <cellStyle name="Note 42" xfId="60091" xr:uid="{00000000-0005-0000-0000-000074EA0000}"/>
    <cellStyle name="Note 43" xfId="60092" xr:uid="{00000000-0005-0000-0000-000075EA0000}"/>
    <cellStyle name="Note 44" xfId="60093" xr:uid="{00000000-0005-0000-0000-000076EA0000}"/>
    <cellStyle name="Note 45" xfId="60094" xr:uid="{00000000-0005-0000-0000-000077EA0000}"/>
    <cellStyle name="Note 46" xfId="60095" xr:uid="{00000000-0005-0000-0000-000078EA0000}"/>
    <cellStyle name="Note 47" xfId="60096" xr:uid="{00000000-0005-0000-0000-000079EA0000}"/>
    <cellStyle name="Note 48" xfId="60097" xr:uid="{00000000-0005-0000-0000-00007AEA0000}"/>
    <cellStyle name="Note 5" xfId="60098" xr:uid="{00000000-0005-0000-0000-00007BEA0000}"/>
    <cellStyle name="Note 5 10" xfId="60099" xr:uid="{00000000-0005-0000-0000-00007CEA0000}"/>
    <cellStyle name="Note 5 10 2" xfId="60100" xr:uid="{00000000-0005-0000-0000-00007DEA0000}"/>
    <cellStyle name="Note 5 10 3" xfId="60101" xr:uid="{00000000-0005-0000-0000-00007EEA0000}"/>
    <cellStyle name="Note 5 11" xfId="60102" xr:uid="{00000000-0005-0000-0000-00007FEA0000}"/>
    <cellStyle name="Note 5 11 2" xfId="60103" xr:uid="{00000000-0005-0000-0000-000080EA0000}"/>
    <cellStyle name="Note 5 12" xfId="60104" xr:uid="{00000000-0005-0000-0000-000081EA0000}"/>
    <cellStyle name="Note 5 12 2" xfId="60105" xr:uid="{00000000-0005-0000-0000-000082EA0000}"/>
    <cellStyle name="Note 5 13" xfId="60106" xr:uid="{00000000-0005-0000-0000-000083EA0000}"/>
    <cellStyle name="Note 5 13 2" xfId="60107" xr:uid="{00000000-0005-0000-0000-000084EA0000}"/>
    <cellStyle name="Note 5 14" xfId="60108" xr:uid="{00000000-0005-0000-0000-000085EA0000}"/>
    <cellStyle name="Note 5 14 2" xfId="60109" xr:uid="{00000000-0005-0000-0000-000086EA0000}"/>
    <cellStyle name="Note 5 15" xfId="60110" xr:uid="{00000000-0005-0000-0000-000087EA0000}"/>
    <cellStyle name="Note 5 15 2" xfId="60111" xr:uid="{00000000-0005-0000-0000-000088EA0000}"/>
    <cellStyle name="Note 5 16" xfId="60112" xr:uid="{00000000-0005-0000-0000-000089EA0000}"/>
    <cellStyle name="Note 5 16 2" xfId="60113" xr:uid="{00000000-0005-0000-0000-00008AEA0000}"/>
    <cellStyle name="Note 5 17" xfId="60114" xr:uid="{00000000-0005-0000-0000-00008BEA0000}"/>
    <cellStyle name="Note 5 17 2" xfId="60115" xr:uid="{00000000-0005-0000-0000-00008CEA0000}"/>
    <cellStyle name="Note 5 18" xfId="60116" xr:uid="{00000000-0005-0000-0000-00008DEA0000}"/>
    <cellStyle name="Note 5 18 2" xfId="60117" xr:uid="{00000000-0005-0000-0000-00008EEA0000}"/>
    <cellStyle name="Note 5 19" xfId="60118" xr:uid="{00000000-0005-0000-0000-00008FEA0000}"/>
    <cellStyle name="Note 5 19 2" xfId="60119" xr:uid="{00000000-0005-0000-0000-000090EA0000}"/>
    <cellStyle name="Note 5 2" xfId="60120" xr:uid="{00000000-0005-0000-0000-000091EA0000}"/>
    <cellStyle name="Note 5 2 10" xfId="60121" xr:uid="{00000000-0005-0000-0000-000092EA0000}"/>
    <cellStyle name="Note 5 2 2" xfId="60122" xr:uid="{00000000-0005-0000-0000-000093EA0000}"/>
    <cellStyle name="Note 5 2 2 10" xfId="60123" xr:uid="{00000000-0005-0000-0000-000094EA0000}"/>
    <cellStyle name="Note 5 2 2 2" xfId="60124" xr:uid="{00000000-0005-0000-0000-000095EA0000}"/>
    <cellStyle name="Note 5 2 2 2 2" xfId="60125" xr:uid="{00000000-0005-0000-0000-000096EA0000}"/>
    <cellStyle name="Note 5 2 2 2 2 2" xfId="60126" xr:uid="{00000000-0005-0000-0000-000097EA0000}"/>
    <cellStyle name="Note 5 2 2 2 3" xfId="60127" xr:uid="{00000000-0005-0000-0000-000098EA0000}"/>
    <cellStyle name="Note 5 2 2 2 3 2" xfId="60128" xr:uid="{00000000-0005-0000-0000-000099EA0000}"/>
    <cellStyle name="Note 5 2 2 2 4" xfId="60129" xr:uid="{00000000-0005-0000-0000-00009AEA0000}"/>
    <cellStyle name="Note 5 2 2 3" xfId="60130" xr:uid="{00000000-0005-0000-0000-00009BEA0000}"/>
    <cellStyle name="Note 5 2 2 3 2" xfId="60131" xr:uid="{00000000-0005-0000-0000-00009CEA0000}"/>
    <cellStyle name="Note 5 2 2 3 2 2" xfId="60132" xr:uid="{00000000-0005-0000-0000-00009DEA0000}"/>
    <cellStyle name="Note 5 2 2 3 3" xfId="60133" xr:uid="{00000000-0005-0000-0000-00009EEA0000}"/>
    <cellStyle name="Note 5 2 2 3 3 2" xfId="60134" xr:uid="{00000000-0005-0000-0000-00009FEA0000}"/>
    <cellStyle name="Note 5 2 2 3 4" xfId="60135" xr:uid="{00000000-0005-0000-0000-0000A0EA0000}"/>
    <cellStyle name="Note 5 2 2 4" xfId="60136" xr:uid="{00000000-0005-0000-0000-0000A1EA0000}"/>
    <cellStyle name="Note 5 2 2 4 2" xfId="60137" xr:uid="{00000000-0005-0000-0000-0000A2EA0000}"/>
    <cellStyle name="Note 5 2 2 4 3" xfId="60138" xr:uid="{00000000-0005-0000-0000-0000A3EA0000}"/>
    <cellStyle name="Note 5 2 2 5" xfId="60139" xr:uid="{00000000-0005-0000-0000-0000A4EA0000}"/>
    <cellStyle name="Note 5 2 2 5 2" xfId="60140" xr:uid="{00000000-0005-0000-0000-0000A5EA0000}"/>
    <cellStyle name="Note 5 2 2 6" xfId="60141" xr:uid="{00000000-0005-0000-0000-0000A6EA0000}"/>
    <cellStyle name="Note 5 2 2 7" xfId="60142" xr:uid="{00000000-0005-0000-0000-0000A7EA0000}"/>
    <cellStyle name="Note 5 2 2 8" xfId="60143" xr:uid="{00000000-0005-0000-0000-0000A8EA0000}"/>
    <cellStyle name="Note 5 2 2 9" xfId="60144" xr:uid="{00000000-0005-0000-0000-0000A9EA0000}"/>
    <cellStyle name="Note 5 2 3" xfId="60145" xr:uid="{00000000-0005-0000-0000-0000AAEA0000}"/>
    <cellStyle name="Note 5 2 3 2" xfId="60146" xr:uid="{00000000-0005-0000-0000-0000ABEA0000}"/>
    <cellStyle name="Note 5 2 3 2 2" xfId="60147" xr:uid="{00000000-0005-0000-0000-0000ACEA0000}"/>
    <cellStyle name="Note 5 2 3 2 2 2" xfId="60148" xr:uid="{00000000-0005-0000-0000-0000ADEA0000}"/>
    <cellStyle name="Note 5 2 3 2 3" xfId="60149" xr:uid="{00000000-0005-0000-0000-0000AEEA0000}"/>
    <cellStyle name="Note 5 2 3 2 3 2" xfId="60150" xr:uid="{00000000-0005-0000-0000-0000AFEA0000}"/>
    <cellStyle name="Note 5 2 3 2 4" xfId="60151" xr:uid="{00000000-0005-0000-0000-0000B0EA0000}"/>
    <cellStyle name="Note 5 2 3 3" xfId="60152" xr:uid="{00000000-0005-0000-0000-0000B1EA0000}"/>
    <cellStyle name="Note 5 2 3 3 2" xfId="60153" xr:uid="{00000000-0005-0000-0000-0000B2EA0000}"/>
    <cellStyle name="Note 5 2 3 4" xfId="60154" xr:uid="{00000000-0005-0000-0000-0000B3EA0000}"/>
    <cellStyle name="Note 5 2 3 4 2" xfId="60155" xr:uid="{00000000-0005-0000-0000-0000B4EA0000}"/>
    <cellStyle name="Note 5 2 3 5" xfId="60156" xr:uid="{00000000-0005-0000-0000-0000B5EA0000}"/>
    <cellStyle name="Note 5 2 4" xfId="60157" xr:uid="{00000000-0005-0000-0000-0000B6EA0000}"/>
    <cellStyle name="Note 5 2 4 2" xfId="60158" xr:uid="{00000000-0005-0000-0000-0000B7EA0000}"/>
    <cellStyle name="Note 5 2 4 2 2" xfId="60159" xr:uid="{00000000-0005-0000-0000-0000B8EA0000}"/>
    <cellStyle name="Note 5 2 4 3" xfId="60160" xr:uid="{00000000-0005-0000-0000-0000B9EA0000}"/>
    <cellStyle name="Note 5 2 4 3 2" xfId="60161" xr:uid="{00000000-0005-0000-0000-0000BAEA0000}"/>
    <cellStyle name="Note 5 2 4 4" xfId="60162" xr:uid="{00000000-0005-0000-0000-0000BBEA0000}"/>
    <cellStyle name="Note 5 2 5" xfId="60163" xr:uid="{00000000-0005-0000-0000-0000BCEA0000}"/>
    <cellStyle name="Note 5 2 5 2" xfId="60164" xr:uid="{00000000-0005-0000-0000-0000BDEA0000}"/>
    <cellStyle name="Note 5 2 5 3" xfId="60165" xr:uid="{00000000-0005-0000-0000-0000BEEA0000}"/>
    <cellStyle name="Note 5 2 6" xfId="60166" xr:uid="{00000000-0005-0000-0000-0000BFEA0000}"/>
    <cellStyle name="Note 5 2 6 2" xfId="60167" xr:uid="{00000000-0005-0000-0000-0000C0EA0000}"/>
    <cellStyle name="Note 5 2 7" xfId="60168" xr:uid="{00000000-0005-0000-0000-0000C1EA0000}"/>
    <cellStyle name="Note 5 2 8" xfId="60169" xr:uid="{00000000-0005-0000-0000-0000C2EA0000}"/>
    <cellStyle name="Note 5 2 9" xfId="60170" xr:uid="{00000000-0005-0000-0000-0000C3EA0000}"/>
    <cellStyle name="Note 5 20" xfId="60171" xr:uid="{00000000-0005-0000-0000-0000C4EA0000}"/>
    <cellStyle name="Note 5 20 2" xfId="60172" xr:uid="{00000000-0005-0000-0000-0000C5EA0000}"/>
    <cellStyle name="Note 5 21" xfId="60173" xr:uid="{00000000-0005-0000-0000-0000C6EA0000}"/>
    <cellStyle name="Note 5 21 2" xfId="60174" xr:uid="{00000000-0005-0000-0000-0000C7EA0000}"/>
    <cellStyle name="Note 5 22" xfId="60175" xr:uid="{00000000-0005-0000-0000-0000C8EA0000}"/>
    <cellStyle name="Note 5 23" xfId="60176" xr:uid="{00000000-0005-0000-0000-0000C9EA0000}"/>
    <cellStyle name="Note 5 24" xfId="60177" xr:uid="{00000000-0005-0000-0000-0000CAEA0000}"/>
    <cellStyle name="Note 5 25" xfId="60178" xr:uid="{00000000-0005-0000-0000-0000CBEA0000}"/>
    <cellStyle name="Note 5 26" xfId="60179" xr:uid="{00000000-0005-0000-0000-0000CCEA0000}"/>
    <cellStyle name="Note 5 3" xfId="60180" xr:uid="{00000000-0005-0000-0000-0000CDEA0000}"/>
    <cellStyle name="Note 5 3 10" xfId="60181" xr:uid="{00000000-0005-0000-0000-0000CEEA0000}"/>
    <cellStyle name="Note 5 3 11" xfId="60182" xr:uid="{00000000-0005-0000-0000-0000CFEA0000}"/>
    <cellStyle name="Note 5 3 2" xfId="60183" xr:uid="{00000000-0005-0000-0000-0000D0EA0000}"/>
    <cellStyle name="Note 5 3 2 10" xfId="60184" xr:uid="{00000000-0005-0000-0000-0000D1EA0000}"/>
    <cellStyle name="Note 5 3 2 2" xfId="60185" xr:uid="{00000000-0005-0000-0000-0000D2EA0000}"/>
    <cellStyle name="Note 5 3 2 2 2" xfId="60186" xr:uid="{00000000-0005-0000-0000-0000D3EA0000}"/>
    <cellStyle name="Note 5 3 2 2 2 2" xfId="60187" xr:uid="{00000000-0005-0000-0000-0000D4EA0000}"/>
    <cellStyle name="Note 5 3 2 2 3" xfId="60188" xr:uid="{00000000-0005-0000-0000-0000D5EA0000}"/>
    <cellStyle name="Note 5 3 2 2 3 2" xfId="60189" xr:uid="{00000000-0005-0000-0000-0000D6EA0000}"/>
    <cellStyle name="Note 5 3 2 2 4" xfId="60190" xr:uid="{00000000-0005-0000-0000-0000D7EA0000}"/>
    <cellStyle name="Note 5 3 2 3" xfId="60191" xr:uid="{00000000-0005-0000-0000-0000D8EA0000}"/>
    <cellStyle name="Note 5 3 2 3 2" xfId="60192" xr:uid="{00000000-0005-0000-0000-0000D9EA0000}"/>
    <cellStyle name="Note 5 3 2 3 2 2" xfId="60193" xr:uid="{00000000-0005-0000-0000-0000DAEA0000}"/>
    <cellStyle name="Note 5 3 2 3 3" xfId="60194" xr:uid="{00000000-0005-0000-0000-0000DBEA0000}"/>
    <cellStyle name="Note 5 3 2 3 3 2" xfId="60195" xr:uid="{00000000-0005-0000-0000-0000DCEA0000}"/>
    <cellStyle name="Note 5 3 2 3 4" xfId="60196" xr:uid="{00000000-0005-0000-0000-0000DDEA0000}"/>
    <cellStyle name="Note 5 3 2 4" xfId="60197" xr:uid="{00000000-0005-0000-0000-0000DEEA0000}"/>
    <cellStyle name="Note 5 3 2 4 2" xfId="60198" xr:uid="{00000000-0005-0000-0000-0000DFEA0000}"/>
    <cellStyle name="Note 5 3 2 5" xfId="60199" xr:uid="{00000000-0005-0000-0000-0000E0EA0000}"/>
    <cellStyle name="Note 5 3 2 5 2" xfId="60200" xr:uid="{00000000-0005-0000-0000-0000E1EA0000}"/>
    <cellStyle name="Note 5 3 2 6" xfId="60201" xr:uid="{00000000-0005-0000-0000-0000E2EA0000}"/>
    <cellStyle name="Note 5 3 2 7" xfId="60202" xr:uid="{00000000-0005-0000-0000-0000E3EA0000}"/>
    <cellStyle name="Note 5 3 2 8" xfId="60203" xr:uid="{00000000-0005-0000-0000-0000E4EA0000}"/>
    <cellStyle name="Note 5 3 2 9" xfId="60204" xr:uid="{00000000-0005-0000-0000-0000E5EA0000}"/>
    <cellStyle name="Note 5 3 3" xfId="60205" xr:uid="{00000000-0005-0000-0000-0000E6EA0000}"/>
    <cellStyle name="Note 5 3 3 2" xfId="60206" xr:uid="{00000000-0005-0000-0000-0000E7EA0000}"/>
    <cellStyle name="Note 5 3 3 2 2" xfId="60207" xr:uid="{00000000-0005-0000-0000-0000E8EA0000}"/>
    <cellStyle name="Note 5 3 3 3" xfId="60208" xr:uid="{00000000-0005-0000-0000-0000E9EA0000}"/>
    <cellStyle name="Note 5 3 3 3 2" xfId="60209" xr:uid="{00000000-0005-0000-0000-0000EAEA0000}"/>
    <cellStyle name="Note 5 3 3 4" xfId="60210" xr:uid="{00000000-0005-0000-0000-0000EBEA0000}"/>
    <cellStyle name="Note 5 3 4" xfId="60211" xr:uid="{00000000-0005-0000-0000-0000ECEA0000}"/>
    <cellStyle name="Note 5 3 4 2" xfId="60212" xr:uid="{00000000-0005-0000-0000-0000EDEA0000}"/>
    <cellStyle name="Note 5 3 4 2 2" xfId="60213" xr:uid="{00000000-0005-0000-0000-0000EEEA0000}"/>
    <cellStyle name="Note 5 3 4 3" xfId="60214" xr:uid="{00000000-0005-0000-0000-0000EFEA0000}"/>
    <cellStyle name="Note 5 3 4 3 2" xfId="60215" xr:uid="{00000000-0005-0000-0000-0000F0EA0000}"/>
    <cellStyle name="Note 5 3 4 4" xfId="60216" xr:uid="{00000000-0005-0000-0000-0000F1EA0000}"/>
    <cellStyle name="Note 5 3 5" xfId="60217" xr:uid="{00000000-0005-0000-0000-0000F2EA0000}"/>
    <cellStyle name="Note 5 3 5 2" xfId="60218" xr:uid="{00000000-0005-0000-0000-0000F3EA0000}"/>
    <cellStyle name="Note 5 3 5 3" xfId="60219" xr:uid="{00000000-0005-0000-0000-0000F4EA0000}"/>
    <cellStyle name="Note 5 3 6" xfId="60220" xr:uid="{00000000-0005-0000-0000-0000F5EA0000}"/>
    <cellStyle name="Note 5 3 6 2" xfId="60221" xr:uid="{00000000-0005-0000-0000-0000F6EA0000}"/>
    <cellStyle name="Note 5 3 7" xfId="60222" xr:uid="{00000000-0005-0000-0000-0000F7EA0000}"/>
    <cellStyle name="Note 5 3 8" xfId="60223" xr:uid="{00000000-0005-0000-0000-0000F8EA0000}"/>
    <cellStyle name="Note 5 3 9" xfId="60224" xr:uid="{00000000-0005-0000-0000-0000F9EA0000}"/>
    <cellStyle name="Note 5 4" xfId="60225" xr:uid="{00000000-0005-0000-0000-0000FAEA0000}"/>
    <cellStyle name="Note 5 4 10" xfId="60226" xr:uid="{00000000-0005-0000-0000-0000FBEA0000}"/>
    <cellStyle name="Note 5 4 2" xfId="60227" xr:uid="{00000000-0005-0000-0000-0000FCEA0000}"/>
    <cellStyle name="Note 5 4 2 2" xfId="60228" xr:uid="{00000000-0005-0000-0000-0000FDEA0000}"/>
    <cellStyle name="Note 5 4 2 2 2" xfId="60229" xr:uid="{00000000-0005-0000-0000-0000FEEA0000}"/>
    <cellStyle name="Note 5 4 2 3" xfId="60230" xr:uid="{00000000-0005-0000-0000-0000FFEA0000}"/>
    <cellStyle name="Note 5 4 2 3 2" xfId="60231" xr:uid="{00000000-0005-0000-0000-000000EB0000}"/>
    <cellStyle name="Note 5 4 2 4" xfId="60232" xr:uid="{00000000-0005-0000-0000-000001EB0000}"/>
    <cellStyle name="Note 5 4 2 5" xfId="60233" xr:uid="{00000000-0005-0000-0000-000002EB0000}"/>
    <cellStyle name="Note 5 4 3" xfId="60234" xr:uid="{00000000-0005-0000-0000-000003EB0000}"/>
    <cellStyle name="Note 5 4 3 2" xfId="60235" xr:uid="{00000000-0005-0000-0000-000004EB0000}"/>
    <cellStyle name="Note 5 4 3 2 2" xfId="60236" xr:uid="{00000000-0005-0000-0000-000005EB0000}"/>
    <cellStyle name="Note 5 4 3 3" xfId="60237" xr:uid="{00000000-0005-0000-0000-000006EB0000}"/>
    <cellStyle name="Note 5 4 3 3 2" xfId="60238" xr:uid="{00000000-0005-0000-0000-000007EB0000}"/>
    <cellStyle name="Note 5 4 3 4" xfId="60239" xr:uid="{00000000-0005-0000-0000-000008EB0000}"/>
    <cellStyle name="Note 5 4 4" xfId="60240" xr:uid="{00000000-0005-0000-0000-000009EB0000}"/>
    <cellStyle name="Note 5 4 4 2" xfId="60241" xr:uid="{00000000-0005-0000-0000-00000AEB0000}"/>
    <cellStyle name="Note 5 4 5" xfId="60242" xr:uid="{00000000-0005-0000-0000-00000BEB0000}"/>
    <cellStyle name="Note 5 4 5 2" xfId="60243" xr:uid="{00000000-0005-0000-0000-00000CEB0000}"/>
    <cellStyle name="Note 5 4 6" xfId="60244" xr:uid="{00000000-0005-0000-0000-00000DEB0000}"/>
    <cellStyle name="Note 5 4 7" xfId="60245" xr:uid="{00000000-0005-0000-0000-00000EEB0000}"/>
    <cellStyle name="Note 5 4 8" xfId="60246" xr:uid="{00000000-0005-0000-0000-00000FEB0000}"/>
    <cellStyle name="Note 5 4 9" xfId="60247" xr:uid="{00000000-0005-0000-0000-000010EB0000}"/>
    <cellStyle name="Note 5 5" xfId="60248" xr:uid="{00000000-0005-0000-0000-000011EB0000}"/>
    <cellStyle name="Note 5 5 2" xfId="60249" xr:uid="{00000000-0005-0000-0000-000012EB0000}"/>
    <cellStyle name="Note 5 5 2 2" xfId="60250" xr:uid="{00000000-0005-0000-0000-000013EB0000}"/>
    <cellStyle name="Note 5 5 2 2 2" xfId="60251" xr:uid="{00000000-0005-0000-0000-000014EB0000}"/>
    <cellStyle name="Note 5 5 2 3" xfId="60252" xr:uid="{00000000-0005-0000-0000-000015EB0000}"/>
    <cellStyle name="Note 5 5 2 3 2" xfId="60253" xr:uid="{00000000-0005-0000-0000-000016EB0000}"/>
    <cellStyle name="Note 5 5 2 4" xfId="60254" xr:uid="{00000000-0005-0000-0000-000017EB0000}"/>
    <cellStyle name="Note 5 5 2 5" xfId="60255" xr:uid="{00000000-0005-0000-0000-000018EB0000}"/>
    <cellStyle name="Note 5 5 3" xfId="60256" xr:uid="{00000000-0005-0000-0000-000019EB0000}"/>
    <cellStyle name="Note 5 5 3 2" xfId="60257" xr:uid="{00000000-0005-0000-0000-00001AEB0000}"/>
    <cellStyle name="Note 5 5 4" xfId="60258" xr:uid="{00000000-0005-0000-0000-00001BEB0000}"/>
    <cellStyle name="Note 5 5 4 2" xfId="60259" xr:uid="{00000000-0005-0000-0000-00001CEB0000}"/>
    <cellStyle name="Note 5 5 5" xfId="60260" xr:uid="{00000000-0005-0000-0000-00001DEB0000}"/>
    <cellStyle name="Note 5 5 6" xfId="60261" xr:uid="{00000000-0005-0000-0000-00001EEB0000}"/>
    <cellStyle name="Note 5 6" xfId="60262" xr:uid="{00000000-0005-0000-0000-00001FEB0000}"/>
    <cellStyle name="Note 5 6 2" xfId="60263" xr:uid="{00000000-0005-0000-0000-000020EB0000}"/>
    <cellStyle name="Note 5 6 2 2" xfId="60264" xr:uid="{00000000-0005-0000-0000-000021EB0000}"/>
    <cellStyle name="Note 5 6 2 3" xfId="60265" xr:uid="{00000000-0005-0000-0000-000022EB0000}"/>
    <cellStyle name="Note 5 6 3" xfId="60266" xr:uid="{00000000-0005-0000-0000-000023EB0000}"/>
    <cellStyle name="Note 5 6 3 2" xfId="60267" xr:uid="{00000000-0005-0000-0000-000024EB0000}"/>
    <cellStyle name="Note 5 6 4" xfId="60268" xr:uid="{00000000-0005-0000-0000-000025EB0000}"/>
    <cellStyle name="Note 5 6 5" xfId="60269" xr:uid="{00000000-0005-0000-0000-000026EB0000}"/>
    <cellStyle name="Note 5 7" xfId="60270" xr:uid="{00000000-0005-0000-0000-000027EB0000}"/>
    <cellStyle name="Note 5 7 2" xfId="60271" xr:uid="{00000000-0005-0000-0000-000028EB0000}"/>
    <cellStyle name="Note 5 7 2 2" xfId="60272" xr:uid="{00000000-0005-0000-0000-000029EB0000}"/>
    <cellStyle name="Note 5 7 3" xfId="60273" xr:uid="{00000000-0005-0000-0000-00002AEB0000}"/>
    <cellStyle name="Note 5 7 4" xfId="60274" xr:uid="{00000000-0005-0000-0000-00002BEB0000}"/>
    <cellStyle name="Note 5 8" xfId="60275" xr:uid="{00000000-0005-0000-0000-00002CEB0000}"/>
    <cellStyle name="Note 5 8 2" xfId="60276" xr:uid="{00000000-0005-0000-0000-00002DEB0000}"/>
    <cellStyle name="Note 5 8 3" xfId="60277" xr:uid="{00000000-0005-0000-0000-00002EEB0000}"/>
    <cellStyle name="Note 5 8 4" xfId="60278" xr:uid="{00000000-0005-0000-0000-00002FEB0000}"/>
    <cellStyle name="Note 5 8 5" xfId="60279" xr:uid="{00000000-0005-0000-0000-000030EB0000}"/>
    <cellStyle name="Note 5 9" xfId="60280" xr:uid="{00000000-0005-0000-0000-000031EB0000}"/>
    <cellStyle name="Note 5 9 2" xfId="60281" xr:uid="{00000000-0005-0000-0000-000032EB0000}"/>
    <cellStyle name="Note 5 9 3" xfId="60282" xr:uid="{00000000-0005-0000-0000-000033EB0000}"/>
    <cellStyle name="Note 6" xfId="60283" xr:uid="{00000000-0005-0000-0000-000034EB0000}"/>
    <cellStyle name="Note 6 10" xfId="60284" xr:uid="{00000000-0005-0000-0000-000035EB0000}"/>
    <cellStyle name="Note 6 10 2" xfId="60285" xr:uid="{00000000-0005-0000-0000-000036EB0000}"/>
    <cellStyle name="Note 6 11" xfId="60286" xr:uid="{00000000-0005-0000-0000-000037EB0000}"/>
    <cellStyle name="Note 6 11 2" xfId="60287" xr:uid="{00000000-0005-0000-0000-000038EB0000}"/>
    <cellStyle name="Note 6 12" xfId="60288" xr:uid="{00000000-0005-0000-0000-000039EB0000}"/>
    <cellStyle name="Note 6 12 2" xfId="60289" xr:uid="{00000000-0005-0000-0000-00003AEB0000}"/>
    <cellStyle name="Note 6 13" xfId="60290" xr:uid="{00000000-0005-0000-0000-00003BEB0000}"/>
    <cellStyle name="Note 6 13 2" xfId="60291" xr:uid="{00000000-0005-0000-0000-00003CEB0000}"/>
    <cellStyle name="Note 6 14" xfId="60292" xr:uid="{00000000-0005-0000-0000-00003DEB0000}"/>
    <cellStyle name="Note 6 14 2" xfId="60293" xr:uid="{00000000-0005-0000-0000-00003EEB0000}"/>
    <cellStyle name="Note 6 15" xfId="60294" xr:uid="{00000000-0005-0000-0000-00003FEB0000}"/>
    <cellStyle name="Note 6 15 2" xfId="60295" xr:uid="{00000000-0005-0000-0000-000040EB0000}"/>
    <cellStyle name="Note 6 16" xfId="60296" xr:uid="{00000000-0005-0000-0000-000041EB0000}"/>
    <cellStyle name="Note 6 16 2" xfId="60297" xr:uid="{00000000-0005-0000-0000-000042EB0000}"/>
    <cellStyle name="Note 6 17" xfId="60298" xr:uid="{00000000-0005-0000-0000-000043EB0000}"/>
    <cellStyle name="Note 6 17 2" xfId="60299" xr:uid="{00000000-0005-0000-0000-000044EB0000}"/>
    <cellStyle name="Note 6 18" xfId="60300" xr:uid="{00000000-0005-0000-0000-000045EB0000}"/>
    <cellStyle name="Note 6 18 2" xfId="60301" xr:uid="{00000000-0005-0000-0000-000046EB0000}"/>
    <cellStyle name="Note 6 19" xfId="60302" xr:uid="{00000000-0005-0000-0000-000047EB0000}"/>
    <cellStyle name="Note 6 19 2" xfId="60303" xr:uid="{00000000-0005-0000-0000-000048EB0000}"/>
    <cellStyle name="Note 6 2" xfId="60304" xr:uid="{00000000-0005-0000-0000-000049EB0000}"/>
    <cellStyle name="Note 6 2 2" xfId="60305" xr:uid="{00000000-0005-0000-0000-00004AEB0000}"/>
    <cellStyle name="Note 6 2 2 2" xfId="60306" xr:uid="{00000000-0005-0000-0000-00004BEB0000}"/>
    <cellStyle name="Note 6 2 2 2 2" xfId="60307" xr:uid="{00000000-0005-0000-0000-00004CEB0000}"/>
    <cellStyle name="Note 6 2 2 2 3" xfId="60308" xr:uid="{00000000-0005-0000-0000-00004DEB0000}"/>
    <cellStyle name="Note 6 2 2 3" xfId="60309" xr:uid="{00000000-0005-0000-0000-00004EEB0000}"/>
    <cellStyle name="Note 6 2 2 3 2" xfId="60310" xr:uid="{00000000-0005-0000-0000-00004FEB0000}"/>
    <cellStyle name="Note 6 2 2 4" xfId="60311" xr:uid="{00000000-0005-0000-0000-000050EB0000}"/>
    <cellStyle name="Note 6 2 3" xfId="60312" xr:uid="{00000000-0005-0000-0000-000051EB0000}"/>
    <cellStyle name="Note 6 2 3 2" xfId="60313" xr:uid="{00000000-0005-0000-0000-000052EB0000}"/>
    <cellStyle name="Note 6 2 3 2 2" xfId="60314" xr:uid="{00000000-0005-0000-0000-000053EB0000}"/>
    <cellStyle name="Note 6 2 3 3" xfId="60315" xr:uid="{00000000-0005-0000-0000-000054EB0000}"/>
    <cellStyle name="Note 6 2 3 3 2" xfId="60316" xr:uid="{00000000-0005-0000-0000-000055EB0000}"/>
    <cellStyle name="Note 6 2 3 4" xfId="60317" xr:uid="{00000000-0005-0000-0000-000056EB0000}"/>
    <cellStyle name="Note 6 2 4" xfId="60318" xr:uid="{00000000-0005-0000-0000-000057EB0000}"/>
    <cellStyle name="Note 6 2 4 2" xfId="60319" xr:uid="{00000000-0005-0000-0000-000058EB0000}"/>
    <cellStyle name="Note 6 2 4 3" xfId="60320" xr:uid="{00000000-0005-0000-0000-000059EB0000}"/>
    <cellStyle name="Note 6 2 5" xfId="60321" xr:uid="{00000000-0005-0000-0000-00005AEB0000}"/>
    <cellStyle name="Note 6 2 5 2" xfId="60322" xr:uid="{00000000-0005-0000-0000-00005BEB0000}"/>
    <cellStyle name="Note 6 2 6" xfId="60323" xr:uid="{00000000-0005-0000-0000-00005CEB0000}"/>
    <cellStyle name="Note 6 2 7" xfId="60324" xr:uid="{00000000-0005-0000-0000-00005DEB0000}"/>
    <cellStyle name="Note 6 20" xfId="60325" xr:uid="{00000000-0005-0000-0000-00005EEB0000}"/>
    <cellStyle name="Note 6 20 2" xfId="60326" xr:uid="{00000000-0005-0000-0000-00005FEB0000}"/>
    <cellStyle name="Note 6 21" xfId="60327" xr:uid="{00000000-0005-0000-0000-000060EB0000}"/>
    <cellStyle name="Note 6 21 2" xfId="60328" xr:uid="{00000000-0005-0000-0000-000061EB0000}"/>
    <cellStyle name="Note 6 22" xfId="60329" xr:uid="{00000000-0005-0000-0000-000062EB0000}"/>
    <cellStyle name="Note 6 23" xfId="60330" xr:uid="{00000000-0005-0000-0000-000063EB0000}"/>
    <cellStyle name="Note 6 24" xfId="60331" xr:uid="{00000000-0005-0000-0000-000064EB0000}"/>
    <cellStyle name="Note 6 3" xfId="60332" xr:uid="{00000000-0005-0000-0000-000065EB0000}"/>
    <cellStyle name="Note 6 3 2" xfId="60333" xr:uid="{00000000-0005-0000-0000-000066EB0000}"/>
    <cellStyle name="Note 6 3 2 2" xfId="60334" xr:uid="{00000000-0005-0000-0000-000067EB0000}"/>
    <cellStyle name="Note 6 3 2 3" xfId="60335" xr:uid="{00000000-0005-0000-0000-000068EB0000}"/>
    <cellStyle name="Note 6 3 3" xfId="60336" xr:uid="{00000000-0005-0000-0000-000069EB0000}"/>
    <cellStyle name="Note 6 3 4" xfId="60337" xr:uid="{00000000-0005-0000-0000-00006AEB0000}"/>
    <cellStyle name="Note 6 4" xfId="60338" xr:uid="{00000000-0005-0000-0000-00006BEB0000}"/>
    <cellStyle name="Note 6 4 2" xfId="60339" xr:uid="{00000000-0005-0000-0000-00006CEB0000}"/>
    <cellStyle name="Note 6 4 2 2" xfId="60340" xr:uid="{00000000-0005-0000-0000-00006DEB0000}"/>
    <cellStyle name="Note 6 4 3" xfId="60341" xr:uid="{00000000-0005-0000-0000-00006EEB0000}"/>
    <cellStyle name="Note 6 4 4" xfId="60342" xr:uid="{00000000-0005-0000-0000-00006FEB0000}"/>
    <cellStyle name="Note 6 5" xfId="60343" xr:uid="{00000000-0005-0000-0000-000070EB0000}"/>
    <cellStyle name="Note 6 5 2" xfId="60344" xr:uid="{00000000-0005-0000-0000-000071EB0000}"/>
    <cellStyle name="Note 6 5 2 2" xfId="60345" xr:uid="{00000000-0005-0000-0000-000072EB0000}"/>
    <cellStyle name="Note 6 5 2 3" xfId="60346" xr:uid="{00000000-0005-0000-0000-000073EB0000}"/>
    <cellStyle name="Note 6 5 2 4" xfId="60347" xr:uid="{00000000-0005-0000-0000-000074EB0000}"/>
    <cellStyle name="Note 6 5 3" xfId="60348" xr:uid="{00000000-0005-0000-0000-000075EB0000}"/>
    <cellStyle name="Note 6 5 4" xfId="60349" xr:uid="{00000000-0005-0000-0000-000076EB0000}"/>
    <cellStyle name="Note 6 5 5" xfId="60350" xr:uid="{00000000-0005-0000-0000-000077EB0000}"/>
    <cellStyle name="Note 6 6" xfId="60351" xr:uid="{00000000-0005-0000-0000-000078EB0000}"/>
    <cellStyle name="Note 6 6 2" xfId="60352" xr:uid="{00000000-0005-0000-0000-000079EB0000}"/>
    <cellStyle name="Note 6 6 2 2" xfId="60353" xr:uid="{00000000-0005-0000-0000-00007AEB0000}"/>
    <cellStyle name="Note 6 6 3" xfId="60354" xr:uid="{00000000-0005-0000-0000-00007BEB0000}"/>
    <cellStyle name="Note 6 6 4" xfId="60355" xr:uid="{00000000-0005-0000-0000-00007CEB0000}"/>
    <cellStyle name="Note 6 7" xfId="60356" xr:uid="{00000000-0005-0000-0000-00007DEB0000}"/>
    <cellStyle name="Note 6 7 2" xfId="60357" xr:uid="{00000000-0005-0000-0000-00007EEB0000}"/>
    <cellStyle name="Note 6 7 3" xfId="60358" xr:uid="{00000000-0005-0000-0000-00007FEB0000}"/>
    <cellStyle name="Note 6 7 4" xfId="60359" xr:uid="{00000000-0005-0000-0000-000080EB0000}"/>
    <cellStyle name="Note 6 7 5" xfId="60360" xr:uid="{00000000-0005-0000-0000-000081EB0000}"/>
    <cellStyle name="Note 6 8" xfId="60361" xr:uid="{00000000-0005-0000-0000-000082EB0000}"/>
    <cellStyle name="Note 6 8 2" xfId="60362" xr:uid="{00000000-0005-0000-0000-000083EB0000}"/>
    <cellStyle name="Note 6 8 3" xfId="60363" xr:uid="{00000000-0005-0000-0000-000084EB0000}"/>
    <cellStyle name="Note 6 9" xfId="60364" xr:uid="{00000000-0005-0000-0000-000085EB0000}"/>
    <cellStyle name="Note 6 9 2" xfId="60365" xr:uid="{00000000-0005-0000-0000-000086EB0000}"/>
    <cellStyle name="Note 7" xfId="60366" xr:uid="{00000000-0005-0000-0000-000087EB0000}"/>
    <cellStyle name="Note 7 10" xfId="60367" xr:uid="{00000000-0005-0000-0000-000088EB0000}"/>
    <cellStyle name="Note 7 10 2" xfId="60368" xr:uid="{00000000-0005-0000-0000-000089EB0000}"/>
    <cellStyle name="Note 7 10 3" xfId="60369" xr:uid="{00000000-0005-0000-0000-00008AEB0000}"/>
    <cellStyle name="Note 7 11" xfId="60370" xr:uid="{00000000-0005-0000-0000-00008BEB0000}"/>
    <cellStyle name="Note 7 11 2" xfId="60371" xr:uid="{00000000-0005-0000-0000-00008CEB0000}"/>
    <cellStyle name="Note 7 11 3" xfId="60372" xr:uid="{00000000-0005-0000-0000-00008DEB0000}"/>
    <cellStyle name="Note 7 12" xfId="60373" xr:uid="{00000000-0005-0000-0000-00008EEB0000}"/>
    <cellStyle name="Note 7 12 2" xfId="60374" xr:uid="{00000000-0005-0000-0000-00008FEB0000}"/>
    <cellStyle name="Note 7 13" xfId="60375" xr:uid="{00000000-0005-0000-0000-000090EB0000}"/>
    <cellStyle name="Note 7 13 2" xfId="60376" xr:uid="{00000000-0005-0000-0000-000091EB0000}"/>
    <cellStyle name="Note 7 14" xfId="60377" xr:uid="{00000000-0005-0000-0000-000092EB0000}"/>
    <cellStyle name="Note 7 14 2" xfId="60378" xr:uid="{00000000-0005-0000-0000-000093EB0000}"/>
    <cellStyle name="Note 7 15" xfId="60379" xr:uid="{00000000-0005-0000-0000-000094EB0000}"/>
    <cellStyle name="Note 7 15 2" xfId="60380" xr:uid="{00000000-0005-0000-0000-000095EB0000}"/>
    <cellStyle name="Note 7 16" xfId="60381" xr:uid="{00000000-0005-0000-0000-000096EB0000}"/>
    <cellStyle name="Note 7 16 2" xfId="60382" xr:uid="{00000000-0005-0000-0000-000097EB0000}"/>
    <cellStyle name="Note 7 17" xfId="60383" xr:uid="{00000000-0005-0000-0000-000098EB0000}"/>
    <cellStyle name="Note 7 17 2" xfId="60384" xr:uid="{00000000-0005-0000-0000-000099EB0000}"/>
    <cellStyle name="Note 7 18" xfId="60385" xr:uid="{00000000-0005-0000-0000-00009AEB0000}"/>
    <cellStyle name="Note 7 18 2" xfId="60386" xr:uid="{00000000-0005-0000-0000-00009BEB0000}"/>
    <cellStyle name="Note 7 19" xfId="60387" xr:uid="{00000000-0005-0000-0000-00009CEB0000}"/>
    <cellStyle name="Note 7 19 2" xfId="60388" xr:uid="{00000000-0005-0000-0000-00009DEB0000}"/>
    <cellStyle name="Note 7 2" xfId="60389" xr:uid="{00000000-0005-0000-0000-00009EEB0000}"/>
    <cellStyle name="Note 7 2 10" xfId="60390" xr:uid="{00000000-0005-0000-0000-00009FEB0000}"/>
    <cellStyle name="Note 7 2 11" xfId="60391" xr:uid="{00000000-0005-0000-0000-0000A0EB0000}"/>
    <cellStyle name="Note 7 2 12" xfId="60392" xr:uid="{00000000-0005-0000-0000-0000A1EB0000}"/>
    <cellStyle name="Note 7 2 2" xfId="60393" xr:uid="{00000000-0005-0000-0000-0000A2EB0000}"/>
    <cellStyle name="Note 7 2 2 10" xfId="60394" xr:uid="{00000000-0005-0000-0000-0000A3EB0000}"/>
    <cellStyle name="Note 7 2 2 11" xfId="60395" xr:uid="{00000000-0005-0000-0000-0000A4EB0000}"/>
    <cellStyle name="Note 7 2 2 2" xfId="60396" xr:uid="{00000000-0005-0000-0000-0000A5EB0000}"/>
    <cellStyle name="Note 7 2 2 2 10" xfId="60397" xr:uid="{00000000-0005-0000-0000-0000A6EB0000}"/>
    <cellStyle name="Note 7 2 2 2 2" xfId="60398" xr:uid="{00000000-0005-0000-0000-0000A7EB0000}"/>
    <cellStyle name="Note 7 2 2 2 2 2" xfId="60399" xr:uid="{00000000-0005-0000-0000-0000A8EB0000}"/>
    <cellStyle name="Note 7 2 2 2 2 2 2" xfId="60400" xr:uid="{00000000-0005-0000-0000-0000A9EB0000}"/>
    <cellStyle name="Note 7 2 2 2 2 3" xfId="60401" xr:uid="{00000000-0005-0000-0000-0000AAEB0000}"/>
    <cellStyle name="Note 7 2 2 2 2 3 2" xfId="60402" xr:uid="{00000000-0005-0000-0000-0000ABEB0000}"/>
    <cellStyle name="Note 7 2 2 2 2 4" xfId="60403" xr:uid="{00000000-0005-0000-0000-0000ACEB0000}"/>
    <cellStyle name="Note 7 2 2 2 3" xfId="60404" xr:uid="{00000000-0005-0000-0000-0000ADEB0000}"/>
    <cellStyle name="Note 7 2 2 2 3 2" xfId="60405" xr:uid="{00000000-0005-0000-0000-0000AEEB0000}"/>
    <cellStyle name="Note 7 2 2 2 3 2 2" xfId="60406" xr:uid="{00000000-0005-0000-0000-0000AFEB0000}"/>
    <cellStyle name="Note 7 2 2 2 3 3" xfId="60407" xr:uid="{00000000-0005-0000-0000-0000B0EB0000}"/>
    <cellStyle name="Note 7 2 2 2 3 3 2" xfId="60408" xr:uid="{00000000-0005-0000-0000-0000B1EB0000}"/>
    <cellStyle name="Note 7 2 2 2 3 4" xfId="60409" xr:uid="{00000000-0005-0000-0000-0000B2EB0000}"/>
    <cellStyle name="Note 7 2 2 2 4" xfId="60410" xr:uid="{00000000-0005-0000-0000-0000B3EB0000}"/>
    <cellStyle name="Note 7 2 2 2 4 2" xfId="60411" xr:uid="{00000000-0005-0000-0000-0000B4EB0000}"/>
    <cellStyle name="Note 7 2 2 2 5" xfId="60412" xr:uid="{00000000-0005-0000-0000-0000B5EB0000}"/>
    <cellStyle name="Note 7 2 2 2 5 2" xfId="60413" xr:uid="{00000000-0005-0000-0000-0000B6EB0000}"/>
    <cellStyle name="Note 7 2 2 2 6" xfId="60414" xr:uid="{00000000-0005-0000-0000-0000B7EB0000}"/>
    <cellStyle name="Note 7 2 2 2 7" xfId="60415" xr:uid="{00000000-0005-0000-0000-0000B8EB0000}"/>
    <cellStyle name="Note 7 2 2 2 8" xfId="60416" xr:uid="{00000000-0005-0000-0000-0000B9EB0000}"/>
    <cellStyle name="Note 7 2 2 2 9" xfId="60417" xr:uid="{00000000-0005-0000-0000-0000BAEB0000}"/>
    <cellStyle name="Note 7 2 2 3" xfId="60418" xr:uid="{00000000-0005-0000-0000-0000BBEB0000}"/>
    <cellStyle name="Note 7 2 2 3 2" xfId="60419" xr:uid="{00000000-0005-0000-0000-0000BCEB0000}"/>
    <cellStyle name="Note 7 2 2 3 2 2" xfId="60420" xr:uid="{00000000-0005-0000-0000-0000BDEB0000}"/>
    <cellStyle name="Note 7 2 2 3 3" xfId="60421" xr:uid="{00000000-0005-0000-0000-0000BEEB0000}"/>
    <cellStyle name="Note 7 2 2 3 3 2" xfId="60422" xr:uid="{00000000-0005-0000-0000-0000BFEB0000}"/>
    <cellStyle name="Note 7 2 2 3 4" xfId="60423" xr:uid="{00000000-0005-0000-0000-0000C0EB0000}"/>
    <cellStyle name="Note 7 2 2 4" xfId="60424" xr:uid="{00000000-0005-0000-0000-0000C1EB0000}"/>
    <cellStyle name="Note 7 2 2 4 2" xfId="60425" xr:uid="{00000000-0005-0000-0000-0000C2EB0000}"/>
    <cellStyle name="Note 7 2 2 4 2 2" xfId="60426" xr:uid="{00000000-0005-0000-0000-0000C3EB0000}"/>
    <cellStyle name="Note 7 2 2 4 3" xfId="60427" xr:uid="{00000000-0005-0000-0000-0000C4EB0000}"/>
    <cellStyle name="Note 7 2 2 4 3 2" xfId="60428" xr:uid="{00000000-0005-0000-0000-0000C5EB0000}"/>
    <cellStyle name="Note 7 2 2 4 4" xfId="60429" xr:uid="{00000000-0005-0000-0000-0000C6EB0000}"/>
    <cellStyle name="Note 7 2 2 5" xfId="60430" xr:uid="{00000000-0005-0000-0000-0000C7EB0000}"/>
    <cellStyle name="Note 7 2 2 5 2" xfId="60431" xr:uid="{00000000-0005-0000-0000-0000C8EB0000}"/>
    <cellStyle name="Note 7 2 2 5 3" xfId="60432" xr:uid="{00000000-0005-0000-0000-0000C9EB0000}"/>
    <cellStyle name="Note 7 2 2 6" xfId="60433" xr:uid="{00000000-0005-0000-0000-0000CAEB0000}"/>
    <cellStyle name="Note 7 2 2 6 2" xfId="60434" xr:uid="{00000000-0005-0000-0000-0000CBEB0000}"/>
    <cellStyle name="Note 7 2 2 7" xfId="60435" xr:uid="{00000000-0005-0000-0000-0000CCEB0000}"/>
    <cellStyle name="Note 7 2 2 8" xfId="60436" xr:uid="{00000000-0005-0000-0000-0000CDEB0000}"/>
    <cellStyle name="Note 7 2 2 9" xfId="60437" xr:uid="{00000000-0005-0000-0000-0000CEEB0000}"/>
    <cellStyle name="Note 7 2 3" xfId="60438" xr:uid="{00000000-0005-0000-0000-0000CFEB0000}"/>
    <cellStyle name="Note 7 2 3 10" xfId="60439" xr:uid="{00000000-0005-0000-0000-0000D0EB0000}"/>
    <cellStyle name="Note 7 2 3 2" xfId="60440" xr:uid="{00000000-0005-0000-0000-0000D1EB0000}"/>
    <cellStyle name="Note 7 2 3 2 2" xfId="60441" xr:uid="{00000000-0005-0000-0000-0000D2EB0000}"/>
    <cellStyle name="Note 7 2 3 2 2 2" xfId="60442" xr:uid="{00000000-0005-0000-0000-0000D3EB0000}"/>
    <cellStyle name="Note 7 2 3 2 3" xfId="60443" xr:uid="{00000000-0005-0000-0000-0000D4EB0000}"/>
    <cellStyle name="Note 7 2 3 2 3 2" xfId="60444" xr:uid="{00000000-0005-0000-0000-0000D5EB0000}"/>
    <cellStyle name="Note 7 2 3 2 4" xfId="60445" xr:uid="{00000000-0005-0000-0000-0000D6EB0000}"/>
    <cellStyle name="Note 7 2 3 3" xfId="60446" xr:uid="{00000000-0005-0000-0000-0000D7EB0000}"/>
    <cellStyle name="Note 7 2 3 3 2" xfId="60447" xr:uid="{00000000-0005-0000-0000-0000D8EB0000}"/>
    <cellStyle name="Note 7 2 3 3 2 2" xfId="60448" xr:uid="{00000000-0005-0000-0000-0000D9EB0000}"/>
    <cellStyle name="Note 7 2 3 3 3" xfId="60449" xr:uid="{00000000-0005-0000-0000-0000DAEB0000}"/>
    <cellStyle name="Note 7 2 3 3 3 2" xfId="60450" xr:uid="{00000000-0005-0000-0000-0000DBEB0000}"/>
    <cellStyle name="Note 7 2 3 3 4" xfId="60451" xr:uid="{00000000-0005-0000-0000-0000DCEB0000}"/>
    <cellStyle name="Note 7 2 3 4" xfId="60452" xr:uid="{00000000-0005-0000-0000-0000DDEB0000}"/>
    <cellStyle name="Note 7 2 3 4 2" xfId="60453" xr:uid="{00000000-0005-0000-0000-0000DEEB0000}"/>
    <cellStyle name="Note 7 2 3 5" xfId="60454" xr:uid="{00000000-0005-0000-0000-0000DFEB0000}"/>
    <cellStyle name="Note 7 2 3 5 2" xfId="60455" xr:uid="{00000000-0005-0000-0000-0000E0EB0000}"/>
    <cellStyle name="Note 7 2 3 6" xfId="60456" xr:uid="{00000000-0005-0000-0000-0000E1EB0000}"/>
    <cellStyle name="Note 7 2 3 7" xfId="60457" xr:uid="{00000000-0005-0000-0000-0000E2EB0000}"/>
    <cellStyle name="Note 7 2 3 8" xfId="60458" xr:uid="{00000000-0005-0000-0000-0000E3EB0000}"/>
    <cellStyle name="Note 7 2 3 9" xfId="60459" xr:uid="{00000000-0005-0000-0000-0000E4EB0000}"/>
    <cellStyle name="Note 7 2 4" xfId="60460" xr:uid="{00000000-0005-0000-0000-0000E5EB0000}"/>
    <cellStyle name="Note 7 2 4 2" xfId="60461" xr:uid="{00000000-0005-0000-0000-0000E6EB0000}"/>
    <cellStyle name="Note 7 2 4 2 2" xfId="60462" xr:uid="{00000000-0005-0000-0000-0000E7EB0000}"/>
    <cellStyle name="Note 7 2 4 3" xfId="60463" xr:uid="{00000000-0005-0000-0000-0000E8EB0000}"/>
    <cellStyle name="Note 7 2 4 3 2" xfId="60464" xr:uid="{00000000-0005-0000-0000-0000E9EB0000}"/>
    <cellStyle name="Note 7 2 4 4" xfId="60465" xr:uid="{00000000-0005-0000-0000-0000EAEB0000}"/>
    <cellStyle name="Note 7 2 5" xfId="60466" xr:uid="{00000000-0005-0000-0000-0000EBEB0000}"/>
    <cellStyle name="Note 7 2 5 2" xfId="60467" xr:uid="{00000000-0005-0000-0000-0000ECEB0000}"/>
    <cellStyle name="Note 7 2 5 2 2" xfId="60468" xr:uid="{00000000-0005-0000-0000-0000EDEB0000}"/>
    <cellStyle name="Note 7 2 5 3" xfId="60469" xr:uid="{00000000-0005-0000-0000-0000EEEB0000}"/>
    <cellStyle name="Note 7 2 5 3 2" xfId="60470" xr:uid="{00000000-0005-0000-0000-0000EFEB0000}"/>
    <cellStyle name="Note 7 2 5 4" xfId="60471" xr:uid="{00000000-0005-0000-0000-0000F0EB0000}"/>
    <cellStyle name="Note 7 2 6" xfId="60472" xr:uid="{00000000-0005-0000-0000-0000F1EB0000}"/>
    <cellStyle name="Note 7 2 6 2" xfId="60473" xr:uid="{00000000-0005-0000-0000-0000F2EB0000}"/>
    <cellStyle name="Note 7 2 6 3" xfId="60474" xr:uid="{00000000-0005-0000-0000-0000F3EB0000}"/>
    <cellStyle name="Note 7 2 7" xfId="60475" xr:uid="{00000000-0005-0000-0000-0000F4EB0000}"/>
    <cellStyle name="Note 7 2 7 2" xfId="60476" xr:uid="{00000000-0005-0000-0000-0000F5EB0000}"/>
    <cellStyle name="Note 7 2 8" xfId="60477" xr:uid="{00000000-0005-0000-0000-0000F6EB0000}"/>
    <cellStyle name="Note 7 2 8 2" xfId="60478" xr:uid="{00000000-0005-0000-0000-0000F7EB0000}"/>
    <cellStyle name="Note 7 2 9" xfId="60479" xr:uid="{00000000-0005-0000-0000-0000F8EB0000}"/>
    <cellStyle name="Note 7 20" xfId="60480" xr:uid="{00000000-0005-0000-0000-0000F9EB0000}"/>
    <cellStyle name="Note 7 20 2" xfId="60481" xr:uid="{00000000-0005-0000-0000-0000FAEB0000}"/>
    <cellStyle name="Note 7 21" xfId="60482" xr:uid="{00000000-0005-0000-0000-0000FBEB0000}"/>
    <cellStyle name="Note 7 21 2" xfId="60483" xr:uid="{00000000-0005-0000-0000-0000FCEB0000}"/>
    <cellStyle name="Note 7 22" xfId="60484" xr:uid="{00000000-0005-0000-0000-0000FDEB0000}"/>
    <cellStyle name="Note 7 23" xfId="60485" xr:uid="{00000000-0005-0000-0000-0000FEEB0000}"/>
    <cellStyle name="Note 7 24" xfId="60486" xr:uid="{00000000-0005-0000-0000-0000FFEB0000}"/>
    <cellStyle name="Note 7 25" xfId="60487" xr:uid="{00000000-0005-0000-0000-000000EC0000}"/>
    <cellStyle name="Note 7 26" xfId="60488" xr:uid="{00000000-0005-0000-0000-000001EC0000}"/>
    <cellStyle name="Note 7 27" xfId="60489" xr:uid="{00000000-0005-0000-0000-000002EC0000}"/>
    <cellStyle name="Note 7 3" xfId="60490" xr:uid="{00000000-0005-0000-0000-000003EC0000}"/>
    <cellStyle name="Note 7 3 10" xfId="60491" xr:uid="{00000000-0005-0000-0000-000004EC0000}"/>
    <cellStyle name="Note 7 3 11" xfId="60492" xr:uid="{00000000-0005-0000-0000-000005EC0000}"/>
    <cellStyle name="Note 7 3 2" xfId="60493" xr:uid="{00000000-0005-0000-0000-000006EC0000}"/>
    <cellStyle name="Note 7 3 2 10" xfId="60494" xr:uid="{00000000-0005-0000-0000-000007EC0000}"/>
    <cellStyle name="Note 7 3 2 2" xfId="60495" xr:uid="{00000000-0005-0000-0000-000008EC0000}"/>
    <cellStyle name="Note 7 3 2 2 2" xfId="60496" xr:uid="{00000000-0005-0000-0000-000009EC0000}"/>
    <cellStyle name="Note 7 3 2 2 2 2" xfId="60497" xr:uid="{00000000-0005-0000-0000-00000AEC0000}"/>
    <cellStyle name="Note 7 3 2 2 3" xfId="60498" xr:uid="{00000000-0005-0000-0000-00000BEC0000}"/>
    <cellStyle name="Note 7 3 2 2 3 2" xfId="60499" xr:uid="{00000000-0005-0000-0000-00000CEC0000}"/>
    <cellStyle name="Note 7 3 2 2 4" xfId="60500" xr:uid="{00000000-0005-0000-0000-00000DEC0000}"/>
    <cellStyle name="Note 7 3 2 3" xfId="60501" xr:uid="{00000000-0005-0000-0000-00000EEC0000}"/>
    <cellStyle name="Note 7 3 2 3 2" xfId="60502" xr:uid="{00000000-0005-0000-0000-00000FEC0000}"/>
    <cellStyle name="Note 7 3 2 3 2 2" xfId="60503" xr:uid="{00000000-0005-0000-0000-000010EC0000}"/>
    <cellStyle name="Note 7 3 2 3 3" xfId="60504" xr:uid="{00000000-0005-0000-0000-000011EC0000}"/>
    <cellStyle name="Note 7 3 2 3 3 2" xfId="60505" xr:uid="{00000000-0005-0000-0000-000012EC0000}"/>
    <cellStyle name="Note 7 3 2 3 4" xfId="60506" xr:uid="{00000000-0005-0000-0000-000013EC0000}"/>
    <cellStyle name="Note 7 3 2 4" xfId="60507" xr:uid="{00000000-0005-0000-0000-000014EC0000}"/>
    <cellStyle name="Note 7 3 2 4 2" xfId="60508" xr:uid="{00000000-0005-0000-0000-000015EC0000}"/>
    <cellStyle name="Note 7 3 2 5" xfId="60509" xr:uid="{00000000-0005-0000-0000-000016EC0000}"/>
    <cellStyle name="Note 7 3 2 5 2" xfId="60510" xr:uid="{00000000-0005-0000-0000-000017EC0000}"/>
    <cellStyle name="Note 7 3 2 6" xfId="60511" xr:uid="{00000000-0005-0000-0000-000018EC0000}"/>
    <cellStyle name="Note 7 3 2 7" xfId="60512" xr:uid="{00000000-0005-0000-0000-000019EC0000}"/>
    <cellStyle name="Note 7 3 2 8" xfId="60513" xr:uid="{00000000-0005-0000-0000-00001AEC0000}"/>
    <cellStyle name="Note 7 3 2 9" xfId="60514" xr:uid="{00000000-0005-0000-0000-00001BEC0000}"/>
    <cellStyle name="Note 7 3 3" xfId="60515" xr:uid="{00000000-0005-0000-0000-00001CEC0000}"/>
    <cellStyle name="Note 7 3 3 2" xfId="60516" xr:uid="{00000000-0005-0000-0000-00001DEC0000}"/>
    <cellStyle name="Note 7 3 3 2 2" xfId="60517" xr:uid="{00000000-0005-0000-0000-00001EEC0000}"/>
    <cellStyle name="Note 7 3 3 3" xfId="60518" xr:uid="{00000000-0005-0000-0000-00001FEC0000}"/>
    <cellStyle name="Note 7 3 3 3 2" xfId="60519" xr:uid="{00000000-0005-0000-0000-000020EC0000}"/>
    <cellStyle name="Note 7 3 3 4" xfId="60520" xr:uid="{00000000-0005-0000-0000-000021EC0000}"/>
    <cellStyle name="Note 7 3 4" xfId="60521" xr:uid="{00000000-0005-0000-0000-000022EC0000}"/>
    <cellStyle name="Note 7 3 4 2" xfId="60522" xr:uid="{00000000-0005-0000-0000-000023EC0000}"/>
    <cellStyle name="Note 7 3 4 2 2" xfId="60523" xr:uid="{00000000-0005-0000-0000-000024EC0000}"/>
    <cellStyle name="Note 7 3 4 3" xfId="60524" xr:uid="{00000000-0005-0000-0000-000025EC0000}"/>
    <cellStyle name="Note 7 3 4 3 2" xfId="60525" xr:uid="{00000000-0005-0000-0000-000026EC0000}"/>
    <cellStyle name="Note 7 3 4 4" xfId="60526" xr:uid="{00000000-0005-0000-0000-000027EC0000}"/>
    <cellStyle name="Note 7 3 5" xfId="60527" xr:uid="{00000000-0005-0000-0000-000028EC0000}"/>
    <cellStyle name="Note 7 3 5 2" xfId="60528" xr:uid="{00000000-0005-0000-0000-000029EC0000}"/>
    <cellStyle name="Note 7 3 5 3" xfId="60529" xr:uid="{00000000-0005-0000-0000-00002AEC0000}"/>
    <cellStyle name="Note 7 3 6" xfId="60530" xr:uid="{00000000-0005-0000-0000-00002BEC0000}"/>
    <cellStyle name="Note 7 3 6 2" xfId="60531" xr:uid="{00000000-0005-0000-0000-00002CEC0000}"/>
    <cellStyle name="Note 7 3 7" xfId="60532" xr:uid="{00000000-0005-0000-0000-00002DEC0000}"/>
    <cellStyle name="Note 7 3 8" xfId="60533" xr:uid="{00000000-0005-0000-0000-00002EEC0000}"/>
    <cellStyle name="Note 7 3 9" xfId="60534" xr:uid="{00000000-0005-0000-0000-00002FEC0000}"/>
    <cellStyle name="Note 7 4" xfId="60535" xr:uid="{00000000-0005-0000-0000-000030EC0000}"/>
    <cellStyle name="Note 7 4 10" xfId="60536" xr:uid="{00000000-0005-0000-0000-000031EC0000}"/>
    <cellStyle name="Note 7 4 2" xfId="60537" xr:uid="{00000000-0005-0000-0000-000032EC0000}"/>
    <cellStyle name="Note 7 4 2 2" xfId="60538" xr:uid="{00000000-0005-0000-0000-000033EC0000}"/>
    <cellStyle name="Note 7 4 2 2 2" xfId="60539" xr:uid="{00000000-0005-0000-0000-000034EC0000}"/>
    <cellStyle name="Note 7 4 2 3" xfId="60540" xr:uid="{00000000-0005-0000-0000-000035EC0000}"/>
    <cellStyle name="Note 7 4 2 3 2" xfId="60541" xr:uid="{00000000-0005-0000-0000-000036EC0000}"/>
    <cellStyle name="Note 7 4 2 4" xfId="60542" xr:uid="{00000000-0005-0000-0000-000037EC0000}"/>
    <cellStyle name="Note 7 4 2 5" xfId="60543" xr:uid="{00000000-0005-0000-0000-000038EC0000}"/>
    <cellStyle name="Note 7 4 3" xfId="60544" xr:uid="{00000000-0005-0000-0000-000039EC0000}"/>
    <cellStyle name="Note 7 4 3 2" xfId="60545" xr:uid="{00000000-0005-0000-0000-00003AEC0000}"/>
    <cellStyle name="Note 7 4 3 2 2" xfId="60546" xr:uid="{00000000-0005-0000-0000-00003BEC0000}"/>
    <cellStyle name="Note 7 4 3 3" xfId="60547" xr:uid="{00000000-0005-0000-0000-00003CEC0000}"/>
    <cellStyle name="Note 7 4 3 3 2" xfId="60548" xr:uid="{00000000-0005-0000-0000-00003DEC0000}"/>
    <cellStyle name="Note 7 4 3 4" xfId="60549" xr:uid="{00000000-0005-0000-0000-00003EEC0000}"/>
    <cellStyle name="Note 7 4 4" xfId="60550" xr:uid="{00000000-0005-0000-0000-00003FEC0000}"/>
    <cellStyle name="Note 7 4 4 2" xfId="60551" xr:uid="{00000000-0005-0000-0000-000040EC0000}"/>
    <cellStyle name="Note 7 4 5" xfId="60552" xr:uid="{00000000-0005-0000-0000-000041EC0000}"/>
    <cellStyle name="Note 7 4 5 2" xfId="60553" xr:uid="{00000000-0005-0000-0000-000042EC0000}"/>
    <cellStyle name="Note 7 4 6" xfId="60554" xr:uid="{00000000-0005-0000-0000-000043EC0000}"/>
    <cellStyle name="Note 7 4 7" xfId="60555" xr:uid="{00000000-0005-0000-0000-000044EC0000}"/>
    <cellStyle name="Note 7 4 8" xfId="60556" xr:uid="{00000000-0005-0000-0000-000045EC0000}"/>
    <cellStyle name="Note 7 4 9" xfId="60557" xr:uid="{00000000-0005-0000-0000-000046EC0000}"/>
    <cellStyle name="Note 7 5" xfId="60558" xr:uid="{00000000-0005-0000-0000-000047EC0000}"/>
    <cellStyle name="Note 7 5 2" xfId="60559" xr:uid="{00000000-0005-0000-0000-000048EC0000}"/>
    <cellStyle name="Note 7 5 2 2" xfId="60560" xr:uid="{00000000-0005-0000-0000-000049EC0000}"/>
    <cellStyle name="Note 7 5 2 2 2" xfId="60561" xr:uid="{00000000-0005-0000-0000-00004AEC0000}"/>
    <cellStyle name="Note 7 5 2 3" xfId="60562" xr:uid="{00000000-0005-0000-0000-00004BEC0000}"/>
    <cellStyle name="Note 7 5 2 3 2" xfId="60563" xr:uid="{00000000-0005-0000-0000-00004CEC0000}"/>
    <cellStyle name="Note 7 5 2 4" xfId="60564" xr:uid="{00000000-0005-0000-0000-00004DEC0000}"/>
    <cellStyle name="Note 7 5 2 5" xfId="60565" xr:uid="{00000000-0005-0000-0000-00004EEC0000}"/>
    <cellStyle name="Note 7 5 3" xfId="60566" xr:uid="{00000000-0005-0000-0000-00004FEC0000}"/>
    <cellStyle name="Note 7 5 3 2" xfId="60567" xr:uid="{00000000-0005-0000-0000-000050EC0000}"/>
    <cellStyle name="Note 7 5 4" xfId="60568" xr:uid="{00000000-0005-0000-0000-000051EC0000}"/>
    <cellStyle name="Note 7 5 4 2" xfId="60569" xr:uid="{00000000-0005-0000-0000-000052EC0000}"/>
    <cellStyle name="Note 7 5 5" xfId="60570" xr:uid="{00000000-0005-0000-0000-000053EC0000}"/>
    <cellStyle name="Note 7 5 6" xfId="60571" xr:uid="{00000000-0005-0000-0000-000054EC0000}"/>
    <cellStyle name="Note 7 6" xfId="60572" xr:uid="{00000000-0005-0000-0000-000055EC0000}"/>
    <cellStyle name="Note 7 6 2" xfId="60573" xr:uid="{00000000-0005-0000-0000-000056EC0000}"/>
    <cellStyle name="Note 7 6 2 2" xfId="60574" xr:uid="{00000000-0005-0000-0000-000057EC0000}"/>
    <cellStyle name="Note 7 6 2 3" xfId="60575" xr:uid="{00000000-0005-0000-0000-000058EC0000}"/>
    <cellStyle name="Note 7 6 3" xfId="60576" xr:uid="{00000000-0005-0000-0000-000059EC0000}"/>
    <cellStyle name="Note 7 6 3 2" xfId="60577" xr:uid="{00000000-0005-0000-0000-00005AEC0000}"/>
    <cellStyle name="Note 7 6 4" xfId="60578" xr:uid="{00000000-0005-0000-0000-00005BEC0000}"/>
    <cellStyle name="Note 7 6 5" xfId="60579" xr:uid="{00000000-0005-0000-0000-00005CEC0000}"/>
    <cellStyle name="Note 7 7" xfId="60580" xr:uid="{00000000-0005-0000-0000-00005DEC0000}"/>
    <cellStyle name="Note 7 7 2" xfId="60581" xr:uid="{00000000-0005-0000-0000-00005EEC0000}"/>
    <cellStyle name="Note 7 7 2 2" xfId="60582" xr:uid="{00000000-0005-0000-0000-00005FEC0000}"/>
    <cellStyle name="Note 7 7 2 3" xfId="60583" xr:uid="{00000000-0005-0000-0000-000060EC0000}"/>
    <cellStyle name="Note 7 7 3" xfId="60584" xr:uid="{00000000-0005-0000-0000-000061EC0000}"/>
    <cellStyle name="Note 7 7 3 2" xfId="60585" xr:uid="{00000000-0005-0000-0000-000062EC0000}"/>
    <cellStyle name="Note 7 7 4" xfId="60586" xr:uid="{00000000-0005-0000-0000-000063EC0000}"/>
    <cellStyle name="Note 7 7 5" xfId="60587" xr:uid="{00000000-0005-0000-0000-000064EC0000}"/>
    <cellStyle name="Note 7 8" xfId="60588" xr:uid="{00000000-0005-0000-0000-000065EC0000}"/>
    <cellStyle name="Note 7 8 2" xfId="60589" xr:uid="{00000000-0005-0000-0000-000066EC0000}"/>
    <cellStyle name="Note 7 8 3" xfId="60590" xr:uid="{00000000-0005-0000-0000-000067EC0000}"/>
    <cellStyle name="Note 7 8 4" xfId="60591" xr:uid="{00000000-0005-0000-0000-000068EC0000}"/>
    <cellStyle name="Note 7 8 5" xfId="60592" xr:uid="{00000000-0005-0000-0000-000069EC0000}"/>
    <cellStyle name="Note 7 9" xfId="60593" xr:uid="{00000000-0005-0000-0000-00006AEC0000}"/>
    <cellStyle name="Note 7 9 2" xfId="60594" xr:uid="{00000000-0005-0000-0000-00006BEC0000}"/>
    <cellStyle name="Note 7 9 3" xfId="60595" xr:uid="{00000000-0005-0000-0000-00006CEC0000}"/>
    <cellStyle name="Note 8" xfId="60596" xr:uid="{00000000-0005-0000-0000-00006DEC0000}"/>
    <cellStyle name="Note 8 10" xfId="60597" xr:uid="{00000000-0005-0000-0000-00006EEC0000}"/>
    <cellStyle name="Note 8 10 2" xfId="60598" xr:uid="{00000000-0005-0000-0000-00006FEC0000}"/>
    <cellStyle name="Note 8 10 3" xfId="60599" xr:uid="{00000000-0005-0000-0000-000070EC0000}"/>
    <cellStyle name="Note 8 11" xfId="60600" xr:uid="{00000000-0005-0000-0000-000071EC0000}"/>
    <cellStyle name="Note 8 11 2" xfId="60601" xr:uid="{00000000-0005-0000-0000-000072EC0000}"/>
    <cellStyle name="Note 8 11 3" xfId="60602" xr:uid="{00000000-0005-0000-0000-000073EC0000}"/>
    <cellStyle name="Note 8 12" xfId="60603" xr:uid="{00000000-0005-0000-0000-000074EC0000}"/>
    <cellStyle name="Note 8 12 2" xfId="60604" xr:uid="{00000000-0005-0000-0000-000075EC0000}"/>
    <cellStyle name="Note 8 13" xfId="60605" xr:uid="{00000000-0005-0000-0000-000076EC0000}"/>
    <cellStyle name="Note 8 13 2" xfId="60606" xr:uid="{00000000-0005-0000-0000-000077EC0000}"/>
    <cellStyle name="Note 8 14" xfId="60607" xr:uid="{00000000-0005-0000-0000-000078EC0000}"/>
    <cellStyle name="Note 8 14 2" xfId="60608" xr:uid="{00000000-0005-0000-0000-000079EC0000}"/>
    <cellStyle name="Note 8 15" xfId="60609" xr:uid="{00000000-0005-0000-0000-00007AEC0000}"/>
    <cellStyle name="Note 8 15 2" xfId="60610" xr:uid="{00000000-0005-0000-0000-00007BEC0000}"/>
    <cellStyle name="Note 8 16" xfId="60611" xr:uid="{00000000-0005-0000-0000-00007CEC0000}"/>
    <cellStyle name="Note 8 16 2" xfId="60612" xr:uid="{00000000-0005-0000-0000-00007DEC0000}"/>
    <cellStyle name="Note 8 17" xfId="60613" xr:uid="{00000000-0005-0000-0000-00007EEC0000}"/>
    <cellStyle name="Note 8 17 2" xfId="60614" xr:uid="{00000000-0005-0000-0000-00007FEC0000}"/>
    <cellStyle name="Note 8 18" xfId="60615" xr:uid="{00000000-0005-0000-0000-000080EC0000}"/>
    <cellStyle name="Note 8 18 2" xfId="60616" xr:uid="{00000000-0005-0000-0000-000081EC0000}"/>
    <cellStyle name="Note 8 19" xfId="60617" xr:uid="{00000000-0005-0000-0000-000082EC0000}"/>
    <cellStyle name="Note 8 19 2" xfId="60618" xr:uid="{00000000-0005-0000-0000-000083EC0000}"/>
    <cellStyle name="Note 8 2" xfId="60619" xr:uid="{00000000-0005-0000-0000-000084EC0000}"/>
    <cellStyle name="Note 8 2 10" xfId="60620" xr:uid="{00000000-0005-0000-0000-000085EC0000}"/>
    <cellStyle name="Note 8 2 11" xfId="60621" xr:uid="{00000000-0005-0000-0000-000086EC0000}"/>
    <cellStyle name="Note 8 2 12" xfId="60622" xr:uid="{00000000-0005-0000-0000-000087EC0000}"/>
    <cellStyle name="Note 8 2 2" xfId="60623" xr:uid="{00000000-0005-0000-0000-000088EC0000}"/>
    <cellStyle name="Note 8 2 2 10" xfId="60624" xr:uid="{00000000-0005-0000-0000-000089EC0000}"/>
    <cellStyle name="Note 8 2 2 11" xfId="60625" xr:uid="{00000000-0005-0000-0000-00008AEC0000}"/>
    <cellStyle name="Note 8 2 2 2" xfId="60626" xr:uid="{00000000-0005-0000-0000-00008BEC0000}"/>
    <cellStyle name="Note 8 2 2 2 10" xfId="60627" xr:uid="{00000000-0005-0000-0000-00008CEC0000}"/>
    <cellStyle name="Note 8 2 2 2 2" xfId="60628" xr:uid="{00000000-0005-0000-0000-00008DEC0000}"/>
    <cellStyle name="Note 8 2 2 2 2 2" xfId="60629" xr:uid="{00000000-0005-0000-0000-00008EEC0000}"/>
    <cellStyle name="Note 8 2 2 2 2 2 2" xfId="60630" xr:uid="{00000000-0005-0000-0000-00008FEC0000}"/>
    <cellStyle name="Note 8 2 2 2 2 3" xfId="60631" xr:uid="{00000000-0005-0000-0000-000090EC0000}"/>
    <cellStyle name="Note 8 2 2 2 2 3 2" xfId="60632" xr:uid="{00000000-0005-0000-0000-000091EC0000}"/>
    <cellStyle name="Note 8 2 2 2 2 4" xfId="60633" xr:uid="{00000000-0005-0000-0000-000092EC0000}"/>
    <cellStyle name="Note 8 2 2 2 3" xfId="60634" xr:uid="{00000000-0005-0000-0000-000093EC0000}"/>
    <cellStyle name="Note 8 2 2 2 3 2" xfId="60635" xr:uid="{00000000-0005-0000-0000-000094EC0000}"/>
    <cellStyle name="Note 8 2 2 2 3 2 2" xfId="60636" xr:uid="{00000000-0005-0000-0000-000095EC0000}"/>
    <cellStyle name="Note 8 2 2 2 3 3" xfId="60637" xr:uid="{00000000-0005-0000-0000-000096EC0000}"/>
    <cellStyle name="Note 8 2 2 2 3 3 2" xfId="60638" xr:uid="{00000000-0005-0000-0000-000097EC0000}"/>
    <cellStyle name="Note 8 2 2 2 3 4" xfId="60639" xr:uid="{00000000-0005-0000-0000-000098EC0000}"/>
    <cellStyle name="Note 8 2 2 2 4" xfId="60640" xr:uid="{00000000-0005-0000-0000-000099EC0000}"/>
    <cellStyle name="Note 8 2 2 2 4 2" xfId="60641" xr:uid="{00000000-0005-0000-0000-00009AEC0000}"/>
    <cellStyle name="Note 8 2 2 2 5" xfId="60642" xr:uid="{00000000-0005-0000-0000-00009BEC0000}"/>
    <cellStyle name="Note 8 2 2 2 5 2" xfId="60643" xr:uid="{00000000-0005-0000-0000-00009CEC0000}"/>
    <cellStyle name="Note 8 2 2 2 6" xfId="60644" xr:uid="{00000000-0005-0000-0000-00009DEC0000}"/>
    <cellStyle name="Note 8 2 2 2 7" xfId="60645" xr:uid="{00000000-0005-0000-0000-00009EEC0000}"/>
    <cellStyle name="Note 8 2 2 2 8" xfId="60646" xr:uid="{00000000-0005-0000-0000-00009FEC0000}"/>
    <cellStyle name="Note 8 2 2 2 9" xfId="60647" xr:uid="{00000000-0005-0000-0000-0000A0EC0000}"/>
    <cellStyle name="Note 8 2 2 3" xfId="60648" xr:uid="{00000000-0005-0000-0000-0000A1EC0000}"/>
    <cellStyle name="Note 8 2 2 3 2" xfId="60649" xr:uid="{00000000-0005-0000-0000-0000A2EC0000}"/>
    <cellStyle name="Note 8 2 2 3 2 2" xfId="60650" xr:uid="{00000000-0005-0000-0000-0000A3EC0000}"/>
    <cellStyle name="Note 8 2 2 3 3" xfId="60651" xr:uid="{00000000-0005-0000-0000-0000A4EC0000}"/>
    <cellStyle name="Note 8 2 2 3 3 2" xfId="60652" xr:uid="{00000000-0005-0000-0000-0000A5EC0000}"/>
    <cellStyle name="Note 8 2 2 3 4" xfId="60653" xr:uid="{00000000-0005-0000-0000-0000A6EC0000}"/>
    <cellStyle name="Note 8 2 2 4" xfId="60654" xr:uid="{00000000-0005-0000-0000-0000A7EC0000}"/>
    <cellStyle name="Note 8 2 2 4 2" xfId="60655" xr:uid="{00000000-0005-0000-0000-0000A8EC0000}"/>
    <cellStyle name="Note 8 2 2 4 2 2" xfId="60656" xr:uid="{00000000-0005-0000-0000-0000A9EC0000}"/>
    <cellStyle name="Note 8 2 2 4 3" xfId="60657" xr:uid="{00000000-0005-0000-0000-0000AAEC0000}"/>
    <cellStyle name="Note 8 2 2 4 3 2" xfId="60658" xr:uid="{00000000-0005-0000-0000-0000ABEC0000}"/>
    <cellStyle name="Note 8 2 2 4 4" xfId="60659" xr:uid="{00000000-0005-0000-0000-0000ACEC0000}"/>
    <cellStyle name="Note 8 2 2 5" xfId="60660" xr:uid="{00000000-0005-0000-0000-0000ADEC0000}"/>
    <cellStyle name="Note 8 2 2 5 2" xfId="60661" xr:uid="{00000000-0005-0000-0000-0000AEEC0000}"/>
    <cellStyle name="Note 8 2 2 6" xfId="60662" xr:uid="{00000000-0005-0000-0000-0000AFEC0000}"/>
    <cellStyle name="Note 8 2 2 6 2" xfId="60663" xr:uid="{00000000-0005-0000-0000-0000B0EC0000}"/>
    <cellStyle name="Note 8 2 2 7" xfId="60664" xr:uid="{00000000-0005-0000-0000-0000B1EC0000}"/>
    <cellStyle name="Note 8 2 2 8" xfId="60665" xr:uid="{00000000-0005-0000-0000-0000B2EC0000}"/>
    <cellStyle name="Note 8 2 2 9" xfId="60666" xr:uid="{00000000-0005-0000-0000-0000B3EC0000}"/>
    <cellStyle name="Note 8 2 3" xfId="60667" xr:uid="{00000000-0005-0000-0000-0000B4EC0000}"/>
    <cellStyle name="Note 8 2 3 10" xfId="60668" xr:uid="{00000000-0005-0000-0000-0000B5EC0000}"/>
    <cellStyle name="Note 8 2 3 2" xfId="60669" xr:uid="{00000000-0005-0000-0000-0000B6EC0000}"/>
    <cellStyle name="Note 8 2 3 2 2" xfId="60670" xr:uid="{00000000-0005-0000-0000-0000B7EC0000}"/>
    <cellStyle name="Note 8 2 3 2 2 2" xfId="60671" xr:uid="{00000000-0005-0000-0000-0000B8EC0000}"/>
    <cellStyle name="Note 8 2 3 2 3" xfId="60672" xr:uid="{00000000-0005-0000-0000-0000B9EC0000}"/>
    <cellStyle name="Note 8 2 3 2 3 2" xfId="60673" xr:uid="{00000000-0005-0000-0000-0000BAEC0000}"/>
    <cellStyle name="Note 8 2 3 2 4" xfId="60674" xr:uid="{00000000-0005-0000-0000-0000BBEC0000}"/>
    <cellStyle name="Note 8 2 3 3" xfId="60675" xr:uid="{00000000-0005-0000-0000-0000BCEC0000}"/>
    <cellStyle name="Note 8 2 3 3 2" xfId="60676" xr:uid="{00000000-0005-0000-0000-0000BDEC0000}"/>
    <cellStyle name="Note 8 2 3 3 2 2" xfId="60677" xr:uid="{00000000-0005-0000-0000-0000BEEC0000}"/>
    <cellStyle name="Note 8 2 3 3 3" xfId="60678" xr:uid="{00000000-0005-0000-0000-0000BFEC0000}"/>
    <cellStyle name="Note 8 2 3 3 3 2" xfId="60679" xr:uid="{00000000-0005-0000-0000-0000C0EC0000}"/>
    <cellStyle name="Note 8 2 3 3 4" xfId="60680" xr:uid="{00000000-0005-0000-0000-0000C1EC0000}"/>
    <cellStyle name="Note 8 2 3 4" xfId="60681" xr:uid="{00000000-0005-0000-0000-0000C2EC0000}"/>
    <cellStyle name="Note 8 2 3 4 2" xfId="60682" xr:uid="{00000000-0005-0000-0000-0000C3EC0000}"/>
    <cellStyle name="Note 8 2 3 5" xfId="60683" xr:uid="{00000000-0005-0000-0000-0000C4EC0000}"/>
    <cellStyle name="Note 8 2 3 5 2" xfId="60684" xr:uid="{00000000-0005-0000-0000-0000C5EC0000}"/>
    <cellStyle name="Note 8 2 3 6" xfId="60685" xr:uid="{00000000-0005-0000-0000-0000C6EC0000}"/>
    <cellStyle name="Note 8 2 3 7" xfId="60686" xr:uid="{00000000-0005-0000-0000-0000C7EC0000}"/>
    <cellStyle name="Note 8 2 3 8" xfId="60687" xr:uid="{00000000-0005-0000-0000-0000C8EC0000}"/>
    <cellStyle name="Note 8 2 3 9" xfId="60688" xr:uid="{00000000-0005-0000-0000-0000C9EC0000}"/>
    <cellStyle name="Note 8 2 4" xfId="60689" xr:uid="{00000000-0005-0000-0000-0000CAEC0000}"/>
    <cellStyle name="Note 8 2 4 2" xfId="60690" xr:uid="{00000000-0005-0000-0000-0000CBEC0000}"/>
    <cellStyle name="Note 8 2 4 2 2" xfId="60691" xr:uid="{00000000-0005-0000-0000-0000CCEC0000}"/>
    <cellStyle name="Note 8 2 4 3" xfId="60692" xr:uid="{00000000-0005-0000-0000-0000CDEC0000}"/>
    <cellStyle name="Note 8 2 4 3 2" xfId="60693" xr:uid="{00000000-0005-0000-0000-0000CEEC0000}"/>
    <cellStyle name="Note 8 2 4 4" xfId="60694" xr:uid="{00000000-0005-0000-0000-0000CFEC0000}"/>
    <cellStyle name="Note 8 2 5" xfId="60695" xr:uid="{00000000-0005-0000-0000-0000D0EC0000}"/>
    <cellStyle name="Note 8 2 5 2" xfId="60696" xr:uid="{00000000-0005-0000-0000-0000D1EC0000}"/>
    <cellStyle name="Note 8 2 5 2 2" xfId="60697" xr:uid="{00000000-0005-0000-0000-0000D2EC0000}"/>
    <cellStyle name="Note 8 2 5 3" xfId="60698" xr:uid="{00000000-0005-0000-0000-0000D3EC0000}"/>
    <cellStyle name="Note 8 2 5 3 2" xfId="60699" xr:uid="{00000000-0005-0000-0000-0000D4EC0000}"/>
    <cellStyle name="Note 8 2 5 4" xfId="60700" xr:uid="{00000000-0005-0000-0000-0000D5EC0000}"/>
    <cellStyle name="Note 8 2 6" xfId="60701" xr:uid="{00000000-0005-0000-0000-0000D6EC0000}"/>
    <cellStyle name="Note 8 2 6 2" xfId="60702" xr:uid="{00000000-0005-0000-0000-0000D7EC0000}"/>
    <cellStyle name="Note 8 2 6 3" xfId="60703" xr:uid="{00000000-0005-0000-0000-0000D8EC0000}"/>
    <cellStyle name="Note 8 2 7" xfId="60704" xr:uid="{00000000-0005-0000-0000-0000D9EC0000}"/>
    <cellStyle name="Note 8 2 7 2" xfId="60705" xr:uid="{00000000-0005-0000-0000-0000DAEC0000}"/>
    <cellStyle name="Note 8 2 8" xfId="60706" xr:uid="{00000000-0005-0000-0000-0000DBEC0000}"/>
    <cellStyle name="Note 8 2 8 2" xfId="60707" xr:uid="{00000000-0005-0000-0000-0000DCEC0000}"/>
    <cellStyle name="Note 8 2 9" xfId="60708" xr:uid="{00000000-0005-0000-0000-0000DDEC0000}"/>
    <cellStyle name="Note 8 20" xfId="60709" xr:uid="{00000000-0005-0000-0000-0000DEEC0000}"/>
    <cellStyle name="Note 8 20 2" xfId="60710" xr:uid="{00000000-0005-0000-0000-0000DFEC0000}"/>
    <cellStyle name="Note 8 21" xfId="60711" xr:uid="{00000000-0005-0000-0000-0000E0EC0000}"/>
    <cellStyle name="Note 8 21 2" xfId="60712" xr:uid="{00000000-0005-0000-0000-0000E1EC0000}"/>
    <cellStyle name="Note 8 22" xfId="60713" xr:uid="{00000000-0005-0000-0000-0000E2EC0000}"/>
    <cellStyle name="Note 8 23" xfId="60714" xr:uid="{00000000-0005-0000-0000-0000E3EC0000}"/>
    <cellStyle name="Note 8 24" xfId="60715" xr:uid="{00000000-0005-0000-0000-0000E4EC0000}"/>
    <cellStyle name="Note 8 25" xfId="60716" xr:uid="{00000000-0005-0000-0000-0000E5EC0000}"/>
    <cellStyle name="Note 8 26" xfId="60717" xr:uid="{00000000-0005-0000-0000-0000E6EC0000}"/>
    <cellStyle name="Note 8 27" xfId="60718" xr:uid="{00000000-0005-0000-0000-0000E7EC0000}"/>
    <cellStyle name="Note 8 3" xfId="60719" xr:uid="{00000000-0005-0000-0000-0000E8EC0000}"/>
    <cellStyle name="Note 8 3 10" xfId="60720" xr:uid="{00000000-0005-0000-0000-0000E9EC0000}"/>
    <cellStyle name="Note 8 3 11" xfId="60721" xr:uid="{00000000-0005-0000-0000-0000EAEC0000}"/>
    <cellStyle name="Note 8 3 2" xfId="60722" xr:uid="{00000000-0005-0000-0000-0000EBEC0000}"/>
    <cellStyle name="Note 8 3 2 10" xfId="60723" xr:uid="{00000000-0005-0000-0000-0000ECEC0000}"/>
    <cellStyle name="Note 8 3 2 2" xfId="60724" xr:uid="{00000000-0005-0000-0000-0000EDEC0000}"/>
    <cellStyle name="Note 8 3 2 2 2" xfId="60725" xr:uid="{00000000-0005-0000-0000-0000EEEC0000}"/>
    <cellStyle name="Note 8 3 2 2 2 2" xfId="60726" xr:uid="{00000000-0005-0000-0000-0000EFEC0000}"/>
    <cellStyle name="Note 8 3 2 2 3" xfId="60727" xr:uid="{00000000-0005-0000-0000-0000F0EC0000}"/>
    <cellStyle name="Note 8 3 2 2 3 2" xfId="60728" xr:uid="{00000000-0005-0000-0000-0000F1EC0000}"/>
    <cellStyle name="Note 8 3 2 2 4" xfId="60729" xr:uid="{00000000-0005-0000-0000-0000F2EC0000}"/>
    <cellStyle name="Note 8 3 2 3" xfId="60730" xr:uid="{00000000-0005-0000-0000-0000F3EC0000}"/>
    <cellStyle name="Note 8 3 2 3 2" xfId="60731" xr:uid="{00000000-0005-0000-0000-0000F4EC0000}"/>
    <cellStyle name="Note 8 3 2 3 2 2" xfId="60732" xr:uid="{00000000-0005-0000-0000-0000F5EC0000}"/>
    <cellStyle name="Note 8 3 2 3 3" xfId="60733" xr:uid="{00000000-0005-0000-0000-0000F6EC0000}"/>
    <cellStyle name="Note 8 3 2 3 3 2" xfId="60734" xr:uid="{00000000-0005-0000-0000-0000F7EC0000}"/>
    <cellStyle name="Note 8 3 2 3 4" xfId="60735" xr:uid="{00000000-0005-0000-0000-0000F8EC0000}"/>
    <cellStyle name="Note 8 3 2 4" xfId="60736" xr:uid="{00000000-0005-0000-0000-0000F9EC0000}"/>
    <cellStyle name="Note 8 3 2 4 2" xfId="60737" xr:uid="{00000000-0005-0000-0000-0000FAEC0000}"/>
    <cellStyle name="Note 8 3 2 5" xfId="60738" xr:uid="{00000000-0005-0000-0000-0000FBEC0000}"/>
    <cellStyle name="Note 8 3 2 5 2" xfId="60739" xr:uid="{00000000-0005-0000-0000-0000FCEC0000}"/>
    <cellStyle name="Note 8 3 2 6" xfId="60740" xr:uid="{00000000-0005-0000-0000-0000FDEC0000}"/>
    <cellStyle name="Note 8 3 2 7" xfId="60741" xr:uid="{00000000-0005-0000-0000-0000FEEC0000}"/>
    <cellStyle name="Note 8 3 2 8" xfId="60742" xr:uid="{00000000-0005-0000-0000-0000FFEC0000}"/>
    <cellStyle name="Note 8 3 2 9" xfId="60743" xr:uid="{00000000-0005-0000-0000-000000ED0000}"/>
    <cellStyle name="Note 8 3 3" xfId="60744" xr:uid="{00000000-0005-0000-0000-000001ED0000}"/>
    <cellStyle name="Note 8 3 3 2" xfId="60745" xr:uid="{00000000-0005-0000-0000-000002ED0000}"/>
    <cellStyle name="Note 8 3 3 2 2" xfId="60746" xr:uid="{00000000-0005-0000-0000-000003ED0000}"/>
    <cellStyle name="Note 8 3 3 3" xfId="60747" xr:uid="{00000000-0005-0000-0000-000004ED0000}"/>
    <cellStyle name="Note 8 3 3 3 2" xfId="60748" xr:uid="{00000000-0005-0000-0000-000005ED0000}"/>
    <cellStyle name="Note 8 3 3 4" xfId="60749" xr:uid="{00000000-0005-0000-0000-000006ED0000}"/>
    <cellStyle name="Note 8 3 4" xfId="60750" xr:uid="{00000000-0005-0000-0000-000007ED0000}"/>
    <cellStyle name="Note 8 3 4 2" xfId="60751" xr:uid="{00000000-0005-0000-0000-000008ED0000}"/>
    <cellStyle name="Note 8 3 4 2 2" xfId="60752" xr:uid="{00000000-0005-0000-0000-000009ED0000}"/>
    <cellStyle name="Note 8 3 4 3" xfId="60753" xr:uid="{00000000-0005-0000-0000-00000AED0000}"/>
    <cellStyle name="Note 8 3 4 3 2" xfId="60754" xr:uid="{00000000-0005-0000-0000-00000BED0000}"/>
    <cellStyle name="Note 8 3 4 4" xfId="60755" xr:uid="{00000000-0005-0000-0000-00000CED0000}"/>
    <cellStyle name="Note 8 3 5" xfId="60756" xr:uid="{00000000-0005-0000-0000-00000DED0000}"/>
    <cellStyle name="Note 8 3 5 2" xfId="60757" xr:uid="{00000000-0005-0000-0000-00000EED0000}"/>
    <cellStyle name="Note 8 3 6" xfId="60758" xr:uid="{00000000-0005-0000-0000-00000FED0000}"/>
    <cellStyle name="Note 8 3 6 2" xfId="60759" xr:uid="{00000000-0005-0000-0000-000010ED0000}"/>
    <cellStyle name="Note 8 3 7" xfId="60760" xr:uid="{00000000-0005-0000-0000-000011ED0000}"/>
    <cellStyle name="Note 8 3 8" xfId="60761" xr:uid="{00000000-0005-0000-0000-000012ED0000}"/>
    <cellStyle name="Note 8 3 9" xfId="60762" xr:uid="{00000000-0005-0000-0000-000013ED0000}"/>
    <cellStyle name="Note 8 4" xfId="60763" xr:uid="{00000000-0005-0000-0000-000014ED0000}"/>
    <cellStyle name="Note 8 4 10" xfId="60764" xr:uid="{00000000-0005-0000-0000-000015ED0000}"/>
    <cellStyle name="Note 8 4 2" xfId="60765" xr:uid="{00000000-0005-0000-0000-000016ED0000}"/>
    <cellStyle name="Note 8 4 2 2" xfId="60766" xr:uid="{00000000-0005-0000-0000-000017ED0000}"/>
    <cellStyle name="Note 8 4 2 2 2" xfId="60767" xr:uid="{00000000-0005-0000-0000-000018ED0000}"/>
    <cellStyle name="Note 8 4 2 3" xfId="60768" xr:uid="{00000000-0005-0000-0000-000019ED0000}"/>
    <cellStyle name="Note 8 4 2 3 2" xfId="60769" xr:uid="{00000000-0005-0000-0000-00001AED0000}"/>
    <cellStyle name="Note 8 4 2 4" xfId="60770" xr:uid="{00000000-0005-0000-0000-00001BED0000}"/>
    <cellStyle name="Note 8 4 2 5" xfId="60771" xr:uid="{00000000-0005-0000-0000-00001CED0000}"/>
    <cellStyle name="Note 8 4 3" xfId="60772" xr:uid="{00000000-0005-0000-0000-00001DED0000}"/>
    <cellStyle name="Note 8 4 3 2" xfId="60773" xr:uid="{00000000-0005-0000-0000-00001EED0000}"/>
    <cellStyle name="Note 8 4 3 2 2" xfId="60774" xr:uid="{00000000-0005-0000-0000-00001FED0000}"/>
    <cellStyle name="Note 8 4 3 3" xfId="60775" xr:uid="{00000000-0005-0000-0000-000020ED0000}"/>
    <cellStyle name="Note 8 4 3 3 2" xfId="60776" xr:uid="{00000000-0005-0000-0000-000021ED0000}"/>
    <cellStyle name="Note 8 4 3 4" xfId="60777" xr:uid="{00000000-0005-0000-0000-000022ED0000}"/>
    <cellStyle name="Note 8 4 4" xfId="60778" xr:uid="{00000000-0005-0000-0000-000023ED0000}"/>
    <cellStyle name="Note 8 4 4 2" xfId="60779" xr:uid="{00000000-0005-0000-0000-000024ED0000}"/>
    <cellStyle name="Note 8 4 5" xfId="60780" xr:uid="{00000000-0005-0000-0000-000025ED0000}"/>
    <cellStyle name="Note 8 4 5 2" xfId="60781" xr:uid="{00000000-0005-0000-0000-000026ED0000}"/>
    <cellStyle name="Note 8 4 6" xfId="60782" xr:uid="{00000000-0005-0000-0000-000027ED0000}"/>
    <cellStyle name="Note 8 4 7" xfId="60783" xr:uid="{00000000-0005-0000-0000-000028ED0000}"/>
    <cellStyle name="Note 8 4 8" xfId="60784" xr:uid="{00000000-0005-0000-0000-000029ED0000}"/>
    <cellStyle name="Note 8 4 9" xfId="60785" xr:uid="{00000000-0005-0000-0000-00002AED0000}"/>
    <cellStyle name="Note 8 5" xfId="60786" xr:uid="{00000000-0005-0000-0000-00002BED0000}"/>
    <cellStyle name="Note 8 5 2" xfId="60787" xr:uid="{00000000-0005-0000-0000-00002CED0000}"/>
    <cellStyle name="Note 8 5 2 2" xfId="60788" xr:uid="{00000000-0005-0000-0000-00002DED0000}"/>
    <cellStyle name="Note 8 5 2 2 2" xfId="60789" xr:uid="{00000000-0005-0000-0000-00002EED0000}"/>
    <cellStyle name="Note 8 5 2 3" xfId="60790" xr:uid="{00000000-0005-0000-0000-00002FED0000}"/>
    <cellStyle name="Note 8 5 2 3 2" xfId="60791" xr:uid="{00000000-0005-0000-0000-000030ED0000}"/>
    <cellStyle name="Note 8 5 2 4" xfId="60792" xr:uid="{00000000-0005-0000-0000-000031ED0000}"/>
    <cellStyle name="Note 8 5 2 5" xfId="60793" xr:uid="{00000000-0005-0000-0000-000032ED0000}"/>
    <cellStyle name="Note 8 5 3" xfId="60794" xr:uid="{00000000-0005-0000-0000-000033ED0000}"/>
    <cellStyle name="Note 8 5 3 2" xfId="60795" xr:uid="{00000000-0005-0000-0000-000034ED0000}"/>
    <cellStyle name="Note 8 5 4" xfId="60796" xr:uid="{00000000-0005-0000-0000-000035ED0000}"/>
    <cellStyle name="Note 8 5 4 2" xfId="60797" xr:uid="{00000000-0005-0000-0000-000036ED0000}"/>
    <cellStyle name="Note 8 5 5" xfId="60798" xr:uid="{00000000-0005-0000-0000-000037ED0000}"/>
    <cellStyle name="Note 8 5 6" xfId="60799" xr:uid="{00000000-0005-0000-0000-000038ED0000}"/>
    <cellStyle name="Note 8 6" xfId="60800" xr:uid="{00000000-0005-0000-0000-000039ED0000}"/>
    <cellStyle name="Note 8 6 2" xfId="60801" xr:uid="{00000000-0005-0000-0000-00003AED0000}"/>
    <cellStyle name="Note 8 6 2 2" xfId="60802" xr:uid="{00000000-0005-0000-0000-00003BED0000}"/>
    <cellStyle name="Note 8 6 2 3" xfId="60803" xr:uid="{00000000-0005-0000-0000-00003CED0000}"/>
    <cellStyle name="Note 8 6 3" xfId="60804" xr:uid="{00000000-0005-0000-0000-00003DED0000}"/>
    <cellStyle name="Note 8 6 3 2" xfId="60805" xr:uid="{00000000-0005-0000-0000-00003EED0000}"/>
    <cellStyle name="Note 8 6 4" xfId="60806" xr:uid="{00000000-0005-0000-0000-00003FED0000}"/>
    <cellStyle name="Note 8 6 5" xfId="60807" xr:uid="{00000000-0005-0000-0000-000040ED0000}"/>
    <cellStyle name="Note 8 7" xfId="60808" xr:uid="{00000000-0005-0000-0000-000041ED0000}"/>
    <cellStyle name="Note 8 7 2" xfId="60809" xr:uid="{00000000-0005-0000-0000-000042ED0000}"/>
    <cellStyle name="Note 8 7 2 2" xfId="60810" xr:uid="{00000000-0005-0000-0000-000043ED0000}"/>
    <cellStyle name="Note 8 7 2 3" xfId="60811" xr:uid="{00000000-0005-0000-0000-000044ED0000}"/>
    <cellStyle name="Note 8 7 3" xfId="60812" xr:uid="{00000000-0005-0000-0000-000045ED0000}"/>
    <cellStyle name="Note 8 7 3 2" xfId="60813" xr:uid="{00000000-0005-0000-0000-000046ED0000}"/>
    <cellStyle name="Note 8 7 4" xfId="60814" xr:uid="{00000000-0005-0000-0000-000047ED0000}"/>
    <cellStyle name="Note 8 7 5" xfId="60815" xr:uid="{00000000-0005-0000-0000-000048ED0000}"/>
    <cellStyle name="Note 8 8" xfId="60816" xr:uid="{00000000-0005-0000-0000-000049ED0000}"/>
    <cellStyle name="Note 8 8 2" xfId="60817" xr:uid="{00000000-0005-0000-0000-00004AED0000}"/>
    <cellStyle name="Note 8 8 3" xfId="60818" xr:uid="{00000000-0005-0000-0000-00004BED0000}"/>
    <cellStyle name="Note 8 8 4" xfId="60819" xr:uid="{00000000-0005-0000-0000-00004CED0000}"/>
    <cellStyle name="Note 8 8 5" xfId="60820" xr:uid="{00000000-0005-0000-0000-00004DED0000}"/>
    <cellStyle name="Note 8 9" xfId="60821" xr:uid="{00000000-0005-0000-0000-00004EED0000}"/>
    <cellStyle name="Note 8 9 2" xfId="60822" xr:uid="{00000000-0005-0000-0000-00004FED0000}"/>
    <cellStyle name="Note 8 9 3" xfId="60823" xr:uid="{00000000-0005-0000-0000-000050ED0000}"/>
    <cellStyle name="Note 9" xfId="60824" xr:uid="{00000000-0005-0000-0000-000051ED0000}"/>
    <cellStyle name="Note 9 10" xfId="60825" xr:uid="{00000000-0005-0000-0000-000052ED0000}"/>
    <cellStyle name="Note 9 10 2" xfId="60826" xr:uid="{00000000-0005-0000-0000-000053ED0000}"/>
    <cellStyle name="Note 9 11" xfId="60827" xr:uid="{00000000-0005-0000-0000-000054ED0000}"/>
    <cellStyle name="Note 9 11 2" xfId="60828" xr:uid="{00000000-0005-0000-0000-000055ED0000}"/>
    <cellStyle name="Note 9 12" xfId="60829" xr:uid="{00000000-0005-0000-0000-000056ED0000}"/>
    <cellStyle name="Note 9 12 2" xfId="60830" xr:uid="{00000000-0005-0000-0000-000057ED0000}"/>
    <cellStyle name="Note 9 13" xfId="60831" xr:uid="{00000000-0005-0000-0000-000058ED0000}"/>
    <cellStyle name="Note 9 13 2" xfId="60832" xr:uid="{00000000-0005-0000-0000-000059ED0000}"/>
    <cellStyle name="Note 9 14" xfId="60833" xr:uid="{00000000-0005-0000-0000-00005AED0000}"/>
    <cellStyle name="Note 9 14 2" xfId="60834" xr:uid="{00000000-0005-0000-0000-00005BED0000}"/>
    <cellStyle name="Note 9 15" xfId="60835" xr:uid="{00000000-0005-0000-0000-00005CED0000}"/>
    <cellStyle name="Note 9 15 2" xfId="60836" xr:uid="{00000000-0005-0000-0000-00005DED0000}"/>
    <cellStyle name="Note 9 16" xfId="60837" xr:uid="{00000000-0005-0000-0000-00005EED0000}"/>
    <cellStyle name="Note 9 16 2" xfId="60838" xr:uid="{00000000-0005-0000-0000-00005FED0000}"/>
    <cellStyle name="Note 9 17" xfId="60839" xr:uid="{00000000-0005-0000-0000-000060ED0000}"/>
    <cellStyle name="Note 9 17 2" xfId="60840" xr:uid="{00000000-0005-0000-0000-000061ED0000}"/>
    <cellStyle name="Note 9 18" xfId="60841" xr:uid="{00000000-0005-0000-0000-000062ED0000}"/>
    <cellStyle name="Note 9 18 2" xfId="60842" xr:uid="{00000000-0005-0000-0000-000063ED0000}"/>
    <cellStyle name="Note 9 19" xfId="60843" xr:uid="{00000000-0005-0000-0000-000064ED0000}"/>
    <cellStyle name="Note 9 19 2" xfId="60844" xr:uid="{00000000-0005-0000-0000-000065ED0000}"/>
    <cellStyle name="Note 9 2" xfId="60845" xr:uid="{00000000-0005-0000-0000-000066ED0000}"/>
    <cellStyle name="Note 9 2 10" xfId="60846" xr:uid="{00000000-0005-0000-0000-000067ED0000}"/>
    <cellStyle name="Note 9 2 11" xfId="60847" xr:uid="{00000000-0005-0000-0000-000068ED0000}"/>
    <cellStyle name="Note 9 2 2" xfId="60848" xr:uid="{00000000-0005-0000-0000-000069ED0000}"/>
    <cellStyle name="Note 9 2 2 10" xfId="60849" xr:uid="{00000000-0005-0000-0000-00006AED0000}"/>
    <cellStyle name="Note 9 2 2 2" xfId="60850" xr:uid="{00000000-0005-0000-0000-00006BED0000}"/>
    <cellStyle name="Note 9 2 2 2 2" xfId="60851" xr:uid="{00000000-0005-0000-0000-00006CED0000}"/>
    <cellStyle name="Note 9 2 2 2 2 2" xfId="60852" xr:uid="{00000000-0005-0000-0000-00006DED0000}"/>
    <cellStyle name="Note 9 2 2 2 3" xfId="60853" xr:uid="{00000000-0005-0000-0000-00006EED0000}"/>
    <cellStyle name="Note 9 2 2 2 3 2" xfId="60854" xr:uid="{00000000-0005-0000-0000-00006FED0000}"/>
    <cellStyle name="Note 9 2 2 2 4" xfId="60855" xr:uid="{00000000-0005-0000-0000-000070ED0000}"/>
    <cellStyle name="Note 9 2 2 3" xfId="60856" xr:uid="{00000000-0005-0000-0000-000071ED0000}"/>
    <cellStyle name="Note 9 2 2 3 2" xfId="60857" xr:uid="{00000000-0005-0000-0000-000072ED0000}"/>
    <cellStyle name="Note 9 2 2 3 2 2" xfId="60858" xr:uid="{00000000-0005-0000-0000-000073ED0000}"/>
    <cellStyle name="Note 9 2 2 3 3" xfId="60859" xr:uid="{00000000-0005-0000-0000-000074ED0000}"/>
    <cellStyle name="Note 9 2 2 3 3 2" xfId="60860" xr:uid="{00000000-0005-0000-0000-000075ED0000}"/>
    <cellStyle name="Note 9 2 2 3 4" xfId="60861" xr:uid="{00000000-0005-0000-0000-000076ED0000}"/>
    <cellStyle name="Note 9 2 2 4" xfId="60862" xr:uid="{00000000-0005-0000-0000-000077ED0000}"/>
    <cellStyle name="Note 9 2 2 4 2" xfId="60863" xr:uid="{00000000-0005-0000-0000-000078ED0000}"/>
    <cellStyle name="Note 9 2 2 5" xfId="60864" xr:uid="{00000000-0005-0000-0000-000079ED0000}"/>
    <cellStyle name="Note 9 2 2 5 2" xfId="60865" xr:uid="{00000000-0005-0000-0000-00007AED0000}"/>
    <cellStyle name="Note 9 2 2 6" xfId="60866" xr:uid="{00000000-0005-0000-0000-00007BED0000}"/>
    <cellStyle name="Note 9 2 2 7" xfId="60867" xr:uid="{00000000-0005-0000-0000-00007CED0000}"/>
    <cellStyle name="Note 9 2 2 8" xfId="60868" xr:uid="{00000000-0005-0000-0000-00007DED0000}"/>
    <cellStyle name="Note 9 2 2 9" xfId="60869" xr:uid="{00000000-0005-0000-0000-00007EED0000}"/>
    <cellStyle name="Note 9 2 3" xfId="60870" xr:uid="{00000000-0005-0000-0000-00007FED0000}"/>
    <cellStyle name="Note 9 2 3 2" xfId="60871" xr:uid="{00000000-0005-0000-0000-000080ED0000}"/>
    <cellStyle name="Note 9 2 3 2 2" xfId="60872" xr:uid="{00000000-0005-0000-0000-000081ED0000}"/>
    <cellStyle name="Note 9 2 3 3" xfId="60873" xr:uid="{00000000-0005-0000-0000-000082ED0000}"/>
    <cellStyle name="Note 9 2 3 3 2" xfId="60874" xr:uid="{00000000-0005-0000-0000-000083ED0000}"/>
    <cellStyle name="Note 9 2 3 4" xfId="60875" xr:uid="{00000000-0005-0000-0000-000084ED0000}"/>
    <cellStyle name="Note 9 2 4" xfId="60876" xr:uid="{00000000-0005-0000-0000-000085ED0000}"/>
    <cellStyle name="Note 9 2 4 2" xfId="60877" xr:uid="{00000000-0005-0000-0000-000086ED0000}"/>
    <cellStyle name="Note 9 2 4 2 2" xfId="60878" xr:uid="{00000000-0005-0000-0000-000087ED0000}"/>
    <cellStyle name="Note 9 2 4 3" xfId="60879" xr:uid="{00000000-0005-0000-0000-000088ED0000}"/>
    <cellStyle name="Note 9 2 4 3 2" xfId="60880" xr:uid="{00000000-0005-0000-0000-000089ED0000}"/>
    <cellStyle name="Note 9 2 4 4" xfId="60881" xr:uid="{00000000-0005-0000-0000-00008AED0000}"/>
    <cellStyle name="Note 9 2 5" xfId="60882" xr:uid="{00000000-0005-0000-0000-00008BED0000}"/>
    <cellStyle name="Note 9 2 5 2" xfId="60883" xr:uid="{00000000-0005-0000-0000-00008CED0000}"/>
    <cellStyle name="Note 9 2 5 3" xfId="60884" xr:uid="{00000000-0005-0000-0000-00008DED0000}"/>
    <cellStyle name="Note 9 2 6" xfId="60885" xr:uid="{00000000-0005-0000-0000-00008EED0000}"/>
    <cellStyle name="Note 9 2 6 2" xfId="60886" xr:uid="{00000000-0005-0000-0000-00008FED0000}"/>
    <cellStyle name="Note 9 2 7" xfId="60887" xr:uid="{00000000-0005-0000-0000-000090ED0000}"/>
    <cellStyle name="Note 9 2 8" xfId="60888" xr:uid="{00000000-0005-0000-0000-000091ED0000}"/>
    <cellStyle name="Note 9 2 9" xfId="60889" xr:uid="{00000000-0005-0000-0000-000092ED0000}"/>
    <cellStyle name="Note 9 20" xfId="60890" xr:uid="{00000000-0005-0000-0000-000093ED0000}"/>
    <cellStyle name="Note 9 20 2" xfId="60891" xr:uid="{00000000-0005-0000-0000-000094ED0000}"/>
    <cellStyle name="Note 9 21" xfId="60892" xr:uid="{00000000-0005-0000-0000-000095ED0000}"/>
    <cellStyle name="Note 9 21 2" xfId="60893" xr:uid="{00000000-0005-0000-0000-000096ED0000}"/>
    <cellStyle name="Note 9 22" xfId="60894" xr:uid="{00000000-0005-0000-0000-000097ED0000}"/>
    <cellStyle name="Note 9 23" xfId="60895" xr:uid="{00000000-0005-0000-0000-000098ED0000}"/>
    <cellStyle name="Note 9 24" xfId="60896" xr:uid="{00000000-0005-0000-0000-000099ED0000}"/>
    <cellStyle name="Note 9 25" xfId="60897" xr:uid="{00000000-0005-0000-0000-00009AED0000}"/>
    <cellStyle name="Note 9 26" xfId="60898" xr:uid="{00000000-0005-0000-0000-00009BED0000}"/>
    <cellStyle name="Note 9 3" xfId="60899" xr:uid="{00000000-0005-0000-0000-00009CED0000}"/>
    <cellStyle name="Note 9 3 10" xfId="60900" xr:uid="{00000000-0005-0000-0000-00009DED0000}"/>
    <cellStyle name="Note 9 3 2" xfId="60901" xr:uid="{00000000-0005-0000-0000-00009EED0000}"/>
    <cellStyle name="Note 9 3 2 2" xfId="60902" xr:uid="{00000000-0005-0000-0000-00009FED0000}"/>
    <cellStyle name="Note 9 3 2 2 2" xfId="60903" xr:uid="{00000000-0005-0000-0000-0000A0ED0000}"/>
    <cellStyle name="Note 9 3 2 3" xfId="60904" xr:uid="{00000000-0005-0000-0000-0000A1ED0000}"/>
    <cellStyle name="Note 9 3 2 3 2" xfId="60905" xr:uid="{00000000-0005-0000-0000-0000A2ED0000}"/>
    <cellStyle name="Note 9 3 2 4" xfId="60906" xr:uid="{00000000-0005-0000-0000-0000A3ED0000}"/>
    <cellStyle name="Note 9 3 3" xfId="60907" xr:uid="{00000000-0005-0000-0000-0000A4ED0000}"/>
    <cellStyle name="Note 9 3 3 2" xfId="60908" xr:uid="{00000000-0005-0000-0000-0000A5ED0000}"/>
    <cellStyle name="Note 9 3 3 2 2" xfId="60909" xr:uid="{00000000-0005-0000-0000-0000A6ED0000}"/>
    <cellStyle name="Note 9 3 3 3" xfId="60910" xr:uid="{00000000-0005-0000-0000-0000A7ED0000}"/>
    <cellStyle name="Note 9 3 3 3 2" xfId="60911" xr:uid="{00000000-0005-0000-0000-0000A8ED0000}"/>
    <cellStyle name="Note 9 3 3 4" xfId="60912" xr:uid="{00000000-0005-0000-0000-0000A9ED0000}"/>
    <cellStyle name="Note 9 3 4" xfId="60913" xr:uid="{00000000-0005-0000-0000-0000AAED0000}"/>
    <cellStyle name="Note 9 3 4 2" xfId="60914" xr:uid="{00000000-0005-0000-0000-0000ABED0000}"/>
    <cellStyle name="Note 9 3 5" xfId="60915" xr:uid="{00000000-0005-0000-0000-0000ACED0000}"/>
    <cellStyle name="Note 9 3 5 2" xfId="60916" xr:uid="{00000000-0005-0000-0000-0000ADED0000}"/>
    <cellStyle name="Note 9 3 6" xfId="60917" xr:uid="{00000000-0005-0000-0000-0000AEED0000}"/>
    <cellStyle name="Note 9 3 7" xfId="60918" xr:uid="{00000000-0005-0000-0000-0000AFED0000}"/>
    <cellStyle name="Note 9 3 8" xfId="60919" xr:uid="{00000000-0005-0000-0000-0000B0ED0000}"/>
    <cellStyle name="Note 9 3 9" xfId="60920" xr:uid="{00000000-0005-0000-0000-0000B1ED0000}"/>
    <cellStyle name="Note 9 4" xfId="60921" xr:uid="{00000000-0005-0000-0000-0000B2ED0000}"/>
    <cellStyle name="Note 9 4 2" xfId="60922" xr:uid="{00000000-0005-0000-0000-0000B3ED0000}"/>
    <cellStyle name="Note 9 4 2 2" xfId="60923" xr:uid="{00000000-0005-0000-0000-0000B4ED0000}"/>
    <cellStyle name="Note 9 4 2 2 2" xfId="60924" xr:uid="{00000000-0005-0000-0000-0000B5ED0000}"/>
    <cellStyle name="Note 9 4 2 3" xfId="60925" xr:uid="{00000000-0005-0000-0000-0000B6ED0000}"/>
    <cellStyle name="Note 9 4 2 3 2" xfId="60926" xr:uid="{00000000-0005-0000-0000-0000B7ED0000}"/>
    <cellStyle name="Note 9 4 2 4" xfId="60927" xr:uid="{00000000-0005-0000-0000-0000B8ED0000}"/>
    <cellStyle name="Note 9 4 2 5" xfId="60928" xr:uid="{00000000-0005-0000-0000-0000B9ED0000}"/>
    <cellStyle name="Note 9 4 3" xfId="60929" xr:uid="{00000000-0005-0000-0000-0000BAED0000}"/>
    <cellStyle name="Note 9 4 3 2" xfId="60930" xr:uid="{00000000-0005-0000-0000-0000BBED0000}"/>
    <cellStyle name="Note 9 4 4" xfId="60931" xr:uid="{00000000-0005-0000-0000-0000BCED0000}"/>
    <cellStyle name="Note 9 4 4 2" xfId="60932" xr:uid="{00000000-0005-0000-0000-0000BDED0000}"/>
    <cellStyle name="Note 9 4 5" xfId="60933" xr:uid="{00000000-0005-0000-0000-0000BEED0000}"/>
    <cellStyle name="Note 9 4 6" xfId="60934" xr:uid="{00000000-0005-0000-0000-0000BFED0000}"/>
    <cellStyle name="Note 9 5" xfId="60935" xr:uid="{00000000-0005-0000-0000-0000C0ED0000}"/>
    <cellStyle name="Note 9 5 2" xfId="60936" xr:uid="{00000000-0005-0000-0000-0000C1ED0000}"/>
    <cellStyle name="Note 9 5 2 2" xfId="60937" xr:uid="{00000000-0005-0000-0000-0000C2ED0000}"/>
    <cellStyle name="Note 9 5 2 3" xfId="60938" xr:uid="{00000000-0005-0000-0000-0000C3ED0000}"/>
    <cellStyle name="Note 9 5 3" xfId="60939" xr:uid="{00000000-0005-0000-0000-0000C4ED0000}"/>
    <cellStyle name="Note 9 5 3 2" xfId="60940" xr:uid="{00000000-0005-0000-0000-0000C5ED0000}"/>
    <cellStyle name="Note 9 5 4" xfId="60941" xr:uid="{00000000-0005-0000-0000-0000C6ED0000}"/>
    <cellStyle name="Note 9 5 5" xfId="60942" xr:uid="{00000000-0005-0000-0000-0000C7ED0000}"/>
    <cellStyle name="Note 9 6" xfId="60943" xr:uid="{00000000-0005-0000-0000-0000C8ED0000}"/>
    <cellStyle name="Note 9 6 2" xfId="60944" xr:uid="{00000000-0005-0000-0000-0000C9ED0000}"/>
    <cellStyle name="Note 9 6 2 2" xfId="60945" xr:uid="{00000000-0005-0000-0000-0000CAED0000}"/>
    <cellStyle name="Note 9 6 3" xfId="60946" xr:uid="{00000000-0005-0000-0000-0000CBED0000}"/>
    <cellStyle name="Note 9 6 4" xfId="60947" xr:uid="{00000000-0005-0000-0000-0000CCED0000}"/>
    <cellStyle name="Note 9 7" xfId="60948" xr:uid="{00000000-0005-0000-0000-0000CDED0000}"/>
    <cellStyle name="Note 9 7 2" xfId="60949" xr:uid="{00000000-0005-0000-0000-0000CEED0000}"/>
    <cellStyle name="Note 9 7 3" xfId="60950" xr:uid="{00000000-0005-0000-0000-0000CFED0000}"/>
    <cellStyle name="Note 9 7 4" xfId="60951" xr:uid="{00000000-0005-0000-0000-0000D0ED0000}"/>
    <cellStyle name="Note 9 7 5" xfId="60952" xr:uid="{00000000-0005-0000-0000-0000D1ED0000}"/>
    <cellStyle name="Note 9 8" xfId="60953" xr:uid="{00000000-0005-0000-0000-0000D2ED0000}"/>
    <cellStyle name="Note 9 8 2" xfId="60954" xr:uid="{00000000-0005-0000-0000-0000D3ED0000}"/>
    <cellStyle name="Note 9 9" xfId="60955" xr:uid="{00000000-0005-0000-0000-0000D4ED0000}"/>
    <cellStyle name="Note 9 9 2" xfId="60956" xr:uid="{00000000-0005-0000-0000-0000D5ED0000}"/>
    <cellStyle name="Number" xfId="150" xr:uid="{00000000-0005-0000-0000-0000D6ED0000}"/>
    <cellStyle name="Number 10" xfId="60957" xr:uid="{00000000-0005-0000-0000-0000D7ED0000}"/>
    <cellStyle name="Number 10 2" xfId="60958" xr:uid="{00000000-0005-0000-0000-0000D8ED0000}"/>
    <cellStyle name="Number 11" xfId="60959" xr:uid="{00000000-0005-0000-0000-0000D9ED0000}"/>
    <cellStyle name="Number 12" xfId="60960" xr:uid="{00000000-0005-0000-0000-0000DAED0000}"/>
    <cellStyle name="Number 13" xfId="60961" xr:uid="{00000000-0005-0000-0000-0000DBED0000}"/>
    <cellStyle name="Number 2" xfId="151" xr:uid="{00000000-0005-0000-0000-0000DCED0000}"/>
    <cellStyle name="Number 2 2" xfId="60962" xr:uid="{00000000-0005-0000-0000-0000DDED0000}"/>
    <cellStyle name="Number 3" xfId="152" xr:uid="{00000000-0005-0000-0000-0000DEED0000}"/>
    <cellStyle name="Number 3 2" xfId="60963" xr:uid="{00000000-0005-0000-0000-0000DFED0000}"/>
    <cellStyle name="Number 3 3" xfId="60964" xr:uid="{00000000-0005-0000-0000-0000E0ED0000}"/>
    <cellStyle name="Number 4" xfId="60965" xr:uid="{00000000-0005-0000-0000-0000E1ED0000}"/>
    <cellStyle name="Number 4 2" xfId="60966" xr:uid="{00000000-0005-0000-0000-0000E2ED0000}"/>
    <cellStyle name="Number 5" xfId="60967" xr:uid="{00000000-0005-0000-0000-0000E3ED0000}"/>
    <cellStyle name="Number 5 2" xfId="60968" xr:uid="{00000000-0005-0000-0000-0000E4ED0000}"/>
    <cellStyle name="Number 6" xfId="60969" xr:uid="{00000000-0005-0000-0000-0000E5ED0000}"/>
    <cellStyle name="Number 6 2" xfId="60970" xr:uid="{00000000-0005-0000-0000-0000E6ED0000}"/>
    <cellStyle name="Number 7" xfId="60971" xr:uid="{00000000-0005-0000-0000-0000E7ED0000}"/>
    <cellStyle name="Number 7 2" xfId="60972" xr:uid="{00000000-0005-0000-0000-0000E8ED0000}"/>
    <cellStyle name="Number 8" xfId="60973" xr:uid="{00000000-0005-0000-0000-0000E9ED0000}"/>
    <cellStyle name="Number 8 2" xfId="60974" xr:uid="{00000000-0005-0000-0000-0000EAED0000}"/>
    <cellStyle name="Number 9" xfId="60975" xr:uid="{00000000-0005-0000-0000-0000EBED0000}"/>
    <cellStyle name="Number 9 2" xfId="60976" xr:uid="{00000000-0005-0000-0000-0000ECED0000}"/>
    <cellStyle name="Number_Adjustments-RSVA" xfId="60977" xr:uid="{00000000-0005-0000-0000-0000EDED0000}"/>
    <cellStyle name="OH01" xfId="153" xr:uid="{00000000-0005-0000-0000-0000EEED0000}"/>
    <cellStyle name="OH01 2" xfId="154" xr:uid="{00000000-0005-0000-0000-0000EFED0000}"/>
    <cellStyle name="OH01 3" xfId="155" xr:uid="{00000000-0005-0000-0000-0000F0ED0000}"/>
    <cellStyle name="OHnplode" xfId="156" xr:uid="{00000000-0005-0000-0000-0000F1ED0000}"/>
    <cellStyle name="OHnplode 2" xfId="60978" xr:uid="{00000000-0005-0000-0000-0000F2ED0000}"/>
    <cellStyle name="Output 10" xfId="60979" xr:uid="{00000000-0005-0000-0000-0000F3ED0000}"/>
    <cellStyle name="Output 10 10" xfId="60980" xr:uid="{00000000-0005-0000-0000-0000F4ED0000}"/>
    <cellStyle name="Output 10 10 2" xfId="60981" xr:uid="{00000000-0005-0000-0000-0000F5ED0000}"/>
    <cellStyle name="Output 10 11" xfId="60982" xr:uid="{00000000-0005-0000-0000-0000F6ED0000}"/>
    <cellStyle name="Output 10 11 2" xfId="60983" xr:uid="{00000000-0005-0000-0000-0000F7ED0000}"/>
    <cellStyle name="Output 10 12" xfId="60984" xr:uid="{00000000-0005-0000-0000-0000F8ED0000}"/>
    <cellStyle name="Output 10 12 2" xfId="60985" xr:uid="{00000000-0005-0000-0000-0000F9ED0000}"/>
    <cellStyle name="Output 10 13" xfId="60986" xr:uid="{00000000-0005-0000-0000-0000FAED0000}"/>
    <cellStyle name="Output 10 13 2" xfId="60987" xr:uid="{00000000-0005-0000-0000-0000FBED0000}"/>
    <cellStyle name="Output 10 14" xfId="60988" xr:uid="{00000000-0005-0000-0000-0000FCED0000}"/>
    <cellStyle name="Output 10 14 2" xfId="60989" xr:uid="{00000000-0005-0000-0000-0000FDED0000}"/>
    <cellStyle name="Output 10 15" xfId="60990" xr:uid="{00000000-0005-0000-0000-0000FEED0000}"/>
    <cellStyle name="Output 10 15 2" xfId="60991" xr:uid="{00000000-0005-0000-0000-0000FFED0000}"/>
    <cellStyle name="Output 10 16" xfId="60992" xr:uid="{00000000-0005-0000-0000-000000EE0000}"/>
    <cellStyle name="Output 10 16 2" xfId="60993" xr:uid="{00000000-0005-0000-0000-000001EE0000}"/>
    <cellStyle name="Output 10 17" xfId="60994" xr:uid="{00000000-0005-0000-0000-000002EE0000}"/>
    <cellStyle name="Output 10 17 2" xfId="60995" xr:uid="{00000000-0005-0000-0000-000003EE0000}"/>
    <cellStyle name="Output 10 18" xfId="60996" xr:uid="{00000000-0005-0000-0000-000004EE0000}"/>
    <cellStyle name="Output 10 18 2" xfId="60997" xr:uid="{00000000-0005-0000-0000-000005EE0000}"/>
    <cellStyle name="Output 10 19" xfId="60998" xr:uid="{00000000-0005-0000-0000-000006EE0000}"/>
    <cellStyle name="Output 10 19 2" xfId="60999" xr:uid="{00000000-0005-0000-0000-000007EE0000}"/>
    <cellStyle name="Output 10 2" xfId="61000" xr:uid="{00000000-0005-0000-0000-000008EE0000}"/>
    <cellStyle name="Output 10 2 2" xfId="61001" xr:uid="{00000000-0005-0000-0000-000009EE0000}"/>
    <cellStyle name="Output 10 20" xfId="61002" xr:uid="{00000000-0005-0000-0000-00000AEE0000}"/>
    <cellStyle name="Output 10 20 2" xfId="61003" xr:uid="{00000000-0005-0000-0000-00000BEE0000}"/>
    <cellStyle name="Output 10 21" xfId="61004" xr:uid="{00000000-0005-0000-0000-00000CEE0000}"/>
    <cellStyle name="Output 10 21 2" xfId="61005" xr:uid="{00000000-0005-0000-0000-00000DEE0000}"/>
    <cellStyle name="Output 10 22" xfId="61006" xr:uid="{00000000-0005-0000-0000-00000EEE0000}"/>
    <cellStyle name="Output 10 23" xfId="61007" xr:uid="{00000000-0005-0000-0000-00000FEE0000}"/>
    <cellStyle name="Output 10 3" xfId="61008" xr:uid="{00000000-0005-0000-0000-000010EE0000}"/>
    <cellStyle name="Output 10 4" xfId="61009" xr:uid="{00000000-0005-0000-0000-000011EE0000}"/>
    <cellStyle name="Output 10 4 2" xfId="61010" xr:uid="{00000000-0005-0000-0000-000012EE0000}"/>
    <cellStyle name="Output 10 5" xfId="61011" xr:uid="{00000000-0005-0000-0000-000013EE0000}"/>
    <cellStyle name="Output 10 5 2" xfId="61012" xr:uid="{00000000-0005-0000-0000-000014EE0000}"/>
    <cellStyle name="Output 10 6" xfId="61013" xr:uid="{00000000-0005-0000-0000-000015EE0000}"/>
    <cellStyle name="Output 10 6 2" xfId="61014" xr:uid="{00000000-0005-0000-0000-000016EE0000}"/>
    <cellStyle name="Output 10 7" xfId="61015" xr:uid="{00000000-0005-0000-0000-000017EE0000}"/>
    <cellStyle name="Output 10 7 2" xfId="61016" xr:uid="{00000000-0005-0000-0000-000018EE0000}"/>
    <cellStyle name="Output 10 8" xfId="61017" xr:uid="{00000000-0005-0000-0000-000019EE0000}"/>
    <cellStyle name="Output 10 8 2" xfId="61018" xr:uid="{00000000-0005-0000-0000-00001AEE0000}"/>
    <cellStyle name="Output 10 9" xfId="61019" xr:uid="{00000000-0005-0000-0000-00001BEE0000}"/>
    <cellStyle name="Output 10 9 2" xfId="61020" xr:uid="{00000000-0005-0000-0000-00001CEE0000}"/>
    <cellStyle name="Output 11" xfId="61021" xr:uid="{00000000-0005-0000-0000-00001DEE0000}"/>
    <cellStyle name="Output 11 10" xfId="61022" xr:uid="{00000000-0005-0000-0000-00001EEE0000}"/>
    <cellStyle name="Output 11 10 2" xfId="61023" xr:uid="{00000000-0005-0000-0000-00001FEE0000}"/>
    <cellStyle name="Output 11 11" xfId="61024" xr:uid="{00000000-0005-0000-0000-000020EE0000}"/>
    <cellStyle name="Output 11 11 2" xfId="61025" xr:uid="{00000000-0005-0000-0000-000021EE0000}"/>
    <cellStyle name="Output 11 12" xfId="61026" xr:uid="{00000000-0005-0000-0000-000022EE0000}"/>
    <cellStyle name="Output 11 12 2" xfId="61027" xr:uid="{00000000-0005-0000-0000-000023EE0000}"/>
    <cellStyle name="Output 11 13" xfId="61028" xr:uid="{00000000-0005-0000-0000-000024EE0000}"/>
    <cellStyle name="Output 11 13 2" xfId="61029" xr:uid="{00000000-0005-0000-0000-000025EE0000}"/>
    <cellStyle name="Output 11 14" xfId="61030" xr:uid="{00000000-0005-0000-0000-000026EE0000}"/>
    <cellStyle name="Output 11 14 2" xfId="61031" xr:uid="{00000000-0005-0000-0000-000027EE0000}"/>
    <cellStyle name="Output 11 15" xfId="61032" xr:uid="{00000000-0005-0000-0000-000028EE0000}"/>
    <cellStyle name="Output 11 15 2" xfId="61033" xr:uid="{00000000-0005-0000-0000-000029EE0000}"/>
    <cellStyle name="Output 11 16" xfId="61034" xr:uid="{00000000-0005-0000-0000-00002AEE0000}"/>
    <cellStyle name="Output 11 16 2" xfId="61035" xr:uid="{00000000-0005-0000-0000-00002BEE0000}"/>
    <cellStyle name="Output 11 17" xfId="61036" xr:uid="{00000000-0005-0000-0000-00002CEE0000}"/>
    <cellStyle name="Output 11 17 2" xfId="61037" xr:uid="{00000000-0005-0000-0000-00002DEE0000}"/>
    <cellStyle name="Output 11 18" xfId="61038" xr:uid="{00000000-0005-0000-0000-00002EEE0000}"/>
    <cellStyle name="Output 11 18 2" xfId="61039" xr:uid="{00000000-0005-0000-0000-00002FEE0000}"/>
    <cellStyle name="Output 11 19" xfId="61040" xr:uid="{00000000-0005-0000-0000-000030EE0000}"/>
    <cellStyle name="Output 11 19 2" xfId="61041" xr:uid="{00000000-0005-0000-0000-000031EE0000}"/>
    <cellStyle name="Output 11 2" xfId="61042" xr:uid="{00000000-0005-0000-0000-000032EE0000}"/>
    <cellStyle name="Output 11 20" xfId="61043" xr:uid="{00000000-0005-0000-0000-000033EE0000}"/>
    <cellStyle name="Output 11 20 2" xfId="61044" xr:uid="{00000000-0005-0000-0000-000034EE0000}"/>
    <cellStyle name="Output 11 21" xfId="61045" xr:uid="{00000000-0005-0000-0000-000035EE0000}"/>
    <cellStyle name="Output 11 21 2" xfId="61046" xr:uid="{00000000-0005-0000-0000-000036EE0000}"/>
    <cellStyle name="Output 11 22" xfId="61047" xr:uid="{00000000-0005-0000-0000-000037EE0000}"/>
    <cellStyle name="Output 11 3" xfId="61048" xr:uid="{00000000-0005-0000-0000-000038EE0000}"/>
    <cellStyle name="Output 11 4" xfId="61049" xr:uid="{00000000-0005-0000-0000-000039EE0000}"/>
    <cellStyle name="Output 11 4 2" xfId="61050" xr:uid="{00000000-0005-0000-0000-00003AEE0000}"/>
    <cellStyle name="Output 11 5" xfId="61051" xr:uid="{00000000-0005-0000-0000-00003BEE0000}"/>
    <cellStyle name="Output 11 5 2" xfId="61052" xr:uid="{00000000-0005-0000-0000-00003CEE0000}"/>
    <cellStyle name="Output 11 6" xfId="61053" xr:uid="{00000000-0005-0000-0000-00003DEE0000}"/>
    <cellStyle name="Output 11 6 2" xfId="61054" xr:uid="{00000000-0005-0000-0000-00003EEE0000}"/>
    <cellStyle name="Output 11 7" xfId="61055" xr:uid="{00000000-0005-0000-0000-00003FEE0000}"/>
    <cellStyle name="Output 11 7 2" xfId="61056" xr:uid="{00000000-0005-0000-0000-000040EE0000}"/>
    <cellStyle name="Output 11 8" xfId="61057" xr:uid="{00000000-0005-0000-0000-000041EE0000}"/>
    <cellStyle name="Output 11 8 2" xfId="61058" xr:uid="{00000000-0005-0000-0000-000042EE0000}"/>
    <cellStyle name="Output 11 9" xfId="61059" xr:uid="{00000000-0005-0000-0000-000043EE0000}"/>
    <cellStyle name="Output 11 9 2" xfId="61060" xr:uid="{00000000-0005-0000-0000-000044EE0000}"/>
    <cellStyle name="Output 12" xfId="61061" xr:uid="{00000000-0005-0000-0000-000045EE0000}"/>
    <cellStyle name="Output 12 10" xfId="61062" xr:uid="{00000000-0005-0000-0000-000046EE0000}"/>
    <cellStyle name="Output 12 10 2" xfId="61063" xr:uid="{00000000-0005-0000-0000-000047EE0000}"/>
    <cellStyle name="Output 12 11" xfId="61064" xr:uid="{00000000-0005-0000-0000-000048EE0000}"/>
    <cellStyle name="Output 12 11 2" xfId="61065" xr:uid="{00000000-0005-0000-0000-000049EE0000}"/>
    <cellStyle name="Output 12 12" xfId="61066" xr:uid="{00000000-0005-0000-0000-00004AEE0000}"/>
    <cellStyle name="Output 12 12 2" xfId="61067" xr:uid="{00000000-0005-0000-0000-00004BEE0000}"/>
    <cellStyle name="Output 12 13" xfId="61068" xr:uid="{00000000-0005-0000-0000-00004CEE0000}"/>
    <cellStyle name="Output 12 13 2" xfId="61069" xr:uid="{00000000-0005-0000-0000-00004DEE0000}"/>
    <cellStyle name="Output 12 14" xfId="61070" xr:uid="{00000000-0005-0000-0000-00004EEE0000}"/>
    <cellStyle name="Output 12 14 2" xfId="61071" xr:uid="{00000000-0005-0000-0000-00004FEE0000}"/>
    <cellStyle name="Output 12 15" xfId="61072" xr:uid="{00000000-0005-0000-0000-000050EE0000}"/>
    <cellStyle name="Output 12 15 2" xfId="61073" xr:uid="{00000000-0005-0000-0000-000051EE0000}"/>
    <cellStyle name="Output 12 16" xfId="61074" xr:uid="{00000000-0005-0000-0000-000052EE0000}"/>
    <cellStyle name="Output 12 16 2" xfId="61075" xr:uid="{00000000-0005-0000-0000-000053EE0000}"/>
    <cellStyle name="Output 12 17" xfId="61076" xr:uid="{00000000-0005-0000-0000-000054EE0000}"/>
    <cellStyle name="Output 12 17 2" xfId="61077" xr:uid="{00000000-0005-0000-0000-000055EE0000}"/>
    <cellStyle name="Output 12 18" xfId="61078" xr:uid="{00000000-0005-0000-0000-000056EE0000}"/>
    <cellStyle name="Output 12 18 2" xfId="61079" xr:uid="{00000000-0005-0000-0000-000057EE0000}"/>
    <cellStyle name="Output 12 19" xfId="61080" xr:uid="{00000000-0005-0000-0000-000058EE0000}"/>
    <cellStyle name="Output 12 19 2" xfId="61081" xr:uid="{00000000-0005-0000-0000-000059EE0000}"/>
    <cellStyle name="Output 12 2" xfId="61082" xr:uid="{00000000-0005-0000-0000-00005AEE0000}"/>
    <cellStyle name="Output 12 20" xfId="61083" xr:uid="{00000000-0005-0000-0000-00005BEE0000}"/>
    <cellStyle name="Output 12 20 2" xfId="61084" xr:uid="{00000000-0005-0000-0000-00005CEE0000}"/>
    <cellStyle name="Output 12 21" xfId="61085" xr:uid="{00000000-0005-0000-0000-00005DEE0000}"/>
    <cellStyle name="Output 12 21 2" xfId="61086" xr:uid="{00000000-0005-0000-0000-00005EEE0000}"/>
    <cellStyle name="Output 12 3" xfId="61087" xr:uid="{00000000-0005-0000-0000-00005FEE0000}"/>
    <cellStyle name="Output 12 4" xfId="61088" xr:uid="{00000000-0005-0000-0000-000060EE0000}"/>
    <cellStyle name="Output 12 4 2" xfId="61089" xr:uid="{00000000-0005-0000-0000-000061EE0000}"/>
    <cellStyle name="Output 12 5" xfId="61090" xr:uid="{00000000-0005-0000-0000-000062EE0000}"/>
    <cellStyle name="Output 12 5 2" xfId="61091" xr:uid="{00000000-0005-0000-0000-000063EE0000}"/>
    <cellStyle name="Output 12 6" xfId="61092" xr:uid="{00000000-0005-0000-0000-000064EE0000}"/>
    <cellStyle name="Output 12 6 2" xfId="61093" xr:uid="{00000000-0005-0000-0000-000065EE0000}"/>
    <cellStyle name="Output 12 7" xfId="61094" xr:uid="{00000000-0005-0000-0000-000066EE0000}"/>
    <cellStyle name="Output 12 7 2" xfId="61095" xr:uid="{00000000-0005-0000-0000-000067EE0000}"/>
    <cellStyle name="Output 12 8" xfId="61096" xr:uid="{00000000-0005-0000-0000-000068EE0000}"/>
    <cellStyle name="Output 12 8 2" xfId="61097" xr:uid="{00000000-0005-0000-0000-000069EE0000}"/>
    <cellStyle name="Output 12 9" xfId="61098" xr:uid="{00000000-0005-0000-0000-00006AEE0000}"/>
    <cellStyle name="Output 12 9 2" xfId="61099" xr:uid="{00000000-0005-0000-0000-00006BEE0000}"/>
    <cellStyle name="Output 13" xfId="61100" xr:uid="{00000000-0005-0000-0000-00006CEE0000}"/>
    <cellStyle name="Output 13 10" xfId="61101" xr:uid="{00000000-0005-0000-0000-00006DEE0000}"/>
    <cellStyle name="Output 13 10 2" xfId="61102" xr:uid="{00000000-0005-0000-0000-00006EEE0000}"/>
    <cellStyle name="Output 13 11" xfId="61103" xr:uid="{00000000-0005-0000-0000-00006FEE0000}"/>
    <cellStyle name="Output 13 11 2" xfId="61104" xr:uid="{00000000-0005-0000-0000-000070EE0000}"/>
    <cellStyle name="Output 13 12" xfId="61105" xr:uid="{00000000-0005-0000-0000-000071EE0000}"/>
    <cellStyle name="Output 13 12 2" xfId="61106" xr:uid="{00000000-0005-0000-0000-000072EE0000}"/>
    <cellStyle name="Output 13 13" xfId="61107" xr:uid="{00000000-0005-0000-0000-000073EE0000}"/>
    <cellStyle name="Output 13 13 2" xfId="61108" xr:uid="{00000000-0005-0000-0000-000074EE0000}"/>
    <cellStyle name="Output 13 14" xfId="61109" xr:uid="{00000000-0005-0000-0000-000075EE0000}"/>
    <cellStyle name="Output 13 14 2" xfId="61110" xr:uid="{00000000-0005-0000-0000-000076EE0000}"/>
    <cellStyle name="Output 13 15" xfId="61111" xr:uid="{00000000-0005-0000-0000-000077EE0000}"/>
    <cellStyle name="Output 13 15 2" xfId="61112" xr:uid="{00000000-0005-0000-0000-000078EE0000}"/>
    <cellStyle name="Output 13 16" xfId="61113" xr:uid="{00000000-0005-0000-0000-000079EE0000}"/>
    <cellStyle name="Output 13 16 2" xfId="61114" xr:uid="{00000000-0005-0000-0000-00007AEE0000}"/>
    <cellStyle name="Output 13 17" xfId="61115" xr:uid="{00000000-0005-0000-0000-00007BEE0000}"/>
    <cellStyle name="Output 13 17 2" xfId="61116" xr:uid="{00000000-0005-0000-0000-00007CEE0000}"/>
    <cellStyle name="Output 13 18" xfId="61117" xr:uid="{00000000-0005-0000-0000-00007DEE0000}"/>
    <cellStyle name="Output 13 18 2" xfId="61118" xr:uid="{00000000-0005-0000-0000-00007EEE0000}"/>
    <cellStyle name="Output 13 19" xfId="61119" xr:uid="{00000000-0005-0000-0000-00007FEE0000}"/>
    <cellStyle name="Output 13 19 2" xfId="61120" xr:uid="{00000000-0005-0000-0000-000080EE0000}"/>
    <cellStyle name="Output 13 2" xfId="61121" xr:uid="{00000000-0005-0000-0000-000081EE0000}"/>
    <cellStyle name="Output 13 20" xfId="61122" xr:uid="{00000000-0005-0000-0000-000082EE0000}"/>
    <cellStyle name="Output 13 20 2" xfId="61123" xr:uid="{00000000-0005-0000-0000-000083EE0000}"/>
    <cellStyle name="Output 13 21" xfId="61124" xr:uid="{00000000-0005-0000-0000-000084EE0000}"/>
    <cellStyle name="Output 13 21 2" xfId="61125" xr:uid="{00000000-0005-0000-0000-000085EE0000}"/>
    <cellStyle name="Output 13 3" xfId="61126" xr:uid="{00000000-0005-0000-0000-000086EE0000}"/>
    <cellStyle name="Output 13 4" xfId="61127" xr:uid="{00000000-0005-0000-0000-000087EE0000}"/>
    <cellStyle name="Output 13 4 2" xfId="61128" xr:uid="{00000000-0005-0000-0000-000088EE0000}"/>
    <cellStyle name="Output 13 5" xfId="61129" xr:uid="{00000000-0005-0000-0000-000089EE0000}"/>
    <cellStyle name="Output 13 5 2" xfId="61130" xr:uid="{00000000-0005-0000-0000-00008AEE0000}"/>
    <cellStyle name="Output 13 6" xfId="61131" xr:uid="{00000000-0005-0000-0000-00008BEE0000}"/>
    <cellStyle name="Output 13 6 2" xfId="61132" xr:uid="{00000000-0005-0000-0000-00008CEE0000}"/>
    <cellStyle name="Output 13 7" xfId="61133" xr:uid="{00000000-0005-0000-0000-00008DEE0000}"/>
    <cellStyle name="Output 13 7 2" xfId="61134" xr:uid="{00000000-0005-0000-0000-00008EEE0000}"/>
    <cellStyle name="Output 13 8" xfId="61135" xr:uid="{00000000-0005-0000-0000-00008FEE0000}"/>
    <cellStyle name="Output 13 8 2" xfId="61136" xr:uid="{00000000-0005-0000-0000-000090EE0000}"/>
    <cellStyle name="Output 13 9" xfId="61137" xr:uid="{00000000-0005-0000-0000-000091EE0000}"/>
    <cellStyle name="Output 13 9 2" xfId="61138" xr:uid="{00000000-0005-0000-0000-000092EE0000}"/>
    <cellStyle name="Output 14" xfId="61139" xr:uid="{00000000-0005-0000-0000-000093EE0000}"/>
    <cellStyle name="Output 14 10" xfId="61140" xr:uid="{00000000-0005-0000-0000-000094EE0000}"/>
    <cellStyle name="Output 14 10 2" xfId="61141" xr:uid="{00000000-0005-0000-0000-000095EE0000}"/>
    <cellStyle name="Output 14 11" xfId="61142" xr:uid="{00000000-0005-0000-0000-000096EE0000}"/>
    <cellStyle name="Output 14 11 2" xfId="61143" xr:uid="{00000000-0005-0000-0000-000097EE0000}"/>
    <cellStyle name="Output 14 12" xfId="61144" xr:uid="{00000000-0005-0000-0000-000098EE0000}"/>
    <cellStyle name="Output 14 12 2" xfId="61145" xr:uid="{00000000-0005-0000-0000-000099EE0000}"/>
    <cellStyle name="Output 14 13" xfId="61146" xr:uid="{00000000-0005-0000-0000-00009AEE0000}"/>
    <cellStyle name="Output 14 13 2" xfId="61147" xr:uid="{00000000-0005-0000-0000-00009BEE0000}"/>
    <cellStyle name="Output 14 14" xfId="61148" xr:uid="{00000000-0005-0000-0000-00009CEE0000}"/>
    <cellStyle name="Output 14 14 2" xfId="61149" xr:uid="{00000000-0005-0000-0000-00009DEE0000}"/>
    <cellStyle name="Output 14 15" xfId="61150" xr:uid="{00000000-0005-0000-0000-00009EEE0000}"/>
    <cellStyle name="Output 14 15 2" xfId="61151" xr:uid="{00000000-0005-0000-0000-00009FEE0000}"/>
    <cellStyle name="Output 14 16" xfId="61152" xr:uid="{00000000-0005-0000-0000-0000A0EE0000}"/>
    <cellStyle name="Output 14 16 2" xfId="61153" xr:uid="{00000000-0005-0000-0000-0000A1EE0000}"/>
    <cellStyle name="Output 14 17" xfId="61154" xr:uid="{00000000-0005-0000-0000-0000A2EE0000}"/>
    <cellStyle name="Output 14 17 2" xfId="61155" xr:uid="{00000000-0005-0000-0000-0000A3EE0000}"/>
    <cellStyle name="Output 14 18" xfId="61156" xr:uid="{00000000-0005-0000-0000-0000A4EE0000}"/>
    <cellStyle name="Output 14 18 2" xfId="61157" xr:uid="{00000000-0005-0000-0000-0000A5EE0000}"/>
    <cellStyle name="Output 14 19" xfId="61158" xr:uid="{00000000-0005-0000-0000-0000A6EE0000}"/>
    <cellStyle name="Output 14 19 2" xfId="61159" xr:uid="{00000000-0005-0000-0000-0000A7EE0000}"/>
    <cellStyle name="Output 14 2" xfId="61160" xr:uid="{00000000-0005-0000-0000-0000A8EE0000}"/>
    <cellStyle name="Output 14 20" xfId="61161" xr:uid="{00000000-0005-0000-0000-0000A9EE0000}"/>
    <cellStyle name="Output 14 20 2" xfId="61162" xr:uid="{00000000-0005-0000-0000-0000AAEE0000}"/>
    <cellStyle name="Output 14 21" xfId="61163" xr:uid="{00000000-0005-0000-0000-0000ABEE0000}"/>
    <cellStyle name="Output 14 21 2" xfId="61164" xr:uid="{00000000-0005-0000-0000-0000ACEE0000}"/>
    <cellStyle name="Output 14 3" xfId="61165" xr:uid="{00000000-0005-0000-0000-0000ADEE0000}"/>
    <cellStyle name="Output 14 4" xfId="61166" xr:uid="{00000000-0005-0000-0000-0000AEEE0000}"/>
    <cellStyle name="Output 14 4 2" xfId="61167" xr:uid="{00000000-0005-0000-0000-0000AFEE0000}"/>
    <cellStyle name="Output 14 5" xfId="61168" xr:uid="{00000000-0005-0000-0000-0000B0EE0000}"/>
    <cellStyle name="Output 14 5 2" xfId="61169" xr:uid="{00000000-0005-0000-0000-0000B1EE0000}"/>
    <cellStyle name="Output 14 6" xfId="61170" xr:uid="{00000000-0005-0000-0000-0000B2EE0000}"/>
    <cellStyle name="Output 14 6 2" xfId="61171" xr:uid="{00000000-0005-0000-0000-0000B3EE0000}"/>
    <cellStyle name="Output 14 7" xfId="61172" xr:uid="{00000000-0005-0000-0000-0000B4EE0000}"/>
    <cellStyle name="Output 14 7 2" xfId="61173" xr:uid="{00000000-0005-0000-0000-0000B5EE0000}"/>
    <cellStyle name="Output 14 8" xfId="61174" xr:uid="{00000000-0005-0000-0000-0000B6EE0000}"/>
    <cellStyle name="Output 14 8 2" xfId="61175" xr:uid="{00000000-0005-0000-0000-0000B7EE0000}"/>
    <cellStyle name="Output 14 9" xfId="61176" xr:uid="{00000000-0005-0000-0000-0000B8EE0000}"/>
    <cellStyle name="Output 14 9 2" xfId="61177" xr:uid="{00000000-0005-0000-0000-0000B9EE0000}"/>
    <cellStyle name="Output 15" xfId="61178" xr:uid="{00000000-0005-0000-0000-0000BAEE0000}"/>
    <cellStyle name="Output 16" xfId="61179" xr:uid="{00000000-0005-0000-0000-0000BBEE0000}"/>
    <cellStyle name="Output 17" xfId="61180" xr:uid="{00000000-0005-0000-0000-0000BCEE0000}"/>
    <cellStyle name="Output 18" xfId="61181" xr:uid="{00000000-0005-0000-0000-0000BDEE0000}"/>
    <cellStyle name="Output 19" xfId="61182" xr:uid="{00000000-0005-0000-0000-0000BEEE0000}"/>
    <cellStyle name="Output 2" xfId="157" xr:uid="{00000000-0005-0000-0000-0000BFEE0000}"/>
    <cellStyle name="Output 2 10" xfId="61183" xr:uid="{00000000-0005-0000-0000-0000C0EE0000}"/>
    <cellStyle name="Output 2 10 2" xfId="61184" xr:uid="{00000000-0005-0000-0000-0000C1EE0000}"/>
    <cellStyle name="Output 2 11" xfId="61185" xr:uid="{00000000-0005-0000-0000-0000C2EE0000}"/>
    <cellStyle name="Output 2 11 2" xfId="61186" xr:uid="{00000000-0005-0000-0000-0000C3EE0000}"/>
    <cellStyle name="Output 2 12" xfId="61187" xr:uid="{00000000-0005-0000-0000-0000C4EE0000}"/>
    <cellStyle name="Output 2 12 2" xfId="61188" xr:uid="{00000000-0005-0000-0000-0000C5EE0000}"/>
    <cellStyle name="Output 2 13" xfId="61189" xr:uid="{00000000-0005-0000-0000-0000C6EE0000}"/>
    <cellStyle name="Output 2 13 2" xfId="61190" xr:uid="{00000000-0005-0000-0000-0000C7EE0000}"/>
    <cellStyle name="Output 2 14" xfId="61191" xr:uid="{00000000-0005-0000-0000-0000C8EE0000}"/>
    <cellStyle name="Output 2 14 2" xfId="61192" xr:uid="{00000000-0005-0000-0000-0000C9EE0000}"/>
    <cellStyle name="Output 2 15" xfId="61193" xr:uid="{00000000-0005-0000-0000-0000CAEE0000}"/>
    <cellStyle name="Output 2 15 2" xfId="61194" xr:uid="{00000000-0005-0000-0000-0000CBEE0000}"/>
    <cellStyle name="Output 2 16" xfId="61195" xr:uid="{00000000-0005-0000-0000-0000CCEE0000}"/>
    <cellStyle name="Output 2 16 2" xfId="61196" xr:uid="{00000000-0005-0000-0000-0000CDEE0000}"/>
    <cellStyle name="Output 2 17" xfId="61197" xr:uid="{00000000-0005-0000-0000-0000CEEE0000}"/>
    <cellStyle name="Output 2 17 2" xfId="61198" xr:uid="{00000000-0005-0000-0000-0000CFEE0000}"/>
    <cellStyle name="Output 2 18" xfId="61199" xr:uid="{00000000-0005-0000-0000-0000D0EE0000}"/>
    <cellStyle name="Output 2 18 2" xfId="61200" xr:uid="{00000000-0005-0000-0000-0000D1EE0000}"/>
    <cellStyle name="Output 2 19" xfId="61201" xr:uid="{00000000-0005-0000-0000-0000D2EE0000}"/>
    <cellStyle name="Output 2 19 2" xfId="61202" xr:uid="{00000000-0005-0000-0000-0000D3EE0000}"/>
    <cellStyle name="Output 2 2" xfId="61203" xr:uid="{00000000-0005-0000-0000-0000D4EE0000}"/>
    <cellStyle name="Output 2 2 2" xfId="61204" xr:uid="{00000000-0005-0000-0000-0000D5EE0000}"/>
    <cellStyle name="Output 2 2 3" xfId="61205" xr:uid="{00000000-0005-0000-0000-0000D6EE0000}"/>
    <cellStyle name="Output 2 20" xfId="61206" xr:uid="{00000000-0005-0000-0000-0000D7EE0000}"/>
    <cellStyle name="Output 2 20 2" xfId="61207" xr:uid="{00000000-0005-0000-0000-0000D8EE0000}"/>
    <cellStyle name="Output 2 21" xfId="61208" xr:uid="{00000000-0005-0000-0000-0000D9EE0000}"/>
    <cellStyle name="Output 2 21 2" xfId="61209" xr:uid="{00000000-0005-0000-0000-0000DAEE0000}"/>
    <cellStyle name="Output 2 22" xfId="61210" xr:uid="{00000000-0005-0000-0000-0000DBEE0000}"/>
    <cellStyle name="Output 2 23" xfId="61211" xr:uid="{00000000-0005-0000-0000-0000DCEE0000}"/>
    <cellStyle name="Output 2 3" xfId="61212" xr:uid="{00000000-0005-0000-0000-0000DDEE0000}"/>
    <cellStyle name="Output 2 3 2" xfId="61213" xr:uid="{00000000-0005-0000-0000-0000DEEE0000}"/>
    <cellStyle name="Output 2 4" xfId="61214" xr:uid="{00000000-0005-0000-0000-0000DFEE0000}"/>
    <cellStyle name="Output 2 4 2" xfId="61215" xr:uid="{00000000-0005-0000-0000-0000E0EE0000}"/>
    <cellStyle name="Output 2 4 3" xfId="61216" xr:uid="{00000000-0005-0000-0000-0000E1EE0000}"/>
    <cellStyle name="Output 2 5" xfId="61217" xr:uid="{00000000-0005-0000-0000-0000E2EE0000}"/>
    <cellStyle name="Output 2 5 2" xfId="61218" xr:uid="{00000000-0005-0000-0000-0000E3EE0000}"/>
    <cellStyle name="Output 2 6" xfId="61219" xr:uid="{00000000-0005-0000-0000-0000E4EE0000}"/>
    <cellStyle name="Output 2 6 2" xfId="61220" xr:uid="{00000000-0005-0000-0000-0000E5EE0000}"/>
    <cellStyle name="Output 2 7" xfId="61221" xr:uid="{00000000-0005-0000-0000-0000E6EE0000}"/>
    <cellStyle name="Output 2 7 2" xfId="61222" xr:uid="{00000000-0005-0000-0000-0000E7EE0000}"/>
    <cellStyle name="Output 2 8" xfId="61223" xr:uid="{00000000-0005-0000-0000-0000E8EE0000}"/>
    <cellStyle name="Output 2 8 2" xfId="61224" xr:uid="{00000000-0005-0000-0000-0000E9EE0000}"/>
    <cellStyle name="Output 2 9" xfId="61225" xr:uid="{00000000-0005-0000-0000-0000EAEE0000}"/>
    <cellStyle name="Output 2 9 2" xfId="61226" xr:uid="{00000000-0005-0000-0000-0000EBEE0000}"/>
    <cellStyle name="Output 2_IESO Cheque Req Template" xfId="61227" xr:uid="{00000000-0005-0000-0000-0000ECEE0000}"/>
    <cellStyle name="Output 20" xfId="61228" xr:uid="{00000000-0005-0000-0000-0000EDEE0000}"/>
    <cellStyle name="Output 21" xfId="61229" xr:uid="{00000000-0005-0000-0000-0000EEEE0000}"/>
    <cellStyle name="Output 3" xfId="61230" xr:uid="{00000000-0005-0000-0000-0000EFEE0000}"/>
    <cellStyle name="Output 3 10" xfId="61231" xr:uid="{00000000-0005-0000-0000-0000F0EE0000}"/>
    <cellStyle name="Output 3 10 2" xfId="61232" xr:uid="{00000000-0005-0000-0000-0000F1EE0000}"/>
    <cellStyle name="Output 3 11" xfId="61233" xr:uid="{00000000-0005-0000-0000-0000F2EE0000}"/>
    <cellStyle name="Output 3 11 2" xfId="61234" xr:uid="{00000000-0005-0000-0000-0000F3EE0000}"/>
    <cellStyle name="Output 3 12" xfId="61235" xr:uid="{00000000-0005-0000-0000-0000F4EE0000}"/>
    <cellStyle name="Output 3 12 2" xfId="61236" xr:uid="{00000000-0005-0000-0000-0000F5EE0000}"/>
    <cellStyle name="Output 3 13" xfId="61237" xr:uid="{00000000-0005-0000-0000-0000F6EE0000}"/>
    <cellStyle name="Output 3 13 2" xfId="61238" xr:uid="{00000000-0005-0000-0000-0000F7EE0000}"/>
    <cellStyle name="Output 3 14" xfId="61239" xr:uid="{00000000-0005-0000-0000-0000F8EE0000}"/>
    <cellStyle name="Output 3 14 2" xfId="61240" xr:uid="{00000000-0005-0000-0000-0000F9EE0000}"/>
    <cellStyle name="Output 3 15" xfId="61241" xr:uid="{00000000-0005-0000-0000-0000FAEE0000}"/>
    <cellStyle name="Output 3 15 2" xfId="61242" xr:uid="{00000000-0005-0000-0000-0000FBEE0000}"/>
    <cellStyle name="Output 3 16" xfId="61243" xr:uid="{00000000-0005-0000-0000-0000FCEE0000}"/>
    <cellStyle name="Output 3 16 2" xfId="61244" xr:uid="{00000000-0005-0000-0000-0000FDEE0000}"/>
    <cellStyle name="Output 3 17" xfId="61245" xr:uid="{00000000-0005-0000-0000-0000FEEE0000}"/>
    <cellStyle name="Output 3 17 2" xfId="61246" xr:uid="{00000000-0005-0000-0000-0000FFEE0000}"/>
    <cellStyle name="Output 3 18" xfId="61247" xr:uid="{00000000-0005-0000-0000-000000EF0000}"/>
    <cellStyle name="Output 3 18 2" xfId="61248" xr:uid="{00000000-0005-0000-0000-000001EF0000}"/>
    <cellStyle name="Output 3 19" xfId="61249" xr:uid="{00000000-0005-0000-0000-000002EF0000}"/>
    <cellStyle name="Output 3 19 2" xfId="61250" xr:uid="{00000000-0005-0000-0000-000003EF0000}"/>
    <cellStyle name="Output 3 2" xfId="61251" xr:uid="{00000000-0005-0000-0000-000004EF0000}"/>
    <cellStyle name="Output 3 2 2" xfId="61252" xr:uid="{00000000-0005-0000-0000-000005EF0000}"/>
    <cellStyle name="Output 3 2 3" xfId="61253" xr:uid="{00000000-0005-0000-0000-000006EF0000}"/>
    <cellStyle name="Output 3 2 4" xfId="61254" xr:uid="{00000000-0005-0000-0000-000007EF0000}"/>
    <cellStyle name="Output 3 20" xfId="61255" xr:uid="{00000000-0005-0000-0000-000008EF0000}"/>
    <cellStyle name="Output 3 20 2" xfId="61256" xr:uid="{00000000-0005-0000-0000-000009EF0000}"/>
    <cellStyle name="Output 3 21" xfId="61257" xr:uid="{00000000-0005-0000-0000-00000AEF0000}"/>
    <cellStyle name="Output 3 21 2" xfId="61258" xr:uid="{00000000-0005-0000-0000-00000BEF0000}"/>
    <cellStyle name="Output 3 22" xfId="61259" xr:uid="{00000000-0005-0000-0000-00000CEF0000}"/>
    <cellStyle name="Output 3 23" xfId="61260" xr:uid="{00000000-0005-0000-0000-00000DEF0000}"/>
    <cellStyle name="Output 3 3" xfId="61261" xr:uid="{00000000-0005-0000-0000-00000EEF0000}"/>
    <cellStyle name="Output 3 3 2" xfId="61262" xr:uid="{00000000-0005-0000-0000-00000FEF0000}"/>
    <cellStyle name="Output 3 3 2 2" xfId="61263" xr:uid="{00000000-0005-0000-0000-000010EF0000}"/>
    <cellStyle name="Output 3 3 2 3" xfId="61264" xr:uid="{00000000-0005-0000-0000-000011EF0000}"/>
    <cellStyle name="Output 3 3 3" xfId="61265" xr:uid="{00000000-0005-0000-0000-000012EF0000}"/>
    <cellStyle name="Output 3 3 4" xfId="61266" xr:uid="{00000000-0005-0000-0000-000013EF0000}"/>
    <cellStyle name="Output 3 3 5" xfId="61267" xr:uid="{00000000-0005-0000-0000-000014EF0000}"/>
    <cellStyle name="Output 3 4" xfId="61268" xr:uid="{00000000-0005-0000-0000-000015EF0000}"/>
    <cellStyle name="Output 3 4 2" xfId="61269" xr:uid="{00000000-0005-0000-0000-000016EF0000}"/>
    <cellStyle name="Output 3 4 2 2" xfId="61270" xr:uid="{00000000-0005-0000-0000-000017EF0000}"/>
    <cellStyle name="Output 3 4 3" xfId="61271" xr:uid="{00000000-0005-0000-0000-000018EF0000}"/>
    <cellStyle name="Output 3 4 4" xfId="61272" xr:uid="{00000000-0005-0000-0000-000019EF0000}"/>
    <cellStyle name="Output 3 5" xfId="61273" xr:uid="{00000000-0005-0000-0000-00001AEF0000}"/>
    <cellStyle name="Output 3 5 2" xfId="61274" xr:uid="{00000000-0005-0000-0000-00001BEF0000}"/>
    <cellStyle name="Output 3 5 3" xfId="61275" xr:uid="{00000000-0005-0000-0000-00001CEF0000}"/>
    <cellStyle name="Output 3 6" xfId="61276" xr:uid="{00000000-0005-0000-0000-00001DEF0000}"/>
    <cellStyle name="Output 3 6 2" xfId="61277" xr:uid="{00000000-0005-0000-0000-00001EEF0000}"/>
    <cellStyle name="Output 3 7" xfId="61278" xr:uid="{00000000-0005-0000-0000-00001FEF0000}"/>
    <cellStyle name="Output 3 7 2" xfId="61279" xr:uid="{00000000-0005-0000-0000-000020EF0000}"/>
    <cellStyle name="Output 3 8" xfId="61280" xr:uid="{00000000-0005-0000-0000-000021EF0000}"/>
    <cellStyle name="Output 3 8 2" xfId="61281" xr:uid="{00000000-0005-0000-0000-000022EF0000}"/>
    <cellStyle name="Output 3 9" xfId="61282" xr:uid="{00000000-0005-0000-0000-000023EF0000}"/>
    <cellStyle name="Output 3 9 2" xfId="61283" xr:uid="{00000000-0005-0000-0000-000024EF0000}"/>
    <cellStyle name="Output 4" xfId="61284" xr:uid="{00000000-0005-0000-0000-000025EF0000}"/>
    <cellStyle name="Output 4 10" xfId="61285" xr:uid="{00000000-0005-0000-0000-000026EF0000}"/>
    <cellStyle name="Output 4 10 2" xfId="61286" xr:uid="{00000000-0005-0000-0000-000027EF0000}"/>
    <cellStyle name="Output 4 11" xfId="61287" xr:uid="{00000000-0005-0000-0000-000028EF0000}"/>
    <cellStyle name="Output 4 11 2" xfId="61288" xr:uid="{00000000-0005-0000-0000-000029EF0000}"/>
    <cellStyle name="Output 4 12" xfId="61289" xr:uid="{00000000-0005-0000-0000-00002AEF0000}"/>
    <cellStyle name="Output 4 12 2" xfId="61290" xr:uid="{00000000-0005-0000-0000-00002BEF0000}"/>
    <cellStyle name="Output 4 13" xfId="61291" xr:uid="{00000000-0005-0000-0000-00002CEF0000}"/>
    <cellStyle name="Output 4 13 2" xfId="61292" xr:uid="{00000000-0005-0000-0000-00002DEF0000}"/>
    <cellStyle name="Output 4 14" xfId="61293" xr:uid="{00000000-0005-0000-0000-00002EEF0000}"/>
    <cellStyle name="Output 4 14 2" xfId="61294" xr:uid="{00000000-0005-0000-0000-00002FEF0000}"/>
    <cellStyle name="Output 4 15" xfId="61295" xr:uid="{00000000-0005-0000-0000-000030EF0000}"/>
    <cellStyle name="Output 4 15 2" xfId="61296" xr:uid="{00000000-0005-0000-0000-000031EF0000}"/>
    <cellStyle name="Output 4 16" xfId="61297" xr:uid="{00000000-0005-0000-0000-000032EF0000}"/>
    <cellStyle name="Output 4 16 2" xfId="61298" xr:uid="{00000000-0005-0000-0000-000033EF0000}"/>
    <cellStyle name="Output 4 17" xfId="61299" xr:uid="{00000000-0005-0000-0000-000034EF0000}"/>
    <cellStyle name="Output 4 17 2" xfId="61300" xr:uid="{00000000-0005-0000-0000-000035EF0000}"/>
    <cellStyle name="Output 4 18" xfId="61301" xr:uid="{00000000-0005-0000-0000-000036EF0000}"/>
    <cellStyle name="Output 4 18 2" xfId="61302" xr:uid="{00000000-0005-0000-0000-000037EF0000}"/>
    <cellStyle name="Output 4 19" xfId="61303" xr:uid="{00000000-0005-0000-0000-000038EF0000}"/>
    <cellStyle name="Output 4 19 2" xfId="61304" xr:uid="{00000000-0005-0000-0000-000039EF0000}"/>
    <cellStyle name="Output 4 2" xfId="61305" xr:uid="{00000000-0005-0000-0000-00003AEF0000}"/>
    <cellStyle name="Output 4 2 2" xfId="61306" xr:uid="{00000000-0005-0000-0000-00003BEF0000}"/>
    <cellStyle name="Output 4 2 3" xfId="61307" xr:uid="{00000000-0005-0000-0000-00003CEF0000}"/>
    <cellStyle name="Output 4 2 4" xfId="61308" xr:uid="{00000000-0005-0000-0000-00003DEF0000}"/>
    <cellStyle name="Output 4 20" xfId="61309" xr:uid="{00000000-0005-0000-0000-00003EEF0000}"/>
    <cellStyle name="Output 4 20 2" xfId="61310" xr:uid="{00000000-0005-0000-0000-00003FEF0000}"/>
    <cellStyle name="Output 4 21" xfId="61311" xr:uid="{00000000-0005-0000-0000-000040EF0000}"/>
    <cellStyle name="Output 4 21 2" xfId="61312" xr:uid="{00000000-0005-0000-0000-000041EF0000}"/>
    <cellStyle name="Output 4 22" xfId="61313" xr:uid="{00000000-0005-0000-0000-000042EF0000}"/>
    <cellStyle name="Output 4 23" xfId="61314" xr:uid="{00000000-0005-0000-0000-000043EF0000}"/>
    <cellStyle name="Output 4 3" xfId="61315" xr:uid="{00000000-0005-0000-0000-000044EF0000}"/>
    <cellStyle name="Output 4 3 2" xfId="61316" xr:uid="{00000000-0005-0000-0000-000045EF0000}"/>
    <cellStyle name="Output 4 3 2 2" xfId="61317" xr:uid="{00000000-0005-0000-0000-000046EF0000}"/>
    <cellStyle name="Output 4 3 2 3" xfId="61318" xr:uid="{00000000-0005-0000-0000-000047EF0000}"/>
    <cellStyle name="Output 4 3 3" xfId="61319" xr:uid="{00000000-0005-0000-0000-000048EF0000}"/>
    <cellStyle name="Output 4 3 4" xfId="61320" xr:uid="{00000000-0005-0000-0000-000049EF0000}"/>
    <cellStyle name="Output 4 3 5" xfId="61321" xr:uid="{00000000-0005-0000-0000-00004AEF0000}"/>
    <cellStyle name="Output 4 4" xfId="61322" xr:uid="{00000000-0005-0000-0000-00004BEF0000}"/>
    <cellStyle name="Output 4 4 2" xfId="61323" xr:uid="{00000000-0005-0000-0000-00004CEF0000}"/>
    <cellStyle name="Output 4 4 2 2" xfId="61324" xr:uid="{00000000-0005-0000-0000-00004DEF0000}"/>
    <cellStyle name="Output 4 4 3" xfId="61325" xr:uid="{00000000-0005-0000-0000-00004EEF0000}"/>
    <cellStyle name="Output 4 4 4" xfId="61326" xr:uid="{00000000-0005-0000-0000-00004FEF0000}"/>
    <cellStyle name="Output 4 5" xfId="61327" xr:uid="{00000000-0005-0000-0000-000050EF0000}"/>
    <cellStyle name="Output 4 5 2" xfId="61328" xr:uid="{00000000-0005-0000-0000-000051EF0000}"/>
    <cellStyle name="Output 4 5 3" xfId="61329" xr:uid="{00000000-0005-0000-0000-000052EF0000}"/>
    <cellStyle name="Output 4 6" xfId="61330" xr:uid="{00000000-0005-0000-0000-000053EF0000}"/>
    <cellStyle name="Output 4 6 2" xfId="61331" xr:uid="{00000000-0005-0000-0000-000054EF0000}"/>
    <cellStyle name="Output 4 7" xfId="61332" xr:uid="{00000000-0005-0000-0000-000055EF0000}"/>
    <cellStyle name="Output 4 7 2" xfId="61333" xr:uid="{00000000-0005-0000-0000-000056EF0000}"/>
    <cellStyle name="Output 4 8" xfId="61334" xr:uid="{00000000-0005-0000-0000-000057EF0000}"/>
    <cellStyle name="Output 4 8 2" xfId="61335" xr:uid="{00000000-0005-0000-0000-000058EF0000}"/>
    <cellStyle name="Output 4 9" xfId="61336" xr:uid="{00000000-0005-0000-0000-000059EF0000}"/>
    <cellStyle name="Output 4 9 2" xfId="61337" xr:uid="{00000000-0005-0000-0000-00005AEF0000}"/>
    <cellStyle name="Output 5" xfId="61338" xr:uid="{00000000-0005-0000-0000-00005BEF0000}"/>
    <cellStyle name="Output 5 10" xfId="61339" xr:uid="{00000000-0005-0000-0000-00005CEF0000}"/>
    <cellStyle name="Output 5 10 2" xfId="61340" xr:uid="{00000000-0005-0000-0000-00005DEF0000}"/>
    <cellStyle name="Output 5 11" xfId="61341" xr:uid="{00000000-0005-0000-0000-00005EEF0000}"/>
    <cellStyle name="Output 5 11 2" xfId="61342" xr:uid="{00000000-0005-0000-0000-00005FEF0000}"/>
    <cellStyle name="Output 5 12" xfId="61343" xr:uid="{00000000-0005-0000-0000-000060EF0000}"/>
    <cellStyle name="Output 5 12 2" xfId="61344" xr:uid="{00000000-0005-0000-0000-000061EF0000}"/>
    <cellStyle name="Output 5 13" xfId="61345" xr:uid="{00000000-0005-0000-0000-000062EF0000}"/>
    <cellStyle name="Output 5 13 2" xfId="61346" xr:uid="{00000000-0005-0000-0000-000063EF0000}"/>
    <cellStyle name="Output 5 14" xfId="61347" xr:uid="{00000000-0005-0000-0000-000064EF0000}"/>
    <cellStyle name="Output 5 14 2" xfId="61348" xr:uid="{00000000-0005-0000-0000-000065EF0000}"/>
    <cellStyle name="Output 5 15" xfId="61349" xr:uid="{00000000-0005-0000-0000-000066EF0000}"/>
    <cellStyle name="Output 5 15 2" xfId="61350" xr:uid="{00000000-0005-0000-0000-000067EF0000}"/>
    <cellStyle name="Output 5 16" xfId="61351" xr:uid="{00000000-0005-0000-0000-000068EF0000}"/>
    <cellStyle name="Output 5 16 2" xfId="61352" xr:uid="{00000000-0005-0000-0000-000069EF0000}"/>
    <cellStyle name="Output 5 17" xfId="61353" xr:uid="{00000000-0005-0000-0000-00006AEF0000}"/>
    <cellStyle name="Output 5 17 2" xfId="61354" xr:uid="{00000000-0005-0000-0000-00006BEF0000}"/>
    <cellStyle name="Output 5 18" xfId="61355" xr:uid="{00000000-0005-0000-0000-00006CEF0000}"/>
    <cellStyle name="Output 5 18 2" xfId="61356" xr:uid="{00000000-0005-0000-0000-00006DEF0000}"/>
    <cellStyle name="Output 5 19" xfId="61357" xr:uid="{00000000-0005-0000-0000-00006EEF0000}"/>
    <cellStyle name="Output 5 19 2" xfId="61358" xr:uid="{00000000-0005-0000-0000-00006FEF0000}"/>
    <cellStyle name="Output 5 2" xfId="61359" xr:uid="{00000000-0005-0000-0000-000070EF0000}"/>
    <cellStyle name="Output 5 2 2" xfId="61360" xr:uid="{00000000-0005-0000-0000-000071EF0000}"/>
    <cellStyle name="Output 5 2 3" xfId="61361" xr:uid="{00000000-0005-0000-0000-000072EF0000}"/>
    <cellStyle name="Output 5 2 4" xfId="61362" xr:uid="{00000000-0005-0000-0000-000073EF0000}"/>
    <cellStyle name="Output 5 20" xfId="61363" xr:uid="{00000000-0005-0000-0000-000074EF0000}"/>
    <cellStyle name="Output 5 20 2" xfId="61364" xr:uid="{00000000-0005-0000-0000-000075EF0000}"/>
    <cellStyle name="Output 5 21" xfId="61365" xr:uid="{00000000-0005-0000-0000-000076EF0000}"/>
    <cellStyle name="Output 5 21 2" xfId="61366" xr:uid="{00000000-0005-0000-0000-000077EF0000}"/>
    <cellStyle name="Output 5 22" xfId="61367" xr:uid="{00000000-0005-0000-0000-000078EF0000}"/>
    <cellStyle name="Output 5 23" xfId="61368" xr:uid="{00000000-0005-0000-0000-000079EF0000}"/>
    <cellStyle name="Output 5 3" xfId="61369" xr:uid="{00000000-0005-0000-0000-00007AEF0000}"/>
    <cellStyle name="Output 5 3 2" xfId="61370" xr:uid="{00000000-0005-0000-0000-00007BEF0000}"/>
    <cellStyle name="Output 5 3 2 2" xfId="61371" xr:uid="{00000000-0005-0000-0000-00007CEF0000}"/>
    <cellStyle name="Output 5 3 2 3" xfId="61372" xr:uid="{00000000-0005-0000-0000-00007DEF0000}"/>
    <cellStyle name="Output 5 3 3" xfId="61373" xr:uid="{00000000-0005-0000-0000-00007EEF0000}"/>
    <cellStyle name="Output 5 3 4" xfId="61374" xr:uid="{00000000-0005-0000-0000-00007FEF0000}"/>
    <cellStyle name="Output 5 3 5" xfId="61375" xr:uid="{00000000-0005-0000-0000-000080EF0000}"/>
    <cellStyle name="Output 5 4" xfId="61376" xr:uid="{00000000-0005-0000-0000-000081EF0000}"/>
    <cellStyle name="Output 5 4 2" xfId="61377" xr:uid="{00000000-0005-0000-0000-000082EF0000}"/>
    <cellStyle name="Output 5 4 2 2" xfId="61378" xr:uid="{00000000-0005-0000-0000-000083EF0000}"/>
    <cellStyle name="Output 5 4 3" xfId="61379" xr:uid="{00000000-0005-0000-0000-000084EF0000}"/>
    <cellStyle name="Output 5 4 4" xfId="61380" xr:uid="{00000000-0005-0000-0000-000085EF0000}"/>
    <cellStyle name="Output 5 5" xfId="61381" xr:uid="{00000000-0005-0000-0000-000086EF0000}"/>
    <cellStyle name="Output 5 5 2" xfId="61382" xr:uid="{00000000-0005-0000-0000-000087EF0000}"/>
    <cellStyle name="Output 5 5 3" xfId="61383" xr:uid="{00000000-0005-0000-0000-000088EF0000}"/>
    <cellStyle name="Output 5 6" xfId="61384" xr:uid="{00000000-0005-0000-0000-000089EF0000}"/>
    <cellStyle name="Output 5 6 2" xfId="61385" xr:uid="{00000000-0005-0000-0000-00008AEF0000}"/>
    <cellStyle name="Output 5 7" xfId="61386" xr:uid="{00000000-0005-0000-0000-00008BEF0000}"/>
    <cellStyle name="Output 5 7 2" xfId="61387" xr:uid="{00000000-0005-0000-0000-00008CEF0000}"/>
    <cellStyle name="Output 5 8" xfId="61388" xr:uid="{00000000-0005-0000-0000-00008DEF0000}"/>
    <cellStyle name="Output 5 8 2" xfId="61389" xr:uid="{00000000-0005-0000-0000-00008EEF0000}"/>
    <cellStyle name="Output 5 9" xfId="61390" xr:uid="{00000000-0005-0000-0000-00008FEF0000}"/>
    <cellStyle name="Output 5 9 2" xfId="61391" xr:uid="{00000000-0005-0000-0000-000090EF0000}"/>
    <cellStyle name="Output 6" xfId="61392" xr:uid="{00000000-0005-0000-0000-000091EF0000}"/>
    <cellStyle name="Output 6 10" xfId="61393" xr:uid="{00000000-0005-0000-0000-000092EF0000}"/>
    <cellStyle name="Output 6 10 2" xfId="61394" xr:uid="{00000000-0005-0000-0000-000093EF0000}"/>
    <cellStyle name="Output 6 11" xfId="61395" xr:uid="{00000000-0005-0000-0000-000094EF0000}"/>
    <cellStyle name="Output 6 11 2" xfId="61396" xr:uid="{00000000-0005-0000-0000-000095EF0000}"/>
    <cellStyle name="Output 6 12" xfId="61397" xr:uid="{00000000-0005-0000-0000-000096EF0000}"/>
    <cellStyle name="Output 6 12 2" xfId="61398" xr:uid="{00000000-0005-0000-0000-000097EF0000}"/>
    <cellStyle name="Output 6 13" xfId="61399" xr:uid="{00000000-0005-0000-0000-000098EF0000}"/>
    <cellStyle name="Output 6 13 2" xfId="61400" xr:uid="{00000000-0005-0000-0000-000099EF0000}"/>
    <cellStyle name="Output 6 14" xfId="61401" xr:uid="{00000000-0005-0000-0000-00009AEF0000}"/>
    <cellStyle name="Output 6 14 2" xfId="61402" xr:uid="{00000000-0005-0000-0000-00009BEF0000}"/>
    <cellStyle name="Output 6 15" xfId="61403" xr:uid="{00000000-0005-0000-0000-00009CEF0000}"/>
    <cellStyle name="Output 6 15 2" xfId="61404" xr:uid="{00000000-0005-0000-0000-00009DEF0000}"/>
    <cellStyle name="Output 6 16" xfId="61405" xr:uid="{00000000-0005-0000-0000-00009EEF0000}"/>
    <cellStyle name="Output 6 16 2" xfId="61406" xr:uid="{00000000-0005-0000-0000-00009FEF0000}"/>
    <cellStyle name="Output 6 17" xfId="61407" xr:uid="{00000000-0005-0000-0000-0000A0EF0000}"/>
    <cellStyle name="Output 6 17 2" xfId="61408" xr:uid="{00000000-0005-0000-0000-0000A1EF0000}"/>
    <cellStyle name="Output 6 18" xfId="61409" xr:uid="{00000000-0005-0000-0000-0000A2EF0000}"/>
    <cellStyle name="Output 6 18 2" xfId="61410" xr:uid="{00000000-0005-0000-0000-0000A3EF0000}"/>
    <cellStyle name="Output 6 19" xfId="61411" xr:uid="{00000000-0005-0000-0000-0000A4EF0000}"/>
    <cellStyle name="Output 6 19 2" xfId="61412" xr:uid="{00000000-0005-0000-0000-0000A5EF0000}"/>
    <cellStyle name="Output 6 2" xfId="61413" xr:uid="{00000000-0005-0000-0000-0000A6EF0000}"/>
    <cellStyle name="Output 6 2 2" xfId="61414" xr:uid="{00000000-0005-0000-0000-0000A7EF0000}"/>
    <cellStyle name="Output 6 2 3" xfId="61415" xr:uid="{00000000-0005-0000-0000-0000A8EF0000}"/>
    <cellStyle name="Output 6 2 4" xfId="61416" xr:uid="{00000000-0005-0000-0000-0000A9EF0000}"/>
    <cellStyle name="Output 6 20" xfId="61417" xr:uid="{00000000-0005-0000-0000-0000AAEF0000}"/>
    <cellStyle name="Output 6 20 2" xfId="61418" xr:uid="{00000000-0005-0000-0000-0000ABEF0000}"/>
    <cellStyle name="Output 6 21" xfId="61419" xr:uid="{00000000-0005-0000-0000-0000ACEF0000}"/>
    <cellStyle name="Output 6 21 2" xfId="61420" xr:uid="{00000000-0005-0000-0000-0000ADEF0000}"/>
    <cellStyle name="Output 6 22" xfId="61421" xr:uid="{00000000-0005-0000-0000-0000AEEF0000}"/>
    <cellStyle name="Output 6 23" xfId="61422" xr:uid="{00000000-0005-0000-0000-0000AFEF0000}"/>
    <cellStyle name="Output 6 3" xfId="61423" xr:uid="{00000000-0005-0000-0000-0000B0EF0000}"/>
    <cellStyle name="Output 6 3 2" xfId="61424" xr:uid="{00000000-0005-0000-0000-0000B1EF0000}"/>
    <cellStyle name="Output 6 3 2 2" xfId="61425" xr:uid="{00000000-0005-0000-0000-0000B2EF0000}"/>
    <cellStyle name="Output 6 3 2 3" xfId="61426" xr:uid="{00000000-0005-0000-0000-0000B3EF0000}"/>
    <cellStyle name="Output 6 3 3" xfId="61427" xr:uid="{00000000-0005-0000-0000-0000B4EF0000}"/>
    <cellStyle name="Output 6 3 4" xfId="61428" xr:uid="{00000000-0005-0000-0000-0000B5EF0000}"/>
    <cellStyle name="Output 6 3 5" xfId="61429" xr:uid="{00000000-0005-0000-0000-0000B6EF0000}"/>
    <cellStyle name="Output 6 4" xfId="61430" xr:uid="{00000000-0005-0000-0000-0000B7EF0000}"/>
    <cellStyle name="Output 6 4 2" xfId="61431" xr:uid="{00000000-0005-0000-0000-0000B8EF0000}"/>
    <cellStyle name="Output 6 4 2 2" xfId="61432" xr:uid="{00000000-0005-0000-0000-0000B9EF0000}"/>
    <cellStyle name="Output 6 4 3" xfId="61433" xr:uid="{00000000-0005-0000-0000-0000BAEF0000}"/>
    <cellStyle name="Output 6 4 4" xfId="61434" xr:uid="{00000000-0005-0000-0000-0000BBEF0000}"/>
    <cellStyle name="Output 6 5" xfId="61435" xr:uid="{00000000-0005-0000-0000-0000BCEF0000}"/>
    <cellStyle name="Output 6 5 2" xfId="61436" xr:uid="{00000000-0005-0000-0000-0000BDEF0000}"/>
    <cellStyle name="Output 6 5 3" xfId="61437" xr:uid="{00000000-0005-0000-0000-0000BEEF0000}"/>
    <cellStyle name="Output 6 6" xfId="61438" xr:uid="{00000000-0005-0000-0000-0000BFEF0000}"/>
    <cellStyle name="Output 6 6 2" xfId="61439" xr:uid="{00000000-0005-0000-0000-0000C0EF0000}"/>
    <cellStyle name="Output 6 7" xfId="61440" xr:uid="{00000000-0005-0000-0000-0000C1EF0000}"/>
    <cellStyle name="Output 6 7 2" xfId="61441" xr:uid="{00000000-0005-0000-0000-0000C2EF0000}"/>
    <cellStyle name="Output 6 8" xfId="61442" xr:uid="{00000000-0005-0000-0000-0000C3EF0000}"/>
    <cellStyle name="Output 6 8 2" xfId="61443" xr:uid="{00000000-0005-0000-0000-0000C4EF0000}"/>
    <cellStyle name="Output 6 9" xfId="61444" xr:uid="{00000000-0005-0000-0000-0000C5EF0000}"/>
    <cellStyle name="Output 6 9 2" xfId="61445" xr:uid="{00000000-0005-0000-0000-0000C6EF0000}"/>
    <cellStyle name="Output 7" xfId="61446" xr:uid="{00000000-0005-0000-0000-0000C7EF0000}"/>
    <cellStyle name="Output 7 10" xfId="61447" xr:uid="{00000000-0005-0000-0000-0000C8EF0000}"/>
    <cellStyle name="Output 7 10 2" xfId="61448" xr:uid="{00000000-0005-0000-0000-0000C9EF0000}"/>
    <cellStyle name="Output 7 11" xfId="61449" xr:uid="{00000000-0005-0000-0000-0000CAEF0000}"/>
    <cellStyle name="Output 7 11 2" xfId="61450" xr:uid="{00000000-0005-0000-0000-0000CBEF0000}"/>
    <cellStyle name="Output 7 12" xfId="61451" xr:uid="{00000000-0005-0000-0000-0000CCEF0000}"/>
    <cellStyle name="Output 7 12 2" xfId="61452" xr:uid="{00000000-0005-0000-0000-0000CDEF0000}"/>
    <cellStyle name="Output 7 13" xfId="61453" xr:uid="{00000000-0005-0000-0000-0000CEEF0000}"/>
    <cellStyle name="Output 7 13 2" xfId="61454" xr:uid="{00000000-0005-0000-0000-0000CFEF0000}"/>
    <cellStyle name="Output 7 14" xfId="61455" xr:uid="{00000000-0005-0000-0000-0000D0EF0000}"/>
    <cellStyle name="Output 7 14 2" xfId="61456" xr:uid="{00000000-0005-0000-0000-0000D1EF0000}"/>
    <cellStyle name="Output 7 15" xfId="61457" xr:uid="{00000000-0005-0000-0000-0000D2EF0000}"/>
    <cellStyle name="Output 7 15 2" xfId="61458" xr:uid="{00000000-0005-0000-0000-0000D3EF0000}"/>
    <cellStyle name="Output 7 16" xfId="61459" xr:uid="{00000000-0005-0000-0000-0000D4EF0000}"/>
    <cellStyle name="Output 7 16 2" xfId="61460" xr:uid="{00000000-0005-0000-0000-0000D5EF0000}"/>
    <cellStyle name="Output 7 17" xfId="61461" xr:uid="{00000000-0005-0000-0000-0000D6EF0000}"/>
    <cellStyle name="Output 7 17 2" xfId="61462" xr:uid="{00000000-0005-0000-0000-0000D7EF0000}"/>
    <cellStyle name="Output 7 18" xfId="61463" xr:uid="{00000000-0005-0000-0000-0000D8EF0000}"/>
    <cellStyle name="Output 7 18 2" xfId="61464" xr:uid="{00000000-0005-0000-0000-0000D9EF0000}"/>
    <cellStyle name="Output 7 19" xfId="61465" xr:uid="{00000000-0005-0000-0000-0000DAEF0000}"/>
    <cellStyle name="Output 7 19 2" xfId="61466" xr:uid="{00000000-0005-0000-0000-0000DBEF0000}"/>
    <cellStyle name="Output 7 2" xfId="61467" xr:uid="{00000000-0005-0000-0000-0000DCEF0000}"/>
    <cellStyle name="Output 7 2 2" xfId="61468" xr:uid="{00000000-0005-0000-0000-0000DDEF0000}"/>
    <cellStyle name="Output 7 2 3" xfId="61469" xr:uid="{00000000-0005-0000-0000-0000DEEF0000}"/>
    <cellStyle name="Output 7 2 4" xfId="61470" xr:uid="{00000000-0005-0000-0000-0000DFEF0000}"/>
    <cellStyle name="Output 7 20" xfId="61471" xr:uid="{00000000-0005-0000-0000-0000E0EF0000}"/>
    <cellStyle name="Output 7 20 2" xfId="61472" xr:uid="{00000000-0005-0000-0000-0000E1EF0000}"/>
    <cellStyle name="Output 7 21" xfId="61473" xr:uid="{00000000-0005-0000-0000-0000E2EF0000}"/>
    <cellStyle name="Output 7 21 2" xfId="61474" xr:uid="{00000000-0005-0000-0000-0000E3EF0000}"/>
    <cellStyle name="Output 7 22" xfId="61475" xr:uid="{00000000-0005-0000-0000-0000E4EF0000}"/>
    <cellStyle name="Output 7 23" xfId="61476" xr:uid="{00000000-0005-0000-0000-0000E5EF0000}"/>
    <cellStyle name="Output 7 3" xfId="61477" xr:uid="{00000000-0005-0000-0000-0000E6EF0000}"/>
    <cellStyle name="Output 7 3 2" xfId="61478" xr:uid="{00000000-0005-0000-0000-0000E7EF0000}"/>
    <cellStyle name="Output 7 4" xfId="61479" xr:uid="{00000000-0005-0000-0000-0000E8EF0000}"/>
    <cellStyle name="Output 7 4 2" xfId="61480" xr:uid="{00000000-0005-0000-0000-0000E9EF0000}"/>
    <cellStyle name="Output 7 5" xfId="61481" xr:uid="{00000000-0005-0000-0000-0000EAEF0000}"/>
    <cellStyle name="Output 7 5 2" xfId="61482" xr:uid="{00000000-0005-0000-0000-0000EBEF0000}"/>
    <cellStyle name="Output 7 6" xfId="61483" xr:uid="{00000000-0005-0000-0000-0000ECEF0000}"/>
    <cellStyle name="Output 7 6 2" xfId="61484" xr:uid="{00000000-0005-0000-0000-0000EDEF0000}"/>
    <cellStyle name="Output 7 7" xfId="61485" xr:uid="{00000000-0005-0000-0000-0000EEEF0000}"/>
    <cellStyle name="Output 7 7 2" xfId="61486" xr:uid="{00000000-0005-0000-0000-0000EFEF0000}"/>
    <cellStyle name="Output 7 8" xfId="61487" xr:uid="{00000000-0005-0000-0000-0000F0EF0000}"/>
    <cellStyle name="Output 7 8 2" xfId="61488" xr:uid="{00000000-0005-0000-0000-0000F1EF0000}"/>
    <cellStyle name="Output 7 9" xfId="61489" xr:uid="{00000000-0005-0000-0000-0000F2EF0000}"/>
    <cellStyle name="Output 7 9 2" xfId="61490" xr:uid="{00000000-0005-0000-0000-0000F3EF0000}"/>
    <cellStyle name="Output 8" xfId="61491" xr:uid="{00000000-0005-0000-0000-0000F4EF0000}"/>
    <cellStyle name="Output 8 10" xfId="61492" xr:uid="{00000000-0005-0000-0000-0000F5EF0000}"/>
    <cellStyle name="Output 8 10 2" xfId="61493" xr:uid="{00000000-0005-0000-0000-0000F6EF0000}"/>
    <cellStyle name="Output 8 11" xfId="61494" xr:uid="{00000000-0005-0000-0000-0000F7EF0000}"/>
    <cellStyle name="Output 8 11 2" xfId="61495" xr:uid="{00000000-0005-0000-0000-0000F8EF0000}"/>
    <cellStyle name="Output 8 12" xfId="61496" xr:uid="{00000000-0005-0000-0000-0000F9EF0000}"/>
    <cellStyle name="Output 8 12 2" xfId="61497" xr:uid="{00000000-0005-0000-0000-0000FAEF0000}"/>
    <cellStyle name="Output 8 13" xfId="61498" xr:uid="{00000000-0005-0000-0000-0000FBEF0000}"/>
    <cellStyle name="Output 8 13 2" xfId="61499" xr:uid="{00000000-0005-0000-0000-0000FCEF0000}"/>
    <cellStyle name="Output 8 14" xfId="61500" xr:uid="{00000000-0005-0000-0000-0000FDEF0000}"/>
    <cellStyle name="Output 8 14 2" xfId="61501" xr:uid="{00000000-0005-0000-0000-0000FEEF0000}"/>
    <cellStyle name="Output 8 15" xfId="61502" xr:uid="{00000000-0005-0000-0000-0000FFEF0000}"/>
    <cellStyle name="Output 8 15 2" xfId="61503" xr:uid="{00000000-0005-0000-0000-000000F00000}"/>
    <cellStyle name="Output 8 16" xfId="61504" xr:uid="{00000000-0005-0000-0000-000001F00000}"/>
    <cellStyle name="Output 8 16 2" xfId="61505" xr:uid="{00000000-0005-0000-0000-000002F00000}"/>
    <cellStyle name="Output 8 17" xfId="61506" xr:uid="{00000000-0005-0000-0000-000003F00000}"/>
    <cellStyle name="Output 8 17 2" xfId="61507" xr:uid="{00000000-0005-0000-0000-000004F00000}"/>
    <cellStyle name="Output 8 18" xfId="61508" xr:uid="{00000000-0005-0000-0000-000005F00000}"/>
    <cellStyle name="Output 8 18 2" xfId="61509" xr:uid="{00000000-0005-0000-0000-000006F00000}"/>
    <cellStyle name="Output 8 19" xfId="61510" xr:uid="{00000000-0005-0000-0000-000007F00000}"/>
    <cellStyle name="Output 8 19 2" xfId="61511" xr:uid="{00000000-0005-0000-0000-000008F00000}"/>
    <cellStyle name="Output 8 2" xfId="61512" xr:uid="{00000000-0005-0000-0000-000009F00000}"/>
    <cellStyle name="Output 8 20" xfId="61513" xr:uid="{00000000-0005-0000-0000-00000AF00000}"/>
    <cellStyle name="Output 8 20 2" xfId="61514" xr:uid="{00000000-0005-0000-0000-00000BF00000}"/>
    <cellStyle name="Output 8 21" xfId="61515" xr:uid="{00000000-0005-0000-0000-00000CF00000}"/>
    <cellStyle name="Output 8 21 2" xfId="61516" xr:uid="{00000000-0005-0000-0000-00000DF00000}"/>
    <cellStyle name="Output 8 22" xfId="61517" xr:uid="{00000000-0005-0000-0000-00000EF00000}"/>
    <cellStyle name="Output 8 3" xfId="61518" xr:uid="{00000000-0005-0000-0000-00000FF00000}"/>
    <cellStyle name="Output 8 4" xfId="61519" xr:uid="{00000000-0005-0000-0000-000010F00000}"/>
    <cellStyle name="Output 8 4 2" xfId="61520" xr:uid="{00000000-0005-0000-0000-000011F00000}"/>
    <cellStyle name="Output 8 5" xfId="61521" xr:uid="{00000000-0005-0000-0000-000012F00000}"/>
    <cellStyle name="Output 8 5 2" xfId="61522" xr:uid="{00000000-0005-0000-0000-000013F00000}"/>
    <cellStyle name="Output 8 6" xfId="61523" xr:uid="{00000000-0005-0000-0000-000014F00000}"/>
    <cellStyle name="Output 8 6 2" xfId="61524" xr:uid="{00000000-0005-0000-0000-000015F00000}"/>
    <cellStyle name="Output 8 7" xfId="61525" xr:uid="{00000000-0005-0000-0000-000016F00000}"/>
    <cellStyle name="Output 8 7 2" xfId="61526" xr:uid="{00000000-0005-0000-0000-000017F00000}"/>
    <cellStyle name="Output 8 8" xfId="61527" xr:uid="{00000000-0005-0000-0000-000018F00000}"/>
    <cellStyle name="Output 8 8 2" xfId="61528" xr:uid="{00000000-0005-0000-0000-000019F00000}"/>
    <cellStyle name="Output 8 9" xfId="61529" xr:uid="{00000000-0005-0000-0000-00001AF00000}"/>
    <cellStyle name="Output 8 9 2" xfId="61530" xr:uid="{00000000-0005-0000-0000-00001BF00000}"/>
    <cellStyle name="Output 9" xfId="61531" xr:uid="{00000000-0005-0000-0000-00001CF00000}"/>
    <cellStyle name="Output 9 10" xfId="61532" xr:uid="{00000000-0005-0000-0000-00001DF00000}"/>
    <cellStyle name="Output 9 10 2" xfId="61533" xr:uid="{00000000-0005-0000-0000-00001EF00000}"/>
    <cellStyle name="Output 9 11" xfId="61534" xr:uid="{00000000-0005-0000-0000-00001FF00000}"/>
    <cellStyle name="Output 9 11 2" xfId="61535" xr:uid="{00000000-0005-0000-0000-000020F00000}"/>
    <cellStyle name="Output 9 12" xfId="61536" xr:uid="{00000000-0005-0000-0000-000021F00000}"/>
    <cellStyle name="Output 9 12 2" xfId="61537" xr:uid="{00000000-0005-0000-0000-000022F00000}"/>
    <cellStyle name="Output 9 13" xfId="61538" xr:uid="{00000000-0005-0000-0000-000023F00000}"/>
    <cellStyle name="Output 9 13 2" xfId="61539" xr:uid="{00000000-0005-0000-0000-000024F00000}"/>
    <cellStyle name="Output 9 14" xfId="61540" xr:uid="{00000000-0005-0000-0000-000025F00000}"/>
    <cellStyle name="Output 9 14 2" xfId="61541" xr:uid="{00000000-0005-0000-0000-000026F00000}"/>
    <cellStyle name="Output 9 15" xfId="61542" xr:uid="{00000000-0005-0000-0000-000027F00000}"/>
    <cellStyle name="Output 9 15 2" xfId="61543" xr:uid="{00000000-0005-0000-0000-000028F00000}"/>
    <cellStyle name="Output 9 16" xfId="61544" xr:uid="{00000000-0005-0000-0000-000029F00000}"/>
    <cellStyle name="Output 9 16 2" xfId="61545" xr:uid="{00000000-0005-0000-0000-00002AF00000}"/>
    <cellStyle name="Output 9 17" xfId="61546" xr:uid="{00000000-0005-0000-0000-00002BF00000}"/>
    <cellStyle name="Output 9 17 2" xfId="61547" xr:uid="{00000000-0005-0000-0000-00002CF00000}"/>
    <cellStyle name="Output 9 18" xfId="61548" xr:uid="{00000000-0005-0000-0000-00002DF00000}"/>
    <cellStyle name="Output 9 18 2" xfId="61549" xr:uid="{00000000-0005-0000-0000-00002EF00000}"/>
    <cellStyle name="Output 9 19" xfId="61550" xr:uid="{00000000-0005-0000-0000-00002FF00000}"/>
    <cellStyle name="Output 9 19 2" xfId="61551" xr:uid="{00000000-0005-0000-0000-000030F00000}"/>
    <cellStyle name="Output 9 2" xfId="61552" xr:uid="{00000000-0005-0000-0000-000031F00000}"/>
    <cellStyle name="Output 9 20" xfId="61553" xr:uid="{00000000-0005-0000-0000-000032F00000}"/>
    <cellStyle name="Output 9 20 2" xfId="61554" xr:uid="{00000000-0005-0000-0000-000033F00000}"/>
    <cellStyle name="Output 9 21" xfId="61555" xr:uid="{00000000-0005-0000-0000-000034F00000}"/>
    <cellStyle name="Output 9 21 2" xfId="61556" xr:uid="{00000000-0005-0000-0000-000035F00000}"/>
    <cellStyle name="Output 9 22" xfId="61557" xr:uid="{00000000-0005-0000-0000-000036F00000}"/>
    <cellStyle name="Output 9 3" xfId="61558" xr:uid="{00000000-0005-0000-0000-000037F00000}"/>
    <cellStyle name="Output 9 4" xfId="61559" xr:uid="{00000000-0005-0000-0000-000038F00000}"/>
    <cellStyle name="Output 9 4 2" xfId="61560" xr:uid="{00000000-0005-0000-0000-000039F00000}"/>
    <cellStyle name="Output 9 5" xfId="61561" xr:uid="{00000000-0005-0000-0000-00003AF00000}"/>
    <cellStyle name="Output 9 5 2" xfId="61562" xr:uid="{00000000-0005-0000-0000-00003BF00000}"/>
    <cellStyle name="Output 9 6" xfId="61563" xr:uid="{00000000-0005-0000-0000-00003CF00000}"/>
    <cellStyle name="Output 9 6 2" xfId="61564" xr:uid="{00000000-0005-0000-0000-00003DF00000}"/>
    <cellStyle name="Output 9 7" xfId="61565" xr:uid="{00000000-0005-0000-0000-00003EF00000}"/>
    <cellStyle name="Output 9 7 2" xfId="61566" xr:uid="{00000000-0005-0000-0000-00003FF00000}"/>
    <cellStyle name="Output 9 8" xfId="61567" xr:uid="{00000000-0005-0000-0000-000040F00000}"/>
    <cellStyle name="Output 9 8 2" xfId="61568" xr:uid="{00000000-0005-0000-0000-000041F00000}"/>
    <cellStyle name="Output 9 9" xfId="61569" xr:uid="{00000000-0005-0000-0000-000042F00000}"/>
    <cellStyle name="Output 9 9 2" xfId="61570" xr:uid="{00000000-0005-0000-0000-000043F00000}"/>
    <cellStyle name="Percent [2]" xfId="158" xr:uid="{00000000-0005-0000-0000-000044F00000}"/>
    <cellStyle name="Percent [2] 10" xfId="61571" xr:uid="{00000000-0005-0000-0000-000045F00000}"/>
    <cellStyle name="Percent [2] 11" xfId="61572" xr:uid="{00000000-0005-0000-0000-000046F00000}"/>
    <cellStyle name="Percent [2] 2" xfId="159" xr:uid="{00000000-0005-0000-0000-000047F00000}"/>
    <cellStyle name="Percent [2] 2 2" xfId="61573" xr:uid="{00000000-0005-0000-0000-000048F00000}"/>
    <cellStyle name="Percent [2] 3" xfId="160" xr:uid="{00000000-0005-0000-0000-000049F00000}"/>
    <cellStyle name="Percent [2] 3 2" xfId="161" xr:uid="{00000000-0005-0000-0000-00004AF00000}"/>
    <cellStyle name="Percent [2] 4" xfId="162" xr:uid="{00000000-0005-0000-0000-00004BF00000}"/>
    <cellStyle name="Percent [2] 5" xfId="163" xr:uid="{00000000-0005-0000-0000-00004CF00000}"/>
    <cellStyle name="Percent [2] 6" xfId="61574" xr:uid="{00000000-0005-0000-0000-00004DF00000}"/>
    <cellStyle name="Percent [2] 7" xfId="61575" xr:uid="{00000000-0005-0000-0000-00004EF00000}"/>
    <cellStyle name="Percent [2] 8" xfId="61576" xr:uid="{00000000-0005-0000-0000-00004FF00000}"/>
    <cellStyle name="Percent [2] 9" xfId="61577" xr:uid="{00000000-0005-0000-0000-000050F00000}"/>
    <cellStyle name="Percent 10" xfId="164" xr:uid="{00000000-0005-0000-0000-000051F00000}"/>
    <cellStyle name="Percent 10 2" xfId="61578" xr:uid="{00000000-0005-0000-0000-000052F00000}"/>
    <cellStyle name="Percent 11" xfId="165" xr:uid="{00000000-0005-0000-0000-000053F00000}"/>
    <cellStyle name="Percent 11 2" xfId="61579" xr:uid="{00000000-0005-0000-0000-000054F00000}"/>
    <cellStyle name="Percent 12" xfId="166" xr:uid="{00000000-0005-0000-0000-000055F00000}"/>
    <cellStyle name="Percent 12 2" xfId="61580" xr:uid="{00000000-0005-0000-0000-000056F00000}"/>
    <cellStyle name="Percent 13" xfId="167" xr:uid="{00000000-0005-0000-0000-000057F00000}"/>
    <cellStyle name="Percent 13 2" xfId="61581" xr:uid="{00000000-0005-0000-0000-000058F00000}"/>
    <cellStyle name="Percent 14" xfId="168" xr:uid="{00000000-0005-0000-0000-000059F00000}"/>
    <cellStyle name="Percent 14 2" xfId="61582" xr:uid="{00000000-0005-0000-0000-00005AF00000}"/>
    <cellStyle name="Percent 15" xfId="169" xr:uid="{00000000-0005-0000-0000-00005BF00000}"/>
    <cellStyle name="Percent 15 2" xfId="61583" xr:uid="{00000000-0005-0000-0000-00005CF00000}"/>
    <cellStyle name="Percent 16" xfId="170" xr:uid="{00000000-0005-0000-0000-00005DF00000}"/>
    <cellStyle name="Percent 16 2" xfId="61584" xr:uid="{00000000-0005-0000-0000-00005EF00000}"/>
    <cellStyle name="Percent 17" xfId="171" xr:uid="{00000000-0005-0000-0000-00005FF00000}"/>
    <cellStyle name="Percent 17 2" xfId="61585" xr:uid="{00000000-0005-0000-0000-000060F00000}"/>
    <cellStyle name="Percent 18" xfId="172" xr:uid="{00000000-0005-0000-0000-000061F00000}"/>
    <cellStyle name="Percent 18 2" xfId="61586" xr:uid="{00000000-0005-0000-0000-000062F00000}"/>
    <cellStyle name="Percent 19" xfId="173" xr:uid="{00000000-0005-0000-0000-000063F00000}"/>
    <cellStyle name="Percent 19 2" xfId="61587" xr:uid="{00000000-0005-0000-0000-000064F00000}"/>
    <cellStyle name="Percent 2" xfId="174" xr:uid="{00000000-0005-0000-0000-000065F00000}"/>
    <cellStyle name="Percent 2 10" xfId="61588" xr:uid="{00000000-0005-0000-0000-000066F00000}"/>
    <cellStyle name="Percent 2 11" xfId="61589" xr:uid="{00000000-0005-0000-0000-000067F00000}"/>
    <cellStyle name="Percent 2 12" xfId="61590" xr:uid="{00000000-0005-0000-0000-000068F00000}"/>
    <cellStyle name="Percent 2 13" xfId="61591" xr:uid="{00000000-0005-0000-0000-000069F00000}"/>
    <cellStyle name="Percent 2 14" xfId="61592" xr:uid="{00000000-0005-0000-0000-00006AF00000}"/>
    <cellStyle name="Percent 2 15" xfId="61593" xr:uid="{00000000-0005-0000-0000-00006BF00000}"/>
    <cellStyle name="Percent 2 2" xfId="175" xr:uid="{00000000-0005-0000-0000-00006CF00000}"/>
    <cellStyle name="Percent 2 2 2" xfId="61594" xr:uid="{00000000-0005-0000-0000-00006DF00000}"/>
    <cellStyle name="Percent 2 3" xfId="176" xr:uid="{00000000-0005-0000-0000-00006EF00000}"/>
    <cellStyle name="Percent 2 3 2" xfId="61595" xr:uid="{00000000-0005-0000-0000-00006FF00000}"/>
    <cellStyle name="Percent 2 4" xfId="177" xr:uid="{00000000-0005-0000-0000-000070F00000}"/>
    <cellStyle name="Percent 2 5" xfId="61596" xr:uid="{00000000-0005-0000-0000-000071F00000}"/>
    <cellStyle name="Percent 2 6" xfId="61597" xr:uid="{00000000-0005-0000-0000-000072F00000}"/>
    <cellStyle name="Percent 2 7" xfId="61598" xr:uid="{00000000-0005-0000-0000-000073F00000}"/>
    <cellStyle name="Percent 2 8" xfId="61599" xr:uid="{00000000-0005-0000-0000-000074F00000}"/>
    <cellStyle name="Percent 2 9" xfId="61600" xr:uid="{00000000-0005-0000-0000-000075F00000}"/>
    <cellStyle name="Percent 20" xfId="178" xr:uid="{00000000-0005-0000-0000-000076F00000}"/>
    <cellStyle name="Percent 20 2" xfId="61601" xr:uid="{00000000-0005-0000-0000-000077F00000}"/>
    <cellStyle name="Percent 21" xfId="179" xr:uid="{00000000-0005-0000-0000-000078F00000}"/>
    <cellStyle name="Percent 21 2" xfId="61602" xr:uid="{00000000-0005-0000-0000-000079F00000}"/>
    <cellStyle name="Percent 22" xfId="180" xr:uid="{00000000-0005-0000-0000-00007AF00000}"/>
    <cellStyle name="Percent 22 2" xfId="61603" xr:uid="{00000000-0005-0000-0000-00007BF00000}"/>
    <cellStyle name="Percent 23" xfId="181" xr:uid="{00000000-0005-0000-0000-00007CF00000}"/>
    <cellStyle name="Percent 23 2" xfId="61604" xr:uid="{00000000-0005-0000-0000-00007DF00000}"/>
    <cellStyle name="Percent 24" xfId="182" xr:uid="{00000000-0005-0000-0000-00007EF00000}"/>
    <cellStyle name="Percent 24 2" xfId="61605" xr:uid="{00000000-0005-0000-0000-00007FF00000}"/>
    <cellStyle name="Percent 25" xfId="183" xr:uid="{00000000-0005-0000-0000-000080F00000}"/>
    <cellStyle name="Percent 25 2" xfId="61606" xr:uid="{00000000-0005-0000-0000-000081F00000}"/>
    <cellStyle name="Percent 26" xfId="61607" xr:uid="{00000000-0005-0000-0000-000082F00000}"/>
    <cellStyle name="Percent 26 2" xfId="61608" xr:uid="{00000000-0005-0000-0000-000083F00000}"/>
    <cellStyle name="Percent 27" xfId="61609" xr:uid="{00000000-0005-0000-0000-000084F00000}"/>
    <cellStyle name="Percent 27 2" xfId="61610" xr:uid="{00000000-0005-0000-0000-000085F00000}"/>
    <cellStyle name="Percent 27 3" xfId="61611" xr:uid="{00000000-0005-0000-0000-000086F00000}"/>
    <cellStyle name="Percent 27 4" xfId="61612" xr:uid="{00000000-0005-0000-0000-000087F00000}"/>
    <cellStyle name="Percent 28" xfId="61613" xr:uid="{00000000-0005-0000-0000-000088F00000}"/>
    <cellStyle name="Percent 28 2" xfId="61614" xr:uid="{00000000-0005-0000-0000-000089F00000}"/>
    <cellStyle name="Percent 29" xfId="61615" xr:uid="{00000000-0005-0000-0000-00008AF00000}"/>
    <cellStyle name="Percent 3" xfId="184" xr:uid="{00000000-0005-0000-0000-00008BF00000}"/>
    <cellStyle name="Percent 3 10" xfId="61616" xr:uid="{00000000-0005-0000-0000-00008CF00000}"/>
    <cellStyle name="Percent 3 11" xfId="61617" xr:uid="{00000000-0005-0000-0000-00008DF00000}"/>
    <cellStyle name="Percent 3 12" xfId="61618" xr:uid="{00000000-0005-0000-0000-00008EF00000}"/>
    <cellStyle name="Percent 3 13" xfId="61619" xr:uid="{00000000-0005-0000-0000-00008FF00000}"/>
    <cellStyle name="Percent 3 14" xfId="61620" xr:uid="{00000000-0005-0000-0000-000090F00000}"/>
    <cellStyle name="Percent 3 15" xfId="61621" xr:uid="{00000000-0005-0000-0000-000091F00000}"/>
    <cellStyle name="Percent 3 16" xfId="61622" xr:uid="{00000000-0005-0000-0000-000092F00000}"/>
    <cellStyle name="Percent 3 17" xfId="61623" xr:uid="{00000000-0005-0000-0000-000093F00000}"/>
    <cellStyle name="Percent 3 2" xfId="61624" xr:uid="{00000000-0005-0000-0000-000094F00000}"/>
    <cellStyle name="Percent 3 2 2" xfId="61625" xr:uid="{00000000-0005-0000-0000-000095F00000}"/>
    <cellStyle name="Percent 3 2 2 2" xfId="61626" xr:uid="{00000000-0005-0000-0000-000096F00000}"/>
    <cellStyle name="Percent 3 2 3" xfId="61627" xr:uid="{00000000-0005-0000-0000-000097F00000}"/>
    <cellStyle name="Percent 3 3" xfId="61628" xr:uid="{00000000-0005-0000-0000-000098F00000}"/>
    <cellStyle name="Percent 3 3 2" xfId="61629" xr:uid="{00000000-0005-0000-0000-000099F00000}"/>
    <cellStyle name="Percent 3 4" xfId="61630" xr:uid="{00000000-0005-0000-0000-00009AF00000}"/>
    <cellStyle name="Percent 3 5" xfId="61631" xr:uid="{00000000-0005-0000-0000-00009BF00000}"/>
    <cellStyle name="Percent 3 6" xfId="61632" xr:uid="{00000000-0005-0000-0000-00009CF00000}"/>
    <cellStyle name="Percent 3 7" xfId="61633" xr:uid="{00000000-0005-0000-0000-00009DF00000}"/>
    <cellStyle name="Percent 3 8" xfId="61634" xr:uid="{00000000-0005-0000-0000-00009EF00000}"/>
    <cellStyle name="Percent 3 9" xfId="61635" xr:uid="{00000000-0005-0000-0000-00009FF00000}"/>
    <cellStyle name="Percent 30" xfId="61636" xr:uid="{00000000-0005-0000-0000-0000A0F00000}"/>
    <cellStyle name="Percent 31" xfId="61637" xr:uid="{00000000-0005-0000-0000-0000A1F00000}"/>
    <cellStyle name="Percent 32" xfId="61638" xr:uid="{00000000-0005-0000-0000-0000A2F00000}"/>
    <cellStyle name="Percent 33" xfId="61639" xr:uid="{00000000-0005-0000-0000-0000A3F00000}"/>
    <cellStyle name="Percent 34" xfId="61640" xr:uid="{00000000-0005-0000-0000-0000A4F00000}"/>
    <cellStyle name="Percent 35" xfId="61641" xr:uid="{00000000-0005-0000-0000-0000A5F00000}"/>
    <cellStyle name="Percent 36" xfId="61642" xr:uid="{00000000-0005-0000-0000-0000A6F00000}"/>
    <cellStyle name="Percent 37" xfId="61643" xr:uid="{00000000-0005-0000-0000-0000A7F00000}"/>
    <cellStyle name="Percent 38" xfId="61644" xr:uid="{00000000-0005-0000-0000-0000A8F00000}"/>
    <cellStyle name="Percent 39" xfId="61645" xr:uid="{00000000-0005-0000-0000-0000A9F00000}"/>
    <cellStyle name="Percent 4" xfId="185" xr:uid="{00000000-0005-0000-0000-0000AAF00000}"/>
    <cellStyle name="Percent 4 2" xfId="61646" xr:uid="{00000000-0005-0000-0000-0000ABF00000}"/>
    <cellStyle name="Percent 4 2 2" xfId="61647" xr:uid="{00000000-0005-0000-0000-0000ACF00000}"/>
    <cellStyle name="Percent 4 3" xfId="61648" xr:uid="{00000000-0005-0000-0000-0000ADF00000}"/>
    <cellStyle name="Percent 40" xfId="61649" xr:uid="{00000000-0005-0000-0000-0000AEF00000}"/>
    <cellStyle name="Percent 41" xfId="61650" xr:uid="{00000000-0005-0000-0000-0000AFF00000}"/>
    <cellStyle name="Percent 42" xfId="61651" xr:uid="{00000000-0005-0000-0000-0000B0F00000}"/>
    <cellStyle name="Percent 43" xfId="61652" xr:uid="{00000000-0005-0000-0000-0000B1F00000}"/>
    <cellStyle name="Percent 44" xfId="61653" xr:uid="{00000000-0005-0000-0000-0000B2F00000}"/>
    <cellStyle name="Percent 45" xfId="61654" xr:uid="{00000000-0005-0000-0000-0000B3F00000}"/>
    <cellStyle name="Percent 46" xfId="61655" xr:uid="{00000000-0005-0000-0000-0000B4F00000}"/>
    <cellStyle name="Percent 47" xfId="61656" xr:uid="{00000000-0005-0000-0000-0000B5F00000}"/>
    <cellStyle name="Percent 48" xfId="61657" xr:uid="{00000000-0005-0000-0000-0000B6F00000}"/>
    <cellStyle name="Percent 49" xfId="61658" xr:uid="{00000000-0005-0000-0000-0000B7F00000}"/>
    <cellStyle name="Percent 5" xfId="186" xr:uid="{00000000-0005-0000-0000-0000B8F00000}"/>
    <cellStyle name="Percent 5 2" xfId="187" xr:uid="{00000000-0005-0000-0000-0000B9F00000}"/>
    <cellStyle name="Percent 5 3" xfId="188" xr:uid="{00000000-0005-0000-0000-0000BAF00000}"/>
    <cellStyle name="Percent 50" xfId="61659" xr:uid="{00000000-0005-0000-0000-0000BBF00000}"/>
    <cellStyle name="Percent 51" xfId="61660" xr:uid="{00000000-0005-0000-0000-0000BCF00000}"/>
    <cellStyle name="Percent 52" xfId="61661" xr:uid="{00000000-0005-0000-0000-0000BDF00000}"/>
    <cellStyle name="Percent 53" xfId="61662" xr:uid="{00000000-0005-0000-0000-0000BEF00000}"/>
    <cellStyle name="Percent 54" xfId="61663" xr:uid="{00000000-0005-0000-0000-0000BFF00000}"/>
    <cellStyle name="Percent 55" xfId="61664" xr:uid="{00000000-0005-0000-0000-0000C0F00000}"/>
    <cellStyle name="Percent 56" xfId="61665" xr:uid="{00000000-0005-0000-0000-0000C1F00000}"/>
    <cellStyle name="Percent 57" xfId="61666" xr:uid="{00000000-0005-0000-0000-0000C2F00000}"/>
    <cellStyle name="Percent 58" xfId="61667" xr:uid="{00000000-0005-0000-0000-0000C3F00000}"/>
    <cellStyle name="Percent 59" xfId="61668" xr:uid="{00000000-0005-0000-0000-0000C4F00000}"/>
    <cellStyle name="Percent 59 2" xfId="61669" xr:uid="{00000000-0005-0000-0000-0000C5F00000}"/>
    <cellStyle name="Percent 6" xfId="189" xr:uid="{00000000-0005-0000-0000-0000C6F00000}"/>
    <cellStyle name="Percent 6 2" xfId="61670" xr:uid="{00000000-0005-0000-0000-0000C7F00000}"/>
    <cellStyle name="Percent 60" xfId="61671" xr:uid="{00000000-0005-0000-0000-0000C8F00000}"/>
    <cellStyle name="Percent 61" xfId="61672" xr:uid="{00000000-0005-0000-0000-0000C9F00000}"/>
    <cellStyle name="Percent 62" xfId="61673" xr:uid="{00000000-0005-0000-0000-0000CAF00000}"/>
    <cellStyle name="Percent 63" xfId="61674" xr:uid="{00000000-0005-0000-0000-0000CBF00000}"/>
    <cellStyle name="Percent 64" xfId="61675" xr:uid="{00000000-0005-0000-0000-0000CCF00000}"/>
    <cellStyle name="Percent 65" xfId="61676" xr:uid="{00000000-0005-0000-0000-0000CDF00000}"/>
    <cellStyle name="Percent 66" xfId="61677" xr:uid="{00000000-0005-0000-0000-0000CEF00000}"/>
    <cellStyle name="Percent 67" xfId="61678" xr:uid="{00000000-0005-0000-0000-0000CFF00000}"/>
    <cellStyle name="Percent 68" xfId="61679" xr:uid="{00000000-0005-0000-0000-0000D0F00000}"/>
    <cellStyle name="Percent 69" xfId="61680" xr:uid="{00000000-0005-0000-0000-0000D1F00000}"/>
    <cellStyle name="Percent 69 2" xfId="61681" xr:uid="{00000000-0005-0000-0000-0000D2F00000}"/>
    <cellStyle name="Percent 7" xfId="190" xr:uid="{00000000-0005-0000-0000-0000D3F00000}"/>
    <cellStyle name="Percent 7 2" xfId="61682" xr:uid="{00000000-0005-0000-0000-0000D4F00000}"/>
    <cellStyle name="Percent 8" xfId="191" xr:uid="{00000000-0005-0000-0000-0000D5F00000}"/>
    <cellStyle name="Percent 8 2" xfId="61683" xr:uid="{00000000-0005-0000-0000-0000D6F00000}"/>
    <cellStyle name="Percent 9" xfId="192" xr:uid="{00000000-0005-0000-0000-0000D7F00000}"/>
    <cellStyle name="Percent 9 2" xfId="61684" xr:uid="{00000000-0005-0000-0000-0000D8F00000}"/>
    <cellStyle name="PSChar" xfId="193" xr:uid="{00000000-0005-0000-0000-0000D9F00000}"/>
    <cellStyle name="PSChar 10" xfId="61685" xr:uid="{00000000-0005-0000-0000-0000DAF00000}"/>
    <cellStyle name="PSChar 11" xfId="61686" xr:uid="{00000000-0005-0000-0000-0000DBF00000}"/>
    <cellStyle name="PSChar 12" xfId="61687" xr:uid="{00000000-0005-0000-0000-0000DCF00000}"/>
    <cellStyle name="PSChar 13" xfId="61688" xr:uid="{00000000-0005-0000-0000-0000DDF00000}"/>
    <cellStyle name="PSChar 14" xfId="61689" xr:uid="{00000000-0005-0000-0000-0000DEF00000}"/>
    <cellStyle name="PSChar 15" xfId="61690" xr:uid="{00000000-0005-0000-0000-0000DFF00000}"/>
    <cellStyle name="PSChar 16" xfId="61691" xr:uid="{00000000-0005-0000-0000-0000E0F00000}"/>
    <cellStyle name="PSChar 17" xfId="61692" xr:uid="{00000000-0005-0000-0000-0000E1F00000}"/>
    <cellStyle name="PSChar 18" xfId="61693" xr:uid="{00000000-0005-0000-0000-0000E2F00000}"/>
    <cellStyle name="PSChar 19" xfId="61694" xr:uid="{00000000-0005-0000-0000-0000E3F00000}"/>
    <cellStyle name="PSChar 2" xfId="61695" xr:uid="{00000000-0005-0000-0000-0000E4F00000}"/>
    <cellStyle name="PSChar 2 2" xfId="61696" xr:uid="{00000000-0005-0000-0000-0000E5F00000}"/>
    <cellStyle name="PSChar 2 3" xfId="61697" xr:uid="{00000000-0005-0000-0000-0000E6F00000}"/>
    <cellStyle name="PSChar 2 4" xfId="61698" xr:uid="{00000000-0005-0000-0000-0000E7F00000}"/>
    <cellStyle name="PSChar 20" xfId="61699" xr:uid="{00000000-0005-0000-0000-0000E8F00000}"/>
    <cellStyle name="PSChar 21" xfId="61700" xr:uid="{00000000-0005-0000-0000-0000E9F00000}"/>
    <cellStyle name="PSChar 22" xfId="61701" xr:uid="{00000000-0005-0000-0000-0000EAF00000}"/>
    <cellStyle name="PSChar 3" xfId="61702" xr:uid="{00000000-0005-0000-0000-0000EBF00000}"/>
    <cellStyle name="PSChar 3 2" xfId="61703" xr:uid="{00000000-0005-0000-0000-0000ECF00000}"/>
    <cellStyle name="PSChar 3 3" xfId="61704" xr:uid="{00000000-0005-0000-0000-0000EDF00000}"/>
    <cellStyle name="PSChar 4" xfId="61705" xr:uid="{00000000-0005-0000-0000-0000EEF00000}"/>
    <cellStyle name="PSChar 4 2" xfId="61706" xr:uid="{00000000-0005-0000-0000-0000EFF00000}"/>
    <cellStyle name="PSChar 4 3" xfId="61707" xr:uid="{00000000-0005-0000-0000-0000F0F00000}"/>
    <cellStyle name="PSChar 5" xfId="61708" xr:uid="{00000000-0005-0000-0000-0000F1F00000}"/>
    <cellStyle name="PSChar 5 2" xfId="61709" xr:uid="{00000000-0005-0000-0000-0000F2F00000}"/>
    <cellStyle name="PSChar 6" xfId="61710" xr:uid="{00000000-0005-0000-0000-0000F3F00000}"/>
    <cellStyle name="PSChar 6 2" xfId="61711" xr:uid="{00000000-0005-0000-0000-0000F4F00000}"/>
    <cellStyle name="PSChar 7" xfId="61712" xr:uid="{00000000-0005-0000-0000-0000F5F00000}"/>
    <cellStyle name="PSChar 7 2" xfId="61713" xr:uid="{00000000-0005-0000-0000-0000F6F00000}"/>
    <cellStyle name="PSChar 8" xfId="61714" xr:uid="{00000000-0005-0000-0000-0000F7F00000}"/>
    <cellStyle name="PSChar 8 2" xfId="61715" xr:uid="{00000000-0005-0000-0000-0000F8F00000}"/>
    <cellStyle name="PSChar 9" xfId="61716" xr:uid="{00000000-0005-0000-0000-0000F9F00000}"/>
    <cellStyle name="PSChar 9 2" xfId="61717" xr:uid="{00000000-0005-0000-0000-0000FAF00000}"/>
    <cellStyle name="PSDate" xfId="194" xr:uid="{00000000-0005-0000-0000-0000FBF00000}"/>
    <cellStyle name="PSDate 10" xfId="61718" xr:uid="{00000000-0005-0000-0000-0000FCF00000}"/>
    <cellStyle name="PSDate 11" xfId="61719" xr:uid="{00000000-0005-0000-0000-0000FDF00000}"/>
    <cellStyle name="PSDate 12" xfId="61720" xr:uid="{00000000-0005-0000-0000-0000FEF00000}"/>
    <cellStyle name="PSDate 13" xfId="61721" xr:uid="{00000000-0005-0000-0000-0000FFF00000}"/>
    <cellStyle name="PSDate 14" xfId="61722" xr:uid="{00000000-0005-0000-0000-000000F10000}"/>
    <cellStyle name="PSDate 15" xfId="61723" xr:uid="{00000000-0005-0000-0000-000001F10000}"/>
    <cellStyle name="PSDate 16" xfId="61724" xr:uid="{00000000-0005-0000-0000-000002F10000}"/>
    <cellStyle name="PSDate 17" xfId="61725" xr:uid="{00000000-0005-0000-0000-000003F10000}"/>
    <cellStyle name="PSDate 18" xfId="61726" xr:uid="{00000000-0005-0000-0000-000004F10000}"/>
    <cellStyle name="PSDate 19" xfId="61727" xr:uid="{00000000-0005-0000-0000-000005F10000}"/>
    <cellStyle name="PSDate 2" xfId="61728" xr:uid="{00000000-0005-0000-0000-000006F10000}"/>
    <cellStyle name="PSDate 2 2" xfId="61729" xr:uid="{00000000-0005-0000-0000-000007F10000}"/>
    <cellStyle name="PSDate 20" xfId="61730" xr:uid="{00000000-0005-0000-0000-000008F10000}"/>
    <cellStyle name="PSDate 21" xfId="61731" xr:uid="{00000000-0005-0000-0000-000009F10000}"/>
    <cellStyle name="PSDate 3" xfId="61732" xr:uid="{00000000-0005-0000-0000-00000AF10000}"/>
    <cellStyle name="PSDate 4" xfId="61733" xr:uid="{00000000-0005-0000-0000-00000BF10000}"/>
    <cellStyle name="PSDate 5" xfId="61734" xr:uid="{00000000-0005-0000-0000-00000CF10000}"/>
    <cellStyle name="PSDate 6" xfId="61735" xr:uid="{00000000-0005-0000-0000-00000DF10000}"/>
    <cellStyle name="PSDate 7" xfId="61736" xr:uid="{00000000-0005-0000-0000-00000EF10000}"/>
    <cellStyle name="PSDate 8" xfId="61737" xr:uid="{00000000-0005-0000-0000-00000FF10000}"/>
    <cellStyle name="PSDate 9" xfId="61738" xr:uid="{00000000-0005-0000-0000-000010F10000}"/>
    <cellStyle name="PSDec" xfId="195" xr:uid="{00000000-0005-0000-0000-000011F10000}"/>
    <cellStyle name="PSDec 10" xfId="61739" xr:uid="{00000000-0005-0000-0000-000012F10000}"/>
    <cellStyle name="PSDec 11" xfId="61740" xr:uid="{00000000-0005-0000-0000-000013F10000}"/>
    <cellStyle name="PSDec 12" xfId="61741" xr:uid="{00000000-0005-0000-0000-000014F10000}"/>
    <cellStyle name="PSDec 13" xfId="61742" xr:uid="{00000000-0005-0000-0000-000015F10000}"/>
    <cellStyle name="PSDec 14" xfId="61743" xr:uid="{00000000-0005-0000-0000-000016F10000}"/>
    <cellStyle name="PSDec 15" xfId="61744" xr:uid="{00000000-0005-0000-0000-000017F10000}"/>
    <cellStyle name="PSDec 16" xfId="61745" xr:uid="{00000000-0005-0000-0000-000018F10000}"/>
    <cellStyle name="PSDec 17" xfId="61746" xr:uid="{00000000-0005-0000-0000-000019F10000}"/>
    <cellStyle name="PSDec 18" xfId="61747" xr:uid="{00000000-0005-0000-0000-00001AF10000}"/>
    <cellStyle name="PSDec 19" xfId="61748" xr:uid="{00000000-0005-0000-0000-00001BF10000}"/>
    <cellStyle name="PSDec 2" xfId="61749" xr:uid="{00000000-0005-0000-0000-00001CF10000}"/>
    <cellStyle name="PSDec 2 2" xfId="61750" xr:uid="{00000000-0005-0000-0000-00001DF10000}"/>
    <cellStyle name="PSDec 20" xfId="61751" xr:uid="{00000000-0005-0000-0000-00001EF10000}"/>
    <cellStyle name="PSDec 21" xfId="61752" xr:uid="{00000000-0005-0000-0000-00001FF10000}"/>
    <cellStyle name="PSDec 3" xfId="61753" xr:uid="{00000000-0005-0000-0000-000020F10000}"/>
    <cellStyle name="PSDec 4" xfId="61754" xr:uid="{00000000-0005-0000-0000-000021F10000}"/>
    <cellStyle name="PSDec 5" xfId="61755" xr:uid="{00000000-0005-0000-0000-000022F10000}"/>
    <cellStyle name="PSDec 6" xfId="61756" xr:uid="{00000000-0005-0000-0000-000023F10000}"/>
    <cellStyle name="PSDec 7" xfId="61757" xr:uid="{00000000-0005-0000-0000-000024F10000}"/>
    <cellStyle name="PSDec 8" xfId="61758" xr:uid="{00000000-0005-0000-0000-000025F10000}"/>
    <cellStyle name="PSDec 9" xfId="61759" xr:uid="{00000000-0005-0000-0000-000026F10000}"/>
    <cellStyle name="PSHeading" xfId="196" xr:uid="{00000000-0005-0000-0000-000027F10000}"/>
    <cellStyle name="PSHeading 10" xfId="61760" xr:uid="{00000000-0005-0000-0000-000028F10000}"/>
    <cellStyle name="PSHeading 11" xfId="61761" xr:uid="{00000000-0005-0000-0000-000029F10000}"/>
    <cellStyle name="PSHeading 12" xfId="61762" xr:uid="{00000000-0005-0000-0000-00002AF10000}"/>
    <cellStyle name="PSHeading 13" xfId="61763" xr:uid="{00000000-0005-0000-0000-00002BF10000}"/>
    <cellStyle name="PSHeading 14" xfId="61764" xr:uid="{00000000-0005-0000-0000-00002CF10000}"/>
    <cellStyle name="PSHeading 15" xfId="61765" xr:uid="{00000000-0005-0000-0000-00002DF10000}"/>
    <cellStyle name="PSHeading 16" xfId="61766" xr:uid="{00000000-0005-0000-0000-00002EF10000}"/>
    <cellStyle name="PSHeading 17" xfId="61767" xr:uid="{00000000-0005-0000-0000-00002FF10000}"/>
    <cellStyle name="PSHeading 18" xfId="61768" xr:uid="{00000000-0005-0000-0000-000030F10000}"/>
    <cellStyle name="PSHeading 19" xfId="61769" xr:uid="{00000000-0005-0000-0000-000031F10000}"/>
    <cellStyle name="PSHeading 2" xfId="61770" xr:uid="{00000000-0005-0000-0000-000032F10000}"/>
    <cellStyle name="PSHeading 2 2" xfId="61771" xr:uid="{00000000-0005-0000-0000-000033F10000}"/>
    <cellStyle name="PSHeading 2 2 2" xfId="61772" xr:uid="{00000000-0005-0000-0000-000034F10000}"/>
    <cellStyle name="PSHeading 2 2 2 2" xfId="61773" xr:uid="{00000000-0005-0000-0000-000035F10000}"/>
    <cellStyle name="PSHeading 2 2 3" xfId="61774" xr:uid="{00000000-0005-0000-0000-000036F10000}"/>
    <cellStyle name="PSHeading 2 3" xfId="61775" xr:uid="{00000000-0005-0000-0000-000037F10000}"/>
    <cellStyle name="PSHeading 2 4" xfId="61776" xr:uid="{00000000-0005-0000-0000-000038F10000}"/>
    <cellStyle name="PSHeading 2 4 2" xfId="61777" xr:uid="{00000000-0005-0000-0000-000039F10000}"/>
    <cellStyle name="PSHeading 2 5" xfId="61778" xr:uid="{00000000-0005-0000-0000-00003AF10000}"/>
    <cellStyle name="PSHeading 2 6" xfId="61779" xr:uid="{00000000-0005-0000-0000-00003BF10000}"/>
    <cellStyle name="PSHeading 20" xfId="61780" xr:uid="{00000000-0005-0000-0000-00003CF10000}"/>
    <cellStyle name="PSHeading 21" xfId="61781" xr:uid="{00000000-0005-0000-0000-00003DF10000}"/>
    <cellStyle name="PSHeading 22" xfId="61782" xr:uid="{00000000-0005-0000-0000-00003EF10000}"/>
    <cellStyle name="PSHeading 23" xfId="61783" xr:uid="{00000000-0005-0000-0000-00003FF10000}"/>
    <cellStyle name="PSHeading 3" xfId="61784" xr:uid="{00000000-0005-0000-0000-000040F10000}"/>
    <cellStyle name="PSHeading 3 2" xfId="61785" xr:uid="{00000000-0005-0000-0000-000041F10000}"/>
    <cellStyle name="PSHeading 3 2 2" xfId="61786" xr:uid="{00000000-0005-0000-0000-000042F10000}"/>
    <cellStyle name="PSHeading 3 3" xfId="61787" xr:uid="{00000000-0005-0000-0000-000043F10000}"/>
    <cellStyle name="PSHeading 4" xfId="61788" xr:uid="{00000000-0005-0000-0000-000044F10000}"/>
    <cellStyle name="PSHeading 4 2" xfId="61789" xr:uid="{00000000-0005-0000-0000-000045F10000}"/>
    <cellStyle name="PSHeading 4 2 2" xfId="61790" xr:uid="{00000000-0005-0000-0000-000046F10000}"/>
    <cellStyle name="PSHeading 5" xfId="61791" xr:uid="{00000000-0005-0000-0000-000047F10000}"/>
    <cellStyle name="PSHeading 5 2" xfId="61792" xr:uid="{00000000-0005-0000-0000-000048F10000}"/>
    <cellStyle name="PSHeading 5 3" xfId="61793" xr:uid="{00000000-0005-0000-0000-000049F10000}"/>
    <cellStyle name="PSHeading 6" xfId="61794" xr:uid="{00000000-0005-0000-0000-00004AF10000}"/>
    <cellStyle name="PSHeading 6 2" xfId="61795" xr:uid="{00000000-0005-0000-0000-00004BF10000}"/>
    <cellStyle name="PSHeading 7" xfId="61796" xr:uid="{00000000-0005-0000-0000-00004CF10000}"/>
    <cellStyle name="PSHeading 7 2" xfId="61797" xr:uid="{00000000-0005-0000-0000-00004DF10000}"/>
    <cellStyle name="PSHeading 8" xfId="61798" xr:uid="{00000000-0005-0000-0000-00004EF10000}"/>
    <cellStyle name="PSHeading 8 2" xfId="61799" xr:uid="{00000000-0005-0000-0000-00004FF10000}"/>
    <cellStyle name="PSHeading 9" xfId="61800" xr:uid="{00000000-0005-0000-0000-000050F10000}"/>
    <cellStyle name="PSHeading 9 2" xfId="61801" xr:uid="{00000000-0005-0000-0000-000051F10000}"/>
    <cellStyle name="PSHeading_~2012 07 OCEB Credit Analysis and Summary for IESO Filing v1 " xfId="61802" xr:uid="{00000000-0005-0000-0000-000052F10000}"/>
    <cellStyle name="PSInt" xfId="197" xr:uid="{00000000-0005-0000-0000-000053F10000}"/>
    <cellStyle name="PSInt 10" xfId="61803" xr:uid="{00000000-0005-0000-0000-000054F10000}"/>
    <cellStyle name="PSInt 11" xfId="61804" xr:uid="{00000000-0005-0000-0000-000055F10000}"/>
    <cellStyle name="PSInt 12" xfId="61805" xr:uid="{00000000-0005-0000-0000-000056F10000}"/>
    <cellStyle name="PSInt 13" xfId="61806" xr:uid="{00000000-0005-0000-0000-000057F10000}"/>
    <cellStyle name="PSInt 14" xfId="61807" xr:uid="{00000000-0005-0000-0000-000058F10000}"/>
    <cellStyle name="PSInt 15" xfId="61808" xr:uid="{00000000-0005-0000-0000-000059F10000}"/>
    <cellStyle name="PSInt 16" xfId="61809" xr:uid="{00000000-0005-0000-0000-00005AF10000}"/>
    <cellStyle name="PSInt 17" xfId="61810" xr:uid="{00000000-0005-0000-0000-00005BF10000}"/>
    <cellStyle name="PSInt 18" xfId="61811" xr:uid="{00000000-0005-0000-0000-00005CF10000}"/>
    <cellStyle name="PSInt 19" xfId="61812" xr:uid="{00000000-0005-0000-0000-00005DF10000}"/>
    <cellStyle name="PSInt 2" xfId="61813" xr:uid="{00000000-0005-0000-0000-00005EF10000}"/>
    <cellStyle name="PSInt 2 2" xfId="61814" xr:uid="{00000000-0005-0000-0000-00005FF10000}"/>
    <cellStyle name="PSInt 20" xfId="61815" xr:uid="{00000000-0005-0000-0000-000060F10000}"/>
    <cellStyle name="PSInt 21" xfId="61816" xr:uid="{00000000-0005-0000-0000-000061F10000}"/>
    <cellStyle name="PSInt 3" xfId="61817" xr:uid="{00000000-0005-0000-0000-000062F10000}"/>
    <cellStyle name="PSInt 4" xfId="61818" xr:uid="{00000000-0005-0000-0000-000063F10000}"/>
    <cellStyle name="PSInt 5" xfId="61819" xr:uid="{00000000-0005-0000-0000-000064F10000}"/>
    <cellStyle name="PSInt 6" xfId="61820" xr:uid="{00000000-0005-0000-0000-000065F10000}"/>
    <cellStyle name="PSInt 7" xfId="61821" xr:uid="{00000000-0005-0000-0000-000066F10000}"/>
    <cellStyle name="PSInt 8" xfId="61822" xr:uid="{00000000-0005-0000-0000-000067F10000}"/>
    <cellStyle name="PSInt 9" xfId="61823" xr:uid="{00000000-0005-0000-0000-000068F10000}"/>
    <cellStyle name="PSSpacer" xfId="198" xr:uid="{00000000-0005-0000-0000-000069F10000}"/>
    <cellStyle name="PSSpacer 10" xfId="61824" xr:uid="{00000000-0005-0000-0000-00006AF10000}"/>
    <cellStyle name="PSSpacer 11" xfId="61825" xr:uid="{00000000-0005-0000-0000-00006BF10000}"/>
    <cellStyle name="PSSpacer 12" xfId="61826" xr:uid="{00000000-0005-0000-0000-00006CF10000}"/>
    <cellStyle name="PSSpacer 13" xfId="61827" xr:uid="{00000000-0005-0000-0000-00006DF10000}"/>
    <cellStyle name="PSSpacer 14" xfId="61828" xr:uid="{00000000-0005-0000-0000-00006EF10000}"/>
    <cellStyle name="PSSpacer 15" xfId="61829" xr:uid="{00000000-0005-0000-0000-00006FF10000}"/>
    <cellStyle name="PSSpacer 16" xfId="61830" xr:uid="{00000000-0005-0000-0000-000070F10000}"/>
    <cellStyle name="PSSpacer 17" xfId="61831" xr:uid="{00000000-0005-0000-0000-000071F10000}"/>
    <cellStyle name="PSSpacer 18" xfId="61832" xr:uid="{00000000-0005-0000-0000-000072F10000}"/>
    <cellStyle name="PSSpacer 19" xfId="61833" xr:uid="{00000000-0005-0000-0000-000073F10000}"/>
    <cellStyle name="PSSpacer 2" xfId="61834" xr:uid="{00000000-0005-0000-0000-000074F10000}"/>
    <cellStyle name="PSSpacer 2 2" xfId="61835" xr:uid="{00000000-0005-0000-0000-000075F10000}"/>
    <cellStyle name="PSSpacer 2 3" xfId="61836" xr:uid="{00000000-0005-0000-0000-000076F10000}"/>
    <cellStyle name="PSSpacer 2 4" xfId="61837" xr:uid="{00000000-0005-0000-0000-000077F10000}"/>
    <cellStyle name="PSSpacer 20" xfId="61838" xr:uid="{00000000-0005-0000-0000-000078F10000}"/>
    <cellStyle name="PSSpacer 21" xfId="61839" xr:uid="{00000000-0005-0000-0000-000079F10000}"/>
    <cellStyle name="PSSpacer 22" xfId="61840" xr:uid="{00000000-0005-0000-0000-00007AF10000}"/>
    <cellStyle name="PSSpacer 3" xfId="61841" xr:uid="{00000000-0005-0000-0000-00007BF10000}"/>
    <cellStyle name="PSSpacer 3 2" xfId="61842" xr:uid="{00000000-0005-0000-0000-00007CF10000}"/>
    <cellStyle name="PSSpacer 3 3" xfId="61843" xr:uid="{00000000-0005-0000-0000-00007DF10000}"/>
    <cellStyle name="PSSpacer 4" xfId="61844" xr:uid="{00000000-0005-0000-0000-00007EF10000}"/>
    <cellStyle name="PSSpacer 4 2" xfId="61845" xr:uid="{00000000-0005-0000-0000-00007FF10000}"/>
    <cellStyle name="PSSpacer 4 3" xfId="61846" xr:uid="{00000000-0005-0000-0000-000080F10000}"/>
    <cellStyle name="PSSpacer 5" xfId="61847" xr:uid="{00000000-0005-0000-0000-000081F10000}"/>
    <cellStyle name="PSSpacer 5 2" xfId="61848" xr:uid="{00000000-0005-0000-0000-000082F10000}"/>
    <cellStyle name="PSSpacer 6" xfId="61849" xr:uid="{00000000-0005-0000-0000-000083F10000}"/>
    <cellStyle name="PSSpacer 6 2" xfId="61850" xr:uid="{00000000-0005-0000-0000-000084F10000}"/>
    <cellStyle name="PSSpacer 7" xfId="61851" xr:uid="{00000000-0005-0000-0000-000085F10000}"/>
    <cellStyle name="PSSpacer 7 2" xfId="61852" xr:uid="{00000000-0005-0000-0000-000086F10000}"/>
    <cellStyle name="PSSpacer 8" xfId="61853" xr:uid="{00000000-0005-0000-0000-000087F10000}"/>
    <cellStyle name="PSSpacer 8 2" xfId="61854" xr:uid="{00000000-0005-0000-0000-000088F10000}"/>
    <cellStyle name="PSSpacer 9" xfId="61855" xr:uid="{00000000-0005-0000-0000-000089F10000}"/>
    <cellStyle name="PSSpacer 9 2" xfId="61856" xr:uid="{00000000-0005-0000-0000-00008AF10000}"/>
    <cellStyle name="ShOut" xfId="199" xr:uid="{00000000-0005-0000-0000-00008BF10000}"/>
    <cellStyle name="ShOut 10" xfId="61857" xr:uid="{00000000-0005-0000-0000-00008CF10000}"/>
    <cellStyle name="ShOut 11" xfId="61858" xr:uid="{00000000-0005-0000-0000-00008DF10000}"/>
    <cellStyle name="ShOut 2" xfId="200" xr:uid="{00000000-0005-0000-0000-00008EF10000}"/>
    <cellStyle name="ShOut 2 2" xfId="61859" xr:uid="{00000000-0005-0000-0000-00008FF10000}"/>
    <cellStyle name="ShOut 3" xfId="201" xr:uid="{00000000-0005-0000-0000-000090F10000}"/>
    <cellStyle name="ShOut 4" xfId="61860" xr:uid="{00000000-0005-0000-0000-000091F10000}"/>
    <cellStyle name="ShOut 5" xfId="61861" xr:uid="{00000000-0005-0000-0000-000092F10000}"/>
    <cellStyle name="ShOut 6" xfId="61862" xr:uid="{00000000-0005-0000-0000-000093F10000}"/>
    <cellStyle name="ShOut 7" xfId="61863" xr:uid="{00000000-0005-0000-0000-000094F10000}"/>
    <cellStyle name="ShOut 8" xfId="61864" xr:uid="{00000000-0005-0000-0000-000095F10000}"/>
    <cellStyle name="ShOut 9" xfId="61865" xr:uid="{00000000-0005-0000-0000-000096F10000}"/>
    <cellStyle name="ShOut_Adjustments-RSVA" xfId="61866" xr:uid="{00000000-0005-0000-0000-000097F10000}"/>
    <cellStyle name="Style" xfId="61867" xr:uid="{00000000-0005-0000-0000-000098F10000}"/>
    <cellStyle name="Style 1" xfId="202" xr:uid="{00000000-0005-0000-0000-000099F10000}"/>
    <cellStyle name="Style 1 10" xfId="61868" xr:uid="{00000000-0005-0000-0000-00009AF10000}"/>
    <cellStyle name="Style 1 10 2" xfId="61869" xr:uid="{00000000-0005-0000-0000-00009BF10000}"/>
    <cellStyle name="Style 1 11" xfId="61870" xr:uid="{00000000-0005-0000-0000-00009CF10000}"/>
    <cellStyle name="Style 1 12" xfId="61871" xr:uid="{00000000-0005-0000-0000-00009DF10000}"/>
    <cellStyle name="Style 1 13" xfId="61872" xr:uid="{00000000-0005-0000-0000-00009EF10000}"/>
    <cellStyle name="Style 1 2" xfId="203" xr:uid="{00000000-0005-0000-0000-00009FF10000}"/>
    <cellStyle name="Style 1 2 2" xfId="61873" xr:uid="{00000000-0005-0000-0000-0000A0F10000}"/>
    <cellStyle name="Style 1 3" xfId="204" xr:uid="{00000000-0005-0000-0000-0000A1F10000}"/>
    <cellStyle name="Style 1 3 2" xfId="61874" xr:uid="{00000000-0005-0000-0000-0000A2F10000}"/>
    <cellStyle name="Style 1 3 3" xfId="61875" xr:uid="{00000000-0005-0000-0000-0000A3F10000}"/>
    <cellStyle name="Style 1 4" xfId="61876" xr:uid="{00000000-0005-0000-0000-0000A4F10000}"/>
    <cellStyle name="Style 1 4 2" xfId="61877" xr:uid="{00000000-0005-0000-0000-0000A5F10000}"/>
    <cellStyle name="Style 1 5" xfId="61878" xr:uid="{00000000-0005-0000-0000-0000A6F10000}"/>
    <cellStyle name="Style 1 5 2" xfId="61879" xr:uid="{00000000-0005-0000-0000-0000A7F10000}"/>
    <cellStyle name="Style 1 6" xfId="61880" xr:uid="{00000000-0005-0000-0000-0000A8F10000}"/>
    <cellStyle name="Style 1 6 2" xfId="61881" xr:uid="{00000000-0005-0000-0000-0000A9F10000}"/>
    <cellStyle name="Style 1 7" xfId="61882" xr:uid="{00000000-0005-0000-0000-0000AAF10000}"/>
    <cellStyle name="Style 1 7 2" xfId="61883" xr:uid="{00000000-0005-0000-0000-0000ABF10000}"/>
    <cellStyle name="Style 1 8" xfId="61884" xr:uid="{00000000-0005-0000-0000-0000ACF10000}"/>
    <cellStyle name="Style 1 8 2" xfId="61885" xr:uid="{00000000-0005-0000-0000-0000ADF10000}"/>
    <cellStyle name="Style 1 9" xfId="61886" xr:uid="{00000000-0005-0000-0000-0000AEF10000}"/>
    <cellStyle name="Style 1 9 2" xfId="61887" xr:uid="{00000000-0005-0000-0000-0000AFF10000}"/>
    <cellStyle name="Style 2" xfId="205" xr:uid="{00000000-0005-0000-0000-0000B0F10000}"/>
    <cellStyle name="Style 2 10" xfId="61888" xr:uid="{00000000-0005-0000-0000-0000B1F10000}"/>
    <cellStyle name="Style 2 10 2" xfId="61889" xr:uid="{00000000-0005-0000-0000-0000B2F10000}"/>
    <cellStyle name="Style 2 11" xfId="61890" xr:uid="{00000000-0005-0000-0000-0000B3F10000}"/>
    <cellStyle name="Style 2 12" xfId="61891" xr:uid="{00000000-0005-0000-0000-0000B4F10000}"/>
    <cellStyle name="Style 2 13" xfId="61892" xr:uid="{00000000-0005-0000-0000-0000B5F10000}"/>
    <cellStyle name="Style 2 2" xfId="206" xr:uid="{00000000-0005-0000-0000-0000B6F10000}"/>
    <cellStyle name="Style 2 2 2" xfId="61893" xr:uid="{00000000-0005-0000-0000-0000B7F10000}"/>
    <cellStyle name="Style 2 3" xfId="207" xr:uid="{00000000-0005-0000-0000-0000B8F10000}"/>
    <cellStyle name="Style 2 3 2" xfId="61894" xr:uid="{00000000-0005-0000-0000-0000B9F10000}"/>
    <cellStyle name="Style 2 3 3" xfId="61895" xr:uid="{00000000-0005-0000-0000-0000BAF10000}"/>
    <cellStyle name="Style 2 4" xfId="61896" xr:uid="{00000000-0005-0000-0000-0000BBF10000}"/>
    <cellStyle name="Style 2 4 2" xfId="61897" xr:uid="{00000000-0005-0000-0000-0000BCF10000}"/>
    <cellStyle name="Style 2 5" xfId="61898" xr:uid="{00000000-0005-0000-0000-0000BDF10000}"/>
    <cellStyle name="Style 2 5 2" xfId="61899" xr:uid="{00000000-0005-0000-0000-0000BEF10000}"/>
    <cellStyle name="Style 2 6" xfId="61900" xr:uid="{00000000-0005-0000-0000-0000BFF10000}"/>
    <cellStyle name="Style 2 6 2" xfId="61901" xr:uid="{00000000-0005-0000-0000-0000C0F10000}"/>
    <cellStyle name="Style 2 7" xfId="61902" xr:uid="{00000000-0005-0000-0000-0000C1F10000}"/>
    <cellStyle name="Style 2 7 2" xfId="61903" xr:uid="{00000000-0005-0000-0000-0000C2F10000}"/>
    <cellStyle name="Style 2 8" xfId="61904" xr:uid="{00000000-0005-0000-0000-0000C3F10000}"/>
    <cellStyle name="Style 2 8 2" xfId="61905" xr:uid="{00000000-0005-0000-0000-0000C4F10000}"/>
    <cellStyle name="Style 2 9" xfId="61906" xr:uid="{00000000-0005-0000-0000-0000C5F10000}"/>
    <cellStyle name="Style 2 9 2" xfId="61907" xr:uid="{00000000-0005-0000-0000-0000C6F10000}"/>
    <cellStyle name="Style 2_Adjustments-RSVA" xfId="61908" xr:uid="{00000000-0005-0000-0000-0000C7F10000}"/>
    <cellStyle name="Style 3" xfId="208" xr:uid="{00000000-0005-0000-0000-0000C8F10000}"/>
    <cellStyle name="Style 3 10" xfId="61909" xr:uid="{00000000-0005-0000-0000-0000C9F10000}"/>
    <cellStyle name="Style 3 10 2" xfId="61910" xr:uid="{00000000-0005-0000-0000-0000CAF10000}"/>
    <cellStyle name="Style 3 11" xfId="61911" xr:uid="{00000000-0005-0000-0000-0000CBF10000}"/>
    <cellStyle name="Style 3 12" xfId="61912" xr:uid="{00000000-0005-0000-0000-0000CCF10000}"/>
    <cellStyle name="Style 3 13" xfId="61913" xr:uid="{00000000-0005-0000-0000-0000CDF10000}"/>
    <cellStyle name="Style 3 2" xfId="209" xr:uid="{00000000-0005-0000-0000-0000CEF10000}"/>
    <cellStyle name="Style 3 2 2" xfId="61914" xr:uid="{00000000-0005-0000-0000-0000CFF10000}"/>
    <cellStyle name="Style 3 3" xfId="210" xr:uid="{00000000-0005-0000-0000-0000D0F10000}"/>
    <cellStyle name="Style 3 3 2" xfId="61915" xr:uid="{00000000-0005-0000-0000-0000D1F10000}"/>
    <cellStyle name="Style 3 3 3" xfId="61916" xr:uid="{00000000-0005-0000-0000-0000D2F10000}"/>
    <cellStyle name="Style 3 4" xfId="61917" xr:uid="{00000000-0005-0000-0000-0000D3F10000}"/>
    <cellStyle name="Style 3 4 2" xfId="61918" xr:uid="{00000000-0005-0000-0000-0000D4F10000}"/>
    <cellStyle name="Style 3 5" xfId="61919" xr:uid="{00000000-0005-0000-0000-0000D5F10000}"/>
    <cellStyle name="Style 3 5 2" xfId="61920" xr:uid="{00000000-0005-0000-0000-0000D6F10000}"/>
    <cellStyle name="Style 3 6" xfId="61921" xr:uid="{00000000-0005-0000-0000-0000D7F10000}"/>
    <cellStyle name="Style 3 6 2" xfId="61922" xr:uid="{00000000-0005-0000-0000-0000D8F10000}"/>
    <cellStyle name="Style 3 7" xfId="61923" xr:uid="{00000000-0005-0000-0000-0000D9F10000}"/>
    <cellStyle name="Style 3 7 2" xfId="61924" xr:uid="{00000000-0005-0000-0000-0000DAF10000}"/>
    <cellStyle name="Style 3 8" xfId="61925" xr:uid="{00000000-0005-0000-0000-0000DBF10000}"/>
    <cellStyle name="Style 3 8 2" xfId="61926" xr:uid="{00000000-0005-0000-0000-0000DCF10000}"/>
    <cellStyle name="Style 3 9" xfId="61927" xr:uid="{00000000-0005-0000-0000-0000DDF10000}"/>
    <cellStyle name="Style 3 9 2" xfId="61928" xr:uid="{00000000-0005-0000-0000-0000DEF10000}"/>
    <cellStyle name="Style 3_Adjustments-RSVA" xfId="61929" xr:uid="{00000000-0005-0000-0000-0000DFF10000}"/>
    <cellStyle name="Style 4" xfId="61930" xr:uid="{00000000-0005-0000-0000-0000E0F10000}"/>
    <cellStyle name="Style 4 2" xfId="61931" xr:uid="{00000000-0005-0000-0000-0000E1F10000}"/>
    <cellStyle name="Style 4 3" xfId="61932" xr:uid="{00000000-0005-0000-0000-0000E2F10000}"/>
    <cellStyle name="Style 5" xfId="61933" xr:uid="{00000000-0005-0000-0000-0000E3F10000}"/>
    <cellStyle name="Style 6" xfId="61934" xr:uid="{00000000-0005-0000-0000-0000E4F10000}"/>
    <cellStyle name="Style 7" xfId="61935" xr:uid="{00000000-0005-0000-0000-0000E5F10000}"/>
    <cellStyle name="Title 10" xfId="61936" xr:uid="{00000000-0005-0000-0000-0000E6F10000}"/>
    <cellStyle name="Title 10 10" xfId="61937" xr:uid="{00000000-0005-0000-0000-0000E7F10000}"/>
    <cellStyle name="Title 10 11" xfId="61938" xr:uid="{00000000-0005-0000-0000-0000E8F10000}"/>
    <cellStyle name="Title 10 12" xfId="61939" xr:uid="{00000000-0005-0000-0000-0000E9F10000}"/>
    <cellStyle name="Title 10 13" xfId="61940" xr:uid="{00000000-0005-0000-0000-0000EAF10000}"/>
    <cellStyle name="Title 10 14" xfId="61941" xr:uid="{00000000-0005-0000-0000-0000EBF10000}"/>
    <cellStyle name="Title 10 15" xfId="61942" xr:uid="{00000000-0005-0000-0000-0000ECF10000}"/>
    <cellStyle name="Title 10 16" xfId="61943" xr:uid="{00000000-0005-0000-0000-0000EDF10000}"/>
    <cellStyle name="Title 10 17" xfId="61944" xr:uid="{00000000-0005-0000-0000-0000EEF10000}"/>
    <cellStyle name="Title 10 18" xfId="61945" xr:uid="{00000000-0005-0000-0000-0000EFF10000}"/>
    <cellStyle name="Title 10 19" xfId="61946" xr:uid="{00000000-0005-0000-0000-0000F0F10000}"/>
    <cellStyle name="Title 10 2" xfId="61947" xr:uid="{00000000-0005-0000-0000-0000F1F10000}"/>
    <cellStyle name="Title 10 20" xfId="61948" xr:uid="{00000000-0005-0000-0000-0000F2F10000}"/>
    <cellStyle name="Title 10 21" xfId="61949" xr:uid="{00000000-0005-0000-0000-0000F3F10000}"/>
    <cellStyle name="Title 10 22" xfId="61950" xr:uid="{00000000-0005-0000-0000-0000F4F10000}"/>
    <cellStyle name="Title 10 3" xfId="61951" xr:uid="{00000000-0005-0000-0000-0000F5F10000}"/>
    <cellStyle name="Title 10 4" xfId="61952" xr:uid="{00000000-0005-0000-0000-0000F6F10000}"/>
    <cellStyle name="Title 10 5" xfId="61953" xr:uid="{00000000-0005-0000-0000-0000F7F10000}"/>
    <cellStyle name="Title 10 6" xfId="61954" xr:uid="{00000000-0005-0000-0000-0000F8F10000}"/>
    <cellStyle name="Title 10 7" xfId="61955" xr:uid="{00000000-0005-0000-0000-0000F9F10000}"/>
    <cellStyle name="Title 10 8" xfId="61956" xr:uid="{00000000-0005-0000-0000-0000FAF10000}"/>
    <cellStyle name="Title 10 9" xfId="61957" xr:uid="{00000000-0005-0000-0000-0000FBF10000}"/>
    <cellStyle name="Title 11" xfId="61958" xr:uid="{00000000-0005-0000-0000-0000FCF10000}"/>
    <cellStyle name="Title 11 10" xfId="61959" xr:uid="{00000000-0005-0000-0000-0000FDF10000}"/>
    <cellStyle name="Title 11 11" xfId="61960" xr:uid="{00000000-0005-0000-0000-0000FEF10000}"/>
    <cellStyle name="Title 11 12" xfId="61961" xr:uid="{00000000-0005-0000-0000-0000FFF10000}"/>
    <cellStyle name="Title 11 13" xfId="61962" xr:uid="{00000000-0005-0000-0000-000000F20000}"/>
    <cellStyle name="Title 11 14" xfId="61963" xr:uid="{00000000-0005-0000-0000-000001F20000}"/>
    <cellStyle name="Title 11 15" xfId="61964" xr:uid="{00000000-0005-0000-0000-000002F20000}"/>
    <cellStyle name="Title 11 16" xfId="61965" xr:uid="{00000000-0005-0000-0000-000003F20000}"/>
    <cellStyle name="Title 11 17" xfId="61966" xr:uid="{00000000-0005-0000-0000-000004F20000}"/>
    <cellStyle name="Title 11 18" xfId="61967" xr:uid="{00000000-0005-0000-0000-000005F20000}"/>
    <cellStyle name="Title 11 19" xfId="61968" xr:uid="{00000000-0005-0000-0000-000006F20000}"/>
    <cellStyle name="Title 11 2" xfId="61969" xr:uid="{00000000-0005-0000-0000-000007F20000}"/>
    <cellStyle name="Title 11 20" xfId="61970" xr:uid="{00000000-0005-0000-0000-000008F20000}"/>
    <cellStyle name="Title 11 21" xfId="61971" xr:uid="{00000000-0005-0000-0000-000009F20000}"/>
    <cellStyle name="Title 11 3" xfId="61972" xr:uid="{00000000-0005-0000-0000-00000AF20000}"/>
    <cellStyle name="Title 11 4" xfId="61973" xr:uid="{00000000-0005-0000-0000-00000BF20000}"/>
    <cellStyle name="Title 11 5" xfId="61974" xr:uid="{00000000-0005-0000-0000-00000CF20000}"/>
    <cellStyle name="Title 11 6" xfId="61975" xr:uid="{00000000-0005-0000-0000-00000DF20000}"/>
    <cellStyle name="Title 11 7" xfId="61976" xr:uid="{00000000-0005-0000-0000-00000EF20000}"/>
    <cellStyle name="Title 11 8" xfId="61977" xr:uid="{00000000-0005-0000-0000-00000FF20000}"/>
    <cellStyle name="Title 11 9" xfId="61978" xr:uid="{00000000-0005-0000-0000-000010F20000}"/>
    <cellStyle name="Title 12" xfId="61979" xr:uid="{00000000-0005-0000-0000-000011F20000}"/>
    <cellStyle name="Title 12 10" xfId="61980" xr:uid="{00000000-0005-0000-0000-000012F20000}"/>
    <cellStyle name="Title 12 11" xfId="61981" xr:uid="{00000000-0005-0000-0000-000013F20000}"/>
    <cellStyle name="Title 12 12" xfId="61982" xr:uid="{00000000-0005-0000-0000-000014F20000}"/>
    <cellStyle name="Title 12 13" xfId="61983" xr:uid="{00000000-0005-0000-0000-000015F20000}"/>
    <cellStyle name="Title 12 14" xfId="61984" xr:uid="{00000000-0005-0000-0000-000016F20000}"/>
    <cellStyle name="Title 12 15" xfId="61985" xr:uid="{00000000-0005-0000-0000-000017F20000}"/>
    <cellStyle name="Title 12 16" xfId="61986" xr:uid="{00000000-0005-0000-0000-000018F20000}"/>
    <cellStyle name="Title 12 17" xfId="61987" xr:uid="{00000000-0005-0000-0000-000019F20000}"/>
    <cellStyle name="Title 12 18" xfId="61988" xr:uid="{00000000-0005-0000-0000-00001AF20000}"/>
    <cellStyle name="Title 12 19" xfId="61989" xr:uid="{00000000-0005-0000-0000-00001BF20000}"/>
    <cellStyle name="Title 12 2" xfId="61990" xr:uid="{00000000-0005-0000-0000-00001CF20000}"/>
    <cellStyle name="Title 12 20" xfId="61991" xr:uid="{00000000-0005-0000-0000-00001DF20000}"/>
    <cellStyle name="Title 12 21" xfId="61992" xr:uid="{00000000-0005-0000-0000-00001EF20000}"/>
    <cellStyle name="Title 12 3" xfId="61993" xr:uid="{00000000-0005-0000-0000-00001FF20000}"/>
    <cellStyle name="Title 12 4" xfId="61994" xr:uid="{00000000-0005-0000-0000-000020F20000}"/>
    <cellStyle name="Title 12 5" xfId="61995" xr:uid="{00000000-0005-0000-0000-000021F20000}"/>
    <cellStyle name="Title 12 6" xfId="61996" xr:uid="{00000000-0005-0000-0000-000022F20000}"/>
    <cellStyle name="Title 12 7" xfId="61997" xr:uid="{00000000-0005-0000-0000-000023F20000}"/>
    <cellStyle name="Title 12 8" xfId="61998" xr:uid="{00000000-0005-0000-0000-000024F20000}"/>
    <cellStyle name="Title 12 9" xfId="61999" xr:uid="{00000000-0005-0000-0000-000025F20000}"/>
    <cellStyle name="Title 13" xfId="62000" xr:uid="{00000000-0005-0000-0000-000026F20000}"/>
    <cellStyle name="Title 13 10" xfId="62001" xr:uid="{00000000-0005-0000-0000-000027F20000}"/>
    <cellStyle name="Title 13 11" xfId="62002" xr:uid="{00000000-0005-0000-0000-000028F20000}"/>
    <cellStyle name="Title 13 12" xfId="62003" xr:uid="{00000000-0005-0000-0000-000029F20000}"/>
    <cellStyle name="Title 13 13" xfId="62004" xr:uid="{00000000-0005-0000-0000-00002AF20000}"/>
    <cellStyle name="Title 13 14" xfId="62005" xr:uid="{00000000-0005-0000-0000-00002BF20000}"/>
    <cellStyle name="Title 13 15" xfId="62006" xr:uid="{00000000-0005-0000-0000-00002CF20000}"/>
    <cellStyle name="Title 13 16" xfId="62007" xr:uid="{00000000-0005-0000-0000-00002DF20000}"/>
    <cellStyle name="Title 13 17" xfId="62008" xr:uid="{00000000-0005-0000-0000-00002EF20000}"/>
    <cellStyle name="Title 13 18" xfId="62009" xr:uid="{00000000-0005-0000-0000-00002FF20000}"/>
    <cellStyle name="Title 13 19" xfId="62010" xr:uid="{00000000-0005-0000-0000-000030F20000}"/>
    <cellStyle name="Title 13 2" xfId="62011" xr:uid="{00000000-0005-0000-0000-000031F20000}"/>
    <cellStyle name="Title 13 20" xfId="62012" xr:uid="{00000000-0005-0000-0000-000032F20000}"/>
    <cellStyle name="Title 13 21" xfId="62013" xr:uid="{00000000-0005-0000-0000-000033F20000}"/>
    <cellStyle name="Title 13 3" xfId="62014" xr:uid="{00000000-0005-0000-0000-000034F20000}"/>
    <cellStyle name="Title 13 4" xfId="62015" xr:uid="{00000000-0005-0000-0000-000035F20000}"/>
    <cellStyle name="Title 13 5" xfId="62016" xr:uid="{00000000-0005-0000-0000-000036F20000}"/>
    <cellStyle name="Title 13 6" xfId="62017" xr:uid="{00000000-0005-0000-0000-000037F20000}"/>
    <cellStyle name="Title 13 7" xfId="62018" xr:uid="{00000000-0005-0000-0000-000038F20000}"/>
    <cellStyle name="Title 13 8" xfId="62019" xr:uid="{00000000-0005-0000-0000-000039F20000}"/>
    <cellStyle name="Title 13 9" xfId="62020" xr:uid="{00000000-0005-0000-0000-00003AF20000}"/>
    <cellStyle name="Title 14" xfId="62021" xr:uid="{00000000-0005-0000-0000-00003BF20000}"/>
    <cellStyle name="Title 14 10" xfId="62022" xr:uid="{00000000-0005-0000-0000-00003CF20000}"/>
    <cellStyle name="Title 14 11" xfId="62023" xr:uid="{00000000-0005-0000-0000-00003DF20000}"/>
    <cellStyle name="Title 14 12" xfId="62024" xr:uid="{00000000-0005-0000-0000-00003EF20000}"/>
    <cellStyle name="Title 14 13" xfId="62025" xr:uid="{00000000-0005-0000-0000-00003FF20000}"/>
    <cellStyle name="Title 14 14" xfId="62026" xr:uid="{00000000-0005-0000-0000-000040F20000}"/>
    <cellStyle name="Title 14 15" xfId="62027" xr:uid="{00000000-0005-0000-0000-000041F20000}"/>
    <cellStyle name="Title 14 16" xfId="62028" xr:uid="{00000000-0005-0000-0000-000042F20000}"/>
    <cellStyle name="Title 14 17" xfId="62029" xr:uid="{00000000-0005-0000-0000-000043F20000}"/>
    <cellStyle name="Title 14 18" xfId="62030" xr:uid="{00000000-0005-0000-0000-000044F20000}"/>
    <cellStyle name="Title 14 19" xfId="62031" xr:uid="{00000000-0005-0000-0000-000045F20000}"/>
    <cellStyle name="Title 14 2" xfId="62032" xr:uid="{00000000-0005-0000-0000-000046F20000}"/>
    <cellStyle name="Title 14 20" xfId="62033" xr:uid="{00000000-0005-0000-0000-000047F20000}"/>
    <cellStyle name="Title 14 21" xfId="62034" xr:uid="{00000000-0005-0000-0000-000048F20000}"/>
    <cellStyle name="Title 14 3" xfId="62035" xr:uid="{00000000-0005-0000-0000-000049F20000}"/>
    <cellStyle name="Title 14 4" xfId="62036" xr:uid="{00000000-0005-0000-0000-00004AF20000}"/>
    <cellStyle name="Title 14 5" xfId="62037" xr:uid="{00000000-0005-0000-0000-00004BF20000}"/>
    <cellStyle name="Title 14 6" xfId="62038" xr:uid="{00000000-0005-0000-0000-00004CF20000}"/>
    <cellStyle name="Title 14 7" xfId="62039" xr:uid="{00000000-0005-0000-0000-00004DF20000}"/>
    <cellStyle name="Title 14 8" xfId="62040" xr:uid="{00000000-0005-0000-0000-00004EF20000}"/>
    <cellStyle name="Title 14 9" xfId="62041" xr:uid="{00000000-0005-0000-0000-00004FF20000}"/>
    <cellStyle name="Title 15" xfId="62042" xr:uid="{00000000-0005-0000-0000-000050F20000}"/>
    <cellStyle name="Title 16" xfId="62043" xr:uid="{00000000-0005-0000-0000-000051F20000}"/>
    <cellStyle name="Title 17" xfId="62044" xr:uid="{00000000-0005-0000-0000-000052F20000}"/>
    <cellStyle name="Title 18" xfId="62045" xr:uid="{00000000-0005-0000-0000-000053F20000}"/>
    <cellStyle name="Title 19" xfId="62046" xr:uid="{00000000-0005-0000-0000-000054F20000}"/>
    <cellStyle name="Title 2" xfId="211" xr:uid="{00000000-0005-0000-0000-000055F20000}"/>
    <cellStyle name="Title 2 10" xfId="62047" xr:uid="{00000000-0005-0000-0000-000056F20000}"/>
    <cellStyle name="Title 2 11" xfId="62048" xr:uid="{00000000-0005-0000-0000-000057F20000}"/>
    <cellStyle name="Title 2 12" xfId="62049" xr:uid="{00000000-0005-0000-0000-000058F20000}"/>
    <cellStyle name="Title 2 13" xfId="62050" xr:uid="{00000000-0005-0000-0000-000059F20000}"/>
    <cellStyle name="Title 2 14" xfId="62051" xr:uid="{00000000-0005-0000-0000-00005AF20000}"/>
    <cellStyle name="Title 2 15" xfId="62052" xr:uid="{00000000-0005-0000-0000-00005BF20000}"/>
    <cellStyle name="Title 2 16" xfId="62053" xr:uid="{00000000-0005-0000-0000-00005CF20000}"/>
    <cellStyle name="Title 2 17" xfId="62054" xr:uid="{00000000-0005-0000-0000-00005DF20000}"/>
    <cellStyle name="Title 2 18" xfId="62055" xr:uid="{00000000-0005-0000-0000-00005EF20000}"/>
    <cellStyle name="Title 2 19" xfId="62056" xr:uid="{00000000-0005-0000-0000-00005FF20000}"/>
    <cellStyle name="Title 2 2" xfId="62057" xr:uid="{00000000-0005-0000-0000-000060F20000}"/>
    <cellStyle name="Title 2 2 2" xfId="62058" xr:uid="{00000000-0005-0000-0000-000061F20000}"/>
    <cellStyle name="Title 2 2 3" xfId="62059" xr:uid="{00000000-0005-0000-0000-000062F20000}"/>
    <cellStyle name="Title 2 20" xfId="62060" xr:uid="{00000000-0005-0000-0000-000063F20000}"/>
    <cellStyle name="Title 2 21" xfId="62061" xr:uid="{00000000-0005-0000-0000-000064F20000}"/>
    <cellStyle name="Title 2 22" xfId="62062" xr:uid="{00000000-0005-0000-0000-000065F20000}"/>
    <cellStyle name="Title 2 23" xfId="62063" xr:uid="{00000000-0005-0000-0000-000066F20000}"/>
    <cellStyle name="Title 2 3" xfId="62064" xr:uid="{00000000-0005-0000-0000-000067F20000}"/>
    <cellStyle name="Title 2 3 2" xfId="62065" xr:uid="{00000000-0005-0000-0000-000068F20000}"/>
    <cellStyle name="Title 2 4" xfId="62066" xr:uid="{00000000-0005-0000-0000-000069F20000}"/>
    <cellStyle name="Title 2 4 2" xfId="62067" xr:uid="{00000000-0005-0000-0000-00006AF20000}"/>
    <cellStyle name="Title 2 5" xfId="62068" xr:uid="{00000000-0005-0000-0000-00006BF20000}"/>
    <cellStyle name="Title 2 6" xfId="62069" xr:uid="{00000000-0005-0000-0000-00006CF20000}"/>
    <cellStyle name="Title 2 7" xfId="62070" xr:uid="{00000000-0005-0000-0000-00006DF20000}"/>
    <cellStyle name="Title 2 8" xfId="62071" xr:uid="{00000000-0005-0000-0000-00006EF20000}"/>
    <cellStyle name="Title 2 9" xfId="62072" xr:uid="{00000000-0005-0000-0000-00006FF20000}"/>
    <cellStyle name="Title 2_IESO Cheque Req Template" xfId="62073" xr:uid="{00000000-0005-0000-0000-000070F20000}"/>
    <cellStyle name="Title 20" xfId="62074" xr:uid="{00000000-0005-0000-0000-000071F20000}"/>
    <cellStyle name="Title 21" xfId="62075" xr:uid="{00000000-0005-0000-0000-000072F20000}"/>
    <cellStyle name="Title 22" xfId="62076" xr:uid="{00000000-0005-0000-0000-000073F20000}"/>
    <cellStyle name="Title 3" xfId="62077" xr:uid="{00000000-0005-0000-0000-000074F20000}"/>
    <cellStyle name="Title 3 10" xfId="62078" xr:uid="{00000000-0005-0000-0000-000075F20000}"/>
    <cellStyle name="Title 3 11" xfId="62079" xr:uid="{00000000-0005-0000-0000-000076F20000}"/>
    <cellStyle name="Title 3 12" xfId="62080" xr:uid="{00000000-0005-0000-0000-000077F20000}"/>
    <cellStyle name="Title 3 13" xfId="62081" xr:uid="{00000000-0005-0000-0000-000078F20000}"/>
    <cellStyle name="Title 3 14" xfId="62082" xr:uid="{00000000-0005-0000-0000-000079F20000}"/>
    <cellStyle name="Title 3 15" xfId="62083" xr:uid="{00000000-0005-0000-0000-00007AF20000}"/>
    <cellStyle name="Title 3 16" xfId="62084" xr:uid="{00000000-0005-0000-0000-00007BF20000}"/>
    <cellStyle name="Title 3 17" xfId="62085" xr:uid="{00000000-0005-0000-0000-00007CF20000}"/>
    <cellStyle name="Title 3 18" xfId="62086" xr:uid="{00000000-0005-0000-0000-00007DF20000}"/>
    <cellStyle name="Title 3 19" xfId="62087" xr:uid="{00000000-0005-0000-0000-00007EF20000}"/>
    <cellStyle name="Title 3 2" xfId="62088" xr:uid="{00000000-0005-0000-0000-00007FF20000}"/>
    <cellStyle name="Title 3 2 2" xfId="62089" xr:uid="{00000000-0005-0000-0000-000080F20000}"/>
    <cellStyle name="Title 3 20" xfId="62090" xr:uid="{00000000-0005-0000-0000-000081F20000}"/>
    <cellStyle name="Title 3 21" xfId="62091" xr:uid="{00000000-0005-0000-0000-000082F20000}"/>
    <cellStyle name="Title 3 22" xfId="62092" xr:uid="{00000000-0005-0000-0000-000083F20000}"/>
    <cellStyle name="Title 3 3" xfId="62093" xr:uid="{00000000-0005-0000-0000-000084F20000}"/>
    <cellStyle name="Title 3 3 2" xfId="62094" xr:uid="{00000000-0005-0000-0000-000085F20000}"/>
    <cellStyle name="Title 3 4" xfId="62095" xr:uid="{00000000-0005-0000-0000-000086F20000}"/>
    <cellStyle name="Title 3 5" xfId="62096" xr:uid="{00000000-0005-0000-0000-000087F20000}"/>
    <cellStyle name="Title 3 6" xfId="62097" xr:uid="{00000000-0005-0000-0000-000088F20000}"/>
    <cellStyle name="Title 3 7" xfId="62098" xr:uid="{00000000-0005-0000-0000-000089F20000}"/>
    <cellStyle name="Title 3 8" xfId="62099" xr:uid="{00000000-0005-0000-0000-00008AF20000}"/>
    <cellStyle name="Title 3 9" xfId="62100" xr:uid="{00000000-0005-0000-0000-00008BF20000}"/>
    <cellStyle name="Title 4" xfId="62101" xr:uid="{00000000-0005-0000-0000-00008CF20000}"/>
    <cellStyle name="Title 4 10" xfId="62102" xr:uid="{00000000-0005-0000-0000-00008DF20000}"/>
    <cellStyle name="Title 4 11" xfId="62103" xr:uid="{00000000-0005-0000-0000-00008EF20000}"/>
    <cellStyle name="Title 4 12" xfId="62104" xr:uid="{00000000-0005-0000-0000-00008FF20000}"/>
    <cellStyle name="Title 4 13" xfId="62105" xr:uid="{00000000-0005-0000-0000-000090F20000}"/>
    <cellStyle name="Title 4 14" xfId="62106" xr:uid="{00000000-0005-0000-0000-000091F20000}"/>
    <cellStyle name="Title 4 15" xfId="62107" xr:uid="{00000000-0005-0000-0000-000092F20000}"/>
    <cellStyle name="Title 4 16" xfId="62108" xr:uid="{00000000-0005-0000-0000-000093F20000}"/>
    <cellStyle name="Title 4 17" xfId="62109" xr:uid="{00000000-0005-0000-0000-000094F20000}"/>
    <cellStyle name="Title 4 18" xfId="62110" xr:uid="{00000000-0005-0000-0000-000095F20000}"/>
    <cellStyle name="Title 4 19" xfId="62111" xr:uid="{00000000-0005-0000-0000-000096F20000}"/>
    <cellStyle name="Title 4 2" xfId="62112" xr:uid="{00000000-0005-0000-0000-000097F20000}"/>
    <cellStyle name="Title 4 2 2" xfId="62113" xr:uid="{00000000-0005-0000-0000-000098F20000}"/>
    <cellStyle name="Title 4 20" xfId="62114" xr:uid="{00000000-0005-0000-0000-000099F20000}"/>
    <cellStyle name="Title 4 21" xfId="62115" xr:uid="{00000000-0005-0000-0000-00009AF20000}"/>
    <cellStyle name="Title 4 22" xfId="62116" xr:uid="{00000000-0005-0000-0000-00009BF20000}"/>
    <cellStyle name="Title 4 3" xfId="62117" xr:uid="{00000000-0005-0000-0000-00009CF20000}"/>
    <cellStyle name="Title 4 3 2" xfId="62118" xr:uid="{00000000-0005-0000-0000-00009DF20000}"/>
    <cellStyle name="Title 4 4" xfId="62119" xr:uid="{00000000-0005-0000-0000-00009EF20000}"/>
    <cellStyle name="Title 4 5" xfId="62120" xr:uid="{00000000-0005-0000-0000-00009FF20000}"/>
    <cellStyle name="Title 4 6" xfId="62121" xr:uid="{00000000-0005-0000-0000-0000A0F20000}"/>
    <cellStyle name="Title 4 7" xfId="62122" xr:uid="{00000000-0005-0000-0000-0000A1F20000}"/>
    <cellStyle name="Title 4 8" xfId="62123" xr:uid="{00000000-0005-0000-0000-0000A2F20000}"/>
    <cellStyle name="Title 4 9" xfId="62124" xr:uid="{00000000-0005-0000-0000-0000A3F20000}"/>
    <cellStyle name="Title 5" xfId="62125" xr:uid="{00000000-0005-0000-0000-0000A4F20000}"/>
    <cellStyle name="Title 5 10" xfId="62126" xr:uid="{00000000-0005-0000-0000-0000A5F20000}"/>
    <cellStyle name="Title 5 11" xfId="62127" xr:uid="{00000000-0005-0000-0000-0000A6F20000}"/>
    <cellStyle name="Title 5 12" xfId="62128" xr:uid="{00000000-0005-0000-0000-0000A7F20000}"/>
    <cellStyle name="Title 5 13" xfId="62129" xr:uid="{00000000-0005-0000-0000-0000A8F20000}"/>
    <cellStyle name="Title 5 14" xfId="62130" xr:uid="{00000000-0005-0000-0000-0000A9F20000}"/>
    <cellStyle name="Title 5 15" xfId="62131" xr:uid="{00000000-0005-0000-0000-0000AAF20000}"/>
    <cellStyle name="Title 5 16" xfId="62132" xr:uid="{00000000-0005-0000-0000-0000ABF20000}"/>
    <cellStyle name="Title 5 17" xfId="62133" xr:uid="{00000000-0005-0000-0000-0000ACF20000}"/>
    <cellStyle name="Title 5 18" xfId="62134" xr:uid="{00000000-0005-0000-0000-0000ADF20000}"/>
    <cellStyle name="Title 5 19" xfId="62135" xr:uid="{00000000-0005-0000-0000-0000AEF20000}"/>
    <cellStyle name="Title 5 2" xfId="62136" xr:uid="{00000000-0005-0000-0000-0000AFF20000}"/>
    <cellStyle name="Title 5 2 2" xfId="62137" xr:uid="{00000000-0005-0000-0000-0000B0F20000}"/>
    <cellStyle name="Title 5 20" xfId="62138" xr:uid="{00000000-0005-0000-0000-0000B1F20000}"/>
    <cellStyle name="Title 5 21" xfId="62139" xr:uid="{00000000-0005-0000-0000-0000B2F20000}"/>
    <cellStyle name="Title 5 22" xfId="62140" xr:uid="{00000000-0005-0000-0000-0000B3F20000}"/>
    <cellStyle name="Title 5 3" xfId="62141" xr:uid="{00000000-0005-0000-0000-0000B4F20000}"/>
    <cellStyle name="Title 5 3 2" xfId="62142" xr:uid="{00000000-0005-0000-0000-0000B5F20000}"/>
    <cellStyle name="Title 5 4" xfId="62143" xr:uid="{00000000-0005-0000-0000-0000B6F20000}"/>
    <cellStyle name="Title 5 5" xfId="62144" xr:uid="{00000000-0005-0000-0000-0000B7F20000}"/>
    <cellStyle name="Title 5 6" xfId="62145" xr:uid="{00000000-0005-0000-0000-0000B8F20000}"/>
    <cellStyle name="Title 5 7" xfId="62146" xr:uid="{00000000-0005-0000-0000-0000B9F20000}"/>
    <cellStyle name="Title 5 8" xfId="62147" xr:uid="{00000000-0005-0000-0000-0000BAF20000}"/>
    <cellStyle name="Title 5 9" xfId="62148" xr:uid="{00000000-0005-0000-0000-0000BBF20000}"/>
    <cellStyle name="Title 6" xfId="62149" xr:uid="{00000000-0005-0000-0000-0000BCF20000}"/>
    <cellStyle name="Title 6 10" xfId="62150" xr:uid="{00000000-0005-0000-0000-0000BDF20000}"/>
    <cellStyle name="Title 6 11" xfId="62151" xr:uid="{00000000-0005-0000-0000-0000BEF20000}"/>
    <cellStyle name="Title 6 12" xfId="62152" xr:uid="{00000000-0005-0000-0000-0000BFF20000}"/>
    <cellStyle name="Title 6 13" xfId="62153" xr:uid="{00000000-0005-0000-0000-0000C0F20000}"/>
    <cellStyle name="Title 6 14" xfId="62154" xr:uid="{00000000-0005-0000-0000-0000C1F20000}"/>
    <cellStyle name="Title 6 15" xfId="62155" xr:uid="{00000000-0005-0000-0000-0000C2F20000}"/>
    <cellStyle name="Title 6 16" xfId="62156" xr:uid="{00000000-0005-0000-0000-0000C3F20000}"/>
    <cellStyle name="Title 6 17" xfId="62157" xr:uid="{00000000-0005-0000-0000-0000C4F20000}"/>
    <cellStyle name="Title 6 18" xfId="62158" xr:uid="{00000000-0005-0000-0000-0000C5F20000}"/>
    <cellStyle name="Title 6 19" xfId="62159" xr:uid="{00000000-0005-0000-0000-0000C6F20000}"/>
    <cellStyle name="Title 6 2" xfId="62160" xr:uid="{00000000-0005-0000-0000-0000C7F20000}"/>
    <cellStyle name="Title 6 2 2" xfId="62161" xr:uid="{00000000-0005-0000-0000-0000C8F20000}"/>
    <cellStyle name="Title 6 20" xfId="62162" xr:uid="{00000000-0005-0000-0000-0000C9F20000}"/>
    <cellStyle name="Title 6 21" xfId="62163" xr:uid="{00000000-0005-0000-0000-0000CAF20000}"/>
    <cellStyle name="Title 6 22" xfId="62164" xr:uid="{00000000-0005-0000-0000-0000CBF20000}"/>
    <cellStyle name="Title 6 3" xfId="62165" xr:uid="{00000000-0005-0000-0000-0000CCF20000}"/>
    <cellStyle name="Title 6 3 2" xfId="62166" xr:uid="{00000000-0005-0000-0000-0000CDF20000}"/>
    <cellStyle name="Title 6 4" xfId="62167" xr:uid="{00000000-0005-0000-0000-0000CEF20000}"/>
    <cellStyle name="Title 6 5" xfId="62168" xr:uid="{00000000-0005-0000-0000-0000CFF20000}"/>
    <cellStyle name="Title 6 6" xfId="62169" xr:uid="{00000000-0005-0000-0000-0000D0F20000}"/>
    <cellStyle name="Title 6 7" xfId="62170" xr:uid="{00000000-0005-0000-0000-0000D1F20000}"/>
    <cellStyle name="Title 6 8" xfId="62171" xr:uid="{00000000-0005-0000-0000-0000D2F20000}"/>
    <cellStyle name="Title 6 9" xfId="62172" xr:uid="{00000000-0005-0000-0000-0000D3F20000}"/>
    <cellStyle name="Title 7" xfId="62173" xr:uid="{00000000-0005-0000-0000-0000D4F20000}"/>
    <cellStyle name="Title 7 10" xfId="62174" xr:uid="{00000000-0005-0000-0000-0000D5F20000}"/>
    <cellStyle name="Title 7 11" xfId="62175" xr:uid="{00000000-0005-0000-0000-0000D6F20000}"/>
    <cellStyle name="Title 7 12" xfId="62176" xr:uid="{00000000-0005-0000-0000-0000D7F20000}"/>
    <cellStyle name="Title 7 13" xfId="62177" xr:uid="{00000000-0005-0000-0000-0000D8F20000}"/>
    <cellStyle name="Title 7 14" xfId="62178" xr:uid="{00000000-0005-0000-0000-0000D9F20000}"/>
    <cellStyle name="Title 7 15" xfId="62179" xr:uid="{00000000-0005-0000-0000-0000DAF20000}"/>
    <cellStyle name="Title 7 16" xfId="62180" xr:uid="{00000000-0005-0000-0000-0000DBF20000}"/>
    <cellStyle name="Title 7 17" xfId="62181" xr:uid="{00000000-0005-0000-0000-0000DCF20000}"/>
    <cellStyle name="Title 7 18" xfId="62182" xr:uid="{00000000-0005-0000-0000-0000DDF20000}"/>
    <cellStyle name="Title 7 19" xfId="62183" xr:uid="{00000000-0005-0000-0000-0000DEF20000}"/>
    <cellStyle name="Title 7 2" xfId="62184" xr:uid="{00000000-0005-0000-0000-0000DFF20000}"/>
    <cellStyle name="Title 7 20" xfId="62185" xr:uid="{00000000-0005-0000-0000-0000E0F20000}"/>
    <cellStyle name="Title 7 21" xfId="62186" xr:uid="{00000000-0005-0000-0000-0000E1F20000}"/>
    <cellStyle name="Title 7 22" xfId="62187" xr:uid="{00000000-0005-0000-0000-0000E2F20000}"/>
    <cellStyle name="Title 7 23" xfId="62188" xr:uid="{00000000-0005-0000-0000-0000E3F20000}"/>
    <cellStyle name="Title 7 3" xfId="62189" xr:uid="{00000000-0005-0000-0000-0000E4F20000}"/>
    <cellStyle name="Title 7 4" xfId="62190" xr:uid="{00000000-0005-0000-0000-0000E5F20000}"/>
    <cellStyle name="Title 7 5" xfId="62191" xr:uid="{00000000-0005-0000-0000-0000E6F20000}"/>
    <cellStyle name="Title 7 6" xfId="62192" xr:uid="{00000000-0005-0000-0000-0000E7F20000}"/>
    <cellStyle name="Title 7 7" xfId="62193" xr:uid="{00000000-0005-0000-0000-0000E8F20000}"/>
    <cellStyle name="Title 7 8" xfId="62194" xr:uid="{00000000-0005-0000-0000-0000E9F20000}"/>
    <cellStyle name="Title 7 9" xfId="62195" xr:uid="{00000000-0005-0000-0000-0000EAF20000}"/>
    <cellStyle name="Title 8" xfId="62196" xr:uid="{00000000-0005-0000-0000-0000EBF20000}"/>
    <cellStyle name="Title 8 10" xfId="62197" xr:uid="{00000000-0005-0000-0000-0000ECF20000}"/>
    <cellStyle name="Title 8 11" xfId="62198" xr:uid="{00000000-0005-0000-0000-0000EDF20000}"/>
    <cellStyle name="Title 8 12" xfId="62199" xr:uid="{00000000-0005-0000-0000-0000EEF20000}"/>
    <cellStyle name="Title 8 13" xfId="62200" xr:uid="{00000000-0005-0000-0000-0000EFF20000}"/>
    <cellStyle name="Title 8 14" xfId="62201" xr:uid="{00000000-0005-0000-0000-0000F0F20000}"/>
    <cellStyle name="Title 8 15" xfId="62202" xr:uid="{00000000-0005-0000-0000-0000F1F20000}"/>
    <cellStyle name="Title 8 16" xfId="62203" xr:uid="{00000000-0005-0000-0000-0000F2F20000}"/>
    <cellStyle name="Title 8 17" xfId="62204" xr:uid="{00000000-0005-0000-0000-0000F3F20000}"/>
    <cellStyle name="Title 8 18" xfId="62205" xr:uid="{00000000-0005-0000-0000-0000F4F20000}"/>
    <cellStyle name="Title 8 19" xfId="62206" xr:uid="{00000000-0005-0000-0000-0000F5F20000}"/>
    <cellStyle name="Title 8 2" xfId="62207" xr:uid="{00000000-0005-0000-0000-0000F6F20000}"/>
    <cellStyle name="Title 8 20" xfId="62208" xr:uid="{00000000-0005-0000-0000-0000F7F20000}"/>
    <cellStyle name="Title 8 21" xfId="62209" xr:uid="{00000000-0005-0000-0000-0000F8F20000}"/>
    <cellStyle name="Title 8 22" xfId="62210" xr:uid="{00000000-0005-0000-0000-0000F9F20000}"/>
    <cellStyle name="Title 8 3" xfId="62211" xr:uid="{00000000-0005-0000-0000-0000FAF20000}"/>
    <cellStyle name="Title 8 4" xfId="62212" xr:uid="{00000000-0005-0000-0000-0000FBF20000}"/>
    <cellStyle name="Title 8 5" xfId="62213" xr:uid="{00000000-0005-0000-0000-0000FCF20000}"/>
    <cellStyle name="Title 8 6" xfId="62214" xr:uid="{00000000-0005-0000-0000-0000FDF20000}"/>
    <cellStyle name="Title 8 7" xfId="62215" xr:uid="{00000000-0005-0000-0000-0000FEF20000}"/>
    <cellStyle name="Title 8 8" xfId="62216" xr:uid="{00000000-0005-0000-0000-0000FFF20000}"/>
    <cellStyle name="Title 8 9" xfId="62217" xr:uid="{00000000-0005-0000-0000-000000F30000}"/>
    <cellStyle name="Title 9" xfId="62218" xr:uid="{00000000-0005-0000-0000-000001F30000}"/>
    <cellStyle name="Title 9 10" xfId="62219" xr:uid="{00000000-0005-0000-0000-000002F30000}"/>
    <cellStyle name="Title 9 11" xfId="62220" xr:uid="{00000000-0005-0000-0000-000003F30000}"/>
    <cellStyle name="Title 9 12" xfId="62221" xr:uid="{00000000-0005-0000-0000-000004F30000}"/>
    <cellStyle name="Title 9 13" xfId="62222" xr:uid="{00000000-0005-0000-0000-000005F30000}"/>
    <cellStyle name="Title 9 14" xfId="62223" xr:uid="{00000000-0005-0000-0000-000006F30000}"/>
    <cellStyle name="Title 9 15" xfId="62224" xr:uid="{00000000-0005-0000-0000-000007F30000}"/>
    <cellStyle name="Title 9 16" xfId="62225" xr:uid="{00000000-0005-0000-0000-000008F30000}"/>
    <cellStyle name="Title 9 17" xfId="62226" xr:uid="{00000000-0005-0000-0000-000009F30000}"/>
    <cellStyle name="Title 9 18" xfId="62227" xr:uid="{00000000-0005-0000-0000-00000AF30000}"/>
    <cellStyle name="Title 9 19" xfId="62228" xr:uid="{00000000-0005-0000-0000-00000BF30000}"/>
    <cellStyle name="Title 9 2" xfId="62229" xr:uid="{00000000-0005-0000-0000-00000CF30000}"/>
    <cellStyle name="Title 9 20" xfId="62230" xr:uid="{00000000-0005-0000-0000-00000DF30000}"/>
    <cellStyle name="Title 9 21" xfId="62231" xr:uid="{00000000-0005-0000-0000-00000EF30000}"/>
    <cellStyle name="Title 9 22" xfId="62232" xr:uid="{00000000-0005-0000-0000-00000FF30000}"/>
    <cellStyle name="Title 9 3" xfId="62233" xr:uid="{00000000-0005-0000-0000-000010F30000}"/>
    <cellStyle name="Title 9 4" xfId="62234" xr:uid="{00000000-0005-0000-0000-000011F30000}"/>
    <cellStyle name="Title 9 5" xfId="62235" xr:uid="{00000000-0005-0000-0000-000012F30000}"/>
    <cellStyle name="Title 9 6" xfId="62236" xr:uid="{00000000-0005-0000-0000-000013F30000}"/>
    <cellStyle name="Title 9 7" xfId="62237" xr:uid="{00000000-0005-0000-0000-000014F30000}"/>
    <cellStyle name="Title 9 8" xfId="62238" xr:uid="{00000000-0005-0000-0000-000015F30000}"/>
    <cellStyle name="Title 9 9" xfId="62239" xr:uid="{00000000-0005-0000-0000-000016F30000}"/>
    <cellStyle name="Total 10" xfId="62240" xr:uid="{00000000-0005-0000-0000-000017F30000}"/>
    <cellStyle name="Total 10 10" xfId="62241" xr:uid="{00000000-0005-0000-0000-000018F30000}"/>
    <cellStyle name="Total 10 11" xfId="62242" xr:uid="{00000000-0005-0000-0000-000019F30000}"/>
    <cellStyle name="Total 10 12" xfId="62243" xr:uid="{00000000-0005-0000-0000-00001AF30000}"/>
    <cellStyle name="Total 10 13" xfId="62244" xr:uid="{00000000-0005-0000-0000-00001BF30000}"/>
    <cellStyle name="Total 10 14" xfId="62245" xr:uid="{00000000-0005-0000-0000-00001CF30000}"/>
    <cellStyle name="Total 10 15" xfId="62246" xr:uid="{00000000-0005-0000-0000-00001DF30000}"/>
    <cellStyle name="Total 10 16" xfId="62247" xr:uid="{00000000-0005-0000-0000-00001EF30000}"/>
    <cellStyle name="Total 10 17" xfId="62248" xr:uid="{00000000-0005-0000-0000-00001FF30000}"/>
    <cellStyle name="Total 10 18" xfId="62249" xr:uid="{00000000-0005-0000-0000-000020F30000}"/>
    <cellStyle name="Total 10 19" xfId="62250" xr:uid="{00000000-0005-0000-0000-000021F30000}"/>
    <cellStyle name="Total 10 2" xfId="62251" xr:uid="{00000000-0005-0000-0000-000022F30000}"/>
    <cellStyle name="Total 10 2 2" xfId="62252" xr:uid="{00000000-0005-0000-0000-000023F30000}"/>
    <cellStyle name="Total 10 20" xfId="62253" xr:uid="{00000000-0005-0000-0000-000024F30000}"/>
    <cellStyle name="Total 10 21" xfId="62254" xr:uid="{00000000-0005-0000-0000-000025F30000}"/>
    <cellStyle name="Total 10 22" xfId="62255" xr:uid="{00000000-0005-0000-0000-000026F30000}"/>
    <cellStyle name="Total 10 23" xfId="62256" xr:uid="{00000000-0005-0000-0000-000027F30000}"/>
    <cellStyle name="Total 10 3" xfId="62257" xr:uid="{00000000-0005-0000-0000-000028F30000}"/>
    <cellStyle name="Total 10 4" xfId="62258" xr:uid="{00000000-0005-0000-0000-000029F30000}"/>
    <cellStyle name="Total 10 5" xfId="62259" xr:uid="{00000000-0005-0000-0000-00002AF30000}"/>
    <cellStyle name="Total 10 6" xfId="62260" xr:uid="{00000000-0005-0000-0000-00002BF30000}"/>
    <cellStyle name="Total 10 7" xfId="62261" xr:uid="{00000000-0005-0000-0000-00002CF30000}"/>
    <cellStyle name="Total 10 8" xfId="62262" xr:uid="{00000000-0005-0000-0000-00002DF30000}"/>
    <cellStyle name="Total 10 9" xfId="62263" xr:uid="{00000000-0005-0000-0000-00002EF30000}"/>
    <cellStyle name="Total 11" xfId="62264" xr:uid="{00000000-0005-0000-0000-00002FF30000}"/>
    <cellStyle name="Total 11 10" xfId="62265" xr:uid="{00000000-0005-0000-0000-000030F30000}"/>
    <cellStyle name="Total 11 11" xfId="62266" xr:uid="{00000000-0005-0000-0000-000031F30000}"/>
    <cellStyle name="Total 11 12" xfId="62267" xr:uid="{00000000-0005-0000-0000-000032F30000}"/>
    <cellStyle name="Total 11 13" xfId="62268" xr:uid="{00000000-0005-0000-0000-000033F30000}"/>
    <cellStyle name="Total 11 14" xfId="62269" xr:uid="{00000000-0005-0000-0000-000034F30000}"/>
    <cellStyle name="Total 11 15" xfId="62270" xr:uid="{00000000-0005-0000-0000-000035F30000}"/>
    <cellStyle name="Total 11 16" xfId="62271" xr:uid="{00000000-0005-0000-0000-000036F30000}"/>
    <cellStyle name="Total 11 17" xfId="62272" xr:uid="{00000000-0005-0000-0000-000037F30000}"/>
    <cellStyle name="Total 11 18" xfId="62273" xr:uid="{00000000-0005-0000-0000-000038F30000}"/>
    <cellStyle name="Total 11 19" xfId="62274" xr:uid="{00000000-0005-0000-0000-000039F30000}"/>
    <cellStyle name="Total 11 2" xfId="62275" xr:uid="{00000000-0005-0000-0000-00003AF30000}"/>
    <cellStyle name="Total 11 20" xfId="62276" xr:uid="{00000000-0005-0000-0000-00003BF30000}"/>
    <cellStyle name="Total 11 21" xfId="62277" xr:uid="{00000000-0005-0000-0000-00003CF30000}"/>
    <cellStyle name="Total 11 22" xfId="62278" xr:uid="{00000000-0005-0000-0000-00003DF30000}"/>
    <cellStyle name="Total 11 3" xfId="62279" xr:uid="{00000000-0005-0000-0000-00003EF30000}"/>
    <cellStyle name="Total 11 4" xfId="62280" xr:uid="{00000000-0005-0000-0000-00003FF30000}"/>
    <cellStyle name="Total 11 5" xfId="62281" xr:uid="{00000000-0005-0000-0000-000040F30000}"/>
    <cellStyle name="Total 11 6" xfId="62282" xr:uid="{00000000-0005-0000-0000-000041F30000}"/>
    <cellStyle name="Total 11 7" xfId="62283" xr:uid="{00000000-0005-0000-0000-000042F30000}"/>
    <cellStyle name="Total 11 8" xfId="62284" xr:uid="{00000000-0005-0000-0000-000043F30000}"/>
    <cellStyle name="Total 11 9" xfId="62285" xr:uid="{00000000-0005-0000-0000-000044F30000}"/>
    <cellStyle name="Total 12" xfId="62286" xr:uid="{00000000-0005-0000-0000-000045F30000}"/>
    <cellStyle name="Total 12 10" xfId="62287" xr:uid="{00000000-0005-0000-0000-000046F30000}"/>
    <cellStyle name="Total 12 11" xfId="62288" xr:uid="{00000000-0005-0000-0000-000047F30000}"/>
    <cellStyle name="Total 12 12" xfId="62289" xr:uid="{00000000-0005-0000-0000-000048F30000}"/>
    <cellStyle name="Total 12 13" xfId="62290" xr:uid="{00000000-0005-0000-0000-000049F30000}"/>
    <cellStyle name="Total 12 14" xfId="62291" xr:uid="{00000000-0005-0000-0000-00004AF30000}"/>
    <cellStyle name="Total 12 15" xfId="62292" xr:uid="{00000000-0005-0000-0000-00004BF30000}"/>
    <cellStyle name="Total 12 16" xfId="62293" xr:uid="{00000000-0005-0000-0000-00004CF30000}"/>
    <cellStyle name="Total 12 17" xfId="62294" xr:uid="{00000000-0005-0000-0000-00004DF30000}"/>
    <cellStyle name="Total 12 18" xfId="62295" xr:uid="{00000000-0005-0000-0000-00004EF30000}"/>
    <cellStyle name="Total 12 19" xfId="62296" xr:uid="{00000000-0005-0000-0000-00004FF30000}"/>
    <cellStyle name="Total 12 2" xfId="62297" xr:uid="{00000000-0005-0000-0000-000050F30000}"/>
    <cellStyle name="Total 12 20" xfId="62298" xr:uid="{00000000-0005-0000-0000-000051F30000}"/>
    <cellStyle name="Total 12 21" xfId="62299" xr:uid="{00000000-0005-0000-0000-000052F30000}"/>
    <cellStyle name="Total 12 3" xfId="62300" xr:uid="{00000000-0005-0000-0000-000053F30000}"/>
    <cellStyle name="Total 12 4" xfId="62301" xr:uid="{00000000-0005-0000-0000-000054F30000}"/>
    <cellStyle name="Total 12 5" xfId="62302" xr:uid="{00000000-0005-0000-0000-000055F30000}"/>
    <cellStyle name="Total 12 6" xfId="62303" xr:uid="{00000000-0005-0000-0000-000056F30000}"/>
    <cellStyle name="Total 12 7" xfId="62304" xr:uid="{00000000-0005-0000-0000-000057F30000}"/>
    <cellStyle name="Total 12 8" xfId="62305" xr:uid="{00000000-0005-0000-0000-000058F30000}"/>
    <cellStyle name="Total 12 9" xfId="62306" xr:uid="{00000000-0005-0000-0000-000059F30000}"/>
    <cellStyle name="Total 13" xfId="62307" xr:uid="{00000000-0005-0000-0000-00005AF30000}"/>
    <cellStyle name="Total 13 10" xfId="62308" xr:uid="{00000000-0005-0000-0000-00005BF30000}"/>
    <cellStyle name="Total 13 11" xfId="62309" xr:uid="{00000000-0005-0000-0000-00005CF30000}"/>
    <cellStyle name="Total 13 12" xfId="62310" xr:uid="{00000000-0005-0000-0000-00005DF30000}"/>
    <cellStyle name="Total 13 13" xfId="62311" xr:uid="{00000000-0005-0000-0000-00005EF30000}"/>
    <cellStyle name="Total 13 14" xfId="62312" xr:uid="{00000000-0005-0000-0000-00005FF30000}"/>
    <cellStyle name="Total 13 15" xfId="62313" xr:uid="{00000000-0005-0000-0000-000060F30000}"/>
    <cellStyle name="Total 13 16" xfId="62314" xr:uid="{00000000-0005-0000-0000-000061F30000}"/>
    <cellStyle name="Total 13 17" xfId="62315" xr:uid="{00000000-0005-0000-0000-000062F30000}"/>
    <cellStyle name="Total 13 18" xfId="62316" xr:uid="{00000000-0005-0000-0000-000063F30000}"/>
    <cellStyle name="Total 13 19" xfId="62317" xr:uid="{00000000-0005-0000-0000-000064F30000}"/>
    <cellStyle name="Total 13 2" xfId="62318" xr:uid="{00000000-0005-0000-0000-000065F30000}"/>
    <cellStyle name="Total 13 20" xfId="62319" xr:uid="{00000000-0005-0000-0000-000066F30000}"/>
    <cellStyle name="Total 13 21" xfId="62320" xr:uid="{00000000-0005-0000-0000-000067F30000}"/>
    <cellStyle name="Total 13 3" xfId="62321" xr:uid="{00000000-0005-0000-0000-000068F30000}"/>
    <cellStyle name="Total 13 4" xfId="62322" xr:uid="{00000000-0005-0000-0000-000069F30000}"/>
    <cellStyle name="Total 13 5" xfId="62323" xr:uid="{00000000-0005-0000-0000-00006AF30000}"/>
    <cellStyle name="Total 13 6" xfId="62324" xr:uid="{00000000-0005-0000-0000-00006BF30000}"/>
    <cellStyle name="Total 13 7" xfId="62325" xr:uid="{00000000-0005-0000-0000-00006CF30000}"/>
    <cellStyle name="Total 13 8" xfId="62326" xr:uid="{00000000-0005-0000-0000-00006DF30000}"/>
    <cellStyle name="Total 13 9" xfId="62327" xr:uid="{00000000-0005-0000-0000-00006EF30000}"/>
    <cellStyle name="Total 14" xfId="62328" xr:uid="{00000000-0005-0000-0000-00006FF30000}"/>
    <cellStyle name="Total 14 10" xfId="62329" xr:uid="{00000000-0005-0000-0000-000070F30000}"/>
    <cellStyle name="Total 14 11" xfId="62330" xr:uid="{00000000-0005-0000-0000-000071F30000}"/>
    <cellStyle name="Total 14 12" xfId="62331" xr:uid="{00000000-0005-0000-0000-000072F30000}"/>
    <cellStyle name="Total 14 13" xfId="62332" xr:uid="{00000000-0005-0000-0000-000073F30000}"/>
    <cellStyle name="Total 14 14" xfId="62333" xr:uid="{00000000-0005-0000-0000-000074F30000}"/>
    <cellStyle name="Total 14 15" xfId="62334" xr:uid="{00000000-0005-0000-0000-000075F30000}"/>
    <cellStyle name="Total 14 16" xfId="62335" xr:uid="{00000000-0005-0000-0000-000076F30000}"/>
    <cellStyle name="Total 14 17" xfId="62336" xr:uid="{00000000-0005-0000-0000-000077F30000}"/>
    <cellStyle name="Total 14 18" xfId="62337" xr:uid="{00000000-0005-0000-0000-000078F30000}"/>
    <cellStyle name="Total 14 19" xfId="62338" xr:uid="{00000000-0005-0000-0000-000079F30000}"/>
    <cellStyle name="Total 14 2" xfId="62339" xr:uid="{00000000-0005-0000-0000-00007AF30000}"/>
    <cellStyle name="Total 14 20" xfId="62340" xr:uid="{00000000-0005-0000-0000-00007BF30000}"/>
    <cellStyle name="Total 14 21" xfId="62341" xr:uid="{00000000-0005-0000-0000-00007CF30000}"/>
    <cellStyle name="Total 14 3" xfId="62342" xr:uid="{00000000-0005-0000-0000-00007DF30000}"/>
    <cellStyle name="Total 14 4" xfId="62343" xr:uid="{00000000-0005-0000-0000-00007EF30000}"/>
    <cellStyle name="Total 14 5" xfId="62344" xr:uid="{00000000-0005-0000-0000-00007FF30000}"/>
    <cellStyle name="Total 14 6" xfId="62345" xr:uid="{00000000-0005-0000-0000-000080F30000}"/>
    <cellStyle name="Total 14 7" xfId="62346" xr:uid="{00000000-0005-0000-0000-000081F30000}"/>
    <cellStyle name="Total 14 8" xfId="62347" xr:uid="{00000000-0005-0000-0000-000082F30000}"/>
    <cellStyle name="Total 14 9" xfId="62348" xr:uid="{00000000-0005-0000-0000-000083F30000}"/>
    <cellStyle name="Total 15" xfId="62349" xr:uid="{00000000-0005-0000-0000-000084F30000}"/>
    <cellStyle name="Total 16" xfId="62350" xr:uid="{00000000-0005-0000-0000-000085F30000}"/>
    <cellStyle name="Total 17" xfId="62351" xr:uid="{00000000-0005-0000-0000-000086F30000}"/>
    <cellStyle name="Total 18" xfId="62352" xr:uid="{00000000-0005-0000-0000-000087F30000}"/>
    <cellStyle name="Total 19" xfId="62353" xr:uid="{00000000-0005-0000-0000-000088F30000}"/>
    <cellStyle name="Total 2" xfId="212" xr:uid="{00000000-0005-0000-0000-000089F30000}"/>
    <cellStyle name="Total 2 10" xfId="62354" xr:uid="{00000000-0005-0000-0000-00008AF30000}"/>
    <cellStyle name="Total 2 11" xfId="62355" xr:uid="{00000000-0005-0000-0000-00008BF30000}"/>
    <cellStyle name="Total 2 12" xfId="62356" xr:uid="{00000000-0005-0000-0000-00008CF30000}"/>
    <cellStyle name="Total 2 13" xfId="62357" xr:uid="{00000000-0005-0000-0000-00008DF30000}"/>
    <cellStyle name="Total 2 14" xfId="62358" xr:uid="{00000000-0005-0000-0000-00008EF30000}"/>
    <cellStyle name="Total 2 15" xfId="62359" xr:uid="{00000000-0005-0000-0000-00008FF30000}"/>
    <cellStyle name="Total 2 16" xfId="62360" xr:uid="{00000000-0005-0000-0000-000090F30000}"/>
    <cellStyle name="Total 2 17" xfId="62361" xr:uid="{00000000-0005-0000-0000-000091F30000}"/>
    <cellStyle name="Total 2 18" xfId="62362" xr:uid="{00000000-0005-0000-0000-000092F30000}"/>
    <cellStyle name="Total 2 19" xfId="62363" xr:uid="{00000000-0005-0000-0000-000093F30000}"/>
    <cellStyle name="Total 2 2" xfId="62364" xr:uid="{00000000-0005-0000-0000-000094F30000}"/>
    <cellStyle name="Total 2 2 2" xfId="62365" xr:uid="{00000000-0005-0000-0000-000095F30000}"/>
    <cellStyle name="Total 2 2 2 2" xfId="62366" xr:uid="{00000000-0005-0000-0000-000096F30000}"/>
    <cellStyle name="Total 2 2 2 3" xfId="62367" xr:uid="{00000000-0005-0000-0000-000097F30000}"/>
    <cellStyle name="Total 2 2 3" xfId="62368" xr:uid="{00000000-0005-0000-0000-000098F30000}"/>
    <cellStyle name="Total 2 2 4" xfId="62369" xr:uid="{00000000-0005-0000-0000-000099F30000}"/>
    <cellStyle name="Total 2 2 5" xfId="62370" xr:uid="{00000000-0005-0000-0000-00009AF30000}"/>
    <cellStyle name="Total 2 20" xfId="62371" xr:uid="{00000000-0005-0000-0000-00009BF30000}"/>
    <cellStyle name="Total 2 21" xfId="62372" xr:uid="{00000000-0005-0000-0000-00009CF30000}"/>
    <cellStyle name="Total 2 22" xfId="62373" xr:uid="{00000000-0005-0000-0000-00009DF30000}"/>
    <cellStyle name="Total 2 23" xfId="62374" xr:uid="{00000000-0005-0000-0000-00009EF30000}"/>
    <cellStyle name="Total 2 3" xfId="62375" xr:uid="{00000000-0005-0000-0000-00009FF30000}"/>
    <cellStyle name="Total 2 3 2" xfId="62376" xr:uid="{00000000-0005-0000-0000-0000A0F30000}"/>
    <cellStyle name="Total 2 4" xfId="62377" xr:uid="{00000000-0005-0000-0000-0000A1F30000}"/>
    <cellStyle name="Total 2 4 2" xfId="62378" xr:uid="{00000000-0005-0000-0000-0000A2F30000}"/>
    <cellStyle name="Total 2 5" xfId="62379" xr:uid="{00000000-0005-0000-0000-0000A3F30000}"/>
    <cellStyle name="Total 2 6" xfId="62380" xr:uid="{00000000-0005-0000-0000-0000A4F30000}"/>
    <cellStyle name="Total 2 7" xfId="62381" xr:uid="{00000000-0005-0000-0000-0000A5F30000}"/>
    <cellStyle name="Total 2 8" xfId="62382" xr:uid="{00000000-0005-0000-0000-0000A6F30000}"/>
    <cellStyle name="Total 2 9" xfId="62383" xr:uid="{00000000-0005-0000-0000-0000A7F30000}"/>
    <cellStyle name="Total 2_IESO Cheque Req Template" xfId="62384" xr:uid="{00000000-0005-0000-0000-0000A8F30000}"/>
    <cellStyle name="Total 20" xfId="62385" xr:uid="{00000000-0005-0000-0000-0000A9F30000}"/>
    <cellStyle name="Total 21" xfId="62386" xr:uid="{00000000-0005-0000-0000-0000AAF30000}"/>
    <cellStyle name="Total 3" xfId="62387" xr:uid="{00000000-0005-0000-0000-0000ABF30000}"/>
    <cellStyle name="Total 3 10" xfId="62388" xr:uid="{00000000-0005-0000-0000-0000ACF30000}"/>
    <cellStyle name="Total 3 11" xfId="62389" xr:uid="{00000000-0005-0000-0000-0000ADF30000}"/>
    <cellStyle name="Total 3 12" xfId="62390" xr:uid="{00000000-0005-0000-0000-0000AEF30000}"/>
    <cellStyle name="Total 3 13" xfId="62391" xr:uid="{00000000-0005-0000-0000-0000AFF30000}"/>
    <cellStyle name="Total 3 14" xfId="62392" xr:uid="{00000000-0005-0000-0000-0000B0F30000}"/>
    <cellStyle name="Total 3 15" xfId="62393" xr:uid="{00000000-0005-0000-0000-0000B1F30000}"/>
    <cellStyle name="Total 3 16" xfId="62394" xr:uid="{00000000-0005-0000-0000-0000B2F30000}"/>
    <cellStyle name="Total 3 17" xfId="62395" xr:uid="{00000000-0005-0000-0000-0000B3F30000}"/>
    <cellStyle name="Total 3 18" xfId="62396" xr:uid="{00000000-0005-0000-0000-0000B4F30000}"/>
    <cellStyle name="Total 3 19" xfId="62397" xr:uid="{00000000-0005-0000-0000-0000B5F30000}"/>
    <cellStyle name="Total 3 2" xfId="62398" xr:uid="{00000000-0005-0000-0000-0000B6F30000}"/>
    <cellStyle name="Total 3 2 2" xfId="62399" xr:uid="{00000000-0005-0000-0000-0000B7F30000}"/>
    <cellStyle name="Total 3 2 3" xfId="62400" xr:uid="{00000000-0005-0000-0000-0000B8F30000}"/>
    <cellStyle name="Total 3 2 4" xfId="62401" xr:uid="{00000000-0005-0000-0000-0000B9F30000}"/>
    <cellStyle name="Total 3 20" xfId="62402" xr:uid="{00000000-0005-0000-0000-0000BAF30000}"/>
    <cellStyle name="Total 3 21" xfId="62403" xr:uid="{00000000-0005-0000-0000-0000BBF30000}"/>
    <cellStyle name="Total 3 22" xfId="62404" xr:uid="{00000000-0005-0000-0000-0000BCF30000}"/>
    <cellStyle name="Total 3 23" xfId="62405" xr:uid="{00000000-0005-0000-0000-0000BDF30000}"/>
    <cellStyle name="Total 3 3" xfId="62406" xr:uid="{00000000-0005-0000-0000-0000BEF30000}"/>
    <cellStyle name="Total 3 3 2" xfId="62407" xr:uid="{00000000-0005-0000-0000-0000BFF30000}"/>
    <cellStyle name="Total 3 3 2 2" xfId="62408" xr:uid="{00000000-0005-0000-0000-0000C0F30000}"/>
    <cellStyle name="Total 3 3 2 3" xfId="62409" xr:uid="{00000000-0005-0000-0000-0000C1F30000}"/>
    <cellStyle name="Total 3 3 3" xfId="62410" xr:uid="{00000000-0005-0000-0000-0000C2F30000}"/>
    <cellStyle name="Total 3 3 4" xfId="62411" xr:uid="{00000000-0005-0000-0000-0000C3F30000}"/>
    <cellStyle name="Total 3 3 5" xfId="62412" xr:uid="{00000000-0005-0000-0000-0000C4F30000}"/>
    <cellStyle name="Total 3 4" xfId="62413" xr:uid="{00000000-0005-0000-0000-0000C5F30000}"/>
    <cellStyle name="Total 3 4 2" xfId="62414" xr:uid="{00000000-0005-0000-0000-0000C6F30000}"/>
    <cellStyle name="Total 3 4 3" xfId="62415" xr:uid="{00000000-0005-0000-0000-0000C7F30000}"/>
    <cellStyle name="Total 3 4 4" xfId="62416" xr:uid="{00000000-0005-0000-0000-0000C8F30000}"/>
    <cellStyle name="Total 3 5" xfId="62417" xr:uid="{00000000-0005-0000-0000-0000C9F30000}"/>
    <cellStyle name="Total 3 5 2" xfId="62418" xr:uid="{00000000-0005-0000-0000-0000CAF30000}"/>
    <cellStyle name="Total 3 6" xfId="62419" xr:uid="{00000000-0005-0000-0000-0000CBF30000}"/>
    <cellStyle name="Total 3 7" xfId="62420" xr:uid="{00000000-0005-0000-0000-0000CCF30000}"/>
    <cellStyle name="Total 3 8" xfId="62421" xr:uid="{00000000-0005-0000-0000-0000CDF30000}"/>
    <cellStyle name="Total 3 9" xfId="62422" xr:uid="{00000000-0005-0000-0000-0000CEF30000}"/>
    <cellStyle name="Total 4" xfId="62423" xr:uid="{00000000-0005-0000-0000-0000CFF30000}"/>
    <cellStyle name="Total 4 10" xfId="62424" xr:uid="{00000000-0005-0000-0000-0000D0F30000}"/>
    <cellStyle name="Total 4 11" xfId="62425" xr:uid="{00000000-0005-0000-0000-0000D1F30000}"/>
    <cellStyle name="Total 4 12" xfId="62426" xr:uid="{00000000-0005-0000-0000-0000D2F30000}"/>
    <cellStyle name="Total 4 13" xfId="62427" xr:uid="{00000000-0005-0000-0000-0000D3F30000}"/>
    <cellStyle name="Total 4 14" xfId="62428" xr:uid="{00000000-0005-0000-0000-0000D4F30000}"/>
    <cellStyle name="Total 4 15" xfId="62429" xr:uid="{00000000-0005-0000-0000-0000D5F30000}"/>
    <cellStyle name="Total 4 16" xfId="62430" xr:uid="{00000000-0005-0000-0000-0000D6F30000}"/>
    <cellStyle name="Total 4 17" xfId="62431" xr:uid="{00000000-0005-0000-0000-0000D7F30000}"/>
    <cellStyle name="Total 4 18" xfId="62432" xr:uid="{00000000-0005-0000-0000-0000D8F30000}"/>
    <cellStyle name="Total 4 19" xfId="62433" xr:uid="{00000000-0005-0000-0000-0000D9F30000}"/>
    <cellStyle name="Total 4 2" xfId="62434" xr:uid="{00000000-0005-0000-0000-0000DAF30000}"/>
    <cellStyle name="Total 4 2 2" xfId="62435" xr:uid="{00000000-0005-0000-0000-0000DBF30000}"/>
    <cellStyle name="Total 4 2 3" xfId="62436" xr:uid="{00000000-0005-0000-0000-0000DCF30000}"/>
    <cellStyle name="Total 4 2 4" xfId="62437" xr:uid="{00000000-0005-0000-0000-0000DDF30000}"/>
    <cellStyle name="Total 4 20" xfId="62438" xr:uid="{00000000-0005-0000-0000-0000DEF30000}"/>
    <cellStyle name="Total 4 21" xfId="62439" xr:uid="{00000000-0005-0000-0000-0000DFF30000}"/>
    <cellStyle name="Total 4 22" xfId="62440" xr:uid="{00000000-0005-0000-0000-0000E0F30000}"/>
    <cellStyle name="Total 4 23" xfId="62441" xr:uid="{00000000-0005-0000-0000-0000E1F30000}"/>
    <cellStyle name="Total 4 3" xfId="62442" xr:uid="{00000000-0005-0000-0000-0000E2F30000}"/>
    <cellStyle name="Total 4 3 2" xfId="62443" xr:uid="{00000000-0005-0000-0000-0000E3F30000}"/>
    <cellStyle name="Total 4 3 2 2" xfId="62444" xr:uid="{00000000-0005-0000-0000-0000E4F30000}"/>
    <cellStyle name="Total 4 3 2 3" xfId="62445" xr:uid="{00000000-0005-0000-0000-0000E5F30000}"/>
    <cellStyle name="Total 4 3 3" xfId="62446" xr:uid="{00000000-0005-0000-0000-0000E6F30000}"/>
    <cellStyle name="Total 4 3 4" xfId="62447" xr:uid="{00000000-0005-0000-0000-0000E7F30000}"/>
    <cellStyle name="Total 4 3 5" xfId="62448" xr:uid="{00000000-0005-0000-0000-0000E8F30000}"/>
    <cellStyle name="Total 4 4" xfId="62449" xr:uid="{00000000-0005-0000-0000-0000E9F30000}"/>
    <cellStyle name="Total 4 4 2" xfId="62450" xr:uid="{00000000-0005-0000-0000-0000EAF30000}"/>
    <cellStyle name="Total 4 4 3" xfId="62451" xr:uid="{00000000-0005-0000-0000-0000EBF30000}"/>
    <cellStyle name="Total 4 4 4" xfId="62452" xr:uid="{00000000-0005-0000-0000-0000ECF30000}"/>
    <cellStyle name="Total 4 5" xfId="62453" xr:uid="{00000000-0005-0000-0000-0000EDF30000}"/>
    <cellStyle name="Total 4 5 2" xfId="62454" xr:uid="{00000000-0005-0000-0000-0000EEF30000}"/>
    <cellStyle name="Total 4 6" xfId="62455" xr:uid="{00000000-0005-0000-0000-0000EFF30000}"/>
    <cellStyle name="Total 4 7" xfId="62456" xr:uid="{00000000-0005-0000-0000-0000F0F30000}"/>
    <cellStyle name="Total 4 8" xfId="62457" xr:uid="{00000000-0005-0000-0000-0000F1F30000}"/>
    <cellStyle name="Total 4 9" xfId="62458" xr:uid="{00000000-0005-0000-0000-0000F2F30000}"/>
    <cellStyle name="Total 5" xfId="62459" xr:uid="{00000000-0005-0000-0000-0000F3F30000}"/>
    <cellStyle name="Total 5 10" xfId="62460" xr:uid="{00000000-0005-0000-0000-0000F4F30000}"/>
    <cellStyle name="Total 5 11" xfId="62461" xr:uid="{00000000-0005-0000-0000-0000F5F30000}"/>
    <cellStyle name="Total 5 12" xfId="62462" xr:uid="{00000000-0005-0000-0000-0000F6F30000}"/>
    <cellStyle name="Total 5 13" xfId="62463" xr:uid="{00000000-0005-0000-0000-0000F7F30000}"/>
    <cellStyle name="Total 5 14" xfId="62464" xr:uid="{00000000-0005-0000-0000-0000F8F30000}"/>
    <cellStyle name="Total 5 15" xfId="62465" xr:uid="{00000000-0005-0000-0000-0000F9F30000}"/>
    <cellStyle name="Total 5 16" xfId="62466" xr:uid="{00000000-0005-0000-0000-0000FAF30000}"/>
    <cellStyle name="Total 5 17" xfId="62467" xr:uid="{00000000-0005-0000-0000-0000FBF30000}"/>
    <cellStyle name="Total 5 18" xfId="62468" xr:uid="{00000000-0005-0000-0000-0000FCF30000}"/>
    <cellStyle name="Total 5 19" xfId="62469" xr:uid="{00000000-0005-0000-0000-0000FDF30000}"/>
    <cellStyle name="Total 5 2" xfId="62470" xr:uid="{00000000-0005-0000-0000-0000FEF30000}"/>
    <cellStyle name="Total 5 2 2" xfId="62471" xr:uid="{00000000-0005-0000-0000-0000FFF30000}"/>
    <cellStyle name="Total 5 2 3" xfId="62472" xr:uid="{00000000-0005-0000-0000-000000F40000}"/>
    <cellStyle name="Total 5 2 4" xfId="62473" xr:uid="{00000000-0005-0000-0000-000001F40000}"/>
    <cellStyle name="Total 5 20" xfId="62474" xr:uid="{00000000-0005-0000-0000-000002F40000}"/>
    <cellStyle name="Total 5 21" xfId="62475" xr:uid="{00000000-0005-0000-0000-000003F40000}"/>
    <cellStyle name="Total 5 22" xfId="62476" xr:uid="{00000000-0005-0000-0000-000004F40000}"/>
    <cellStyle name="Total 5 23" xfId="62477" xr:uid="{00000000-0005-0000-0000-000005F40000}"/>
    <cellStyle name="Total 5 3" xfId="62478" xr:uid="{00000000-0005-0000-0000-000006F40000}"/>
    <cellStyle name="Total 5 3 2" xfId="62479" xr:uid="{00000000-0005-0000-0000-000007F40000}"/>
    <cellStyle name="Total 5 3 2 2" xfId="62480" xr:uid="{00000000-0005-0000-0000-000008F40000}"/>
    <cellStyle name="Total 5 3 2 3" xfId="62481" xr:uid="{00000000-0005-0000-0000-000009F40000}"/>
    <cellStyle name="Total 5 3 3" xfId="62482" xr:uid="{00000000-0005-0000-0000-00000AF40000}"/>
    <cellStyle name="Total 5 3 4" xfId="62483" xr:uid="{00000000-0005-0000-0000-00000BF40000}"/>
    <cellStyle name="Total 5 3 5" xfId="62484" xr:uid="{00000000-0005-0000-0000-00000CF40000}"/>
    <cellStyle name="Total 5 4" xfId="62485" xr:uid="{00000000-0005-0000-0000-00000DF40000}"/>
    <cellStyle name="Total 5 4 2" xfId="62486" xr:uid="{00000000-0005-0000-0000-00000EF40000}"/>
    <cellStyle name="Total 5 4 3" xfId="62487" xr:uid="{00000000-0005-0000-0000-00000FF40000}"/>
    <cellStyle name="Total 5 4 4" xfId="62488" xr:uid="{00000000-0005-0000-0000-000010F40000}"/>
    <cellStyle name="Total 5 5" xfId="62489" xr:uid="{00000000-0005-0000-0000-000011F40000}"/>
    <cellStyle name="Total 5 5 2" xfId="62490" xr:uid="{00000000-0005-0000-0000-000012F40000}"/>
    <cellStyle name="Total 5 6" xfId="62491" xr:uid="{00000000-0005-0000-0000-000013F40000}"/>
    <cellStyle name="Total 5 7" xfId="62492" xr:uid="{00000000-0005-0000-0000-000014F40000}"/>
    <cellStyle name="Total 5 8" xfId="62493" xr:uid="{00000000-0005-0000-0000-000015F40000}"/>
    <cellStyle name="Total 5 9" xfId="62494" xr:uid="{00000000-0005-0000-0000-000016F40000}"/>
    <cellStyle name="Total 6" xfId="62495" xr:uid="{00000000-0005-0000-0000-000017F40000}"/>
    <cellStyle name="Total 6 10" xfId="62496" xr:uid="{00000000-0005-0000-0000-000018F40000}"/>
    <cellStyle name="Total 6 11" xfId="62497" xr:uid="{00000000-0005-0000-0000-000019F40000}"/>
    <cellStyle name="Total 6 12" xfId="62498" xr:uid="{00000000-0005-0000-0000-00001AF40000}"/>
    <cellStyle name="Total 6 13" xfId="62499" xr:uid="{00000000-0005-0000-0000-00001BF40000}"/>
    <cellStyle name="Total 6 14" xfId="62500" xr:uid="{00000000-0005-0000-0000-00001CF40000}"/>
    <cellStyle name="Total 6 15" xfId="62501" xr:uid="{00000000-0005-0000-0000-00001DF40000}"/>
    <cellStyle name="Total 6 16" xfId="62502" xr:uid="{00000000-0005-0000-0000-00001EF40000}"/>
    <cellStyle name="Total 6 17" xfId="62503" xr:uid="{00000000-0005-0000-0000-00001FF40000}"/>
    <cellStyle name="Total 6 18" xfId="62504" xr:uid="{00000000-0005-0000-0000-000020F40000}"/>
    <cellStyle name="Total 6 19" xfId="62505" xr:uid="{00000000-0005-0000-0000-000021F40000}"/>
    <cellStyle name="Total 6 2" xfId="62506" xr:uid="{00000000-0005-0000-0000-000022F40000}"/>
    <cellStyle name="Total 6 2 2" xfId="62507" xr:uid="{00000000-0005-0000-0000-000023F40000}"/>
    <cellStyle name="Total 6 2 3" xfId="62508" xr:uid="{00000000-0005-0000-0000-000024F40000}"/>
    <cellStyle name="Total 6 2 4" xfId="62509" xr:uid="{00000000-0005-0000-0000-000025F40000}"/>
    <cellStyle name="Total 6 20" xfId="62510" xr:uid="{00000000-0005-0000-0000-000026F40000}"/>
    <cellStyle name="Total 6 21" xfId="62511" xr:uid="{00000000-0005-0000-0000-000027F40000}"/>
    <cellStyle name="Total 6 22" xfId="62512" xr:uid="{00000000-0005-0000-0000-000028F40000}"/>
    <cellStyle name="Total 6 23" xfId="62513" xr:uid="{00000000-0005-0000-0000-000029F40000}"/>
    <cellStyle name="Total 6 3" xfId="62514" xr:uid="{00000000-0005-0000-0000-00002AF40000}"/>
    <cellStyle name="Total 6 3 2" xfId="62515" xr:uid="{00000000-0005-0000-0000-00002BF40000}"/>
    <cellStyle name="Total 6 3 2 2" xfId="62516" xr:uid="{00000000-0005-0000-0000-00002CF40000}"/>
    <cellStyle name="Total 6 3 2 3" xfId="62517" xr:uid="{00000000-0005-0000-0000-00002DF40000}"/>
    <cellStyle name="Total 6 3 3" xfId="62518" xr:uid="{00000000-0005-0000-0000-00002EF40000}"/>
    <cellStyle name="Total 6 3 4" xfId="62519" xr:uid="{00000000-0005-0000-0000-00002FF40000}"/>
    <cellStyle name="Total 6 3 5" xfId="62520" xr:uid="{00000000-0005-0000-0000-000030F40000}"/>
    <cellStyle name="Total 6 4" xfId="62521" xr:uid="{00000000-0005-0000-0000-000031F40000}"/>
    <cellStyle name="Total 6 4 2" xfId="62522" xr:uid="{00000000-0005-0000-0000-000032F40000}"/>
    <cellStyle name="Total 6 4 3" xfId="62523" xr:uid="{00000000-0005-0000-0000-000033F40000}"/>
    <cellStyle name="Total 6 4 4" xfId="62524" xr:uid="{00000000-0005-0000-0000-000034F40000}"/>
    <cellStyle name="Total 6 5" xfId="62525" xr:uid="{00000000-0005-0000-0000-000035F40000}"/>
    <cellStyle name="Total 6 5 2" xfId="62526" xr:uid="{00000000-0005-0000-0000-000036F40000}"/>
    <cellStyle name="Total 6 6" xfId="62527" xr:uid="{00000000-0005-0000-0000-000037F40000}"/>
    <cellStyle name="Total 6 7" xfId="62528" xr:uid="{00000000-0005-0000-0000-000038F40000}"/>
    <cellStyle name="Total 6 8" xfId="62529" xr:uid="{00000000-0005-0000-0000-000039F40000}"/>
    <cellStyle name="Total 6 9" xfId="62530" xr:uid="{00000000-0005-0000-0000-00003AF40000}"/>
    <cellStyle name="Total 7" xfId="62531" xr:uid="{00000000-0005-0000-0000-00003BF40000}"/>
    <cellStyle name="Total 7 10" xfId="62532" xr:uid="{00000000-0005-0000-0000-00003CF40000}"/>
    <cellStyle name="Total 7 11" xfId="62533" xr:uid="{00000000-0005-0000-0000-00003DF40000}"/>
    <cellStyle name="Total 7 12" xfId="62534" xr:uid="{00000000-0005-0000-0000-00003EF40000}"/>
    <cellStyle name="Total 7 13" xfId="62535" xr:uid="{00000000-0005-0000-0000-00003FF40000}"/>
    <cellStyle name="Total 7 14" xfId="62536" xr:uid="{00000000-0005-0000-0000-000040F40000}"/>
    <cellStyle name="Total 7 15" xfId="62537" xr:uid="{00000000-0005-0000-0000-000041F40000}"/>
    <cellStyle name="Total 7 16" xfId="62538" xr:uid="{00000000-0005-0000-0000-000042F40000}"/>
    <cellStyle name="Total 7 17" xfId="62539" xr:uid="{00000000-0005-0000-0000-000043F40000}"/>
    <cellStyle name="Total 7 18" xfId="62540" xr:uid="{00000000-0005-0000-0000-000044F40000}"/>
    <cellStyle name="Total 7 19" xfId="62541" xr:uid="{00000000-0005-0000-0000-000045F40000}"/>
    <cellStyle name="Total 7 2" xfId="62542" xr:uid="{00000000-0005-0000-0000-000046F40000}"/>
    <cellStyle name="Total 7 2 2" xfId="62543" xr:uid="{00000000-0005-0000-0000-000047F40000}"/>
    <cellStyle name="Total 7 2 3" xfId="62544" xr:uid="{00000000-0005-0000-0000-000048F40000}"/>
    <cellStyle name="Total 7 2 4" xfId="62545" xr:uid="{00000000-0005-0000-0000-000049F40000}"/>
    <cellStyle name="Total 7 20" xfId="62546" xr:uid="{00000000-0005-0000-0000-00004AF40000}"/>
    <cellStyle name="Total 7 21" xfId="62547" xr:uid="{00000000-0005-0000-0000-00004BF40000}"/>
    <cellStyle name="Total 7 22" xfId="62548" xr:uid="{00000000-0005-0000-0000-00004CF40000}"/>
    <cellStyle name="Total 7 23" xfId="62549" xr:uid="{00000000-0005-0000-0000-00004DF40000}"/>
    <cellStyle name="Total 7 3" xfId="62550" xr:uid="{00000000-0005-0000-0000-00004EF40000}"/>
    <cellStyle name="Total 7 3 2" xfId="62551" xr:uid="{00000000-0005-0000-0000-00004FF40000}"/>
    <cellStyle name="Total 7 4" xfId="62552" xr:uid="{00000000-0005-0000-0000-000050F40000}"/>
    <cellStyle name="Total 7 5" xfId="62553" xr:uid="{00000000-0005-0000-0000-000051F40000}"/>
    <cellStyle name="Total 7 6" xfId="62554" xr:uid="{00000000-0005-0000-0000-000052F40000}"/>
    <cellStyle name="Total 7 7" xfId="62555" xr:uid="{00000000-0005-0000-0000-000053F40000}"/>
    <cellStyle name="Total 7 8" xfId="62556" xr:uid="{00000000-0005-0000-0000-000054F40000}"/>
    <cellStyle name="Total 7 9" xfId="62557" xr:uid="{00000000-0005-0000-0000-000055F40000}"/>
    <cellStyle name="Total 8" xfId="62558" xr:uid="{00000000-0005-0000-0000-000056F40000}"/>
    <cellStyle name="Total 8 10" xfId="62559" xr:uid="{00000000-0005-0000-0000-000057F40000}"/>
    <cellStyle name="Total 8 11" xfId="62560" xr:uid="{00000000-0005-0000-0000-000058F40000}"/>
    <cellStyle name="Total 8 12" xfId="62561" xr:uid="{00000000-0005-0000-0000-000059F40000}"/>
    <cellStyle name="Total 8 13" xfId="62562" xr:uid="{00000000-0005-0000-0000-00005AF40000}"/>
    <cellStyle name="Total 8 14" xfId="62563" xr:uid="{00000000-0005-0000-0000-00005BF40000}"/>
    <cellStyle name="Total 8 15" xfId="62564" xr:uid="{00000000-0005-0000-0000-00005CF40000}"/>
    <cellStyle name="Total 8 16" xfId="62565" xr:uid="{00000000-0005-0000-0000-00005DF40000}"/>
    <cellStyle name="Total 8 17" xfId="62566" xr:uid="{00000000-0005-0000-0000-00005EF40000}"/>
    <cellStyle name="Total 8 18" xfId="62567" xr:uid="{00000000-0005-0000-0000-00005FF40000}"/>
    <cellStyle name="Total 8 19" xfId="62568" xr:uid="{00000000-0005-0000-0000-000060F40000}"/>
    <cellStyle name="Total 8 2" xfId="62569" xr:uid="{00000000-0005-0000-0000-000061F40000}"/>
    <cellStyle name="Total 8 20" xfId="62570" xr:uid="{00000000-0005-0000-0000-000062F40000}"/>
    <cellStyle name="Total 8 21" xfId="62571" xr:uid="{00000000-0005-0000-0000-000063F40000}"/>
    <cellStyle name="Total 8 22" xfId="62572" xr:uid="{00000000-0005-0000-0000-000064F40000}"/>
    <cellStyle name="Total 8 3" xfId="62573" xr:uid="{00000000-0005-0000-0000-000065F40000}"/>
    <cellStyle name="Total 8 4" xfId="62574" xr:uid="{00000000-0005-0000-0000-000066F40000}"/>
    <cellStyle name="Total 8 5" xfId="62575" xr:uid="{00000000-0005-0000-0000-000067F40000}"/>
    <cellStyle name="Total 8 6" xfId="62576" xr:uid="{00000000-0005-0000-0000-000068F40000}"/>
    <cellStyle name="Total 8 7" xfId="62577" xr:uid="{00000000-0005-0000-0000-000069F40000}"/>
    <cellStyle name="Total 8 8" xfId="62578" xr:uid="{00000000-0005-0000-0000-00006AF40000}"/>
    <cellStyle name="Total 8 9" xfId="62579" xr:uid="{00000000-0005-0000-0000-00006BF40000}"/>
    <cellStyle name="Total 9" xfId="62580" xr:uid="{00000000-0005-0000-0000-00006CF40000}"/>
    <cellStyle name="Total 9 10" xfId="62581" xr:uid="{00000000-0005-0000-0000-00006DF40000}"/>
    <cellStyle name="Total 9 11" xfId="62582" xr:uid="{00000000-0005-0000-0000-00006EF40000}"/>
    <cellStyle name="Total 9 12" xfId="62583" xr:uid="{00000000-0005-0000-0000-00006FF40000}"/>
    <cellStyle name="Total 9 13" xfId="62584" xr:uid="{00000000-0005-0000-0000-000070F40000}"/>
    <cellStyle name="Total 9 14" xfId="62585" xr:uid="{00000000-0005-0000-0000-000071F40000}"/>
    <cellStyle name="Total 9 15" xfId="62586" xr:uid="{00000000-0005-0000-0000-000072F40000}"/>
    <cellStyle name="Total 9 16" xfId="62587" xr:uid="{00000000-0005-0000-0000-000073F40000}"/>
    <cellStyle name="Total 9 17" xfId="62588" xr:uid="{00000000-0005-0000-0000-000074F40000}"/>
    <cellStyle name="Total 9 18" xfId="62589" xr:uid="{00000000-0005-0000-0000-000075F40000}"/>
    <cellStyle name="Total 9 19" xfId="62590" xr:uid="{00000000-0005-0000-0000-000076F40000}"/>
    <cellStyle name="Total 9 2" xfId="62591" xr:uid="{00000000-0005-0000-0000-000077F40000}"/>
    <cellStyle name="Total 9 20" xfId="62592" xr:uid="{00000000-0005-0000-0000-000078F40000}"/>
    <cellStyle name="Total 9 21" xfId="62593" xr:uid="{00000000-0005-0000-0000-000079F40000}"/>
    <cellStyle name="Total 9 22" xfId="62594" xr:uid="{00000000-0005-0000-0000-00007AF40000}"/>
    <cellStyle name="Total 9 3" xfId="62595" xr:uid="{00000000-0005-0000-0000-00007BF40000}"/>
    <cellStyle name="Total 9 4" xfId="62596" xr:uid="{00000000-0005-0000-0000-00007CF40000}"/>
    <cellStyle name="Total 9 5" xfId="62597" xr:uid="{00000000-0005-0000-0000-00007DF40000}"/>
    <cellStyle name="Total 9 6" xfId="62598" xr:uid="{00000000-0005-0000-0000-00007EF40000}"/>
    <cellStyle name="Total 9 7" xfId="62599" xr:uid="{00000000-0005-0000-0000-00007FF40000}"/>
    <cellStyle name="Total 9 8" xfId="62600" xr:uid="{00000000-0005-0000-0000-000080F40000}"/>
    <cellStyle name="Total 9 9" xfId="62601" xr:uid="{00000000-0005-0000-0000-000081F40000}"/>
    <cellStyle name="Warning Text 10" xfId="62602" xr:uid="{00000000-0005-0000-0000-000082F40000}"/>
    <cellStyle name="Warning Text 10 10" xfId="62603" xr:uid="{00000000-0005-0000-0000-000083F40000}"/>
    <cellStyle name="Warning Text 10 11" xfId="62604" xr:uid="{00000000-0005-0000-0000-000084F40000}"/>
    <cellStyle name="Warning Text 10 12" xfId="62605" xr:uid="{00000000-0005-0000-0000-000085F40000}"/>
    <cellStyle name="Warning Text 10 13" xfId="62606" xr:uid="{00000000-0005-0000-0000-000086F40000}"/>
    <cellStyle name="Warning Text 10 14" xfId="62607" xr:uid="{00000000-0005-0000-0000-000087F40000}"/>
    <cellStyle name="Warning Text 10 15" xfId="62608" xr:uid="{00000000-0005-0000-0000-000088F40000}"/>
    <cellStyle name="Warning Text 10 16" xfId="62609" xr:uid="{00000000-0005-0000-0000-000089F40000}"/>
    <cellStyle name="Warning Text 10 17" xfId="62610" xr:uid="{00000000-0005-0000-0000-00008AF40000}"/>
    <cellStyle name="Warning Text 10 18" xfId="62611" xr:uid="{00000000-0005-0000-0000-00008BF40000}"/>
    <cellStyle name="Warning Text 10 19" xfId="62612" xr:uid="{00000000-0005-0000-0000-00008CF40000}"/>
    <cellStyle name="Warning Text 10 2" xfId="62613" xr:uid="{00000000-0005-0000-0000-00008DF40000}"/>
    <cellStyle name="Warning Text 10 20" xfId="62614" xr:uid="{00000000-0005-0000-0000-00008EF40000}"/>
    <cellStyle name="Warning Text 10 21" xfId="62615" xr:uid="{00000000-0005-0000-0000-00008FF40000}"/>
    <cellStyle name="Warning Text 10 3" xfId="62616" xr:uid="{00000000-0005-0000-0000-000090F40000}"/>
    <cellStyle name="Warning Text 10 4" xfId="62617" xr:uid="{00000000-0005-0000-0000-000091F40000}"/>
    <cellStyle name="Warning Text 10 5" xfId="62618" xr:uid="{00000000-0005-0000-0000-000092F40000}"/>
    <cellStyle name="Warning Text 10 6" xfId="62619" xr:uid="{00000000-0005-0000-0000-000093F40000}"/>
    <cellStyle name="Warning Text 10 7" xfId="62620" xr:uid="{00000000-0005-0000-0000-000094F40000}"/>
    <cellStyle name="Warning Text 10 8" xfId="62621" xr:uid="{00000000-0005-0000-0000-000095F40000}"/>
    <cellStyle name="Warning Text 10 9" xfId="62622" xr:uid="{00000000-0005-0000-0000-000096F40000}"/>
    <cellStyle name="Warning Text 11" xfId="62623" xr:uid="{00000000-0005-0000-0000-000097F40000}"/>
    <cellStyle name="Warning Text 11 10" xfId="62624" xr:uid="{00000000-0005-0000-0000-000098F40000}"/>
    <cellStyle name="Warning Text 11 11" xfId="62625" xr:uid="{00000000-0005-0000-0000-000099F40000}"/>
    <cellStyle name="Warning Text 11 12" xfId="62626" xr:uid="{00000000-0005-0000-0000-00009AF40000}"/>
    <cellStyle name="Warning Text 11 13" xfId="62627" xr:uid="{00000000-0005-0000-0000-00009BF40000}"/>
    <cellStyle name="Warning Text 11 14" xfId="62628" xr:uid="{00000000-0005-0000-0000-00009CF40000}"/>
    <cellStyle name="Warning Text 11 15" xfId="62629" xr:uid="{00000000-0005-0000-0000-00009DF40000}"/>
    <cellStyle name="Warning Text 11 16" xfId="62630" xr:uid="{00000000-0005-0000-0000-00009EF40000}"/>
    <cellStyle name="Warning Text 11 17" xfId="62631" xr:uid="{00000000-0005-0000-0000-00009FF40000}"/>
    <cellStyle name="Warning Text 11 18" xfId="62632" xr:uid="{00000000-0005-0000-0000-0000A0F40000}"/>
    <cellStyle name="Warning Text 11 19" xfId="62633" xr:uid="{00000000-0005-0000-0000-0000A1F40000}"/>
    <cellStyle name="Warning Text 11 2" xfId="62634" xr:uid="{00000000-0005-0000-0000-0000A2F40000}"/>
    <cellStyle name="Warning Text 11 20" xfId="62635" xr:uid="{00000000-0005-0000-0000-0000A3F40000}"/>
    <cellStyle name="Warning Text 11 21" xfId="62636" xr:uid="{00000000-0005-0000-0000-0000A4F40000}"/>
    <cellStyle name="Warning Text 11 3" xfId="62637" xr:uid="{00000000-0005-0000-0000-0000A5F40000}"/>
    <cellStyle name="Warning Text 11 4" xfId="62638" xr:uid="{00000000-0005-0000-0000-0000A6F40000}"/>
    <cellStyle name="Warning Text 11 5" xfId="62639" xr:uid="{00000000-0005-0000-0000-0000A7F40000}"/>
    <cellStyle name="Warning Text 11 6" xfId="62640" xr:uid="{00000000-0005-0000-0000-0000A8F40000}"/>
    <cellStyle name="Warning Text 11 7" xfId="62641" xr:uid="{00000000-0005-0000-0000-0000A9F40000}"/>
    <cellStyle name="Warning Text 11 8" xfId="62642" xr:uid="{00000000-0005-0000-0000-0000AAF40000}"/>
    <cellStyle name="Warning Text 11 9" xfId="62643" xr:uid="{00000000-0005-0000-0000-0000ABF40000}"/>
    <cellStyle name="Warning Text 12" xfId="62644" xr:uid="{00000000-0005-0000-0000-0000ACF40000}"/>
    <cellStyle name="Warning Text 12 10" xfId="62645" xr:uid="{00000000-0005-0000-0000-0000ADF40000}"/>
    <cellStyle name="Warning Text 12 11" xfId="62646" xr:uid="{00000000-0005-0000-0000-0000AEF40000}"/>
    <cellStyle name="Warning Text 12 12" xfId="62647" xr:uid="{00000000-0005-0000-0000-0000AFF40000}"/>
    <cellStyle name="Warning Text 12 13" xfId="62648" xr:uid="{00000000-0005-0000-0000-0000B0F40000}"/>
    <cellStyle name="Warning Text 12 14" xfId="62649" xr:uid="{00000000-0005-0000-0000-0000B1F40000}"/>
    <cellStyle name="Warning Text 12 15" xfId="62650" xr:uid="{00000000-0005-0000-0000-0000B2F40000}"/>
    <cellStyle name="Warning Text 12 16" xfId="62651" xr:uid="{00000000-0005-0000-0000-0000B3F40000}"/>
    <cellStyle name="Warning Text 12 17" xfId="62652" xr:uid="{00000000-0005-0000-0000-0000B4F40000}"/>
    <cellStyle name="Warning Text 12 18" xfId="62653" xr:uid="{00000000-0005-0000-0000-0000B5F40000}"/>
    <cellStyle name="Warning Text 12 19" xfId="62654" xr:uid="{00000000-0005-0000-0000-0000B6F40000}"/>
    <cellStyle name="Warning Text 12 2" xfId="62655" xr:uid="{00000000-0005-0000-0000-0000B7F40000}"/>
    <cellStyle name="Warning Text 12 20" xfId="62656" xr:uid="{00000000-0005-0000-0000-0000B8F40000}"/>
    <cellStyle name="Warning Text 12 21" xfId="62657" xr:uid="{00000000-0005-0000-0000-0000B9F40000}"/>
    <cellStyle name="Warning Text 12 3" xfId="62658" xr:uid="{00000000-0005-0000-0000-0000BAF40000}"/>
    <cellStyle name="Warning Text 12 4" xfId="62659" xr:uid="{00000000-0005-0000-0000-0000BBF40000}"/>
    <cellStyle name="Warning Text 12 5" xfId="62660" xr:uid="{00000000-0005-0000-0000-0000BCF40000}"/>
    <cellStyle name="Warning Text 12 6" xfId="62661" xr:uid="{00000000-0005-0000-0000-0000BDF40000}"/>
    <cellStyle name="Warning Text 12 7" xfId="62662" xr:uid="{00000000-0005-0000-0000-0000BEF40000}"/>
    <cellStyle name="Warning Text 12 8" xfId="62663" xr:uid="{00000000-0005-0000-0000-0000BFF40000}"/>
    <cellStyle name="Warning Text 12 9" xfId="62664" xr:uid="{00000000-0005-0000-0000-0000C0F40000}"/>
    <cellStyle name="Warning Text 13" xfId="62665" xr:uid="{00000000-0005-0000-0000-0000C1F40000}"/>
    <cellStyle name="Warning Text 13 10" xfId="62666" xr:uid="{00000000-0005-0000-0000-0000C2F40000}"/>
    <cellStyle name="Warning Text 13 11" xfId="62667" xr:uid="{00000000-0005-0000-0000-0000C3F40000}"/>
    <cellStyle name="Warning Text 13 12" xfId="62668" xr:uid="{00000000-0005-0000-0000-0000C4F40000}"/>
    <cellStyle name="Warning Text 13 13" xfId="62669" xr:uid="{00000000-0005-0000-0000-0000C5F40000}"/>
    <cellStyle name="Warning Text 13 14" xfId="62670" xr:uid="{00000000-0005-0000-0000-0000C6F40000}"/>
    <cellStyle name="Warning Text 13 15" xfId="62671" xr:uid="{00000000-0005-0000-0000-0000C7F40000}"/>
    <cellStyle name="Warning Text 13 16" xfId="62672" xr:uid="{00000000-0005-0000-0000-0000C8F40000}"/>
    <cellStyle name="Warning Text 13 17" xfId="62673" xr:uid="{00000000-0005-0000-0000-0000C9F40000}"/>
    <cellStyle name="Warning Text 13 18" xfId="62674" xr:uid="{00000000-0005-0000-0000-0000CAF40000}"/>
    <cellStyle name="Warning Text 13 19" xfId="62675" xr:uid="{00000000-0005-0000-0000-0000CBF40000}"/>
    <cellStyle name="Warning Text 13 2" xfId="62676" xr:uid="{00000000-0005-0000-0000-0000CCF40000}"/>
    <cellStyle name="Warning Text 13 20" xfId="62677" xr:uid="{00000000-0005-0000-0000-0000CDF40000}"/>
    <cellStyle name="Warning Text 13 21" xfId="62678" xr:uid="{00000000-0005-0000-0000-0000CEF40000}"/>
    <cellStyle name="Warning Text 13 3" xfId="62679" xr:uid="{00000000-0005-0000-0000-0000CFF40000}"/>
    <cellStyle name="Warning Text 13 4" xfId="62680" xr:uid="{00000000-0005-0000-0000-0000D0F40000}"/>
    <cellStyle name="Warning Text 13 5" xfId="62681" xr:uid="{00000000-0005-0000-0000-0000D1F40000}"/>
    <cellStyle name="Warning Text 13 6" xfId="62682" xr:uid="{00000000-0005-0000-0000-0000D2F40000}"/>
    <cellStyle name="Warning Text 13 7" xfId="62683" xr:uid="{00000000-0005-0000-0000-0000D3F40000}"/>
    <cellStyle name="Warning Text 13 8" xfId="62684" xr:uid="{00000000-0005-0000-0000-0000D4F40000}"/>
    <cellStyle name="Warning Text 13 9" xfId="62685" xr:uid="{00000000-0005-0000-0000-0000D5F40000}"/>
    <cellStyle name="Warning Text 14" xfId="62686" xr:uid="{00000000-0005-0000-0000-0000D6F40000}"/>
    <cellStyle name="Warning Text 14 10" xfId="62687" xr:uid="{00000000-0005-0000-0000-0000D7F40000}"/>
    <cellStyle name="Warning Text 14 11" xfId="62688" xr:uid="{00000000-0005-0000-0000-0000D8F40000}"/>
    <cellStyle name="Warning Text 14 12" xfId="62689" xr:uid="{00000000-0005-0000-0000-0000D9F40000}"/>
    <cellStyle name="Warning Text 14 13" xfId="62690" xr:uid="{00000000-0005-0000-0000-0000DAF40000}"/>
    <cellStyle name="Warning Text 14 14" xfId="62691" xr:uid="{00000000-0005-0000-0000-0000DBF40000}"/>
    <cellStyle name="Warning Text 14 15" xfId="62692" xr:uid="{00000000-0005-0000-0000-0000DCF40000}"/>
    <cellStyle name="Warning Text 14 16" xfId="62693" xr:uid="{00000000-0005-0000-0000-0000DDF40000}"/>
    <cellStyle name="Warning Text 14 17" xfId="62694" xr:uid="{00000000-0005-0000-0000-0000DEF40000}"/>
    <cellStyle name="Warning Text 14 18" xfId="62695" xr:uid="{00000000-0005-0000-0000-0000DFF40000}"/>
    <cellStyle name="Warning Text 14 19" xfId="62696" xr:uid="{00000000-0005-0000-0000-0000E0F40000}"/>
    <cellStyle name="Warning Text 14 2" xfId="62697" xr:uid="{00000000-0005-0000-0000-0000E1F40000}"/>
    <cellStyle name="Warning Text 14 20" xfId="62698" xr:uid="{00000000-0005-0000-0000-0000E2F40000}"/>
    <cellStyle name="Warning Text 14 21" xfId="62699" xr:uid="{00000000-0005-0000-0000-0000E3F40000}"/>
    <cellStyle name="Warning Text 14 3" xfId="62700" xr:uid="{00000000-0005-0000-0000-0000E4F40000}"/>
    <cellStyle name="Warning Text 14 4" xfId="62701" xr:uid="{00000000-0005-0000-0000-0000E5F40000}"/>
    <cellStyle name="Warning Text 14 5" xfId="62702" xr:uid="{00000000-0005-0000-0000-0000E6F40000}"/>
    <cellStyle name="Warning Text 14 6" xfId="62703" xr:uid="{00000000-0005-0000-0000-0000E7F40000}"/>
    <cellStyle name="Warning Text 14 7" xfId="62704" xr:uid="{00000000-0005-0000-0000-0000E8F40000}"/>
    <cellStyle name="Warning Text 14 8" xfId="62705" xr:uid="{00000000-0005-0000-0000-0000E9F40000}"/>
    <cellStyle name="Warning Text 14 9" xfId="62706" xr:uid="{00000000-0005-0000-0000-0000EAF40000}"/>
    <cellStyle name="Warning Text 15" xfId="62707" xr:uid="{00000000-0005-0000-0000-0000EBF40000}"/>
    <cellStyle name="Warning Text 16" xfId="62708" xr:uid="{00000000-0005-0000-0000-0000ECF40000}"/>
    <cellStyle name="Warning Text 17" xfId="62709" xr:uid="{00000000-0005-0000-0000-0000EDF40000}"/>
    <cellStyle name="Warning Text 18" xfId="62710" xr:uid="{00000000-0005-0000-0000-0000EEF40000}"/>
    <cellStyle name="Warning Text 19" xfId="62711" xr:uid="{00000000-0005-0000-0000-0000EFF40000}"/>
    <cellStyle name="Warning Text 2" xfId="213" xr:uid="{00000000-0005-0000-0000-0000F0F40000}"/>
    <cellStyle name="Warning Text 2 10" xfId="62712" xr:uid="{00000000-0005-0000-0000-0000F1F40000}"/>
    <cellStyle name="Warning Text 2 11" xfId="62713" xr:uid="{00000000-0005-0000-0000-0000F2F40000}"/>
    <cellStyle name="Warning Text 2 12" xfId="62714" xr:uid="{00000000-0005-0000-0000-0000F3F40000}"/>
    <cellStyle name="Warning Text 2 13" xfId="62715" xr:uid="{00000000-0005-0000-0000-0000F4F40000}"/>
    <cellStyle name="Warning Text 2 14" xfId="62716" xr:uid="{00000000-0005-0000-0000-0000F5F40000}"/>
    <cellStyle name="Warning Text 2 15" xfId="62717" xr:uid="{00000000-0005-0000-0000-0000F6F40000}"/>
    <cellStyle name="Warning Text 2 16" xfId="62718" xr:uid="{00000000-0005-0000-0000-0000F7F40000}"/>
    <cellStyle name="Warning Text 2 17" xfId="62719" xr:uid="{00000000-0005-0000-0000-0000F8F40000}"/>
    <cellStyle name="Warning Text 2 18" xfId="62720" xr:uid="{00000000-0005-0000-0000-0000F9F40000}"/>
    <cellStyle name="Warning Text 2 19" xfId="62721" xr:uid="{00000000-0005-0000-0000-0000FAF40000}"/>
    <cellStyle name="Warning Text 2 2" xfId="62722" xr:uid="{00000000-0005-0000-0000-0000FBF40000}"/>
    <cellStyle name="Warning Text 2 2 2" xfId="62723" xr:uid="{00000000-0005-0000-0000-0000FCF40000}"/>
    <cellStyle name="Warning Text 2 20" xfId="62724" xr:uid="{00000000-0005-0000-0000-0000FDF40000}"/>
    <cellStyle name="Warning Text 2 21" xfId="62725" xr:uid="{00000000-0005-0000-0000-0000FEF40000}"/>
    <cellStyle name="Warning Text 2 22" xfId="62726" xr:uid="{00000000-0005-0000-0000-0000FFF40000}"/>
    <cellStyle name="Warning Text 2 23" xfId="62727" xr:uid="{00000000-0005-0000-0000-000000F50000}"/>
    <cellStyle name="Warning Text 2 3" xfId="62728" xr:uid="{00000000-0005-0000-0000-000001F50000}"/>
    <cellStyle name="Warning Text 2 3 2" xfId="62729" xr:uid="{00000000-0005-0000-0000-000002F50000}"/>
    <cellStyle name="Warning Text 2 4" xfId="62730" xr:uid="{00000000-0005-0000-0000-000003F50000}"/>
    <cellStyle name="Warning Text 2 5" xfId="62731" xr:uid="{00000000-0005-0000-0000-000004F50000}"/>
    <cellStyle name="Warning Text 2 6" xfId="62732" xr:uid="{00000000-0005-0000-0000-000005F50000}"/>
    <cellStyle name="Warning Text 2 7" xfId="62733" xr:uid="{00000000-0005-0000-0000-000006F50000}"/>
    <cellStyle name="Warning Text 2 8" xfId="62734" xr:uid="{00000000-0005-0000-0000-000007F50000}"/>
    <cellStyle name="Warning Text 2 9" xfId="62735" xr:uid="{00000000-0005-0000-0000-000008F50000}"/>
    <cellStyle name="Warning Text 20" xfId="62736" xr:uid="{00000000-0005-0000-0000-000009F50000}"/>
    <cellStyle name="Warning Text 21" xfId="62737" xr:uid="{00000000-0005-0000-0000-00000AF50000}"/>
    <cellStyle name="Warning Text 22" xfId="62738" xr:uid="{00000000-0005-0000-0000-00000BF50000}"/>
    <cellStyle name="Warning Text 3" xfId="62739" xr:uid="{00000000-0005-0000-0000-00000CF50000}"/>
    <cellStyle name="Warning Text 3 10" xfId="62740" xr:uid="{00000000-0005-0000-0000-00000DF50000}"/>
    <cellStyle name="Warning Text 3 11" xfId="62741" xr:uid="{00000000-0005-0000-0000-00000EF50000}"/>
    <cellStyle name="Warning Text 3 12" xfId="62742" xr:uid="{00000000-0005-0000-0000-00000FF50000}"/>
    <cellStyle name="Warning Text 3 13" xfId="62743" xr:uid="{00000000-0005-0000-0000-000010F50000}"/>
    <cellStyle name="Warning Text 3 14" xfId="62744" xr:uid="{00000000-0005-0000-0000-000011F50000}"/>
    <cellStyle name="Warning Text 3 15" xfId="62745" xr:uid="{00000000-0005-0000-0000-000012F50000}"/>
    <cellStyle name="Warning Text 3 16" xfId="62746" xr:uid="{00000000-0005-0000-0000-000013F50000}"/>
    <cellStyle name="Warning Text 3 17" xfId="62747" xr:uid="{00000000-0005-0000-0000-000014F50000}"/>
    <cellStyle name="Warning Text 3 18" xfId="62748" xr:uid="{00000000-0005-0000-0000-000015F50000}"/>
    <cellStyle name="Warning Text 3 19" xfId="62749" xr:uid="{00000000-0005-0000-0000-000016F50000}"/>
    <cellStyle name="Warning Text 3 2" xfId="62750" xr:uid="{00000000-0005-0000-0000-000017F50000}"/>
    <cellStyle name="Warning Text 3 2 2" xfId="62751" xr:uid="{00000000-0005-0000-0000-000018F50000}"/>
    <cellStyle name="Warning Text 3 20" xfId="62752" xr:uid="{00000000-0005-0000-0000-000019F50000}"/>
    <cellStyle name="Warning Text 3 21" xfId="62753" xr:uid="{00000000-0005-0000-0000-00001AF50000}"/>
    <cellStyle name="Warning Text 3 22" xfId="62754" xr:uid="{00000000-0005-0000-0000-00001BF50000}"/>
    <cellStyle name="Warning Text 3 23" xfId="62755" xr:uid="{00000000-0005-0000-0000-00001CF50000}"/>
    <cellStyle name="Warning Text 3 3" xfId="62756" xr:uid="{00000000-0005-0000-0000-00001DF50000}"/>
    <cellStyle name="Warning Text 3 3 2" xfId="62757" xr:uid="{00000000-0005-0000-0000-00001EF50000}"/>
    <cellStyle name="Warning Text 3 4" xfId="62758" xr:uid="{00000000-0005-0000-0000-00001FF50000}"/>
    <cellStyle name="Warning Text 3 5" xfId="62759" xr:uid="{00000000-0005-0000-0000-000020F50000}"/>
    <cellStyle name="Warning Text 3 6" xfId="62760" xr:uid="{00000000-0005-0000-0000-000021F50000}"/>
    <cellStyle name="Warning Text 3 7" xfId="62761" xr:uid="{00000000-0005-0000-0000-000022F50000}"/>
    <cellStyle name="Warning Text 3 8" xfId="62762" xr:uid="{00000000-0005-0000-0000-000023F50000}"/>
    <cellStyle name="Warning Text 3 9" xfId="62763" xr:uid="{00000000-0005-0000-0000-000024F50000}"/>
    <cellStyle name="Warning Text 4" xfId="62764" xr:uid="{00000000-0005-0000-0000-000025F50000}"/>
    <cellStyle name="Warning Text 4 10" xfId="62765" xr:uid="{00000000-0005-0000-0000-000026F50000}"/>
    <cellStyle name="Warning Text 4 11" xfId="62766" xr:uid="{00000000-0005-0000-0000-000027F50000}"/>
    <cellStyle name="Warning Text 4 12" xfId="62767" xr:uid="{00000000-0005-0000-0000-000028F50000}"/>
    <cellStyle name="Warning Text 4 13" xfId="62768" xr:uid="{00000000-0005-0000-0000-000029F50000}"/>
    <cellStyle name="Warning Text 4 14" xfId="62769" xr:uid="{00000000-0005-0000-0000-00002AF50000}"/>
    <cellStyle name="Warning Text 4 15" xfId="62770" xr:uid="{00000000-0005-0000-0000-00002BF50000}"/>
    <cellStyle name="Warning Text 4 16" xfId="62771" xr:uid="{00000000-0005-0000-0000-00002CF50000}"/>
    <cellStyle name="Warning Text 4 17" xfId="62772" xr:uid="{00000000-0005-0000-0000-00002DF50000}"/>
    <cellStyle name="Warning Text 4 18" xfId="62773" xr:uid="{00000000-0005-0000-0000-00002EF50000}"/>
    <cellStyle name="Warning Text 4 19" xfId="62774" xr:uid="{00000000-0005-0000-0000-00002FF50000}"/>
    <cellStyle name="Warning Text 4 2" xfId="62775" xr:uid="{00000000-0005-0000-0000-000030F50000}"/>
    <cellStyle name="Warning Text 4 2 2" xfId="62776" xr:uid="{00000000-0005-0000-0000-000031F50000}"/>
    <cellStyle name="Warning Text 4 20" xfId="62777" xr:uid="{00000000-0005-0000-0000-000032F50000}"/>
    <cellStyle name="Warning Text 4 21" xfId="62778" xr:uid="{00000000-0005-0000-0000-000033F50000}"/>
    <cellStyle name="Warning Text 4 22" xfId="62779" xr:uid="{00000000-0005-0000-0000-000034F50000}"/>
    <cellStyle name="Warning Text 4 3" xfId="62780" xr:uid="{00000000-0005-0000-0000-000035F50000}"/>
    <cellStyle name="Warning Text 4 3 2" xfId="62781" xr:uid="{00000000-0005-0000-0000-000036F50000}"/>
    <cellStyle name="Warning Text 4 4" xfId="62782" xr:uid="{00000000-0005-0000-0000-000037F50000}"/>
    <cellStyle name="Warning Text 4 5" xfId="62783" xr:uid="{00000000-0005-0000-0000-000038F50000}"/>
    <cellStyle name="Warning Text 4 6" xfId="62784" xr:uid="{00000000-0005-0000-0000-000039F50000}"/>
    <cellStyle name="Warning Text 4 7" xfId="62785" xr:uid="{00000000-0005-0000-0000-00003AF50000}"/>
    <cellStyle name="Warning Text 4 8" xfId="62786" xr:uid="{00000000-0005-0000-0000-00003BF50000}"/>
    <cellStyle name="Warning Text 4 9" xfId="62787" xr:uid="{00000000-0005-0000-0000-00003CF50000}"/>
    <cellStyle name="Warning Text 5" xfId="62788" xr:uid="{00000000-0005-0000-0000-00003DF50000}"/>
    <cellStyle name="Warning Text 5 10" xfId="62789" xr:uid="{00000000-0005-0000-0000-00003EF50000}"/>
    <cellStyle name="Warning Text 5 11" xfId="62790" xr:uid="{00000000-0005-0000-0000-00003FF50000}"/>
    <cellStyle name="Warning Text 5 12" xfId="62791" xr:uid="{00000000-0005-0000-0000-000040F50000}"/>
    <cellStyle name="Warning Text 5 13" xfId="62792" xr:uid="{00000000-0005-0000-0000-000041F50000}"/>
    <cellStyle name="Warning Text 5 14" xfId="62793" xr:uid="{00000000-0005-0000-0000-000042F50000}"/>
    <cellStyle name="Warning Text 5 15" xfId="62794" xr:uid="{00000000-0005-0000-0000-000043F50000}"/>
    <cellStyle name="Warning Text 5 16" xfId="62795" xr:uid="{00000000-0005-0000-0000-000044F50000}"/>
    <cellStyle name="Warning Text 5 17" xfId="62796" xr:uid="{00000000-0005-0000-0000-000045F50000}"/>
    <cellStyle name="Warning Text 5 18" xfId="62797" xr:uid="{00000000-0005-0000-0000-000046F50000}"/>
    <cellStyle name="Warning Text 5 19" xfId="62798" xr:uid="{00000000-0005-0000-0000-000047F50000}"/>
    <cellStyle name="Warning Text 5 2" xfId="62799" xr:uid="{00000000-0005-0000-0000-000048F50000}"/>
    <cellStyle name="Warning Text 5 2 2" xfId="62800" xr:uid="{00000000-0005-0000-0000-000049F50000}"/>
    <cellStyle name="Warning Text 5 20" xfId="62801" xr:uid="{00000000-0005-0000-0000-00004AF50000}"/>
    <cellStyle name="Warning Text 5 21" xfId="62802" xr:uid="{00000000-0005-0000-0000-00004BF50000}"/>
    <cellStyle name="Warning Text 5 22" xfId="62803" xr:uid="{00000000-0005-0000-0000-00004CF50000}"/>
    <cellStyle name="Warning Text 5 3" xfId="62804" xr:uid="{00000000-0005-0000-0000-00004DF50000}"/>
    <cellStyle name="Warning Text 5 3 2" xfId="62805" xr:uid="{00000000-0005-0000-0000-00004EF50000}"/>
    <cellStyle name="Warning Text 5 4" xfId="62806" xr:uid="{00000000-0005-0000-0000-00004FF50000}"/>
    <cellStyle name="Warning Text 5 5" xfId="62807" xr:uid="{00000000-0005-0000-0000-000050F50000}"/>
    <cellStyle name="Warning Text 5 6" xfId="62808" xr:uid="{00000000-0005-0000-0000-000051F50000}"/>
    <cellStyle name="Warning Text 5 7" xfId="62809" xr:uid="{00000000-0005-0000-0000-000052F50000}"/>
    <cellStyle name="Warning Text 5 8" xfId="62810" xr:uid="{00000000-0005-0000-0000-000053F50000}"/>
    <cellStyle name="Warning Text 5 9" xfId="62811" xr:uid="{00000000-0005-0000-0000-000054F50000}"/>
    <cellStyle name="Warning Text 6" xfId="62812" xr:uid="{00000000-0005-0000-0000-000055F50000}"/>
    <cellStyle name="Warning Text 6 10" xfId="62813" xr:uid="{00000000-0005-0000-0000-000056F50000}"/>
    <cellStyle name="Warning Text 6 11" xfId="62814" xr:uid="{00000000-0005-0000-0000-000057F50000}"/>
    <cellStyle name="Warning Text 6 12" xfId="62815" xr:uid="{00000000-0005-0000-0000-000058F50000}"/>
    <cellStyle name="Warning Text 6 13" xfId="62816" xr:uid="{00000000-0005-0000-0000-000059F50000}"/>
    <cellStyle name="Warning Text 6 14" xfId="62817" xr:uid="{00000000-0005-0000-0000-00005AF50000}"/>
    <cellStyle name="Warning Text 6 15" xfId="62818" xr:uid="{00000000-0005-0000-0000-00005BF50000}"/>
    <cellStyle name="Warning Text 6 16" xfId="62819" xr:uid="{00000000-0005-0000-0000-00005CF50000}"/>
    <cellStyle name="Warning Text 6 17" xfId="62820" xr:uid="{00000000-0005-0000-0000-00005DF50000}"/>
    <cellStyle name="Warning Text 6 18" xfId="62821" xr:uid="{00000000-0005-0000-0000-00005EF50000}"/>
    <cellStyle name="Warning Text 6 19" xfId="62822" xr:uid="{00000000-0005-0000-0000-00005FF50000}"/>
    <cellStyle name="Warning Text 6 2" xfId="62823" xr:uid="{00000000-0005-0000-0000-000060F50000}"/>
    <cellStyle name="Warning Text 6 2 2" xfId="62824" xr:uid="{00000000-0005-0000-0000-000061F50000}"/>
    <cellStyle name="Warning Text 6 20" xfId="62825" xr:uid="{00000000-0005-0000-0000-000062F50000}"/>
    <cellStyle name="Warning Text 6 21" xfId="62826" xr:uid="{00000000-0005-0000-0000-000063F50000}"/>
    <cellStyle name="Warning Text 6 22" xfId="62827" xr:uid="{00000000-0005-0000-0000-000064F50000}"/>
    <cellStyle name="Warning Text 6 3" xfId="62828" xr:uid="{00000000-0005-0000-0000-000065F50000}"/>
    <cellStyle name="Warning Text 6 3 2" xfId="62829" xr:uid="{00000000-0005-0000-0000-000066F50000}"/>
    <cellStyle name="Warning Text 6 4" xfId="62830" xr:uid="{00000000-0005-0000-0000-000067F50000}"/>
    <cellStyle name="Warning Text 6 5" xfId="62831" xr:uid="{00000000-0005-0000-0000-000068F50000}"/>
    <cellStyle name="Warning Text 6 6" xfId="62832" xr:uid="{00000000-0005-0000-0000-000069F50000}"/>
    <cellStyle name="Warning Text 6 7" xfId="62833" xr:uid="{00000000-0005-0000-0000-00006AF50000}"/>
    <cellStyle name="Warning Text 6 8" xfId="62834" xr:uid="{00000000-0005-0000-0000-00006BF50000}"/>
    <cellStyle name="Warning Text 6 9" xfId="62835" xr:uid="{00000000-0005-0000-0000-00006CF50000}"/>
    <cellStyle name="Warning Text 7" xfId="62836" xr:uid="{00000000-0005-0000-0000-00006DF50000}"/>
    <cellStyle name="Warning Text 7 10" xfId="62837" xr:uid="{00000000-0005-0000-0000-00006EF50000}"/>
    <cellStyle name="Warning Text 7 11" xfId="62838" xr:uid="{00000000-0005-0000-0000-00006FF50000}"/>
    <cellStyle name="Warning Text 7 12" xfId="62839" xr:uid="{00000000-0005-0000-0000-000070F50000}"/>
    <cellStyle name="Warning Text 7 13" xfId="62840" xr:uid="{00000000-0005-0000-0000-000071F50000}"/>
    <cellStyle name="Warning Text 7 14" xfId="62841" xr:uid="{00000000-0005-0000-0000-000072F50000}"/>
    <cellStyle name="Warning Text 7 15" xfId="62842" xr:uid="{00000000-0005-0000-0000-000073F50000}"/>
    <cellStyle name="Warning Text 7 16" xfId="62843" xr:uid="{00000000-0005-0000-0000-000074F50000}"/>
    <cellStyle name="Warning Text 7 17" xfId="62844" xr:uid="{00000000-0005-0000-0000-000075F50000}"/>
    <cellStyle name="Warning Text 7 18" xfId="62845" xr:uid="{00000000-0005-0000-0000-000076F50000}"/>
    <cellStyle name="Warning Text 7 19" xfId="62846" xr:uid="{00000000-0005-0000-0000-000077F50000}"/>
    <cellStyle name="Warning Text 7 2" xfId="62847" xr:uid="{00000000-0005-0000-0000-000078F50000}"/>
    <cellStyle name="Warning Text 7 20" xfId="62848" xr:uid="{00000000-0005-0000-0000-000079F50000}"/>
    <cellStyle name="Warning Text 7 21" xfId="62849" xr:uid="{00000000-0005-0000-0000-00007AF50000}"/>
    <cellStyle name="Warning Text 7 22" xfId="62850" xr:uid="{00000000-0005-0000-0000-00007BF50000}"/>
    <cellStyle name="Warning Text 7 23" xfId="62851" xr:uid="{00000000-0005-0000-0000-00007CF50000}"/>
    <cellStyle name="Warning Text 7 3" xfId="62852" xr:uid="{00000000-0005-0000-0000-00007DF50000}"/>
    <cellStyle name="Warning Text 7 4" xfId="62853" xr:uid="{00000000-0005-0000-0000-00007EF50000}"/>
    <cellStyle name="Warning Text 7 5" xfId="62854" xr:uid="{00000000-0005-0000-0000-00007FF50000}"/>
    <cellStyle name="Warning Text 7 6" xfId="62855" xr:uid="{00000000-0005-0000-0000-000080F50000}"/>
    <cellStyle name="Warning Text 7 7" xfId="62856" xr:uid="{00000000-0005-0000-0000-000081F50000}"/>
    <cellStyle name="Warning Text 7 8" xfId="62857" xr:uid="{00000000-0005-0000-0000-000082F50000}"/>
    <cellStyle name="Warning Text 7 9" xfId="62858" xr:uid="{00000000-0005-0000-0000-000083F50000}"/>
    <cellStyle name="Warning Text 8" xfId="62859" xr:uid="{00000000-0005-0000-0000-000084F50000}"/>
    <cellStyle name="Warning Text 8 10" xfId="62860" xr:uid="{00000000-0005-0000-0000-000085F50000}"/>
    <cellStyle name="Warning Text 8 11" xfId="62861" xr:uid="{00000000-0005-0000-0000-000086F50000}"/>
    <cellStyle name="Warning Text 8 12" xfId="62862" xr:uid="{00000000-0005-0000-0000-000087F50000}"/>
    <cellStyle name="Warning Text 8 13" xfId="62863" xr:uid="{00000000-0005-0000-0000-000088F50000}"/>
    <cellStyle name="Warning Text 8 14" xfId="62864" xr:uid="{00000000-0005-0000-0000-000089F50000}"/>
    <cellStyle name="Warning Text 8 15" xfId="62865" xr:uid="{00000000-0005-0000-0000-00008AF50000}"/>
    <cellStyle name="Warning Text 8 16" xfId="62866" xr:uid="{00000000-0005-0000-0000-00008BF50000}"/>
    <cellStyle name="Warning Text 8 17" xfId="62867" xr:uid="{00000000-0005-0000-0000-00008CF50000}"/>
    <cellStyle name="Warning Text 8 18" xfId="62868" xr:uid="{00000000-0005-0000-0000-00008DF50000}"/>
    <cellStyle name="Warning Text 8 19" xfId="62869" xr:uid="{00000000-0005-0000-0000-00008EF50000}"/>
    <cellStyle name="Warning Text 8 2" xfId="62870" xr:uid="{00000000-0005-0000-0000-00008FF50000}"/>
    <cellStyle name="Warning Text 8 20" xfId="62871" xr:uid="{00000000-0005-0000-0000-000090F50000}"/>
    <cellStyle name="Warning Text 8 21" xfId="62872" xr:uid="{00000000-0005-0000-0000-000091F50000}"/>
    <cellStyle name="Warning Text 8 22" xfId="62873" xr:uid="{00000000-0005-0000-0000-000092F50000}"/>
    <cellStyle name="Warning Text 8 3" xfId="62874" xr:uid="{00000000-0005-0000-0000-000093F50000}"/>
    <cellStyle name="Warning Text 8 4" xfId="62875" xr:uid="{00000000-0005-0000-0000-000094F50000}"/>
    <cellStyle name="Warning Text 8 5" xfId="62876" xr:uid="{00000000-0005-0000-0000-000095F50000}"/>
    <cellStyle name="Warning Text 8 6" xfId="62877" xr:uid="{00000000-0005-0000-0000-000096F50000}"/>
    <cellStyle name="Warning Text 8 7" xfId="62878" xr:uid="{00000000-0005-0000-0000-000097F50000}"/>
    <cellStyle name="Warning Text 8 8" xfId="62879" xr:uid="{00000000-0005-0000-0000-000098F50000}"/>
    <cellStyle name="Warning Text 8 9" xfId="62880" xr:uid="{00000000-0005-0000-0000-000099F50000}"/>
    <cellStyle name="Warning Text 9" xfId="62881" xr:uid="{00000000-0005-0000-0000-00009AF50000}"/>
    <cellStyle name="Warning Text 9 10" xfId="62882" xr:uid="{00000000-0005-0000-0000-00009BF50000}"/>
    <cellStyle name="Warning Text 9 11" xfId="62883" xr:uid="{00000000-0005-0000-0000-00009CF50000}"/>
    <cellStyle name="Warning Text 9 12" xfId="62884" xr:uid="{00000000-0005-0000-0000-00009DF50000}"/>
    <cellStyle name="Warning Text 9 13" xfId="62885" xr:uid="{00000000-0005-0000-0000-00009EF50000}"/>
    <cellStyle name="Warning Text 9 14" xfId="62886" xr:uid="{00000000-0005-0000-0000-00009FF50000}"/>
    <cellStyle name="Warning Text 9 15" xfId="62887" xr:uid="{00000000-0005-0000-0000-0000A0F50000}"/>
    <cellStyle name="Warning Text 9 16" xfId="62888" xr:uid="{00000000-0005-0000-0000-0000A1F50000}"/>
    <cellStyle name="Warning Text 9 17" xfId="62889" xr:uid="{00000000-0005-0000-0000-0000A2F50000}"/>
    <cellStyle name="Warning Text 9 18" xfId="62890" xr:uid="{00000000-0005-0000-0000-0000A3F50000}"/>
    <cellStyle name="Warning Text 9 19" xfId="62891" xr:uid="{00000000-0005-0000-0000-0000A4F50000}"/>
    <cellStyle name="Warning Text 9 2" xfId="62892" xr:uid="{00000000-0005-0000-0000-0000A5F50000}"/>
    <cellStyle name="Warning Text 9 20" xfId="62893" xr:uid="{00000000-0005-0000-0000-0000A6F50000}"/>
    <cellStyle name="Warning Text 9 21" xfId="62894" xr:uid="{00000000-0005-0000-0000-0000A7F50000}"/>
    <cellStyle name="Warning Text 9 22" xfId="62895" xr:uid="{00000000-0005-0000-0000-0000A8F50000}"/>
    <cellStyle name="Warning Text 9 3" xfId="62896" xr:uid="{00000000-0005-0000-0000-0000A9F50000}"/>
    <cellStyle name="Warning Text 9 4" xfId="62897" xr:uid="{00000000-0005-0000-0000-0000AAF50000}"/>
    <cellStyle name="Warning Text 9 5" xfId="62898" xr:uid="{00000000-0005-0000-0000-0000ABF50000}"/>
    <cellStyle name="Warning Text 9 6" xfId="62899" xr:uid="{00000000-0005-0000-0000-0000ACF50000}"/>
    <cellStyle name="Warning Text 9 7" xfId="62900" xr:uid="{00000000-0005-0000-0000-0000ADF50000}"/>
    <cellStyle name="Warning Text 9 8" xfId="62901" xr:uid="{00000000-0005-0000-0000-0000AEF50000}"/>
    <cellStyle name="Warning Text 9 9" xfId="62902" xr:uid="{00000000-0005-0000-0000-0000AFF50000}"/>
    <cellStyle name="x" xfId="214" xr:uid="{00000000-0005-0000-0000-0000B0F50000}"/>
    <cellStyle name="x 10" xfId="62903" xr:uid="{00000000-0005-0000-0000-0000B1F50000}"/>
    <cellStyle name="x 10 2" xfId="62904" xr:uid="{00000000-0005-0000-0000-0000B2F50000}"/>
    <cellStyle name="x 11" xfId="62905" xr:uid="{00000000-0005-0000-0000-0000B3F50000}"/>
    <cellStyle name="x 11 2" xfId="62906" xr:uid="{00000000-0005-0000-0000-0000B4F50000}"/>
    <cellStyle name="x 12" xfId="62907" xr:uid="{00000000-0005-0000-0000-0000B5F50000}"/>
    <cellStyle name="x 12 2" xfId="62908" xr:uid="{00000000-0005-0000-0000-0000B6F50000}"/>
    <cellStyle name="x 13" xfId="62909" xr:uid="{00000000-0005-0000-0000-0000B7F50000}"/>
    <cellStyle name="x 13 2" xfId="62910" xr:uid="{00000000-0005-0000-0000-0000B8F50000}"/>
    <cellStyle name="x 14" xfId="62911" xr:uid="{00000000-0005-0000-0000-0000B9F50000}"/>
    <cellStyle name="x 14 2" xfId="62912" xr:uid="{00000000-0005-0000-0000-0000BAF50000}"/>
    <cellStyle name="x 15" xfId="62913" xr:uid="{00000000-0005-0000-0000-0000BBF50000}"/>
    <cellStyle name="x 15 2" xfId="62914" xr:uid="{00000000-0005-0000-0000-0000BCF50000}"/>
    <cellStyle name="x 16" xfId="62915" xr:uid="{00000000-0005-0000-0000-0000BDF50000}"/>
    <cellStyle name="x 16 2" xfId="62916" xr:uid="{00000000-0005-0000-0000-0000BEF50000}"/>
    <cellStyle name="x 17" xfId="62917" xr:uid="{00000000-0005-0000-0000-0000BFF50000}"/>
    <cellStyle name="x 18" xfId="62918" xr:uid="{00000000-0005-0000-0000-0000C0F50000}"/>
    <cellStyle name="x 19" xfId="62919" xr:uid="{00000000-0005-0000-0000-0000C1F50000}"/>
    <cellStyle name="x 2" xfId="215" xr:uid="{00000000-0005-0000-0000-0000C2F50000}"/>
    <cellStyle name="x 2 10" xfId="62920" xr:uid="{00000000-0005-0000-0000-0000C3F50000}"/>
    <cellStyle name="x 2 11" xfId="62921" xr:uid="{00000000-0005-0000-0000-0000C4F50000}"/>
    <cellStyle name="x 2 12" xfId="62922" xr:uid="{00000000-0005-0000-0000-0000C5F50000}"/>
    <cellStyle name="x 2 13" xfId="62923" xr:uid="{00000000-0005-0000-0000-0000C6F50000}"/>
    <cellStyle name="x 2 14" xfId="62924" xr:uid="{00000000-0005-0000-0000-0000C7F50000}"/>
    <cellStyle name="x 2 15" xfId="62925" xr:uid="{00000000-0005-0000-0000-0000C8F50000}"/>
    <cellStyle name="x 2 2" xfId="62926" xr:uid="{00000000-0005-0000-0000-0000C9F50000}"/>
    <cellStyle name="x 2 3" xfId="62927" xr:uid="{00000000-0005-0000-0000-0000CAF50000}"/>
    <cellStyle name="x 2 4" xfId="62928" xr:uid="{00000000-0005-0000-0000-0000CBF50000}"/>
    <cellStyle name="x 2 5" xfId="62929" xr:uid="{00000000-0005-0000-0000-0000CCF50000}"/>
    <cellStyle name="x 2 6" xfId="62930" xr:uid="{00000000-0005-0000-0000-0000CDF50000}"/>
    <cellStyle name="x 2 7" xfId="62931" xr:uid="{00000000-0005-0000-0000-0000CEF50000}"/>
    <cellStyle name="x 2 8" xfId="62932" xr:uid="{00000000-0005-0000-0000-0000CFF50000}"/>
    <cellStyle name="x 2 9" xfId="62933" xr:uid="{00000000-0005-0000-0000-0000D0F50000}"/>
    <cellStyle name="x 3" xfId="216" xr:uid="{00000000-0005-0000-0000-0000D1F50000}"/>
    <cellStyle name="x 3 2" xfId="62934" xr:uid="{00000000-0005-0000-0000-0000D2F50000}"/>
    <cellStyle name="x 4" xfId="62935" xr:uid="{00000000-0005-0000-0000-0000D3F50000}"/>
    <cellStyle name="x 4 2" xfId="62936" xr:uid="{00000000-0005-0000-0000-0000D4F50000}"/>
    <cellStyle name="x 4 3" xfId="62937" xr:uid="{00000000-0005-0000-0000-0000D5F50000}"/>
    <cellStyle name="x 5" xfId="62938" xr:uid="{00000000-0005-0000-0000-0000D6F50000}"/>
    <cellStyle name="x 5 2" xfId="62939" xr:uid="{00000000-0005-0000-0000-0000D7F50000}"/>
    <cellStyle name="x 6" xfId="62940" xr:uid="{00000000-0005-0000-0000-0000D8F50000}"/>
    <cellStyle name="x 6 2" xfId="62941" xr:uid="{00000000-0005-0000-0000-0000D9F50000}"/>
    <cellStyle name="x 7" xfId="62942" xr:uid="{00000000-0005-0000-0000-0000DAF50000}"/>
    <cellStyle name="x 8" xfId="62943" xr:uid="{00000000-0005-0000-0000-0000DBF50000}"/>
    <cellStyle name="x 8 2" xfId="62944" xr:uid="{00000000-0005-0000-0000-0000DCF50000}"/>
    <cellStyle name="x 9" xfId="62945" xr:uid="{00000000-0005-0000-0000-0000DDF50000}"/>
    <cellStyle name="x_1001" xfId="62946" xr:uid="{00000000-0005-0000-0000-0000DEF50000}"/>
    <cellStyle name="x_2007 PBR Filing Working File 080115" xfId="62947" xr:uid="{00000000-0005-0000-0000-0000DFF50000}"/>
    <cellStyle name="x_2007 PBR Filing Working File 080115 2" xfId="62948" xr:uid="{00000000-0005-0000-0000-0000E0F50000}"/>
    <cellStyle name="x_2007 PBR Filing Working File 080115 3" xfId="62949" xr:uid="{00000000-0005-0000-0000-0000E1F50000}"/>
    <cellStyle name="x_2007 PBR Filing Working File 080115 4" xfId="62950" xr:uid="{00000000-0005-0000-0000-0000E2F50000}"/>
    <cellStyle name="x_2007 PBR Filing Working File 080115 5" xfId="62951" xr:uid="{00000000-0005-0000-0000-0000E3F50000}"/>
    <cellStyle name="x_2007 PBR Filing Working File 080115 6" xfId="62952" xr:uid="{00000000-0005-0000-0000-0000E4F50000}"/>
    <cellStyle name="x_2007 PBR Filing Working File 080115 7" xfId="62953" xr:uid="{00000000-0005-0000-0000-0000E5F50000}"/>
    <cellStyle name="x_2008 PBR Filing Working File 090116" xfId="62954" xr:uid="{00000000-0005-0000-0000-0000E6F50000}"/>
    <cellStyle name="x_2008 PBR Filing Working File 090116 2" xfId="62955" xr:uid="{00000000-0005-0000-0000-0000E7F50000}"/>
    <cellStyle name="x_2008 PBR Filing Working File 090116 3" xfId="62956" xr:uid="{00000000-0005-0000-0000-0000E8F50000}"/>
    <cellStyle name="x_2008 PBR Filing Working File 090116 4" xfId="62957" xr:uid="{00000000-0005-0000-0000-0000E9F50000}"/>
    <cellStyle name="x_2008 PBR Filing Working File 090116 5" xfId="62958" xr:uid="{00000000-0005-0000-0000-0000EAF50000}"/>
    <cellStyle name="x_2008 PBR Filing Working File 090116 6" xfId="62959" xr:uid="{00000000-0005-0000-0000-0000EBF50000}"/>
    <cellStyle name="x_2008 PBR Filing Working File 090116 7" xfId="62960" xr:uid="{00000000-0005-0000-0000-0000ECF50000}"/>
    <cellStyle name="x_2010 RMDx BP090610c-1" xfId="62961" xr:uid="{00000000-0005-0000-0000-0000EDF50000}"/>
    <cellStyle name="x_2010 RMDx BP090610c-1 2" xfId="62962" xr:uid="{00000000-0005-0000-0000-0000EEF50000}"/>
    <cellStyle name="x_2010 RMDx BP090610c-1 3" xfId="62963" xr:uid="{00000000-0005-0000-0000-0000EFF50000}"/>
    <cellStyle name="x_2010 RMDx BP090610c-1 4" xfId="62964" xr:uid="{00000000-0005-0000-0000-0000F0F50000}"/>
    <cellStyle name="x_2010 RMDx BP090610c-1 5" xfId="62965" xr:uid="{00000000-0005-0000-0000-0000F1F50000}"/>
    <cellStyle name="x_2010 RMDx BP090610c-1 6" xfId="62966" xr:uid="{00000000-0005-0000-0000-0000F2F50000}"/>
    <cellStyle name="x_2010 RMDx BP090610c-1 7" xfId="62967" xr:uid="{00000000-0005-0000-0000-0000F3F50000}"/>
    <cellStyle name="x_2010 RMDx BP090610c-1 8" xfId="62968" xr:uid="{00000000-0005-0000-0000-0000F4F50000}"/>
    <cellStyle name="x_2010 RMDx BP090610c-1 9" xfId="62969" xr:uid="{00000000-0005-0000-0000-0000F5F50000}"/>
    <cellStyle name="x_2010 RMDx BP090610c-1_Book8" xfId="62970" xr:uid="{00000000-0005-0000-0000-0000F6F50000}"/>
    <cellStyle name="x_2010 RMDx BP090610c-1_Book8 2" xfId="62971" xr:uid="{00000000-0005-0000-0000-0000F7F50000}"/>
    <cellStyle name="x_2010 RMDx BP091222c-old" xfId="62972" xr:uid="{00000000-0005-0000-0000-0000F8F50000}"/>
    <cellStyle name="x_2010 RMDx BP091222c-old 2" xfId="62973" xr:uid="{00000000-0005-0000-0000-0000F9F50000}"/>
    <cellStyle name="x_2010 RMDx BP091222c-old 3" xfId="62974" xr:uid="{00000000-0005-0000-0000-0000FAF50000}"/>
    <cellStyle name="x_2010 RMDx BP091222c-old 4" xfId="62975" xr:uid="{00000000-0005-0000-0000-0000FBF50000}"/>
    <cellStyle name="x_2010 RMDx BP091222c-old 5" xfId="62976" xr:uid="{00000000-0005-0000-0000-0000FCF50000}"/>
    <cellStyle name="x_2010 RMDx BP091222c-old 6" xfId="62977" xr:uid="{00000000-0005-0000-0000-0000FDF50000}"/>
    <cellStyle name="x_2010 RMDx BP091222c-old 7" xfId="62978" xr:uid="{00000000-0005-0000-0000-0000FEF50000}"/>
    <cellStyle name="x_2010 RMDx BP091222c-old 8" xfId="62979" xr:uid="{00000000-0005-0000-0000-0000FFF50000}"/>
    <cellStyle name="x_2010 RMDx BP091222c-old 9" xfId="62980" xr:uid="{00000000-0005-0000-0000-000000F60000}"/>
    <cellStyle name="x_2010 RMDx BP091222c-old_Book8" xfId="62981" xr:uid="{00000000-0005-0000-0000-000001F60000}"/>
    <cellStyle name="x_2010 RMDx BP091222c-old_Book8 2" xfId="62982" xr:uid="{00000000-0005-0000-0000-000002F60000}"/>
    <cellStyle name="x_Actual vs. Budget Volume" xfId="62983" xr:uid="{00000000-0005-0000-0000-000003F60000}"/>
    <cellStyle name="x_Actual vs. Budget Volume 2" xfId="62984" xr:uid="{00000000-0005-0000-0000-000004F60000}"/>
    <cellStyle name="x_Actual vs. Budget Volume 3" xfId="62985" xr:uid="{00000000-0005-0000-0000-000005F60000}"/>
    <cellStyle name="x_Actual vs. Budget Volume 4" xfId="62986" xr:uid="{00000000-0005-0000-0000-000006F60000}"/>
    <cellStyle name="x_Actual vs. Budget Volume 5" xfId="62987" xr:uid="{00000000-0005-0000-0000-000007F60000}"/>
    <cellStyle name="x_Actual vs. Budget Volume 6" xfId="62988" xr:uid="{00000000-0005-0000-0000-000008F60000}"/>
    <cellStyle name="x_Actual vs. Budget Volume 7" xfId="62989" xr:uid="{00000000-0005-0000-0000-000009F60000}"/>
    <cellStyle name="x_Adjustments-RSVA" xfId="62990" xr:uid="{00000000-0005-0000-0000-00000AF60000}"/>
    <cellStyle name="x_Adjustments-RSVA 2" xfId="62991" xr:uid="{00000000-0005-0000-0000-00000BF60000}"/>
    <cellStyle name="x_Adjustments-RSVA 3" xfId="62992" xr:uid="{00000000-0005-0000-0000-00000CF60000}"/>
    <cellStyle name="x_Adjustments-RSVA 4" xfId="62993" xr:uid="{00000000-0005-0000-0000-00000DF60000}"/>
    <cellStyle name="x_Adjustments-RSVA 5" xfId="62994" xr:uid="{00000000-0005-0000-0000-00000EF60000}"/>
    <cellStyle name="x_Adjustments-RSVA 6" xfId="62995" xr:uid="{00000000-0005-0000-0000-00000FF60000}"/>
    <cellStyle name="x_Adjustments-RSVA 7" xfId="62996" xr:uid="{00000000-0005-0000-0000-000010F60000}"/>
    <cellStyle name="x_Adjustments-RSVA_Brampton Rev. Tracking" xfId="62997" xr:uid="{00000000-0005-0000-0000-000011F60000}"/>
    <cellStyle name="x_Adjustments-RSVA_Brampton Rev. Tracking 2" xfId="62998" xr:uid="{00000000-0005-0000-0000-000012F60000}"/>
    <cellStyle name="x_Book1" xfId="62999" xr:uid="{00000000-0005-0000-0000-000013F60000}"/>
    <cellStyle name="x_Book1 2" xfId="63000" xr:uid="{00000000-0005-0000-0000-000014F60000}"/>
    <cellStyle name="x_Book1 3" xfId="63001" xr:uid="{00000000-0005-0000-0000-000015F60000}"/>
    <cellStyle name="x_Book1 4" xfId="63002" xr:uid="{00000000-0005-0000-0000-000016F60000}"/>
    <cellStyle name="x_Book1 5" xfId="63003" xr:uid="{00000000-0005-0000-0000-000017F60000}"/>
    <cellStyle name="x_Book1 6" xfId="63004" xr:uid="{00000000-0005-0000-0000-000018F60000}"/>
    <cellStyle name="x_Book1 7" xfId="63005" xr:uid="{00000000-0005-0000-0000-000019F60000}"/>
    <cellStyle name="x_Book8" xfId="63006" xr:uid="{00000000-0005-0000-0000-00001AF60000}"/>
    <cellStyle name="x_Book8 2" xfId="63007" xr:uid="{00000000-0005-0000-0000-00001BF60000}"/>
    <cellStyle name="x_Book8 3" xfId="63008" xr:uid="{00000000-0005-0000-0000-00001CF60000}"/>
    <cellStyle name="x_Book8 4" xfId="63009" xr:uid="{00000000-0005-0000-0000-00001DF60000}"/>
    <cellStyle name="x_Brampton HOBNI RCOPA Tracking" xfId="63010" xr:uid="{00000000-0005-0000-0000-00001EF60000}"/>
    <cellStyle name="x_Brampton HOBNI RCOPA Tracking 2" xfId="63011" xr:uid="{00000000-0005-0000-0000-00001FF60000}"/>
    <cellStyle name="x_Brampton HOBNI RCOPA Tracking 3" xfId="63012" xr:uid="{00000000-0005-0000-0000-000020F60000}"/>
    <cellStyle name="x_Brampton HOBNI RCOPA Tracking 4" xfId="63013" xr:uid="{00000000-0005-0000-0000-000021F60000}"/>
    <cellStyle name="x_Brampton HOBNI RCOPA Tracking 5" xfId="63014" xr:uid="{00000000-0005-0000-0000-000022F60000}"/>
    <cellStyle name="x_Brampton HOBNI RCOPA Tracking 6" xfId="63015" xr:uid="{00000000-0005-0000-0000-000023F60000}"/>
    <cellStyle name="x_Brampton HOBNI RCOPA Tracking 7" xfId="63016" xr:uid="{00000000-0005-0000-0000-000024F60000}"/>
    <cellStyle name="x_Brampton Rev. Tracking" xfId="63017" xr:uid="{00000000-0005-0000-0000-000025F60000}"/>
    <cellStyle name="x_Brampton Rev. Tracking 2" xfId="63018" xr:uid="{00000000-0005-0000-0000-000026F60000}"/>
    <cellStyle name="x_CCA-Request_H11bps" xfId="217" xr:uid="{00000000-0005-0000-0000-000027F60000}"/>
    <cellStyle name="x_CCA-Request_H11bps 10" xfId="63019" xr:uid="{00000000-0005-0000-0000-000028F60000}"/>
    <cellStyle name="x_CCA-Request_H11bps 10 2" xfId="63020" xr:uid="{00000000-0005-0000-0000-000029F60000}"/>
    <cellStyle name="x_CCA-Request_H11bps 11" xfId="63021" xr:uid="{00000000-0005-0000-0000-00002AF60000}"/>
    <cellStyle name="x_CCA-Request_H11bps 11 2" xfId="63022" xr:uid="{00000000-0005-0000-0000-00002BF60000}"/>
    <cellStyle name="x_CCA-Request_H11bps 12" xfId="63023" xr:uid="{00000000-0005-0000-0000-00002CF60000}"/>
    <cellStyle name="x_CCA-Request_H11bps 12 2" xfId="63024" xr:uid="{00000000-0005-0000-0000-00002DF60000}"/>
    <cellStyle name="x_CCA-Request_H11bps 13" xfId="63025" xr:uid="{00000000-0005-0000-0000-00002EF60000}"/>
    <cellStyle name="x_CCA-Request_H11bps 13 2" xfId="63026" xr:uid="{00000000-0005-0000-0000-00002FF60000}"/>
    <cellStyle name="x_CCA-Request_H11bps 14" xfId="63027" xr:uid="{00000000-0005-0000-0000-000030F60000}"/>
    <cellStyle name="x_CCA-Request_H11bps 14 2" xfId="63028" xr:uid="{00000000-0005-0000-0000-000031F60000}"/>
    <cellStyle name="x_CCA-Request_H11bps 15" xfId="63029" xr:uid="{00000000-0005-0000-0000-000032F60000}"/>
    <cellStyle name="x_CCA-Request_H11bps 15 2" xfId="63030" xr:uid="{00000000-0005-0000-0000-000033F60000}"/>
    <cellStyle name="x_CCA-Request_H11bps 16" xfId="63031" xr:uid="{00000000-0005-0000-0000-000034F60000}"/>
    <cellStyle name="x_CCA-Request_H11bps 16 2" xfId="63032" xr:uid="{00000000-0005-0000-0000-000035F60000}"/>
    <cellStyle name="x_CCA-Request_H11bps 17" xfId="63033" xr:uid="{00000000-0005-0000-0000-000036F60000}"/>
    <cellStyle name="x_CCA-Request_H11bps 18" xfId="63034" xr:uid="{00000000-0005-0000-0000-000037F60000}"/>
    <cellStyle name="x_CCA-Request_H11bps 19" xfId="63035" xr:uid="{00000000-0005-0000-0000-000038F60000}"/>
    <cellStyle name="x_CCA-Request_H11bps 2" xfId="218" xr:uid="{00000000-0005-0000-0000-000039F60000}"/>
    <cellStyle name="x_CCA-Request_H11bps 2 10" xfId="63036" xr:uid="{00000000-0005-0000-0000-00003AF60000}"/>
    <cellStyle name="x_CCA-Request_H11bps 2 11" xfId="63037" xr:uid="{00000000-0005-0000-0000-00003BF60000}"/>
    <cellStyle name="x_CCA-Request_H11bps 2 12" xfId="63038" xr:uid="{00000000-0005-0000-0000-00003CF60000}"/>
    <cellStyle name="x_CCA-Request_H11bps 2 13" xfId="63039" xr:uid="{00000000-0005-0000-0000-00003DF60000}"/>
    <cellStyle name="x_CCA-Request_H11bps 2 14" xfId="63040" xr:uid="{00000000-0005-0000-0000-00003EF60000}"/>
    <cellStyle name="x_CCA-Request_H11bps 2 15" xfId="63041" xr:uid="{00000000-0005-0000-0000-00003FF60000}"/>
    <cellStyle name="x_CCA-Request_H11bps 2 2" xfId="63042" xr:uid="{00000000-0005-0000-0000-000040F60000}"/>
    <cellStyle name="x_CCA-Request_H11bps 2 3" xfId="63043" xr:uid="{00000000-0005-0000-0000-000041F60000}"/>
    <cellStyle name="x_CCA-Request_H11bps 2 4" xfId="63044" xr:uid="{00000000-0005-0000-0000-000042F60000}"/>
    <cellStyle name="x_CCA-Request_H11bps 2 5" xfId="63045" xr:uid="{00000000-0005-0000-0000-000043F60000}"/>
    <cellStyle name="x_CCA-Request_H11bps 2 6" xfId="63046" xr:uid="{00000000-0005-0000-0000-000044F60000}"/>
    <cellStyle name="x_CCA-Request_H11bps 2 7" xfId="63047" xr:uid="{00000000-0005-0000-0000-000045F60000}"/>
    <cellStyle name="x_CCA-Request_H11bps 2 8" xfId="63048" xr:uid="{00000000-0005-0000-0000-000046F60000}"/>
    <cellStyle name="x_CCA-Request_H11bps 2 9" xfId="63049" xr:uid="{00000000-0005-0000-0000-000047F60000}"/>
    <cellStyle name="x_CCA-Request_H11bps 3" xfId="219" xr:uid="{00000000-0005-0000-0000-000048F60000}"/>
    <cellStyle name="x_CCA-Request_H11bps 3 2" xfId="63050" xr:uid="{00000000-0005-0000-0000-000049F60000}"/>
    <cellStyle name="x_CCA-Request_H11bps 4" xfId="63051" xr:uid="{00000000-0005-0000-0000-00004AF60000}"/>
    <cellStyle name="x_CCA-Request_H11bps 4 2" xfId="63052" xr:uid="{00000000-0005-0000-0000-00004BF60000}"/>
    <cellStyle name="x_CCA-Request_H11bps 4 3" xfId="63053" xr:uid="{00000000-0005-0000-0000-00004CF60000}"/>
    <cellStyle name="x_CCA-Request_H11bps 5" xfId="63054" xr:uid="{00000000-0005-0000-0000-00004DF60000}"/>
    <cellStyle name="x_CCA-Request_H11bps 5 2" xfId="63055" xr:uid="{00000000-0005-0000-0000-00004EF60000}"/>
    <cellStyle name="x_CCA-Request_H11bps 6" xfId="63056" xr:uid="{00000000-0005-0000-0000-00004FF60000}"/>
    <cellStyle name="x_CCA-Request_H11bps 6 2" xfId="63057" xr:uid="{00000000-0005-0000-0000-000050F60000}"/>
    <cellStyle name="x_CCA-Request_H11bps 7" xfId="63058" xr:uid="{00000000-0005-0000-0000-000051F60000}"/>
    <cellStyle name="x_CCA-Request_H11bps 8" xfId="63059" xr:uid="{00000000-0005-0000-0000-000052F60000}"/>
    <cellStyle name="x_CCA-Request_H11bps 8 2" xfId="63060" xr:uid="{00000000-0005-0000-0000-000053F60000}"/>
    <cellStyle name="x_CCA-Request_H11bps 9" xfId="63061" xr:uid="{00000000-0005-0000-0000-000054F60000}"/>
    <cellStyle name="x_CCA-Request_H11bps July 9" xfId="220" xr:uid="{00000000-0005-0000-0000-000055F60000}"/>
    <cellStyle name="x_CCA-Request_H11bps July 9 10" xfId="63062" xr:uid="{00000000-0005-0000-0000-000056F60000}"/>
    <cellStyle name="x_CCA-Request_H11bps July 9 10 2" xfId="63063" xr:uid="{00000000-0005-0000-0000-000057F60000}"/>
    <cellStyle name="x_CCA-Request_H11bps July 9 11" xfId="63064" xr:uid="{00000000-0005-0000-0000-000058F60000}"/>
    <cellStyle name="x_CCA-Request_H11bps July 9 11 2" xfId="63065" xr:uid="{00000000-0005-0000-0000-000059F60000}"/>
    <cellStyle name="x_CCA-Request_H11bps July 9 12" xfId="63066" xr:uid="{00000000-0005-0000-0000-00005AF60000}"/>
    <cellStyle name="x_CCA-Request_H11bps July 9 12 2" xfId="63067" xr:uid="{00000000-0005-0000-0000-00005BF60000}"/>
    <cellStyle name="x_CCA-Request_H11bps July 9 13" xfId="63068" xr:uid="{00000000-0005-0000-0000-00005CF60000}"/>
    <cellStyle name="x_CCA-Request_H11bps July 9 13 2" xfId="63069" xr:uid="{00000000-0005-0000-0000-00005DF60000}"/>
    <cellStyle name="x_CCA-Request_H11bps July 9 14" xfId="63070" xr:uid="{00000000-0005-0000-0000-00005EF60000}"/>
    <cellStyle name="x_CCA-Request_H11bps July 9 14 2" xfId="63071" xr:uid="{00000000-0005-0000-0000-00005FF60000}"/>
    <cellStyle name="x_CCA-Request_H11bps July 9 15" xfId="63072" xr:uid="{00000000-0005-0000-0000-000060F60000}"/>
    <cellStyle name="x_CCA-Request_H11bps July 9 15 2" xfId="63073" xr:uid="{00000000-0005-0000-0000-000061F60000}"/>
    <cellStyle name="x_CCA-Request_H11bps July 9 16" xfId="63074" xr:uid="{00000000-0005-0000-0000-000062F60000}"/>
    <cellStyle name="x_CCA-Request_H11bps July 9 16 2" xfId="63075" xr:uid="{00000000-0005-0000-0000-000063F60000}"/>
    <cellStyle name="x_CCA-Request_H11bps July 9 17" xfId="63076" xr:uid="{00000000-0005-0000-0000-000064F60000}"/>
    <cellStyle name="x_CCA-Request_H11bps July 9 18" xfId="63077" xr:uid="{00000000-0005-0000-0000-000065F60000}"/>
    <cellStyle name="x_CCA-Request_H11bps July 9 19" xfId="63078" xr:uid="{00000000-0005-0000-0000-000066F60000}"/>
    <cellStyle name="x_CCA-Request_H11bps July 9 2" xfId="221" xr:uid="{00000000-0005-0000-0000-000067F60000}"/>
    <cellStyle name="x_CCA-Request_H11bps July 9 2 10" xfId="63079" xr:uid="{00000000-0005-0000-0000-000068F60000}"/>
    <cellStyle name="x_CCA-Request_H11bps July 9 2 11" xfId="63080" xr:uid="{00000000-0005-0000-0000-000069F60000}"/>
    <cellStyle name="x_CCA-Request_H11bps July 9 2 12" xfId="63081" xr:uid="{00000000-0005-0000-0000-00006AF60000}"/>
    <cellStyle name="x_CCA-Request_H11bps July 9 2 13" xfId="63082" xr:uid="{00000000-0005-0000-0000-00006BF60000}"/>
    <cellStyle name="x_CCA-Request_H11bps July 9 2 14" xfId="63083" xr:uid="{00000000-0005-0000-0000-00006CF60000}"/>
    <cellStyle name="x_CCA-Request_H11bps July 9 2 15" xfId="63084" xr:uid="{00000000-0005-0000-0000-00006DF60000}"/>
    <cellStyle name="x_CCA-Request_H11bps July 9 2 2" xfId="63085" xr:uid="{00000000-0005-0000-0000-00006EF60000}"/>
    <cellStyle name="x_CCA-Request_H11bps July 9 2 3" xfId="63086" xr:uid="{00000000-0005-0000-0000-00006FF60000}"/>
    <cellStyle name="x_CCA-Request_H11bps July 9 2 4" xfId="63087" xr:uid="{00000000-0005-0000-0000-000070F60000}"/>
    <cellStyle name="x_CCA-Request_H11bps July 9 2 5" xfId="63088" xr:uid="{00000000-0005-0000-0000-000071F60000}"/>
    <cellStyle name="x_CCA-Request_H11bps July 9 2 6" xfId="63089" xr:uid="{00000000-0005-0000-0000-000072F60000}"/>
    <cellStyle name="x_CCA-Request_H11bps July 9 2 7" xfId="63090" xr:uid="{00000000-0005-0000-0000-000073F60000}"/>
    <cellStyle name="x_CCA-Request_H11bps July 9 2 8" xfId="63091" xr:uid="{00000000-0005-0000-0000-000074F60000}"/>
    <cellStyle name="x_CCA-Request_H11bps July 9 2 9" xfId="63092" xr:uid="{00000000-0005-0000-0000-000075F60000}"/>
    <cellStyle name="x_CCA-Request_H11bps July 9 3" xfId="222" xr:uid="{00000000-0005-0000-0000-000076F60000}"/>
    <cellStyle name="x_CCA-Request_H11bps July 9 3 2" xfId="63093" xr:uid="{00000000-0005-0000-0000-000077F60000}"/>
    <cellStyle name="x_CCA-Request_H11bps July 9 4" xfId="63094" xr:uid="{00000000-0005-0000-0000-000078F60000}"/>
    <cellStyle name="x_CCA-Request_H11bps July 9 4 2" xfId="63095" xr:uid="{00000000-0005-0000-0000-000079F60000}"/>
    <cellStyle name="x_CCA-Request_H11bps July 9 4 3" xfId="63096" xr:uid="{00000000-0005-0000-0000-00007AF60000}"/>
    <cellStyle name="x_CCA-Request_H11bps July 9 5" xfId="63097" xr:uid="{00000000-0005-0000-0000-00007BF60000}"/>
    <cellStyle name="x_CCA-Request_H11bps July 9 5 2" xfId="63098" xr:uid="{00000000-0005-0000-0000-00007CF60000}"/>
    <cellStyle name="x_CCA-Request_H11bps July 9 6" xfId="63099" xr:uid="{00000000-0005-0000-0000-00007DF60000}"/>
    <cellStyle name="x_CCA-Request_H11bps July 9 6 2" xfId="63100" xr:uid="{00000000-0005-0000-0000-00007EF60000}"/>
    <cellStyle name="x_CCA-Request_H11bps July 9 7" xfId="63101" xr:uid="{00000000-0005-0000-0000-00007FF60000}"/>
    <cellStyle name="x_CCA-Request_H11bps July 9 8" xfId="63102" xr:uid="{00000000-0005-0000-0000-000080F60000}"/>
    <cellStyle name="x_CCA-Request_H11bps July 9 8 2" xfId="63103" xr:uid="{00000000-0005-0000-0000-000081F60000}"/>
    <cellStyle name="x_CCA-Request_H11bps July 9 9" xfId="63104" xr:uid="{00000000-0005-0000-0000-000082F60000}"/>
    <cellStyle name="x_CCA-Request_H11bps July 9_1001" xfId="63105" xr:uid="{00000000-0005-0000-0000-000083F60000}"/>
    <cellStyle name="x_CCA-Request_H11bps July 9_2007 PBR Filing Working File 080115" xfId="63106" xr:uid="{00000000-0005-0000-0000-000084F60000}"/>
    <cellStyle name="x_CCA-Request_H11bps July 9_2007 PBR Filing Working File 080115 2" xfId="63107" xr:uid="{00000000-0005-0000-0000-000085F60000}"/>
    <cellStyle name="x_CCA-Request_H11bps July 9_2007 PBR Filing Working File 080115 3" xfId="63108" xr:uid="{00000000-0005-0000-0000-000086F60000}"/>
    <cellStyle name="x_CCA-Request_H11bps July 9_2007 PBR Filing Working File 080115 4" xfId="63109" xr:uid="{00000000-0005-0000-0000-000087F60000}"/>
    <cellStyle name="x_CCA-Request_H11bps July 9_2007 PBR Filing Working File 080115 5" xfId="63110" xr:uid="{00000000-0005-0000-0000-000088F60000}"/>
    <cellStyle name="x_CCA-Request_H11bps July 9_2007 PBR Filing Working File 080115 6" xfId="63111" xr:uid="{00000000-0005-0000-0000-000089F60000}"/>
    <cellStyle name="x_CCA-Request_H11bps July 9_2007 PBR Filing Working File 080115 7" xfId="63112" xr:uid="{00000000-0005-0000-0000-00008AF60000}"/>
    <cellStyle name="x_CCA-Request_H11bps July 9_2008 PBR Filing Working File 090116" xfId="63113" xr:uid="{00000000-0005-0000-0000-00008BF60000}"/>
    <cellStyle name="x_CCA-Request_H11bps July 9_2008 PBR Filing Working File 090116 2" xfId="63114" xr:uid="{00000000-0005-0000-0000-00008CF60000}"/>
    <cellStyle name="x_CCA-Request_H11bps July 9_2008 PBR Filing Working File 090116 3" xfId="63115" xr:uid="{00000000-0005-0000-0000-00008DF60000}"/>
    <cellStyle name="x_CCA-Request_H11bps July 9_2008 PBR Filing Working File 090116 4" xfId="63116" xr:uid="{00000000-0005-0000-0000-00008EF60000}"/>
    <cellStyle name="x_CCA-Request_H11bps July 9_2008 PBR Filing Working File 090116 5" xfId="63117" xr:uid="{00000000-0005-0000-0000-00008FF60000}"/>
    <cellStyle name="x_CCA-Request_H11bps July 9_2008 PBR Filing Working File 090116 6" xfId="63118" xr:uid="{00000000-0005-0000-0000-000090F60000}"/>
    <cellStyle name="x_CCA-Request_H11bps July 9_2008 PBR Filing Working File 090116 7" xfId="63119" xr:uid="{00000000-0005-0000-0000-000091F60000}"/>
    <cellStyle name="x_CCA-Request_H11bps July 9_2010 RMDx BP090610c-1" xfId="63120" xr:uid="{00000000-0005-0000-0000-000092F60000}"/>
    <cellStyle name="x_CCA-Request_H11bps July 9_2010 RMDx BP090610c-1 2" xfId="63121" xr:uid="{00000000-0005-0000-0000-000093F60000}"/>
    <cellStyle name="x_CCA-Request_H11bps July 9_2010 RMDx BP090610c-1 3" xfId="63122" xr:uid="{00000000-0005-0000-0000-000094F60000}"/>
    <cellStyle name="x_CCA-Request_H11bps July 9_2010 RMDx BP090610c-1 4" xfId="63123" xr:uid="{00000000-0005-0000-0000-000095F60000}"/>
    <cellStyle name="x_CCA-Request_H11bps July 9_2010 RMDx BP090610c-1 5" xfId="63124" xr:uid="{00000000-0005-0000-0000-000096F60000}"/>
    <cellStyle name="x_CCA-Request_H11bps July 9_2010 RMDx BP090610c-1 6" xfId="63125" xr:uid="{00000000-0005-0000-0000-000097F60000}"/>
    <cellStyle name="x_CCA-Request_H11bps July 9_2010 RMDx BP090610c-1 7" xfId="63126" xr:uid="{00000000-0005-0000-0000-000098F60000}"/>
    <cellStyle name="x_CCA-Request_H11bps July 9_2010 RMDx BP090610c-1 8" xfId="63127" xr:uid="{00000000-0005-0000-0000-000099F60000}"/>
    <cellStyle name="x_CCA-Request_H11bps July 9_2010 RMDx BP090610c-1 9" xfId="63128" xr:uid="{00000000-0005-0000-0000-00009AF60000}"/>
    <cellStyle name="x_CCA-Request_H11bps July 9_2010 RMDx BP090610c-1_Book8" xfId="63129" xr:uid="{00000000-0005-0000-0000-00009BF60000}"/>
    <cellStyle name="x_CCA-Request_H11bps July 9_2010 RMDx BP090610c-1_Book8 2" xfId="63130" xr:uid="{00000000-0005-0000-0000-00009CF60000}"/>
    <cellStyle name="x_CCA-Request_H11bps July 9_2010 RMDx BP091222c-old" xfId="63131" xr:uid="{00000000-0005-0000-0000-00009DF60000}"/>
    <cellStyle name="x_CCA-Request_H11bps July 9_2010 RMDx BP091222c-old 2" xfId="63132" xr:uid="{00000000-0005-0000-0000-00009EF60000}"/>
    <cellStyle name="x_CCA-Request_H11bps July 9_2010 RMDx BP091222c-old 3" xfId="63133" xr:uid="{00000000-0005-0000-0000-00009FF60000}"/>
    <cellStyle name="x_CCA-Request_H11bps July 9_2010 RMDx BP091222c-old 4" xfId="63134" xr:uid="{00000000-0005-0000-0000-0000A0F60000}"/>
    <cellStyle name="x_CCA-Request_H11bps July 9_2010 RMDx BP091222c-old 5" xfId="63135" xr:uid="{00000000-0005-0000-0000-0000A1F60000}"/>
    <cellStyle name="x_CCA-Request_H11bps July 9_2010 RMDx BP091222c-old 6" xfId="63136" xr:uid="{00000000-0005-0000-0000-0000A2F60000}"/>
    <cellStyle name="x_CCA-Request_H11bps July 9_2010 RMDx BP091222c-old 7" xfId="63137" xr:uid="{00000000-0005-0000-0000-0000A3F60000}"/>
    <cellStyle name="x_CCA-Request_H11bps July 9_2010 RMDx BP091222c-old 8" xfId="63138" xr:uid="{00000000-0005-0000-0000-0000A4F60000}"/>
    <cellStyle name="x_CCA-Request_H11bps July 9_2010 RMDx BP091222c-old 9" xfId="63139" xr:uid="{00000000-0005-0000-0000-0000A5F60000}"/>
    <cellStyle name="x_CCA-Request_H11bps July 9_2010 RMDx BP091222c-old_Book8" xfId="63140" xr:uid="{00000000-0005-0000-0000-0000A6F60000}"/>
    <cellStyle name="x_CCA-Request_H11bps July 9_2010 RMDx BP091222c-old_Book8 2" xfId="63141" xr:uid="{00000000-0005-0000-0000-0000A7F60000}"/>
    <cellStyle name="x_CCA-Request_H11bps July 9_Actual vs. Budget Volume" xfId="63142" xr:uid="{00000000-0005-0000-0000-0000A8F60000}"/>
    <cellStyle name="x_CCA-Request_H11bps July 9_Actual vs. Budget Volume 2" xfId="63143" xr:uid="{00000000-0005-0000-0000-0000A9F60000}"/>
    <cellStyle name="x_CCA-Request_H11bps July 9_Actual vs. Budget Volume 3" xfId="63144" xr:uid="{00000000-0005-0000-0000-0000AAF60000}"/>
    <cellStyle name="x_CCA-Request_H11bps July 9_Actual vs. Budget Volume 4" xfId="63145" xr:uid="{00000000-0005-0000-0000-0000ABF60000}"/>
    <cellStyle name="x_CCA-Request_H11bps July 9_Actual vs. Budget Volume 5" xfId="63146" xr:uid="{00000000-0005-0000-0000-0000ACF60000}"/>
    <cellStyle name="x_CCA-Request_H11bps July 9_Actual vs. Budget Volume 6" xfId="63147" xr:uid="{00000000-0005-0000-0000-0000ADF60000}"/>
    <cellStyle name="x_CCA-Request_H11bps July 9_Actual vs. Budget Volume 7" xfId="63148" xr:uid="{00000000-0005-0000-0000-0000AEF60000}"/>
    <cellStyle name="x_CCA-Request_H11bps July 9_Adjustments-RSVA" xfId="63149" xr:uid="{00000000-0005-0000-0000-0000AFF60000}"/>
    <cellStyle name="x_CCA-Request_H11bps July 9_Adjustments-RSVA 2" xfId="63150" xr:uid="{00000000-0005-0000-0000-0000B0F60000}"/>
    <cellStyle name="x_CCA-Request_H11bps July 9_Adjustments-RSVA 3" xfId="63151" xr:uid="{00000000-0005-0000-0000-0000B1F60000}"/>
    <cellStyle name="x_CCA-Request_H11bps July 9_Adjustments-RSVA 4" xfId="63152" xr:uid="{00000000-0005-0000-0000-0000B2F60000}"/>
    <cellStyle name="x_CCA-Request_H11bps July 9_Adjustments-RSVA 5" xfId="63153" xr:uid="{00000000-0005-0000-0000-0000B3F60000}"/>
    <cellStyle name="x_CCA-Request_H11bps July 9_Adjustments-RSVA 6" xfId="63154" xr:uid="{00000000-0005-0000-0000-0000B4F60000}"/>
    <cellStyle name="x_CCA-Request_H11bps July 9_Adjustments-RSVA 7" xfId="63155" xr:uid="{00000000-0005-0000-0000-0000B5F60000}"/>
    <cellStyle name="x_CCA-Request_H11bps July 9_Adjustments-RSVA_Brampton Rev. Tracking" xfId="63156" xr:uid="{00000000-0005-0000-0000-0000B6F60000}"/>
    <cellStyle name="x_CCA-Request_H11bps July 9_Adjustments-RSVA_Brampton Rev. Tracking 2" xfId="63157" xr:uid="{00000000-0005-0000-0000-0000B7F60000}"/>
    <cellStyle name="x_CCA-Request_H11bps July 9_Book1" xfId="63158" xr:uid="{00000000-0005-0000-0000-0000B8F60000}"/>
    <cellStyle name="x_CCA-Request_H11bps July 9_Book1 2" xfId="63159" xr:uid="{00000000-0005-0000-0000-0000B9F60000}"/>
    <cellStyle name="x_CCA-Request_H11bps July 9_Book1 3" xfId="63160" xr:uid="{00000000-0005-0000-0000-0000BAF60000}"/>
    <cellStyle name="x_CCA-Request_H11bps July 9_Book1 4" xfId="63161" xr:uid="{00000000-0005-0000-0000-0000BBF60000}"/>
    <cellStyle name="x_CCA-Request_H11bps July 9_Book1 5" xfId="63162" xr:uid="{00000000-0005-0000-0000-0000BCF60000}"/>
    <cellStyle name="x_CCA-Request_H11bps July 9_Book1 6" xfId="63163" xr:uid="{00000000-0005-0000-0000-0000BDF60000}"/>
    <cellStyle name="x_CCA-Request_H11bps July 9_Book1 7" xfId="63164" xr:uid="{00000000-0005-0000-0000-0000BEF60000}"/>
    <cellStyle name="x_CCA-Request_H11bps July 9_Book8" xfId="63165" xr:uid="{00000000-0005-0000-0000-0000BFF60000}"/>
    <cellStyle name="x_CCA-Request_H11bps July 9_Book8 2" xfId="63166" xr:uid="{00000000-0005-0000-0000-0000C0F60000}"/>
    <cellStyle name="x_CCA-Request_H11bps July 9_Book8 3" xfId="63167" xr:uid="{00000000-0005-0000-0000-0000C1F60000}"/>
    <cellStyle name="x_CCA-Request_H11bps July 9_Book8 4" xfId="63168" xr:uid="{00000000-0005-0000-0000-0000C2F60000}"/>
    <cellStyle name="x_CCA-Request_H11bps July 9_Brampton HOBNI RCOPA Tracking" xfId="63169" xr:uid="{00000000-0005-0000-0000-0000C3F60000}"/>
    <cellStyle name="x_CCA-Request_H11bps July 9_Brampton HOBNI RCOPA Tracking 2" xfId="63170" xr:uid="{00000000-0005-0000-0000-0000C4F60000}"/>
    <cellStyle name="x_CCA-Request_H11bps July 9_Brampton HOBNI RCOPA Tracking 3" xfId="63171" xr:uid="{00000000-0005-0000-0000-0000C5F60000}"/>
    <cellStyle name="x_CCA-Request_H11bps July 9_Brampton HOBNI RCOPA Tracking 4" xfId="63172" xr:uid="{00000000-0005-0000-0000-0000C6F60000}"/>
    <cellStyle name="x_CCA-Request_H11bps July 9_Brampton HOBNI RCOPA Tracking 5" xfId="63173" xr:uid="{00000000-0005-0000-0000-0000C7F60000}"/>
    <cellStyle name="x_CCA-Request_H11bps July 9_Brampton HOBNI RCOPA Tracking 6" xfId="63174" xr:uid="{00000000-0005-0000-0000-0000C8F60000}"/>
    <cellStyle name="x_CCA-Request_H11bps July 9_Brampton HOBNI RCOPA Tracking 7" xfId="63175" xr:uid="{00000000-0005-0000-0000-0000C9F60000}"/>
    <cellStyle name="x_CCA-Request_H11bps July 9_Brampton Rev. Tracking" xfId="63176" xr:uid="{00000000-0005-0000-0000-0000CAF60000}"/>
    <cellStyle name="x_CCA-Request_H11bps July 9_Brampton Rev. Tracking 2" xfId="63177" xr:uid="{00000000-0005-0000-0000-0000CBF60000}"/>
    <cellStyle name="x_CCA-Request_H11bps July 9_Detail" xfId="63178" xr:uid="{00000000-0005-0000-0000-0000CCF60000}"/>
    <cellStyle name="x_CCA-Request_H11bps July 9_Detail 2" xfId="63179" xr:uid="{00000000-0005-0000-0000-0000CDF60000}"/>
    <cellStyle name="x_CCA-Request_H11bps July 9_Detail 3" xfId="63180" xr:uid="{00000000-0005-0000-0000-0000CEF60000}"/>
    <cellStyle name="x_CCA-Request_H11bps July 9_Detail 4" xfId="63181" xr:uid="{00000000-0005-0000-0000-0000CFF60000}"/>
    <cellStyle name="x_CCA-Request_H11bps July 9_Detail 5" xfId="63182" xr:uid="{00000000-0005-0000-0000-0000D0F60000}"/>
    <cellStyle name="x_CCA-Request_H11bps July 9_Detail 6" xfId="63183" xr:uid="{00000000-0005-0000-0000-0000D1F60000}"/>
    <cellStyle name="x_CCA-Request_H11bps July 9_Detail 7" xfId="63184" xr:uid="{00000000-0005-0000-0000-0000D2F60000}"/>
    <cellStyle name="x_CCA-Request_H11bps July 9_Diff_Class_2010" xfId="63185" xr:uid="{00000000-0005-0000-0000-0000D3F60000}"/>
    <cellStyle name="x_CCA-Request_H11bps July 9_Dx Decision Workbook (2)" xfId="63186" xr:uid="{00000000-0005-0000-0000-0000D4F60000}"/>
    <cellStyle name="x_CCA-Request_H11bps July 9_Dx Decision Workbook (2) 2" xfId="63187" xr:uid="{00000000-0005-0000-0000-0000D5F60000}"/>
    <cellStyle name="x_CCA-Request_H11bps July 9_Dx Decision Workbook (2) 3" xfId="63188" xr:uid="{00000000-0005-0000-0000-0000D6F60000}"/>
    <cellStyle name="x_CCA-Request_H11bps July 9_Dx Decision Workbook (2) 4" xfId="63189" xr:uid="{00000000-0005-0000-0000-0000D7F60000}"/>
    <cellStyle name="x_CCA-Request_H11bps July 9_Dx Decision Workbook (2) 5" xfId="63190" xr:uid="{00000000-0005-0000-0000-0000D8F60000}"/>
    <cellStyle name="x_CCA-Request_H11bps July 9_Dx Decision Workbook (2) 6" xfId="63191" xr:uid="{00000000-0005-0000-0000-0000D9F60000}"/>
    <cellStyle name="x_CCA-Request_H11bps July 9_Dx Decision Workbook (2) 7" xfId="63192" xr:uid="{00000000-0005-0000-0000-0000DAF60000}"/>
    <cellStyle name="x_CCA-Request_H11bps July 9_Dx Decision Workbook (2) 8" xfId="63193" xr:uid="{00000000-0005-0000-0000-0000DBF60000}"/>
    <cellStyle name="x_CCA-Request_H11bps July 9_Dx Decision Workbook (2) 9" xfId="63194" xr:uid="{00000000-0005-0000-0000-0000DCF60000}"/>
    <cellStyle name="x_CCA-Request_H11bps July 9_Dx Decision Workbook (2)_Book8" xfId="63195" xr:uid="{00000000-0005-0000-0000-0000DDF60000}"/>
    <cellStyle name="x_CCA-Request_H11bps July 9_Dx Decision Workbook (2)_Book8 2" xfId="63196" xr:uid="{00000000-0005-0000-0000-0000DEF60000}"/>
    <cellStyle name="x_CCA-Request_H11bps July 9_F_Mstr_Cntrl_rates" xfId="63197" xr:uid="{00000000-0005-0000-0000-0000DFF60000}"/>
    <cellStyle name="x_CCA-Request_H11bps July 9_F_Mstr_Cntrl_rates 10" xfId="63198" xr:uid="{00000000-0005-0000-0000-0000E0F60000}"/>
    <cellStyle name="x_CCA-Request_H11bps July 9_F_Mstr_Cntrl_rates 11" xfId="63199" xr:uid="{00000000-0005-0000-0000-0000E1F60000}"/>
    <cellStyle name="x_CCA-Request_H11bps July 9_F_Mstr_Cntrl_rates 2" xfId="63200" xr:uid="{00000000-0005-0000-0000-0000E2F60000}"/>
    <cellStyle name="x_CCA-Request_H11bps July 9_F_Mstr_Cntrl_rates 2 2" xfId="63201" xr:uid="{00000000-0005-0000-0000-0000E3F60000}"/>
    <cellStyle name="x_CCA-Request_H11bps July 9_F_Mstr_Cntrl_rates 3" xfId="63202" xr:uid="{00000000-0005-0000-0000-0000E4F60000}"/>
    <cellStyle name="x_CCA-Request_H11bps July 9_F_Mstr_Cntrl_rates 3 2" xfId="63203" xr:uid="{00000000-0005-0000-0000-0000E5F60000}"/>
    <cellStyle name="x_CCA-Request_H11bps July 9_F_Mstr_Cntrl_rates 3 3" xfId="63204" xr:uid="{00000000-0005-0000-0000-0000E6F60000}"/>
    <cellStyle name="x_CCA-Request_H11bps July 9_F_Mstr_Cntrl_rates 4" xfId="63205" xr:uid="{00000000-0005-0000-0000-0000E7F60000}"/>
    <cellStyle name="x_CCA-Request_H11bps July 9_F_Mstr_Cntrl_rates 4 2" xfId="63206" xr:uid="{00000000-0005-0000-0000-0000E8F60000}"/>
    <cellStyle name="x_CCA-Request_H11bps July 9_F_Mstr_Cntrl_rates 5" xfId="63207" xr:uid="{00000000-0005-0000-0000-0000E9F60000}"/>
    <cellStyle name="x_CCA-Request_H11bps July 9_F_Mstr_Cntrl_rates 5 2" xfId="63208" xr:uid="{00000000-0005-0000-0000-0000EAF60000}"/>
    <cellStyle name="x_CCA-Request_H11bps July 9_F_Mstr_Cntrl_rates 6" xfId="63209" xr:uid="{00000000-0005-0000-0000-0000EBF60000}"/>
    <cellStyle name="x_CCA-Request_H11bps July 9_F_Mstr_Cntrl_rates 6 2" xfId="63210" xr:uid="{00000000-0005-0000-0000-0000ECF60000}"/>
    <cellStyle name="x_CCA-Request_H11bps July 9_F_Mstr_Cntrl_rates 7" xfId="63211" xr:uid="{00000000-0005-0000-0000-0000EDF60000}"/>
    <cellStyle name="x_CCA-Request_H11bps July 9_F_Mstr_Cntrl_rates 7 2" xfId="63212" xr:uid="{00000000-0005-0000-0000-0000EEF60000}"/>
    <cellStyle name="x_CCA-Request_H11bps July 9_F_Mstr_Cntrl_rates 8" xfId="63213" xr:uid="{00000000-0005-0000-0000-0000EFF60000}"/>
    <cellStyle name="x_CCA-Request_H11bps July 9_F_Mstr_Cntrl_rates 8 2" xfId="63214" xr:uid="{00000000-0005-0000-0000-0000F0F60000}"/>
    <cellStyle name="x_CCA-Request_H11bps July 9_F_Mstr_Cntrl_rates 9" xfId="63215" xr:uid="{00000000-0005-0000-0000-0000F1F60000}"/>
    <cellStyle name="x_CCA-Request_H11bps July 9_F_Mstr_Cntrl_rates_Book8" xfId="63216" xr:uid="{00000000-0005-0000-0000-0000F2F60000}"/>
    <cellStyle name="x_CCA-Request_H11bps July 9_F_Mstr_Cntrl_rates_Book8 2" xfId="63217" xr:uid="{00000000-0005-0000-0000-0000F3F60000}"/>
    <cellStyle name="x_CCA-Request_H11bps July 9_F_Mstr_Cntrl_rates_Book8 3" xfId="63218" xr:uid="{00000000-0005-0000-0000-0000F4F60000}"/>
    <cellStyle name="x_CCA-Request_H11bps July 9_F_Mstr_Cntrl_rates_Book8 4" xfId="63219" xr:uid="{00000000-0005-0000-0000-0000F5F60000}"/>
    <cellStyle name="x_CCA-Request_H11bps July 9_Fcst_Chg_new" xfId="63220" xr:uid="{00000000-0005-0000-0000-0000F6F60000}"/>
    <cellStyle name="x_CCA-Request_H11bps July 9_Fcst_Chg_new 10" xfId="63221" xr:uid="{00000000-0005-0000-0000-0000F7F60000}"/>
    <cellStyle name="x_CCA-Request_H11bps July 9_Fcst_Chg_new 11" xfId="63222" xr:uid="{00000000-0005-0000-0000-0000F8F60000}"/>
    <cellStyle name="x_CCA-Request_H11bps July 9_Fcst_Chg_new 2" xfId="63223" xr:uid="{00000000-0005-0000-0000-0000F9F60000}"/>
    <cellStyle name="x_CCA-Request_H11bps July 9_Fcst_Chg_new 2 2" xfId="63224" xr:uid="{00000000-0005-0000-0000-0000FAF60000}"/>
    <cellStyle name="x_CCA-Request_H11bps July 9_Fcst_Chg_new 3" xfId="63225" xr:uid="{00000000-0005-0000-0000-0000FBF60000}"/>
    <cellStyle name="x_CCA-Request_H11bps July 9_Fcst_Chg_new 3 2" xfId="63226" xr:uid="{00000000-0005-0000-0000-0000FCF60000}"/>
    <cellStyle name="x_CCA-Request_H11bps July 9_Fcst_Chg_new 3 3" xfId="63227" xr:uid="{00000000-0005-0000-0000-0000FDF60000}"/>
    <cellStyle name="x_CCA-Request_H11bps July 9_Fcst_Chg_new 4" xfId="63228" xr:uid="{00000000-0005-0000-0000-0000FEF60000}"/>
    <cellStyle name="x_CCA-Request_H11bps July 9_Fcst_Chg_new 4 2" xfId="63229" xr:uid="{00000000-0005-0000-0000-0000FFF60000}"/>
    <cellStyle name="x_CCA-Request_H11bps July 9_Fcst_Chg_new 5" xfId="63230" xr:uid="{00000000-0005-0000-0000-000000F70000}"/>
    <cellStyle name="x_CCA-Request_H11bps July 9_Fcst_Chg_new 5 2" xfId="63231" xr:uid="{00000000-0005-0000-0000-000001F70000}"/>
    <cellStyle name="x_CCA-Request_H11bps July 9_Fcst_Chg_new 6" xfId="63232" xr:uid="{00000000-0005-0000-0000-000002F70000}"/>
    <cellStyle name="x_CCA-Request_H11bps July 9_Fcst_Chg_new 6 2" xfId="63233" xr:uid="{00000000-0005-0000-0000-000003F70000}"/>
    <cellStyle name="x_CCA-Request_H11bps July 9_Fcst_Chg_new 7" xfId="63234" xr:uid="{00000000-0005-0000-0000-000004F70000}"/>
    <cellStyle name="x_CCA-Request_H11bps July 9_Fcst_Chg_new 7 2" xfId="63235" xr:uid="{00000000-0005-0000-0000-000005F70000}"/>
    <cellStyle name="x_CCA-Request_H11bps July 9_Fcst_Chg_new 8" xfId="63236" xr:uid="{00000000-0005-0000-0000-000006F70000}"/>
    <cellStyle name="x_CCA-Request_H11bps July 9_Fcst_Chg_new 8 2" xfId="63237" xr:uid="{00000000-0005-0000-0000-000007F70000}"/>
    <cellStyle name="x_CCA-Request_H11bps July 9_Fcst_Chg_new 9" xfId="63238" xr:uid="{00000000-0005-0000-0000-000008F70000}"/>
    <cellStyle name="x_CCA-Request_H11bps July 9_Fcst_Chg_new_Book8" xfId="63239" xr:uid="{00000000-0005-0000-0000-000009F70000}"/>
    <cellStyle name="x_CCA-Request_H11bps July 9_Fcst_Chg_new_Book8 2" xfId="63240" xr:uid="{00000000-0005-0000-0000-00000AF70000}"/>
    <cellStyle name="x_CCA-Request_H11bps July 9_Fcst_Chg_new_Book8 3" xfId="63241" xr:uid="{00000000-0005-0000-0000-00000BF70000}"/>
    <cellStyle name="x_CCA-Request_H11bps July 9_Fcst_Chg_new_Book8 4" xfId="63242" xr:uid="{00000000-0005-0000-0000-00000CF70000}"/>
    <cellStyle name="x_CCA-Request_H11bps July 9_Fcst_new" xfId="63243" xr:uid="{00000000-0005-0000-0000-00000DF70000}"/>
    <cellStyle name="x_CCA-Request_H11bps July 9_Fcst_new 10" xfId="63244" xr:uid="{00000000-0005-0000-0000-00000EF70000}"/>
    <cellStyle name="x_CCA-Request_H11bps July 9_Fcst_new 11" xfId="63245" xr:uid="{00000000-0005-0000-0000-00000FF70000}"/>
    <cellStyle name="x_CCA-Request_H11bps July 9_Fcst_new 2" xfId="63246" xr:uid="{00000000-0005-0000-0000-000010F70000}"/>
    <cellStyle name="x_CCA-Request_H11bps July 9_Fcst_new 2 2" xfId="63247" xr:uid="{00000000-0005-0000-0000-000011F70000}"/>
    <cellStyle name="x_CCA-Request_H11bps July 9_Fcst_new 3" xfId="63248" xr:uid="{00000000-0005-0000-0000-000012F70000}"/>
    <cellStyle name="x_CCA-Request_H11bps July 9_Fcst_new 3 2" xfId="63249" xr:uid="{00000000-0005-0000-0000-000013F70000}"/>
    <cellStyle name="x_CCA-Request_H11bps July 9_Fcst_new 3 3" xfId="63250" xr:uid="{00000000-0005-0000-0000-000014F70000}"/>
    <cellStyle name="x_CCA-Request_H11bps July 9_Fcst_new 4" xfId="63251" xr:uid="{00000000-0005-0000-0000-000015F70000}"/>
    <cellStyle name="x_CCA-Request_H11bps July 9_Fcst_new 4 2" xfId="63252" xr:uid="{00000000-0005-0000-0000-000016F70000}"/>
    <cellStyle name="x_CCA-Request_H11bps July 9_Fcst_new 5" xfId="63253" xr:uid="{00000000-0005-0000-0000-000017F70000}"/>
    <cellStyle name="x_CCA-Request_H11bps July 9_Fcst_new 5 2" xfId="63254" xr:uid="{00000000-0005-0000-0000-000018F70000}"/>
    <cellStyle name="x_CCA-Request_H11bps July 9_Fcst_new 6" xfId="63255" xr:uid="{00000000-0005-0000-0000-000019F70000}"/>
    <cellStyle name="x_CCA-Request_H11bps July 9_Fcst_new 6 2" xfId="63256" xr:uid="{00000000-0005-0000-0000-00001AF70000}"/>
    <cellStyle name="x_CCA-Request_H11bps July 9_Fcst_new 7" xfId="63257" xr:uid="{00000000-0005-0000-0000-00001BF70000}"/>
    <cellStyle name="x_CCA-Request_H11bps July 9_Fcst_new 7 2" xfId="63258" xr:uid="{00000000-0005-0000-0000-00001CF70000}"/>
    <cellStyle name="x_CCA-Request_H11bps July 9_Fcst_new 8" xfId="63259" xr:uid="{00000000-0005-0000-0000-00001DF70000}"/>
    <cellStyle name="x_CCA-Request_H11bps July 9_Fcst_new 8 2" xfId="63260" xr:uid="{00000000-0005-0000-0000-00001EF70000}"/>
    <cellStyle name="x_CCA-Request_H11bps July 9_Fcst_new 9" xfId="63261" xr:uid="{00000000-0005-0000-0000-00001FF70000}"/>
    <cellStyle name="x_CCA-Request_H11bps July 9_Fcst_new_Book8" xfId="63262" xr:uid="{00000000-0005-0000-0000-000020F70000}"/>
    <cellStyle name="x_CCA-Request_H11bps July 9_Fcst_new_Book8 2" xfId="63263" xr:uid="{00000000-0005-0000-0000-000021F70000}"/>
    <cellStyle name="x_CCA-Request_H11bps July 9_Fcst_new_Book8 3" xfId="63264" xr:uid="{00000000-0005-0000-0000-000022F70000}"/>
    <cellStyle name="x_CCA-Request_H11bps July 9_Fcst_new_Book8 4" xfId="63265" xr:uid="{00000000-0005-0000-0000-000023F70000}"/>
    <cellStyle name="x_CCA-Request_H11bps July 9_Fcst_Prev_new" xfId="63266" xr:uid="{00000000-0005-0000-0000-000024F70000}"/>
    <cellStyle name="x_CCA-Request_H11bps July 9_Fcst_Prev_new 10" xfId="63267" xr:uid="{00000000-0005-0000-0000-000025F70000}"/>
    <cellStyle name="x_CCA-Request_H11bps July 9_Fcst_Prev_new 11" xfId="63268" xr:uid="{00000000-0005-0000-0000-000026F70000}"/>
    <cellStyle name="x_CCA-Request_H11bps July 9_Fcst_Prev_new 2" xfId="63269" xr:uid="{00000000-0005-0000-0000-000027F70000}"/>
    <cellStyle name="x_CCA-Request_H11bps July 9_Fcst_Prev_new 2 2" xfId="63270" xr:uid="{00000000-0005-0000-0000-000028F70000}"/>
    <cellStyle name="x_CCA-Request_H11bps July 9_Fcst_Prev_new 3" xfId="63271" xr:uid="{00000000-0005-0000-0000-000029F70000}"/>
    <cellStyle name="x_CCA-Request_H11bps July 9_Fcst_Prev_new 3 2" xfId="63272" xr:uid="{00000000-0005-0000-0000-00002AF70000}"/>
    <cellStyle name="x_CCA-Request_H11bps July 9_Fcst_Prev_new 3 3" xfId="63273" xr:uid="{00000000-0005-0000-0000-00002BF70000}"/>
    <cellStyle name="x_CCA-Request_H11bps July 9_Fcst_Prev_new 4" xfId="63274" xr:uid="{00000000-0005-0000-0000-00002CF70000}"/>
    <cellStyle name="x_CCA-Request_H11bps July 9_Fcst_Prev_new 4 2" xfId="63275" xr:uid="{00000000-0005-0000-0000-00002DF70000}"/>
    <cellStyle name="x_CCA-Request_H11bps July 9_Fcst_Prev_new 5" xfId="63276" xr:uid="{00000000-0005-0000-0000-00002EF70000}"/>
    <cellStyle name="x_CCA-Request_H11bps July 9_Fcst_Prev_new 5 2" xfId="63277" xr:uid="{00000000-0005-0000-0000-00002FF70000}"/>
    <cellStyle name="x_CCA-Request_H11bps July 9_Fcst_Prev_new 6" xfId="63278" xr:uid="{00000000-0005-0000-0000-000030F70000}"/>
    <cellStyle name="x_CCA-Request_H11bps July 9_Fcst_Prev_new 6 2" xfId="63279" xr:uid="{00000000-0005-0000-0000-000031F70000}"/>
    <cellStyle name="x_CCA-Request_H11bps July 9_Fcst_Prev_new 7" xfId="63280" xr:uid="{00000000-0005-0000-0000-000032F70000}"/>
    <cellStyle name="x_CCA-Request_H11bps July 9_Fcst_Prev_new 7 2" xfId="63281" xr:uid="{00000000-0005-0000-0000-000033F70000}"/>
    <cellStyle name="x_CCA-Request_H11bps July 9_Fcst_Prev_new 8" xfId="63282" xr:uid="{00000000-0005-0000-0000-000034F70000}"/>
    <cellStyle name="x_CCA-Request_H11bps July 9_Fcst_Prev_new 8 2" xfId="63283" xr:uid="{00000000-0005-0000-0000-000035F70000}"/>
    <cellStyle name="x_CCA-Request_H11bps July 9_Fcst_Prev_new 9" xfId="63284" xr:uid="{00000000-0005-0000-0000-000036F70000}"/>
    <cellStyle name="x_CCA-Request_H11bps July 9_Fcst_Prev_new_Book8" xfId="63285" xr:uid="{00000000-0005-0000-0000-000037F70000}"/>
    <cellStyle name="x_CCA-Request_H11bps July 9_Fcst_Prev_new_Book8 2" xfId="63286" xr:uid="{00000000-0005-0000-0000-000038F70000}"/>
    <cellStyle name="x_CCA-Request_H11bps July 9_Fcst_Prev_new_Book8 3" xfId="63287" xr:uid="{00000000-0005-0000-0000-000039F70000}"/>
    <cellStyle name="x_CCA-Request_H11bps July 9_Fcst_Prev_new_Book8 4" xfId="63288" xr:uid="{00000000-0005-0000-0000-00003AF70000}"/>
    <cellStyle name="x_CCA-Request_H11bps July 9_In_F_Dx_Rates_new" xfId="63289" xr:uid="{00000000-0005-0000-0000-00003BF70000}"/>
    <cellStyle name="x_CCA-Request_H11bps July 9_In_F_Dx_Rates_new 10" xfId="63290" xr:uid="{00000000-0005-0000-0000-00003CF70000}"/>
    <cellStyle name="x_CCA-Request_H11bps July 9_In_F_Dx_Rates_new 11" xfId="63291" xr:uid="{00000000-0005-0000-0000-00003DF70000}"/>
    <cellStyle name="x_CCA-Request_H11bps July 9_In_F_Dx_Rates_new 2" xfId="63292" xr:uid="{00000000-0005-0000-0000-00003EF70000}"/>
    <cellStyle name="x_CCA-Request_H11bps July 9_In_F_Dx_Rates_new 2 2" xfId="63293" xr:uid="{00000000-0005-0000-0000-00003FF70000}"/>
    <cellStyle name="x_CCA-Request_H11bps July 9_In_F_Dx_Rates_new 3" xfId="63294" xr:uid="{00000000-0005-0000-0000-000040F70000}"/>
    <cellStyle name="x_CCA-Request_H11bps July 9_In_F_Dx_Rates_new 3 2" xfId="63295" xr:uid="{00000000-0005-0000-0000-000041F70000}"/>
    <cellStyle name="x_CCA-Request_H11bps July 9_In_F_Dx_Rates_new 3 3" xfId="63296" xr:uid="{00000000-0005-0000-0000-000042F70000}"/>
    <cellStyle name="x_CCA-Request_H11bps July 9_In_F_Dx_Rates_new 4" xfId="63297" xr:uid="{00000000-0005-0000-0000-000043F70000}"/>
    <cellStyle name="x_CCA-Request_H11bps July 9_In_F_Dx_Rates_new 4 2" xfId="63298" xr:uid="{00000000-0005-0000-0000-000044F70000}"/>
    <cellStyle name="x_CCA-Request_H11bps July 9_In_F_Dx_Rates_new 5" xfId="63299" xr:uid="{00000000-0005-0000-0000-000045F70000}"/>
    <cellStyle name="x_CCA-Request_H11bps July 9_In_F_Dx_Rates_new 5 2" xfId="63300" xr:uid="{00000000-0005-0000-0000-000046F70000}"/>
    <cellStyle name="x_CCA-Request_H11bps July 9_In_F_Dx_Rates_new 6" xfId="63301" xr:uid="{00000000-0005-0000-0000-000047F70000}"/>
    <cellStyle name="x_CCA-Request_H11bps July 9_In_F_Dx_Rates_new 6 2" xfId="63302" xr:uid="{00000000-0005-0000-0000-000048F70000}"/>
    <cellStyle name="x_CCA-Request_H11bps July 9_In_F_Dx_Rates_new 7" xfId="63303" xr:uid="{00000000-0005-0000-0000-000049F70000}"/>
    <cellStyle name="x_CCA-Request_H11bps July 9_In_F_Dx_Rates_new 7 2" xfId="63304" xr:uid="{00000000-0005-0000-0000-00004AF70000}"/>
    <cellStyle name="x_CCA-Request_H11bps July 9_In_F_Dx_Rates_new 8" xfId="63305" xr:uid="{00000000-0005-0000-0000-00004BF70000}"/>
    <cellStyle name="x_CCA-Request_H11bps July 9_In_F_Dx_Rates_new 8 2" xfId="63306" xr:uid="{00000000-0005-0000-0000-00004CF70000}"/>
    <cellStyle name="x_CCA-Request_H11bps July 9_In_F_Dx_Rates_new 9" xfId="63307" xr:uid="{00000000-0005-0000-0000-00004DF70000}"/>
    <cellStyle name="x_CCA-Request_H11bps July 9_In_F_Dx_Rates_new_Book8" xfId="63308" xr:uid="{00000000-0005-0000-0000-00004EF70000}"/>
    <cellStyle name="x_CCA-Request_H11bps July 9_In_F_Dx_Rates_new_Book8 2" xfId="63309" xr:uid="{00000000-0005-0000-0000-00004FF70000}"/>
    <cellStyle name="x_CCA-Request_H11bps July 9_In_F_Dx_Rates_new_Book8 3" xfId="63310" xr:uid="{00000000-0005-0000-0000-000050F70000}"/>
    <cellStyle name="x_CCA-Request_H11bps July 9_In_F_Dx_Rates_new_Book8 4" xfId="63311" xr:uid="{00000000-0005-0000-0000-000051F70000}"/>
    <cellStyle name="x_CCA-Request_H11bps July 9_In_R_Customers_new" xfId="63312" xr:uid="{00000000-0005-0000-0000-000052F70000}"/>
    <cellStyle name="x_CCA-Request_H11bps July 9_In_R_Customers_new 2" xfId="63313" xr:uid="{00000000-0005-0000-0000-000053F70000}"/>
    <cellStyle name="x_CCA-Request_H11bps July 9_In_R_Customers_new 3" xfId="63314" xr:uid="{00000000-0005-0000-0000-000054F70000}"/>
    <cellStyle name="x_CCA-Request_H11bps July 9_In_R_Customers_new 4" xfId="63315" xr:uid="{00000000-0005-0000-0000-000055F70000}"/>
    <cellStyle name="x_CCA-Request_H11bps July 9_In_R_Customers_new 5" xfId="63316" xr:uid="{00000000-0005-0000-0000-000056F70000}"/>
    <cellStyle name="x_CCA-Request_H11bps July 9_In_R_Customers_new 6" xfId="63317" xr:uid="{00000000-0005-0000-0000-000057F70000}"/>
    <cellStyle name="x_CCA-Request_H11bps July 9_In_R_Customers_new 7" xfId="63318" xr:uid="{00000000-0005-0000-0000-000058F70000}"/>
    <cellStyle name="x_CCA-Request_H11bps July 9_In_R_Customers_new_Book8" xfId="63319" xr:uid="{00000000-0005-0000-0000-000059F70000}"/>
    <cellStyle name="x_CCA-Request_H11bps July 9_In_R_Customers_new_Book8 2" xfId="63320" xr:uid="{00000000-0005-0000-0000-00005AF70000}"/>
    <cellStyle name="x_CCA-Request_H11bps July 9_In_R_kWhs_New" xfId="63321" xr:uid="{00000000-0005-0000-0000-00005BF70000}"/>
    <cellStyle name="x_CCA-Request_H11bps July 9_In_R_kWhs_New 2" xfId="63322" xr:uid="{00000000-0005-0000-0000-00005CF70000}"/>
    <cellStyle name="x_CCA-Request_H11bps July 9_In_R_kWhs_New 3" xfId="63323" xr:uid="{00000000-0005-0000-0000-00005DF70000}"/>
    <cellStyle name="x_CCA-Request_H11bps July 9_In_R_kWhs_New 4" xfId="63324" xr:uid="{00000000-0005-0000-0000-00005EF70000}"/>
    <cellStyle name="x_CCA-Request_H11bps July 9_In_R_kWhs_New 5" xfId="63325" xr:uid="{00000000-0005-0000-0000-00005FF70000}"/>
    <cellStyle name="x_CCA-Request_H11bps July 9_In_R_kWhs_New 6" xfId="63326" xr:uid="{00000000-0005-0000-0000-000060F70000}"/>
    <cellStyle name="x_CCA-Request_H11bps July 9_In_R_kWhs_New 7" xfId="63327" xr:uid="{00000000-0005-0000-0000-000061F70000}"/>
    <cellStyle name="x_CCA-Request_H11bps July 9_In_R_kWhs_New_Book8" xfId="63328" xr:uid="{00000000-0005-0000-0000-000062F70000}"/>
    <cellStyle name="x_CCA-Request_H11bps July 9_In_R_kWhs_New_Book8 2" xfId="63329" xr:uid="{00000000-0005-0000-0000-000063F70000}"/>
    <cellStyle name="x_CCA-Request_H11bps July 9_In_R_kWs_New" xfId="63330" xr:uid="{00000000-0005-0000-0000-000064F70000}"/>
    <cellStyle name="x_CCA-Request_H11bps July 9_In_R_kWs_New 2" xfId="63331" xr:uid="{00000000-0005-0000-0000-000065F70000}"/>
    <cellStyle name="x_CCA-Request_H11bps July 9_In_R_kWs_New 3" xfId="63332" xr:uid="{00000000-0005-0000-0000-000066F70000}"/>
    <cellStyle name="x_CCA-Request_H11bps July 9_In_R_kWs_New 4" xfId="63333" xr:uid="{00000000-0005-0000-0000-000067F70000}"/>
    <cellStyle name="x_CCA-Request_H11bps July 9_In_R_kWs_New 5" xfId="63334" xr:uid="{00000000-0005-0000-0000-000068F70000}"/>
    <cellStyle name="x_CCA-Request_H11bps July 9_In_R_kWs_New 6" xfId="63335" xr:uid="{00000000-0005-0000-0000-000069F70000}"/>
    <cellStyle name="x_CCA-Request_H11bps July 9_In_R_kWs_New 7" xfId="63336" xr:uid="{00000000-0005-0000-0000-00006AF70000}"/>
    <cellStyle name="x_CCA-Request_H11bps July 9_In_R_kWs_New_Book8" xfId="63337" xr:uid="{00000000-0005-0000-0000-00006BF70000}"/>
    <cellStyle name="x_CCA-Request_H11bps July 9_In_R_kWs_New_Book8 2" xfId="63338" xr:uid="{00000000-0005-0000-0000-00006CF70000}"/>
    <cellStyle name="x_CCA-Request_H11bps July 9_LV" xfId="63339" xr:uid="{00000000-0005-0000-0000-00006DF70000}"/>
    <cellStyle name="x_CCA-Request_H11bps July 9_LV 10" xfId="63340" xr:uid="{00000000-0005-0000-0000-00006EF70000}"/>
    <cellStyle name="x_CCA-Request_H11bps July 9_LV 11" xfId="63341" xr:uid="{00000000-0005-0000-0000-00006FF70000}"/>
    <cellStyle name="x_CCA-Request_H11bps July 9_LV 2" xfId="63342" xr:uid="{00000000-0005-0000-0000-000070F70000}"/>
    <cellStyle name="x_CCA-Request_H11bps July 9_LV 2 2" xfId="63343" xr:uid="{00000000-0005-0000-0000-000071F70000}"/>
    <cellStyle name="x_CCA-Request_H11bps July 9_LV 3" xfId="63344" xr:uid="{00000000-0005-0000-0000-000072F70000}"/>
    <cellStyle name="x_CCA-Request_H11bps July 9_LV 3 2" xfId="63345" xr:uid="{00000000-0005-0000-0000-000073F70000}"/>
    <cellStyle name="x_CCA-Request_H11bps July 9_LV 3 3" xfId="63346" xr:uid="{00000000-0005-0000-0000-000074F70000}"/>
    <cellStyle name="x_CCA-Request_H11bps July 9_LV 4" xfId="63347" xr:uid="{00000000-0005-0000-0000-000075F70000}"/>
    <cellStyle name="x_CCA-Request_H11bps July 9_LV 4 2" xfId="63348" xr:uid="{00000000-0005-0000-0000-000076F70000}"/>
    <cellStyle name="x_CCA-Request_H11bps July 9_LV 5" xfId="63349" xr:uid="{00000000-0005-0000-0000-000077F70000}"/>
    <cellStyle name="x_CCA-Request_H11bps July 9_LV 5 2" xfId="63350" xr:uid="{00000000-0005-0000-0000-000078F70000}"/>
    <cellStyle name="x_CCA-Request_H11bps July 9_LV 6" xfId="63351" xr:uid="{00000000-0005-0000-0000-000079F70000}"/>
    <cellStyle name="x_CCA-Request_H11bps July 9_LV 6 2" xfId="63352" xr:uid="{00000000-0005-0000-0000-00007AF70000}"/>
    <cellStyle name="x_CCA-Request_H11bps July 9_LV 7" xfId="63353" xr:uid="{00000000-0005-0000-0000-00007BF70000}"/>
    <cellStyle name="x_CCA-Request_H11bps July 9_LV 7 2" xfId="63354" xr:uid="{00000000-0005-0000-0000-00007CF70000}"/>
    <cellStyle name="x_CCA-Request_H11bps July 9_LV 8" xfId="63355" xr:uid="{00000000-0005-0000-0000-00007DF70000}"/>
    <cellStyle name="x_CCA-Request_H11bps July 9_LV 8 2" xfId="63356" xr:uid="{00000000-0005-0000-0000-00007EF70000}"/>
    <cellStyle name="x_CCA-Request_H11bps July 9_LV 9" xfId="63357" xr:uid="{00000000-0005-0000-0000-00007FF70000}"/>
    <cellStyle name="x_CCA-Request_H11bps July 9_LV_Book8" xfId="63358" xr:uid="{00000000-0005-0000-0000-000080F70000}"/>
    <cellStyle name="x_CCA-Request_H11bps July 9_LV_Book8 2" xfId="63359" xr:uid="{00000000-0005-0000-0000-000081F70000}"/>
    <cellStyle name="x_CCA-Request_H11bps July 9_LV_Book8 3" xfId="63360" xr:uid="{00000000-0005-0000-0000-000082F70000}"/>
    <cellStyle name="x_CCA-Request_H11bps July 9_LV_Book8 4" xfId="63361" xr:uid="{00000000-0005-0000-0000-000083F70000}"/>
    <cellStyle name="x_CCA-Request_H11bps July 9_Monthly Foregone Revenue Cal'n_08PL based on Sep07 LF_090109 (3)" xfId="63362" xr:uid="{00000000-0005-0000-0000-000084F70000}"/>
    <cellStyle name="x_CCA-Request_H11bps July 9_Monthly Foregone Revenue Cal'n_08PL based on Sep07 LF_090109 (3) 2" xfId="63363" xr:uid="{00000000-0005-0000-0000-000085F70000}"/>
    <cellStyle name="x_CCA-Request_H11bps July 9_Monthly Foregone Revenue Cal'n_08PL based on Sep07 LF_090109 (3) 3" xfId="63364" xr:uid="{00000000-0005-0000-0000-000086F70000}"/>
    <cellStyle name="x_CCA-Request_H11bps July 9_Monthly Foregone Revenue Cal'n_08PL based on Sep07 LF_090109 (3) 4" xfId="63365" xr:uid="{00000000-0005-0000-0000-000087F70000}"/>
    <cellStyle name="x_CCA-Request_H11bps July 9_Monthly Foregone Revenue Cal'n_08PL based on Sep07 LF_090109 (3) 5" xfId="63366" xr:uid="{00000000-0005-0000-0000-000088F70000}"/>
    <cellStyle name="x_CCA-Request_H11bps July 9_Monthly Foregone Revenue Cal'n_08PL based on Sep07 LF_090109 (3) 6" xfId="63367" xr:uid="{00000000-0005-0000-0000-000089F70000}"/>
    <cellStyle name="x_CCA-Request_H11bps July 9_Monthly Foregone Revenue Cal'n_08PL based on Sep07 LF_090109 (3) 7" xfId="63368" xr:uid="{00000000-0005-0000-0000-00008AF70000}"/>
    <cellStyle name="x_CCA-Request_H11bps July 9_Monthly Foregone Revenue Cal'n_08PL based on Sep07 LF_090109 (3) 8" xfId="63369" xr:uid="{00000000-0005-0000-0000-00008BF70000}"/>
    <cellStyle name="x_CCA-Request_H11bps July 9_Monthly Foregone Revenue Cal'n_08PL based on Sep07 LF_090109 (3) 9" xfId="63370" xr:uid="{00000000-0005-0000-0000-00008CF70000}"/>
    <cellStyle name="x_CCA-Request_H11bps July 9_Monthly Foregone Revenue Cal'n_08PL based on Sep07 LF_090109 (3)_Book8" xfId="63371" xr:uid="{00000000-0005-0000-0000-00008DF70000}"/>
    <cellStyle name="x_CCA-Request_H11bps July 9_Monthly Foregone Revenue Cal'n_08PL based on Sep07 LF_090109 (3)_Book8 2" xfId="63372" xr:uid="{00000000-0005-0000-0000-00008EF70000}"/>
    <cellStyle name="x_CCA-Request_H11bps July 9_Out_Accrual_2010" xfId="63373" xr:uid="{00000000-0005-0000-0000-00008FF70000}"/>
    <cellStyle name="x_CCA-Request_H11bps July 9_Out_Accrual_2011" xfId="63374" xr:uid="{00000000-0005-0000-0000-000090F70000}"/>
    <cellStyle name="x_CCA-Request_H11bps July 9_Out_Accrual_Bud_091222c" xfId="63375" xr:uid="{00000000-0005-0000-0000-000091F70000}"/>
    <cellStyle name="x_CCA-Request_H11bps July 9_Out_Accrual_Bud_091222c 2" xfId="63376" xr:uid="{00000000-0005-0000-0000-000092F70000}"/>
    <cellStyle name="x_CCA-Request_H11bps July 9_Out_Accrual_Bud_091222c 3" xfId="63377" xr:uid="{00000000-0005-0000-0000-000093F70000}"/>
    <cellStyle name="x_CCA-Request_H11bps July 9_Out_Accrual_Bud_091222c 4" xfId="63378" xr:uid="{00000000-0005-0000-0000-000094F70000}"/>
    <cellStyle name="x_CCA-Request_H11bps July 9_Out_Accrual_Bud_091222c 5" xfId="63379" xr:uid="{00000000-0005-0000-0000-000095F70000}"/>
    <cellStyle name="x_CCA-Request_H11bps July 9_Out_Accrual_Bud_091222c 6" xfId="63380" xr:uid="{00000000-0005-0000-0000-000096F70000}"/>
    <cellStyle name="x_CCA-Request_H11bps July 9_Out_Accrual_Bud_091222c 7" xfId="63381" xr:uid="{00000000-0005-0000-0000-000097F70000}"/>
    <cellStyle name="x_CCA-Request_H11bps July 9_Out_Accrual_Bud_091222c 8" xfId="63382" xr:uid="{00000000-0005-0000-0000-000098F70000}"/>
    <cellStyle name="x_CCA-Request_H11bps July 9_Out_Accrual_Bud_091222c 9" xfId="63383" xr:uid="{00000000-0005-0000-0000-000099F70000}"/>
    <cellStyle name="x_CCA-Request_H11bps July 9_Out_Accrual_Bud_091222c_Book8" xfId="63384" xr:uid="{00000000-0005-0000-0000-00009AF70000}"/>
    <cellStyle name="x_CCA-Request_H11bps July 9_Out_Accrual_Bud_091222c_Book8 2" xfId="63385" xr:uid="{00000000-0005-0000-0000-00009BF70000}"/>
    <cellStyle name="x_CCA-Request_H11bps July 9_Out_Accrual_Bud_100222f" xfId="63386" xr:uid="{00000000-0005-0000-0000-00009CF70000}"/>
    <cellStyle name="x_CCA-Request_H11bps July 9_Out_Accrual_Bud_100222f 2" xfId="63387" xr:uid="{00000000-0005-0000-0000-00009DF70000}"/>
    <cellStyle name="x_CCA-Request_H11bps July 9_Out_Accrual_Bud_100222f 3" xfId="63388" xr:uid="{00000000-0005-0000-0000-00009EF70000}"/>
    <cellStyle name="x_CCA-Request_H11bps July 9_Out_Accrual_Bud_100222f 4" xfId="63389" xr:uid="{00000000-0005-0000-0000-00009FF70000}"/>
    <cellStyle name="x_CCA-Request_H11bps July 9_Out_Accrual_Bud_100222f 5" xfId="63390" xr:uid="{00000000-0005-0000-0000-0000A0F70000}"/>
    <cellStyle name="x_CCA-Request_H11bps July 9_Out_Accrual_Bud_100222f 6" xfId="63391" xr:uid="{00000000-0005-0000-0000-0000A1F70000}"/>
    <cellStyle name="x_CCA-Request_H11bps July 9_Out_Accrual_Bud_100222f 7" xfId="63392" xr:uid="{00000000-0005-0000-0000-0000A2F70000}"/>
    <cellStyle name="x_CCA-Request_H11bps July 9_Out_Accrual_Bud_100222f 8" xfId="63393" xr:uid="{00000000-0005-0000-0000-0000A3F70000}"/>
    <cellStyle name="x_CCA-Request_H11bps July 9_Out_Accrual_Bud_100222f 9" xfId="63394" xr:uid="{00000000-0005-0000-0000-0000A4F70000}"/>
    <cellStyle name="x_CCA-Request_H11bps July 9_Out_Accrual_Bud_100222f_Book8" xfId="63395" xr:uid="{00000000-0005-0000-0000-0000A5F70000}"/>
    <cellStyle name="x_CCA-Request_H11bps July 9_Out_Accrual_Bud_100222f_Book8 2" xfId="63396" xr:uid="{00000000-0005-0000-0000-0000A6F70000}"/>
    <cellStyle name="x_CCA-Request_H11bps July 9_Out_Accrual_Bud_100525g" xfId="63397" xr:uid="{00000000-0005-0000-0000-0000A7F70000}"/>
    <cellStyle name="x_CCA-Request_H11bps July 9_Out_Accrual_Bud_100525g 2" xfId="63398" xr:uid="{00000000-0005-0000-0000-0000A8F70000}"/>
    <cellStyle name="x_CCA-Request_H11bps July 9_Out_Accrual_Bud_100525g 3" xfId="63399" xr:uid="{00000000-0005-0000-0000-0000A9F70000}"/>
    <cellStyle name="x_CCA-Request_H11bps July 9_Out_Accrual_Bud_100525g 4" xfId="63400" xr:uid="{00000000-0005-0000-0000-0000AAF70000}"/>
    <cellStyle name="x_CCA-Request_H11bps July 9_Out_Accrual_Bud_100525g 5" xfId="63401" xr:uid="{00000000-0005-0000-0000-0000ABF70000}"/>
    <cellStyle name="x_CCA-Request_H11bps July 9_Out_Accrual_Bud_100525g 6" xfId="63402" xr:uid="{00000000-0005-0000-0000-0000ACF70000}"/>
    <cellStyle name="x_CCA-Request_H11bps July 9_Out_Accrual_Bud_100525g 7" xfId="63403" xr:uid="{00000000-0005-0000-0000-0000ADF70000}"/>
    <cellStyle name="x_CCA-Request_H11bps July 9_Out_Accrual_Bud_100525g_Book8" xfId="63404" xr:uid="{00000000-0005-0000-0000-0000AEF70000}"/>
    <cellStyle name="x_CCA-Request_H11bps July 9_Out_Accrual_Bud_100525g_Book8 2" xfId="63405" xr:uid="{00000000-0005-0000-0000-0000AFF70000}"/>
    <cellStyle name="x_CCA-Request_H11bps July 9_Out_Accural_Bud_101112a" xfId="63406" xr:uid="{00000000-0005-0000-0000-0000B0F70000}"/>
    <cellStyle name="x_CCA-Request_H11bps July 9_Out_Accural_Bud_101112a 2" xfId="63407" xr:uid="{00000000-0005-0000-0000-0000B1F70000}"/>
    <cellStyle name="x_CCA-Request_H11bps July 9_Out_Accural_Bud_101112a 3" xfId="63408" xr:uid="{00000000-0005-0000-0000-0000B2F70000}"/>
    <cellStyle name="x_CCA-Request_H11bps July 9_Out_Accural_Bud_101112a 4" xfId="63409" xr:uid="{00000000-0005-0000-0000-0000B3F70000}"/>
    <cellStyle name="x_CCA-Request_H11bps July 9_Out_Accural_Bud_101112a 5" xfId="63410" xr:uid="{00000000-0005-0000-0000-0000B4F70000}"/>
    <cellStyle name="x_CCA-Request_H11bps July 9_Out_Accural_Bud_101112a 6" xfId="63411" xr:uid="{00000000-0005-0000-0000-0000B5F70000}"/>
    <cellStyle name="x_CCA-Request_H11bps July 9_Out_Accural_Bud_101112a 7" xfId="63412" xr:uid="{00000000-0005-0000-0000-0000B6F70000}"/>
    <cellStyle name="x_CCA-Request_H11bps July 9_Out_Variances_Summary" xfId="63413" xr:uid="{00000000-0005-0000-0000-0000B7F70000}"/>
    <cellStyle name="x_CCA-Request_H11bps July 9_Out_Variances_Summary 2" xfId="63414" xr:uid="{00000000-0005-0000-0000-0000B8F70000}"/>
    <cellStyle name="x_CCA-Request_H11bps July 9_Out_Variances_Summary 3" xfId="63415" xr:uid="{00000000-0005-0000-0000-0000B9F70000}"/>
    <cellStyle name="x_CCA-Request_H11bps July 9_Out_Variances_Summary 4" xfId="63416" xr:uid="{00000000-0005-0000-0000-0000BAF70000}"/>
    <cellStyle name="x_CCA-Request_H11bps July 9_Out_Variances_Summary 5" xfId="63417" xr:uid="{00000000-0005-0000-0000-0000BBF70000}"/>
    <cellStyle name="x_CCA-Request_H11bps July 9_Out_Variances_Summary 6" xfId="63418" xr:uid="{00000000-0005-0000-0000-0000BCF70000}"/>
    <cellStyle name="x_CCA-Request_H11bps July 9_Out_Variances_Summary 7" xfId="63419" xr:uid="{00000000-0005-0000-0000-0000BDF70000}"/>
    <cellStyle name="x_CCA-Request_H11bps July 9_Q4-07 METS Rebate Accrual" xfId="63420" xr:uid="{00000000-0005-0000-0000-0000BEF70000}"/>
    <cellStyle name="x_CCA-Request_H11bps July 9_Q4-07 METS Rebate Accrual 2" xfId="63421" xr:uid="{00000000-0005-0000-0000-0000BFF70000}"/>
    <cellStyle name="x_CCA-Request_H11bps July 9_Q4-07 METS Rebate Accrual 3" xfId="63422" xr:uid="{00000000-0005-0000-0000-0000C0F70000}"/>
    <cellStyle name="x_CCA-Request_H11bps July 9_Q4-07 METS Rebate Accrual 4" xfId="63423" xr:uid="{00000000-0005-0000-0000-0000C1F70000}"/>
    <cellStyle name="x_CCA-Request_H11bps July 9_Q4-07 METS Rebate Accrual 5" xfId="63424" xr:uid="{00000000-0005-0000-0000-0000C2F70000}"/>
    <cellStyle name="x_CCA-Request_H11bps July 9_Q4-07 METS Rebate Accrual 6" xfId="63425" xr:uid="{00000000-0005-0000-0000-0000C3F70000}"/>
    <cellStyle name="x_CCA-Request_H11bps July 9_Q4-07 METS Rebate Accrual 7" xfId="63426" xr:uid="{00000000-0005-0000-0000-0000C4F70000}"/>
    <cellStyle name="x_CCA-Request_H11bps July 9_Q4-07 METS Rebate Accrual 8" xfId="63427" xr:uid="{00000000-0005-0000-0000-0000C5F70000}"/>
    <cellStyle name="x_CCA-Request_H11bps July 9_Q4-07 METS Rebate Accrual 9" xfId="63428" xr:uid="{00000000-0005-0000-0000-0000C6F70000}"/>
    <cellStyle name="x_CCA-Request_H11bps July 9_Q4-07 METS Rebate Accrual_Book8" xfId="63429" xr:uid="{00000000-0005-0000-0000-0000C7F70000}"/>
    <cellStyle name="x_CCA-Request_H11bps July 9_Q4-07 METS Rebate Accrual_Book8 2" xfId="63430" xr:uid="{00000000-0005-0000-0000-0000C8F70000}"/>
    <cellStyle name="x_CCA-Request_H11bps July 9_Q4-07 METS Revenue Accrual" xfId="63431" xr:uid="{00000000-0005-0000-0000-0000C9F70000}"/>
    <cellStyle name="x_CCA-Request_H11bps July 9_Q4-07 METS Revenue Accrual 2" xfId="63432" xr:uid="{00000000-0005-0000-0000-0000CAF70000}"/>
    <cellStyle name="x_CCA-Request_H11bps July 9_Q4-07 METS Revenue Accrual 3" xfId="63433" xr:uid="{00000000-0005-0000-0000-0000CBF70000}"/>
    <cellStyle name="x_CCA-Request_H11bps July 9_Q4-07 METS Revenue Accrual 4" xfId="63434" xr:uid="{00000000-0005-0000-0000-0000CCF70000}"/>
    <cellStyle name="x_CCA-Request_H11bps July 9_Q4-07 METS Revenue Accrual 5" xfId="63435" xr:uid="{00000000-0005-0000-0000-0000CDF70000}"/>
    <cellStyle name="x_CCA-Request_H11bps July 9_Q4-07 METS Revenue Accrual 6" xfId="63436" xr:uid="{00000000-0005-0000-0000-0000CEF70000}"/>
    <cellStyle name="x_CCA-Request_H11bps July 9_Q4-07 METS Revenue Accrual 7" xfId="63437" xr:uid="{00000000-0005-0000-0000-0000CFF70000}"/>
    <cellStyle name="x_CCA-Request_H11bps July 9_Q4-07 METS Revenue Accrual 8" xfId="63438" xr:uid="{00000000-0005-0000-0000-0000D0F70000}"/>
    <cellStyle name="x_CCA-Request_H11bps July 9_Q4-07 METS Revenue Accrual 9" xfId="63439" xr:uid="{00000000-0005-0000-0000-0000D1F70000}"/>
    <cellStyle name="x_CCA-Request_H11bps July 9_Q4-07 METS Revenue Accrual_Book8" xfId="63440" xr:uid="{00000000-0005-0000-0000-0000D2F70000}"/>
    <cellStyle name="x_CCA-Request_H11bps July 9_Q4-07 METS Revenue Accrual_Book8 2" xfId="63441" xr:uid="{00000000-0005-0000-0000-0000D3F70000}"/>
    <cellStyle name="x_CCA-Request_H11bps July 9_Rate Class" xfId="63442" xr:uid="{00000000-0005-0000-0000-0000D4F70000}"/>
    <cellStyle name="x_CCA-Request_H11bps July 9_Rate Class 2" xfId="63443" xr:uid="{00000000-0005-0000-0000-0000D5F70000}"/>
    <cellStyle name="x_CCA-Request_H11bps July 9_Rate Class 3" xfId="63444" xr:uid="{00000000-0005-0000-0000-0000D6F70000}"/>
    <cellStyle name="x_CCA-Request_H11bps July 9_Rate Class 4" xfId="63445" xr:uid="{00000000-0005-0000-0000-0000D7F70000}"/>
    <cellStyle name="x_CCA-Request_H11bps July 9_Rate Class 5" xfId="63446" xr:uid="{00000000-0005-0000-0000-0000D8F70000}"/>
    <cellStyle name="x_CCA-Request_H11bps July 9_Rate Class 6" xfId="63447" xr:uid="{00000000-0005-0000-0000-0000D9F70000}"/>
    <cellStyle name="x_CCA-Request_H11bps July 9_Rate Class 7" xfId="63448" xr:uid="{00000000-0005-0000-0000-0000DAF70000}"/>
    <cellStyle name="x_CCA-Request_H11bps July 9_Revenue High Level Checking" xfId="63449" xr:uid="{00000000-0005-0000-0000-0000DBF70000}"/>
    <cellStyle name="x_CCA-Request_H11bps July 9_Revenue High Level Checking 2" xfId="63450" xr:uid="{00000000-0005-0000-0000-0000DCF70000}"/>
    <cellStyle name="x_CCA-Request_H11bps July 9_Revenue High Level Checking 3" xfId="63451" xr:uid="{00000000-0005-0000-0000-0000DDF70000}"/>
    <cellStyle name="x_CCA-Request_H11bps July 9_Revenue High Level Checking 4" xfId="63452" xr:uid="{00000000-0005-0000-0000-0000DEF70000}"/>
    <cellStyle name="x_CCA-Request_H11bps July 9_Revenue High Level Checking 5" xfId="63453" xr:uid="{00000000-0005-0000-0000-0000DFF70000}"/>
    <cellStyle name="x_CCA-Request_H11bps July 9_Revenue High Level Checking 6" xfId="63454" xr:uid="{00000000-0005-0000-0000-0000E0F70000}"/>
    <cellStyle name="x_CCA-Request_H11bps July 9_Revenue High Level Checking 7" xfId="63455" xr:uid="{00000000-0005-0000-0000-0000E1F70000}"/>
    <cellStyle name="x_CCA-Request_H11bps July 9_RMBill Master Dec08 090105" xfId="63456" xr:uid="{00000000-0005-0000-0000-0000E2F70000}"/>
    <cellStyle name="x_CCA-Request_H11bps July 9_RMBill Master Dec08 090105 2" xfId="63457" xr:uid="{00000000-0005-0000-0000-0000E3F70000}"/>
    <cellStyle name="x_CCA-Request_H11bps July 9_RMBill Master Dec08 090105 3" xfId="63458" xr:uid="{00000000-0005-0000-0000-0000E4F70000}"/>
    <cellStyle name="x_CCA-Request_H11bps July 9_RMBill Master Dec08 090105 4" xfId="63459" xr:uid="{00000000-0005-0000-0000-0000E5F70000}"/>
    <cellStyle name="x_CCA-Request_H11bps July 9_RMBill Master Dec08 090105 5" xfId="63460" xr:uid="{00000000-0005-0000-0000-0000E6F70000}"/>
    <cellStyle name="x_CCA-Request_H11bps July 9_RMBill Master Dec08 090105 6" xfId="63461" xr:uid="{00000000-0005-0000-0000-0000E7F70000}"/>
    <cellStyle name="x_CCA-Request_H11bps July 9_RMBill Master Dec08 090105 7" xfId="63462" xr:uid="{00000000-0005-0000-0000-0000E8F70000}"/>
    <cellStyle name="x_CCA-Request_H11bps July 9_RMBill Master Dec08 090116" xfId="63463" xr:uid="{00000000-0005-0000-0000-0000E9F70000}"/>
    <cellStyle name="x_CCA-Request_H11bps July 9_RMBill Master Dec08 090116 2" xfId="63464" xr:uid="{00000000-0005-0000-0000-0000EAF70000}"/>
    <cellStyle name="x_CCA-Request_H11bps July 9_RMBill Master Dec08 090116 3" xfId="63465" xr:uid="{00000000-0005-0000-0000-0000EBF70000}"/>
    <cellStyle name="x_CCA-Request_H11bps July 9_RMBill Master Dec08 090116 4" xfId="63466" xr:uid="{00000000-0005-0000-0000-0000ECF70000}"/>
    <cellStyle name="x_CCA-Request_H11bps July 9_RMBill Master Dec08 090116 5" xfId="63467" xr:uid="{00000000-0005-0000-0000-0000EDF70000}"/>
    <cellStyle name="x_CCA-Request_H11bps July 9_RMBill Master Dec08 090116 6" xfId="63468" xr:uid="{00000000-0005-0000-0000-0000EEF70000}"/>
    <cellStyle name="x_CCA-Request_H11bps July 9_RMBill Master Dec08 090116 7" xfId="63469" xr:uid="{00000000-0005-0000-0000-0000EFF70000}"/>
    <cellStyle name="x_CCA-Request_H11bps July 9_RMDx BP061208b ACDec07_071227" xfId="63470" xr:uid="{00000000-0005-0000-0000-0000F0F70000}"/>
    <cellStyle name="x_CCA-Request_H11bps July 9_RMDx BP061208b ACDec07_071227 2" xfId="63471" xr:uid="{00000000-0005-0000-0000-0000F1F70000}"/>
    <cellStyle name="x_CCA-Request_H11bps July 9_RMDx BP061208b ACDec07_071227 2 2" xfId="63472" xr:uid="{00000000-0005-0000-0000-0000F2F70000}"/>
    <cellStyle name="x_CCA-Request_H11bps July 9_RMDx BP061208b ACDec07_071227 3" xfId="63473" xr:uid="{00000000-0005-0000-0000-0000F3F70000}"/>
    <cellStyle name="x_CCA-Request_H11bps July 9_RMDx BP061208b ACDec07_071227 3 2" xfId="63474" xr:uid="{00000000-0005-0000-0000-0000F4F70000}"/>
    <cellStyle name="x_CCA-Request_H11bps July 9_RMDx BP061208b ACDec07_071227 4" xfId="63475" xr:uid="{00000000-0005-0000-0000-0000F5F70000}"/>
    <cellStyle name="x_CCA-Request_H11bps July 9_RMDx BP061208b ACDec07_071227 4 2" xfId="63476" xr:uid="{00000000-0005-0000-0000-0000F6F70000}"/>
    <cellStyle name="x_CCA-Request_H11bps July 9_RMDx BP061208b ACDec07_071227 5" xfId="63477" xr:uid="{00000000-0005-0000-0000-0000F7F70000}"/>
    <cellStyle name="x_CCA-Request_H11bps July 9_RMDx BP061208b ACDec07_071227 5 2" xfId="63478" xr:uid="{00000000-0005-0000-0000-0000F8F70000}"/>
    <cellStyle name="x_CCA-Request_H11bps July 9_RMDx BP061208b ACDec07_071227 6" xfId="63479" xr:uid="{00000000-0005-0000-0000-0000F9F70000}"/>
    <cellStyle name="x_CCA-Request_H11bps July 9_RMDx BP061208b ACDec07_071227 6 2" xfId="63480" xr:uid="{00000000-0005-0000-0000-0000FAF70000}"/>
    <cellStyle name="x_CCA-Request_H11bps July 9_RMDx BP061208b ACDec07_071227 7" xfId="63481" xr:uid="{00000000-0005-0000-0000-0000FBF70000}"/>
    <cellStyle name="x_CCA-Request_H11bps July 9_RMDx BP061208b ACDec07_071227 8" xfId="63482" xr:uid="{00000000-0005-0000-0000-0000FCF70000}"/>
    <cellStyle name="x_CCA-Request_H11bps July 9_RMDx BP061208b ACDec07_080104" xfId="63483" xr:uid="{00000000-0005-0000-0000-0000FDF70000}"/>
    <cellStyle name="x_CCA-Request_H11bps July 9_RMDx BP061208b ACDec07_080104 2" xfId="63484" xr:uid="{00000000-0005-0000-0000-0000FEF70000}"/>
    <cellStyle name="x_CCA-Request_H11bps July 9_RMDx BP061208b ACDec07_080104 2 2" xfId="63485" xr:uid="{00000000-0005-0000-0000-0000FFF70000}"/>
    <cellStyle name="x_CCA-Request_H11bps July 9_RMDx BP061208b ACDec07_080104 3" xfId="63486" xr:uid="{00000000-0005-0000-0000-000000F80000}"/>
    <cellStyle name="x_CCA-Request_H11bps July 9_RMDx BP061208b ACDec07_080104 3 2" xfId="63487" xr:uid="{00000000-0005-0000-0000-000001F80000}"/>
    <cellStyle name="x_CCA-Request_H11bps July 9_RMDx BP061208b ACDec07_080104 4" xfId="63488" xr:uid="{00000000-0005-0000-0000-000002F80000}"/>
    <cellStyle name="x_CCA-Request_H11bps July 9_RMDx BP061208b ACDec07_080104 4 2" xfId="63489" xr:uid="{00000000-0005-0000-0000-000003F80000}"/>
    <cellStyle name="x_CCA-Request_H11bps July 9_RMDx BP061208b ACDec07_080104 5" xfId="63490" xr:uid="{00000000-0005-0000-0000-000004F80000}"/>
    <cellStyle name="x_CCA-Request_H11bps July 9_RMDx BP061208b ACDec07_080104 5 2" xfId="63491" xr:uid="{00000000-0005-0000-0000-000005F80000}"/>
    <cellStyle name="x_CCA-Request_H11bps July 9_RMDx BP061208b ACDec07_080104 6" xfId="63492" xr:uid="{00000000-0005-0000-0000-000006F80000}"/>
    <cellStyle name="x_CCA-Request_H11bps July 9_RMDx BP061208b ACDec07_080104 6 2" xfId="63493" xr:uid="{00000000-0005-0000-0000-000007F80000}"/>
    <cellStyle name="x_CCA-Request_H11bps July 9_RMDx BP061208b ACDec07_080104 7" xfId="63494" xr:uid="{00000000-0005-0000-0000-000008F80000}"/>
    <cellStyle name="x_CCA-Request_H11bps July 9_RMDx BP061208b ACJune07_290607" xfId="63495" xr:uid="{00000000-0005-0000-0000-000009F80000}"/>
    <cellStyle name="x_CCA-Request_H11bps July 9_RMDx BP061208b ACJune07_290607 2" xfId="63496" xr:uid="{00000000-0005-0000-0000-00000AF80000}"/>
    <cellStyle name="x_CCA-Request_H11bps July 9_RMDx BP061208b ACJune07_290607 3" xfId="63497" xr:uid="{00000000-0005-0000-0000-00000BF80000}"/>
    <cellStyle name="x_CCA-Request_H11bps July 9_RMDx BP061208b ACJune07_290607 4" xfId="63498" xr:uid="{00000000-0005-0000-0000-00000CF80000}"/>
    <cellStyle name="x_CCA-Request_H11bps July 9_RMDx BP061208b ACJune07_290607 5" xfId="63499" xr:uid="{00000000-0005-0000-0000-00000DF80000}"/>
    <cellStyle name="x_CCA-Request_H11bps July 9_RMDx BP061208b ACJune07_290607 6" xfId="63500" xr:uid="{00000000-0005-0000-0000-00000EF80000}"/>
    <cellStyle name="x_CCA-Request_H11bps July 9_RMDx BP061208b ACJune07_290607 7" xfId="63501" xr:uid="{00000000-0005-0000-0000-00000FF80000}"/>
    <cellStyle name="x_CCA-Request_H11bps July 9_RMDx BP061208b ACJune07_290607 8" xfId="63502" xr:uid="{00000000-0005-0000-0000-000010F80000}"/>
    <cellStyle name="x_CCA-Request_H11bps July 9_RMDx BP061208b ACJune07_290607 9" xfId="63503" xr:uid="{00000000-0005-0000-0000-000011F80000}"/>
    <cellStyle name="x_CCA-Request_H11bps July 9_RMDx BP061208b ACJune07_290607_Book8" xfId="63504" xr:uid="{00000000-0005-0000-0000-000012F80000}"/>
    <cellStyle name="x_CCA-Request_H11bps July 9_RMDx BP061208b ACJune07_290607_Book8 2" xfId="63505" xr:uid="{00000000-0005-0000-0000-000013F80000}"/>
    <cellStyle name="x_CCA-Request_H11bps July 9_RMDx BP071213h ACApr08_080430" xfId="63506" xr:uid="{00000000-0005-0000-0000-000014F80000}"/>
    <cellStyle name="x_CCA-Request_H11bps July 9_RMDx BP071213h ACApr08_080430 2" xfId="63507" xr:uid="{00000000-0005-0000-0000-000015F80000}"/>
    <cellStyle name="x_CCA-Request_H11bps July 9_RMDx BP071213h ACApr08_080430 2 2" xfId="63508" xr:uid="{00000000-0005-0000-0000-000016F80000}"/>
    <cellStyle name="x_CCA-Request_H11bps July 9_RMDx BP071213h ACApr08_080430 3" xfId="63509" xr:uid="{00000000-0005-0000-0000-000017F80000}"/>
    <cellStyle name="x_CCA-Request_H11bps July 9_RMDx BP071213h ACApr08_080430 3 2" xfId="63510" xr:uid="{00000000-0005-0000-0000-000018F80000}"/>
    <cellStyle name="x_CCA-Request_H11bps July 9_RMDx BP071213h ACApr08_080430 4" xfId="63511" xr:uid="{00000000-0005-0000-0000-000019F80000}"/>
    <cellStyle name="x_CCA-Request_H11bps July 9_RMDx BP071213h ACApr08_080430 4 2" xfId="63512" xr:uid="{00000000-0005-0000-0000-00001AF80000}"/>
    <cellStyle name="x_CCA-Request_H11bps July 9_RMDx BP071213h ACApr08_080430 5" xfId="63513" xr:uid="{00000000-0005-0000-0000-00001BF80000}"/>
    <cellStyle name="x_CCA-Request_H11bps July 9_RMDx BP071213h ACApr08_080430 5 2" xfId="63514" xr:uid="{00000000-0005-0000-0000-00001CF80000}"/>
    <cellStyle name="x_CCA-Request_H11bps July 9_RMDx BP071213h ACApr08_080430 6" xfId="63515" xr:uid="{00000000-0005-0000-0000-00001DF80000}"/>
    <cellStyle name="x_CCA-Request_H11bps July 9_RMDx BP071213h ACApr08_080430 6 2" xfId="63516" xr:uid="{00000000-0005-0000-0000-00001EF80000}"/>
    <cellStyle name="x_CCA-Request_H11bps July 9_RMDx BP071213h ACApr08_080430 7" xfId="63517" xr:uid="{00000000-0005-0000-0000-00001FF80000}"/>
    <cellStyle name="x_CCA-Request_H11bps July 9_RMDx BP071213h ACAugust08_080903" xfId="63518" xr:uid="{00000000-0005-0000-0000-000020F80000}"/>
    <cellStyle name="x_CCA-Request_H11bps July 9_RMDx BP071213h ACAugust08_080903 2" xfId="63519" xr:uid="{00000000-0005-0000-0000-000021F80000}"/>
    <cellStyle name="x_CCA-Request_H11bps July 9_RMDx BP071213h ACAugust08_080903 2 2" xfId="63520" xr:uid="{00000000-0005-0000-0000-000022F80000}"/>
    <cellStyle name="x_CCA-Request_H11bps July 9_RMDx BP071213h ACAugust08_080903 3" xfId="63521" xr:uid="{00000000-0005-0000-0000-000023F80000}"/>
    <cellStyle name="x_CCA-Request_H11bps July 9_RMDx BP071213h ACAugust08_080903 3 2" xfId="63522" xr:uid="{00000000-0005-0000-0000-000024F80000}"/>
    <cellStyle name="x_CCA-Request_H11bps July 9_RMDx BP071213h ACAugust08_080903 4" xfId="63523" xr:uid="{00000000-0005-0000-0000-000025F80000}"/>
    <cellStyle name="x_CCA-Request_H11bps July 9_RMDx BP071213h ACAugust08_080903 4 2" xfId="63524" xr:uid="{00000000-0005-0000-0000-000026F80000}"/>
    <cellStyle name="x_CCA-Request_H11bps July 9_RMDx BP071213h ACAugust08_080903 5" xfId="63525" xr:uid="{00000000-0005-0000-0000-000027F80000}"/>
    <cellStyle name="x_CCA-Request_H11bps July 9_RMDx BP071213h ACAugust08_080903 5 2" xfId="63526" xr:uid="{00000000-0005-0000-0000-000028F80000}"/>
    <cellStyle name="x_CCA-Request_H11bps July 9_RMDx BP071213h ACAugust08_080903 6" xfId="63527" xr:uid="{00000000-0005-0000-0000-000029F80000}"/>
    <cellStyle name="x_CCA-Request_H11bps July 9_RMDx BP071213h ACAugust08_080903 6 2" xfId="63528" xr:uid="{00000000-0005-0000-0000-00002AF80000}"/>
    <cellStyle name="x_CCA-Request_H11bps July 9_RMDx BP071213h ACAugust08_080903 7" xfId="63529" xr:uid="{00000000-0005-0000-0000-00002BF80000}"/>
    <cellStyle name="x_CCA-Request_H11bps July 9_RMDx BP071213h ACDec08_090105v2" xfId="63530" xr:uid="{00000000-0005-0000-0000-00002CF80000}"/>
    <cellStyle name="x_CCA-Request_H11bps July 9_RMDx BP071213h ACDec08_090105v2 2" xfId="63531" xr:uid="{00000000-0005-0000-0000-00002DF80000}"/>
    <cellStyle name="x_CCA-Request_H11bps July 9_RMDx BP071213h ACDec08_090105v2 2 2" xfId="63532" xr:uid="{00000000-0005-0000-0000-00002EF80000}"/>
    <cellStyle name="x_CCA-Request_H11bps July 9_RMDx BP071213h ACDec08_090105v2 3" xfId="63533" xr:uid="{00000000-0005-0000-0000-00002FF80000}"/>
    <cellStyle name="x_CCA-Request_H11bps July 9_RMDx BP071213h ACDec08_090105v2 3 2" xfId="63534" xr:uid="{00000000-0005-0000-0000-000030F80000}"/>
    <cellStyle name="x_CCA-Request_H11bps July 9_RMDx BP071213h ACDec08_090105v2 4" xfId="63535" xr:uid="{00000000-0005-0000-0000-000031F80000}"/>
    <cellStyle name="x_CCA-Request_H11bps July 9_RMDx BP071213h ACDec08_090105v2 4 2" xfId="63536" xr:uid="{00000000-0005-0000-0000-000032F80000}"/>
    <cellStyle name="x_CCA-Request_H11bps July 9_RMDx BP071213h ACDec08_090105v2 5" xfId="63537" xr:uid="{00000000-0005-0000-0000-000033F80000}"/>
    <cellStyle name="x_CCA-Request_H11bps July 9_RMDx BP071213h ACDec08_090105v2 5 2" xfId="63538" xr:uid="{00000000-0005-0000-0000-000034F80000}"/>
    <cellStyle name="x_CCA-Request_H11bps July 9_RMDx BP071213h ACDec08_090105v2 6" xfId="63539" xr:uid="{00000000-0005-0000-0000-000035F80000}"/>
    <cellStyle name="x_CCA-Request_H11bps July 9_RMDx BP071213h ACDec08_090105v2 6 2" xfId="63540" xr:uid="{00000000-0005-0000-0000-000036F80000}"/>
    <cellStyle name="x_CCA-Request_H11bps July 9_RMDx BP071213h ACDec08_090105v2 7" xfId="63541" xr:uid="{00000000-0005-0000-0000-000037F80000}"/>
    <cellStyle name="x_CCA-Request_H11bps July 9_RMDx BP071213h ACDec08_090105v2 8" xfId="63542" xr:uid="{00000000-0005-0000-0000-000038F80000}"/>
    <cellStyle name="x_CCA-Request_H11bps July 9_RMDx BP071213h ACFeb08_080304" xfId="63543" xr:uid="{00000000-0005-0000-0000-000039F80000}"/>
    <cellStyle name="x_CCA-Request_H11bps July 9_RMDx BP071213h ACFeb08_080304 2" xfId="63544" xr:uid="{00000000-0005-0000-0000-00003AF80000}"/>
    <cellStyle name="x_CCA-Request_H11bps July 9_RMDx BP071213h ACFeb08_080304 2 2" xfId="63545" xr:uid="{00000000-0005-0000-0000-00003BF80000}"/>
    <cellStyle name="x_CCA-Request_H11bps July 9_RMDx BP071213h ACFeb08_080304 3" xfId="63546" xr:uid="{00000000-0005-0000-0000-00003CF80000}"/>
    <cellStyle name="x_CCA-Request_H11bps July 9_RMDx BP071213h ACFeb08_080304 3 2" xfId="63547" xr:uid="{00000000-0005-0000-0000-00003DF80000}"/>
    <cellStyle name="x_CCA-Request_H11bps July 9_RMDx BP071213h ACFeb08_080304 4" xfId="63548" xr:uid="{00000000-0005-0000-0000-00003EF80000}"/>
    <cellStyle name="x_CCA-Request_H11bps July 9_RMDx BP071213h ACFeb08_080304 4 2" xfId="63549" xr:uid="{00000000-0005-0000-0000-00003FF80000}"/>
    <cellStyle name="x_CCA-Request_H11bps July 9_RMDx BP071213h ACFeb08_080304 5" xfId="63550" xr:uid="{00000000-0005-0000-0000-000040F80000}"/>
    <cellStyle name="x_CCA-Request_H11bps July 9_RMDx BP071213h ACFeb08_080304 5 2" xfId="63551" xr:uid="{00000000-0005-0000-0000-000041F80000}"/>
    <cellStyle name="x_CCA-Request_H11bps July 9_RMDx BP071213h ACFeb08_080304 6" xfId="63552" xr:uid="{00000000-0005-0000-0000-000042F80000}"/>
    <cellStyle name="x_CCA-Request_H11bps July 9_RMDx BP071213h ACFeb08_080304 6 2" xfId="63553" xr:uid="{00000000-0005-0000-0000-000043F80000}"/>
    <cellStyle name="x_CCA-Request_H11bps July 9_RMDx BP071213h ACFeb08_080304 7" xfId="63554" xr:uid="{00000000-0005-0000-0000-000044F80000}"/>
    <cellStyle name="x_CCA-Request_H11bps July 9_RMDx BP071213h ACJuly08_080805 v3" xfId="63555" xr:uid="{00000000-0005-0000-0000-000045F80000}"/>
    <cellStyle name="x_CCA-Request_H11bps July 9_RMDx BP071213h ACJuly08_080805 v3 2" xfId="63556" xr:uid="{00000000-0005-0000-0000-000046F80000}"/>
    <cellStyle name="x_CCA-Request_H11bps July 9_RMDx BP071213h ACJuly08_080805 v3 2 2" xfId="63557" xr:uid="{00000000-0005-0000-0000-000047F80000}"/>
    <cellStyle name="x_CCA-Request_H11bps July 9_RMDx BP071213h ACJuly08_080805 v3 3" xfId="63558" xr:uid="{00000000-0005-0000-0000-000048F80000}"/>
    <cellStyle name="x_CCA-Request_H11bps July 9_RMDx BP071213h ACJuly08_080805 v3 3 2" xfId="63559" xr:uid="{00000000-0005-0000-0000-000049F80000}"/>
    <cellStyle name="x_CCA-Request_H11bps July 9_RMDx BP071213h ACJuly08_080805 v3 4" xfId="63560" xr:uid="{00000000-0005-0000-0000-00004AF80000}"/>
    <cellStyle name="x_CCA-Request_H11bps July 9_RMDx BP071213h ACJuly08_080805 v3 4 2" xfId="63561" xr:uid="{00000000-0005-0000-0000-00004BF80000}"/>
    <cellStyle name="x_CCA-Request_H11bps July 9_RMDx BP071213h ACJuly08_080805 v3 5" xfId="63562" xr:uid="{00000000-0005-0000-0000-00004CF80000}"/>
    <cellStyle name="x_CCA-Request_H11bps July 9_RMDx BP071213h ACJuly08_080805 v3 5 2" xfId="63563" xr:uid="{00000000-0005-0000-0000-00004DF80000}"/>
    <cellStyle name="x_CCA-Request_H11bps July 9_RMDx BP071213h ACJuly08_080805 v3 6" xfId="63564" xr:uid="{00000000-0005-0000-0000-00004EF80000}"/>
    <cellStyle name="x_CCA-Request_H11bps July 9_RMDx BP071213h ACJuly08_080805 v3 6 2" xfId="63565" xr:uid="{00000000-0005-0000-0000-00004FF80000}"/>
    <cellStyle name="x_CCA-Request_H11bps July 9_RMDx BP071213h ACJuly08_080805 v3 7" xfId="63566" xr:uid="{00000000-0005-0000-0000-000050F80000}"/>
    <cellStyle name="x_CCA-Request_H11bps July 9_RMDx BP071213h ACJune08_080703_SM Adjusted" xfId="63567" xr:uid="{00000000-0005-0000-0000-000051F80000}"/>
    <cellStyle name="x_CCA-Request_H11bps July 9_RMDx BP071213h ACJune08_080703_SM Adjusted 2" xfId="63568" xr:uid="{00000000-0005-0000-0000-000052F80000}"/>
    <cellStyle name="x_CCA-Request_H11bps July 9_RMDx BP071213h ACJune08_080703_SM Adjusted 2 2" xfId="63569" xr:uid="{00000000-0005-0000-0000-000053F80000}"/>
    <cellStyle name="x_CCA-Request_H11bps July 9_RMDx BP071213h ACJune08_080703_SM Adjusted 3" xfId="63570" xr:uid="{00000000-0005-0000-0000-000054F80000}"/>
    <cellStyle name="x_CCA-Request_H11bps July 9_RMDx BP071213h ACJune08_080703_SM Adjusted 3 2" xfId="63571" xr:uid="{00000000-0005-0000-0000-000055F80000}"/>
    <cellStyle name="x_CCA-Request_H11bps July 9_RMDx BP071213h ACJune08_080703_SM Adjusted 4" xfId="63572" xr:uid="{00000000-0005-0000-0000-000056F80000}"/>
    <cellStyle name="x_CCA-Request_H11bps July 9_RMDx BP071213h ACJune08_080703_SM Adjusted 4 2" xfId="63573" xr:uid="{00000000-0005-0000-0000-000057F80000}"/>
    <cellStyle name="x_CCA-Request_H11bps July 9_RMDx BP071213h ACJune08_080703_SM Adjusted 5" xfId="63574" xr:uid="{00000000-0005-0000-0000-000058F80000}"/>
    <cellStyle name="x_CCA-Request_H11bps July 9_RMDx BP071213h ACJune08_080703_SM Adjusted 5 2" xfId="63575" xr:uid="{00000000-0005-0000-0000-000059F80000}"/>
    <cellStyle name="x_CCA-Request_H11bps July 9_RMDx BP071213h ACJune08_080703_SM Adjusted 6" xfId="63576" xr:uid="{00000000-0005-0000-0000-00005AF80000}"/>
    <cellStyle name="x_CCA-Request_H11bps July 9_RMDx BP071213h ACJune08_080703_SM Adjusted 6 2" xfId="63577" xr:uid="{00000000-0005-0000-0000-00005BF80000}"/>
    <cellStyle name="x_CCA-Request_H11bps July 9_RMDx BP071213h ACJune08_080703_SM Adjusted 7" xfId="63578" xr:uid="{00000000-0005-0000-0000-00005CF80000}"/>
    <cellStyle name="x_CCA-Request_H11bps July 9_RMDx BP071213h ACMar08_080401" xfId="63579" xr:uid="{00000000-0005-0000-0000-00005DF80000}"/>
    <cellStyle name="x_CCA-Request_H11bps July 9_RMDx BP071213h ACMar08_080401 2" xfId="63580" xr:uid="{00000000-0005-0000-0000-00005EF80000}"/>
    <cellStyle name="x_CCA-Request_H11bps July 9_RMDx BP071213h ACMar08_080401 2 2" xfId="63581" xr:uid="{00000000-0005-0000-0000-00005FF80000}"/>
    <cellStyle name="x_CCA-Request_H11bps July 9_RMDx BP071213h ACMar08_080401 3" xfId="63582" xr:uid="{00000000-0005-0000-0000-000060F80000}"/>
    <cellStyle name="x_CCA-Request_H11bps July 9_RMDx BP071213h ACMar08_080401 3 2" xfId="63583" xr:uid="{00000000-0005-0000-0000-000061F80000}"/>
    <cellStyle name="x_CCA-Request_H11bps July 9_RMDx BP071213h ACMar08_080401 4" xfId="63584" xr:uid="{00000000-0005-0000-0000-000062F80000}"/>
    <cellStyle name="x_CCA-Request_H11bps July 9_RMDx BP071213h ACMar08_080401 4 2" xfId="63585" xr:uid="{00000000-0005-0000-0000-000063F80000}"/>
    <cellStyle name="x_CCA-Request_H11bps July 9_RMDx BP071213h ACMar08_080401 5" xfId="63586" xr:uid="{00000000-0005-0000-0000-000064F80000}"/>
    <cellStyle name="x_CCA-Request_H11bps July 9_RMDx BP071213h ACMar08_080401 5 2" xfId="63587" xr:uid="{00000000-0005-0000-0000-000065F80000}"/>
    <cellStyle name="x_CCA-Request_H11bps July 9_RMDx BP071213h ACMar08_080401 6" xfId="63588" xr:uid="{00000000-0005-0000-0000-000066F80000}"/>
    <cellStyle name="x_CCA-Request_H11bps July 9_RMDx BP071213h ACMar08_080401 6 2" xfId="63589" xr:uid="{00000000-0005-0000-0000-000067F80000}"/>
    <cellStyle name="x_CCA-Request_H11bps July 9_RMDx BP071213h ACMar08_080401 7" xfId="63590" xr:uid="{00000000-0005-0000-0000-000068F80000}"/>
    <cellStyle name="x_CCA-Request_H11bps July 9_RMDx BP071213h ACMay08_080603b" xfId="63591" xr:uid="{00000000-0005-0000-0000-000069F80000}"/>
    <cellStyle name="x_CCA-Request_H11bps July 9_RMDx BP071213h ACMay08_080603b 2" xfId="63592" xr:uid="{00000000-0005-0000-0000-00006AF80000}"/>
    <cellStyle name="x_CCA-Request_H11bps July 9_RMDx BP071213h ACMay08_080603b 2 2" xfId="63593" xr:uid="{00000000-0005-0000-0000-00006BF80000}"/>
    <cellStyle name="x_CCA-Request_H11bps July 9_RMDx BP071213h ACMay08_080603b 3" xfId="63594" xr:uid="{00000000-0005-0000-0000-00006CF80000}"/>
    <cellStyle name="x_CCA-Request_H11bps July 9_RMDx BP071213h ACMay08_080603b 3 2" xfId="63595" xr:uid="{00000000-0005-0000-0000-00006DF80000}"/>
    <cellStyle name="x_CCA-Request_H11bps July 9_RMDx BP071213h ACMay08_080603b 4" xfId="63596" xr:uid="{00000000-0005-0000-0000-00006EF80000}"/>
    <cellStyle name="x_CCA-Request_H11bps July 9_RMDx BP071213h ACMay08_080603b 4 2" xfId="63597" xr:uid="{00000000-0005-0000-0000-00006FF80000}"/>
    <cellStyle name="x_CCA-Request_H11bps July 9_RMDx BP071213h ACMay08_080603b 5" xfId="63598" xr:uid="{00000000-0005-0000-0000-000070F80000}"/>
    <cellStyle name="x_CCA-Request_H11bps July 9_RMDx BP071213h ACMay08_080603b 5 2" xfId="63599" xr:uid="{00000000-0005-0000-0000-000071F80000}"/>
    <cellStyle name="x_CCA-Request_H11bps July 9_RMDx BP071213h ACMay08_080603b 6" xfId="63600" xr:uid="{00000000-0005-0000-0000-000072F80000}"/>
    <cellStyle name="x_CCA-Request_H11bps July 9_RMDx BP071213h ACMay08_080603b 6 2" xfId="63601" xr:uid="{00000000-0005-0000-0000-000073F80000}"/>
    <cellStyle name="x_CCA-Request_H11bps July 9_RMDx BP071213h ACMay08_080603b 7" xfId="63602" xr:uid="{00000000-0005-0000-0000-000074F80000}"/>
    <cellStyle name="x_CCA-Request_H11bps July 9_RMDx BP071213h ACNov08_081202" xfId="63603" xr:uid="{00000000-0005-0000-0000-000075F80000}"/>
    <cellStyle name="x_CCA-Request_H11bps July 9_RMDx BP071213h ACNov08_081202 2" xfId="63604" xr:uid="{00000000-0005-0000-0000-000076F80000}"/>
    <cellStyle name="x_CCA-Request_H11bps July 9_RMDx BP071213h ACNov08_081202 2 2" xfId="63605" xr:uid="{00000000-0005-0000-0000-000077F80000}"/>
    <cellStyle name="x_CCA-Request_H11bps July 9_RMDx BP071213h ACNov08_081202 3" xfId="63606" xr:uid="{00000000-0005-0000-0000-000078F80000}"/>
    <cellStyle name="x_CCA-Request_H11bps July 9_RMDx BP071213h ACNov08_081202 3 2" xfId="63607" xr:uid="{00000000-0005-0000-0000-000079F80000}"/>
    <cellStyle name="x_CCA-Request_H11bps July 9_RMDx BP071213h ACNov08_081202 4" xfId="63608" xr:uid="{00000000-0005-0000-0000-00007AF80000}"/>
    <cellStyle name="x_CCA-Request_H11bps July 9_RMDx BP071213h ACNov08_081202 4 2" xfId="63609" xr:uid="{00000000-0005-0000-0000-00007BF80000}"/>
    <cellStyle name="x_CCA-Request_H11bps July 9_RMDx BP071213h ACNov08_081202 5" xfId="63610" xr:uid="{00000000-0005-0000-0000-00007CF80000}"/>
    <cellStyle name="x_CCA-Request_H11bps July 9_RMDx BP071213h ACNov08_081202 5 2" xfId="63611" xr:uid="{00000000-0005-0000-0000-00007DF80000}"/>
    <cellStyle name="x_CCA-Request_H11bps July 9_RMDx BP071213h ACNov08_081202 6" xfId="63612" xr:uid="{00000000-0005-0000-0000-00007EF80000}"/>
    <cellStyle name="x_CCA-Request_H11bps July 9_RMDx BP071213h ACNov08_081202 6 2" xfId="63613" xr:uid="{00000000-0005-0000-0000-00007FF80000}"/>
    <cellStyle name="x_CCA-Request_H11bps July 9_RMDx BP071213h ACNov08_081202 7" xfId="63614" xr:uid="{00000000-0005-0000-0000-000080F80000}"/>
    <cellStyle name="x_CCA-Request_H11bps July 9_RMDx BP071213h ACOct08_081104" xfId="63615" xr:uid="{00000000-0005-0000-0000-000081F80000}"/>
    <cellStyle name="x_CCA-Request_H11bps July 9_RMDx BP071213h ACOct08_081104 2" xfId="63616" xr:uid="{00000000-0005-0000-0000-000082F80000}"/>
    <cellStyle name="x_CCA-Request_H11bps July 9_RMDx BP071213h ACOct08_081104 2 2" xfId="63617" xr:uid="{00000000-0005-0000-0000-000083F80000}"/>
    <cellStyle name="x_CCA-Request_H11bps July 9_RMDx BP071213h ACOct08_081104 3" xfId="63618" xr:uid="{00000000-0005-0000-0000-000084F80000}"/>
    <cellStyle name="x_CCA-Request_H11bps July 9_RMDx BP071213h ACOct08_081104 3 2" xfId="63619" xr:uid="{00000000-0005-0000-0000-000085F80000}"/>
    <cellStyle name="x_CCA-Request_H11bps July 9_RMDx BP071213h ACOct08_081104 4" xfId="63620" xr:uid="{00000000-0005-0000-0000-000086F80000}"/>
    <cellStyle name="x_CCA-Request_H11bps July 9_RMDx BP071213h ACOct08_081104 4 2" xfId="63621" xr:uid="{00000000-0005-0000-0000-000087F80000}"/>
    <cellStyle name="x_CCA-Request_H11bps July 9_RMDx BP071213h ACOct08_081104 5" xfId="63622" xr:uid="{00000000-0005-0000-0000-000088F80000}"/>
    <cellStyle name="x_CCA-Request_H11bps July 9_RMDx BP071213h ACOct08_081104 5 2" xfId="63623" xr:uid="{00000000-0005-0000-0000-000089F80000}"/>
    <cellStyle name="x_CCA-Request_H11bps July 9_RMDx BP071213h ACOct08_081104 6" xfId="63624" xr:uid="{00000000-0005-0000-0000-00008AF80000}"/>
    <cellStyle name="x_CCA-Request_H11bps July 9_RMDx BP071213h ACOct08_081104 6 2" xfId="63625" xr:uid="{00000000-0005-0000-0000-00008BF80000}"/>
    <cellStyle name="x_CCA-Request_H11bps July 9_RMDx BP071213h ACOct08_081104 7" xfId="63626" xr:uid="{00000000-0005-0000-0000-00008CF80000}"/>
    <cellStyle name="x_CCA-Request_H11bps July 9_RMDx BP090121i ACDec09_100118" xfId="63627" xr:uid="{00000000-0005-0000-0000-00008DF80000}"/>
    <cellStyle name="x_CCA-Request_H11bps July 9_RMDx BP090121i ACDec09_100118 2" xfId="63628" xr:uid="{00000000-0005-0000-0000-00008EF80000}"/>
    <cellStyle name="x_CCA-Request_H11bps July 9_RMDx BP090121i ACDec09_100118 2 2" xfId="63629" xr:uid="{00000000-0005-0000-0000-00008FF80000}"/>
    <cellStyle name="x_CCA-Request_H11bps July 9_RMDx BP090121i ACDec09_100118 3" xfId="63630" xr:uid="{00000000-0005-0000-0000-000090F80000}"/>
    <cellStyle name="x_CCA-Request_H11bps July 9_RMDx BP090121i ACDec09_100118 3 2" xfId="63631" xr:uid="{00000000-0005-0000-0000-000091F80000}"/>
    <cellStyle name="x_CCA-Request_H11bps July 9_RMDx BP090121i ACDec09_100118 4" xfId="63632" xr:uid="{00000000-0005-0000-0000-000092F80000}"/>
    <cellStyle name="x_CCA-Request_H11bps July 9_RMDx BP090121i ACDec09_100118 4 2" xfId="63633" xr:uid="{00000000-0005-0000-0000-000093F80000}"/>
    <cellStyle name="x_CCA-Request_H11bps July 9_RMDx BP090121i ACDec09_100118 5" xfId="63634" xr:uid="{00000000-0005-0000-0000-000094F80000}"/>
    <cellStyle name="x_CCA-Request_H11bps July 9_RMDx BP090121i ACDec09_100118 5 2" xfId="63635" xr:uid="{00000000-0005-0000-0000-000095F80000}"/>
    <cellStyle name="x_CCA-Request_H11bps July 9_RMDx BP090121i ACDec09_100118 6" xfId="63636" xr:uid="{00000000-0005-0000-0000-000096F80000}"/>
    <cellStyle name="x_CCA-Request_H11bps July 9_RMDx BP090121i ACDec09_100118 6 2" xfId="63637" xr:uid="{00000000-0005-0000-0000-000097F80000}"/>
    <cellStyle name="x_CCA-Request_H11bps July 9_RMDx BP090121i ACDec09_100118 7" xfId="63638" xr:uid="{00000000-0005-0000-0000-000098F80000}"/>
    <cellStyle name="x_CCA-Request_H11bps July 9_RMDx BP090121i ACJan09_090117" xfId="63639" xr:uid="{00000000-0005-0000-0000-000099F80000}"/>
    <cellStyle name="x_CCA-Request_H11bps July 9_RMDx BP090121i ACJan09_090117 2" xfId="63640" xr:uid="{00000000-0005-0000-0000-00009AF80000}"/>
    <cellStyle name="x_CCA-Request_H11bps July 9_RMDx BP090121i ACJan09_090117 2 2" xfId="63641" xr:uid="{00000000-0005-0000-0000-00009BF80000}"/>
    <cellStyle name="x_CCA-Request_H11bps July 9_RMDx BP090121i ACJan09_090117 3" xfId="63642" xr:uid="{00000000-0005-0000-0000-00009CF80000}"/>
    <cellStyle name="x_CCA-Request_H11bps July 9_RMDx BP090121i ACJan09_090117 3 2" xfId="63643" xr:uid="{00000000-0005-0000-0000-00009DF80000}"/>
    <cellStyle name="x_CCA-Request_H11bps July 9_RMDx BP090121i ACJan09_090117 4" xfId="63644" xr:uid="{00000000-0005-0000-0000-00009EF80000}"/>
    <cellStyle name="x_CCA-Request_H11bps July 9_RMDx BP090121i ACJan09_090117 4 2" xfId="63645" xr:uid="{00000000-0005-0000-0000-00009FF80000}"/>
    <cellStyle name="x_CCA-Request_H11bps July 9_RMDx BP090121i ACJan09_090117 5" xfId="63646" xr:uid="{00000000-0005-0000-0000-0000A0F80000}"/>
    <cellStyle name="x_CCA-Request_H11bps July 9_RMDx BP090121i ACJan09_090117 5 2" xfId="63647" xr:uid="{00000000-0005-0000-0000-0000A1F80000}"/>
    <cellStyle name="x_CCA-Request_H11bps July 9_RMDx BP090121i ACJan09_090117 6" xfId="63648" xr:uid="{00000000-0005-0000-0000-0000A2F80000}"/>
    <cellStyle name="x_CCA-Request_H11bps July 9_RMDx BP090121i ACJan09_090117 6 2" xfId="63649" xr:uid="{00000000-0005-0000-0000-0000A3F80000}"/>
    <cellStyle name="x_CCA-Request_H11bps July 9_RMDx BP090121i ACJan09_090117 7" xfId="63650" xr:uid="{00000000-0005-0000-0000-0000A4F80000}"/>
    <cellStyle name="x_CCA-Request_H11bps July 9_RMDx BP090121i ACJan09_090117 8" xfId="63651" xr:uid="{00000000-0005-0000-0000-0000A5F80000}"/>
    <cellStyle name="x_CCA-Request_H11bps July 9_RMDx BP090121i ACJan09_090204b" xfId="63652" xr:uid="{00000000-0005-0000-0000-0000A6F80000}"/>
    <cellStyle name="x_CCA-Request_H11bps July 9_RMDx BP090121i ACJan09_090204b 2" xfId="63653" xr:uid="{00000000-0005-0000-0000-0000A7F80000}"/>
    <cellStyle name="x_CCA-Request_H11bps July 9_RMDx BP090121i ACJan09_090204b 2 2" xfId="63654" xr:uid="{00000000-0005-0000-0000-0000A8F80000}"/>
    <cellStyle name="x_CCA-Request_H11bps July 9_RMDx BP090121i ACJan09_090204b 3" xfId="63655" xr:uid="{00000000-0005-0000-0000-0000A9F80000}"/>
    <cellStyle name="x_CCA-Request_H11bps July 9_RMDx BP090121i ACJan09_090204b 3 2" xfId="63656" xr:uid="{00000000-0005-0000-0000-0000AAF80000}"/>
    <cellStyle name="x_CCA-Request_H11bps July 9_RMDx BP090121i ACJan09_090204b 4" xfId="63657" xr:uid="{00000000-0005-0000-0000-0000ABF80000}"/>
    <cellStyle name="x_CCA-Request_H11bps July 9_RMDx BP090121i ACJan09_090204b 4 2" xfId="63658" xr:uid="{00000000-0005-0000-0000-0000ACF80000}"/>
    <cellStyle name="x_CCA-Request_H11bps July 9_RMDx BP090121i ACJan09_090204b 5" xfId="63659" xr:uid="{00000000-0005-0000-0000-0000ADF80000}"/>
    <cellStyle name="x_CCA-Request_H11bps July 9_RMDx BP090121i ACJan09_090204b 5 2" xfId="63660" xr:uid="{00000000-0005-0000-0000-0000AEF80000}"/>
    <cellStyle name="x_CCA-Request_H11bps July 9_RMDx BP090121i ACJan09_090204b 6" xfId="63661" xr:uid="{00000000-0005-0000-0000-0000AFF80000}"/>
    <cellStyle name="x_CCA-Request_H11bps July 9_RMDx BP090121i ACJan09_090204b 6 2" xfId="63662" xr:uid="{00000000-0005-0000-0000-0000B0F80000}"/>
    <cellStyle name="x_CCA-Request_H11bps July 9_RMDx BP090121i ACJan09_090204b 7" xfId="63663" xr:uid="{00000000-0005-0000-0000-0000B1F80000}"/>
    <cellStyle name="x_CCA-Request_H11bps July 9_RMDx BP090121i ACJuly09_090730" xfId="63664" xr:uid="{00000000-0005-0000-0000-0000B2F80000}"/>
    <cellStyle name="x_CCA-Request_H11bps July 9_RMDx BP090121i ACJuly09_090730 2" xfId="63665" xr:uid="{00000000-0005-0000-0000-0000B3F80000}"/>
    <cellStyle name="x_CCA-Request_H11bps July 9_RMDx BP090121i ACJuly09_090730 2 2" xfId="63666" xr:uid="{00000000-0005-0000-0000-0000B4F80000}"/>
    <cellStyle name="x_CCA-Request_H11bps July 9_RMDx BP090121i ACJuly09_090730 3" xfId="63667" xr:uid="{00000000-0005-0000-0000-0000B5F80000}"/>
    <cellStyle name="x_CCA-Request_H11bps July 9_RMDx BP090121i ACJuly09_090730 3 2" xfId="63668" xr:uid="{00000000-0005-0000-0000-0000B6F80000}"/>
    <cellStyle name="x_CCA-Request_H11bps July 9_RMDx BP090121i ACJuly09_090730 4" xfId="63669" xr:uid="{00000000-0005-0000-0000-0000B7F80000}"/>
    <cellStyle name="x_CCA-Request_H11bps July 9_RMDx BP090121i ACJuly09_090730 4 2" xfId="63670" xr:uid="{00000000-0005-0000-0000-0000B8F80000}"/>
    <cellStyle name="x_CCA-Request_H11bps July 9_RMDx BP090121i ACJuly09_090730 5" xfId="63671" xr:uid="{00000000-0005-0000-0000-0000B9F80000}"/>
    <cellStyle name="x_CCA-Request_H11bps July 9_RMDx BP090121i ACJuly09_090730 5 2" xfId="63672" xr:uid="{00000000-0005-0000-0000-0000BAF80000}"/>
    <cellStyle name="x_CCA-Request_H11bps July 9_RMDx BP090121i ACJuly09_090730 6" xfId="63673" xr:uid="{00000000-0005-0000-0000-0000BBF80000}"/>
    <cellStyle name="x_CCA-Request_H11bps July 9_RMDx BP090121i ACJuly09_090730 6 2" xfId="63674" xr:uid="{00000000-0005-0000-0000-0000BCF80000}"/>
    <cellStyle name="x_CCA-Request_H11bps July 9_RMDx BP090121i ACJuly09_090730 7" xfId="63675" xr:uid="{00000000-0005-0000-0000-0000BDF80000}"/>
    <cellStyle name="x_CCA-Request_H11bps July 9_RMDx BP090121i ACJune09_090707_newrates" xfId="63676" xr:uid="{00000000-0005-0000-0000-0000BEF80000}"/>
    <cellStyle name="x_CCA-Request_H11bps July 9_RMDx BP090121i ACJune09_090707_newrates 2" xfId="63677" xr:uid="{00000000-0005-0000-0000-0000BFF80000}"/>
    <cellStyle name="x_CCA-Request_H11bps July 9_RMDx BP090121i ACJune09_090707_newrates 2 2" xfId="63678" xr:uid="{00000000-0005-0000-0000-0000C0F80000}"/>
    <cellStyle name="x_CCA-Request_H11bps July 9_RMDx BP090121i ACJune09_090707_newrates 3" xfId="63679" xr:uid="{00000000-0005-0000-0000-0000C1F80000}"/>
    <cellStyle name="x_CCA-Request_H11bps July 9_RMDx BP090121i ACJune09_090707_newrates 3 2" xfId="63680" xr:uid="{00000000-0005-0000-0000-0000C2F80000}"/>
    <cellStyle name="x_CCA-Request_H11bps July 9_RMDx BP090121i ACJune09_090707_newrates 4" xfId="63681" xr:uid="{00000000-0005-0000-0000-0000C3F80000}"/>
    <cellStyle name="x_CCA-Request_H11bps July 9_RMDx BP090121i ACJune09_090707_newrates 4 2" xfId="63682" xr:uid="{00000000-0005-0000-0000-0000C4F80000}"/>
    <cellStyle name="x_CCA-Request_H11bps July 9_RMDx BP090121i ACJune09_090707_newrates 5" xfId="63683" xr:uid="{00000000-0005-0000-0000-0000C5F80000}"/>
    <cellStyle name="x_CCA-Request_H11bps July 9_RMDx BP090121i ACJune09_090707_newrates 5 2" xfId="63684" xr:uid="{00000000-0005-0000-0000-0000C6F80000}"/>
    <cellStyle name="x_CCA-Request_H11bps July 9_RMDx BP090121i ACJune09_090707_newrates 6" xfId="63685" xr:uid="{00000000-0005-0000-0000-0000C7F80000}"/>
    <cellStyle name="x_CCA-Request_H11bps July 9_RMDx BP090121i ACJune09_090707_newrates 6 2" xfId="63686" xr:uid="{00000000-0005-0000-0000-0000C8F80000}"/>
    <cellStyle name="x_CCA-Request_H11bps July 9_RMDx BP090121i ACJune09_090707_newrates 7" xfId="63687" xr:uid="{00000000-0005-0000-0000-0000C9F80000}"/>
    <cellStyle name="x_CCA-Request_H11bps July 9_RMDx BP090121i ACMay09_090507_new rate classes" xfId="63688" xr:uid="{00000000-0005-0000-0000-0000CAF80000}"/>
    <cellStyle name="x_CCA-Request_H11bps July 9_RMDx BP090121i ACMay09_090507_new rate classes 10" xfId="63689" xr:uid="{00000000-0005-0000-0000-0000CBF80000}"/>
    <cellStyle name="x_CCA-Request_H11bps July 9_RMDx BP090121i ACMay09_090507_new rate classes 11" xfId="63690" xr:uid="{00000000-0005-0000-0000-0000CCF80000}"/>
    <cellStyle name="x_CCA-Request_H11bps July 9_RMDx BP090121i ACMay09_090507_new rate classes 2" xfId="63691" xr:uid="{00000000-0005-0000-0000-0000CDF80000}"/>
    <cellStyle name="x_CCA-Request_H11bps July 9_RMDx BP090121i ACMay09_090507_new rate classes 2 2" xfId="63692" xr:uid="{00000000-0005-0000-0000-0000CEF80000}"/>
    <cellStyle name="x_CCA-Request_H11bps July 9_RMDx BP090121i ACMay09_090507_new rate classes 3" xfId="63693" xr:uid="{00000000-0005-0000-0000-0000CFF80000}"/>
    <cellStyle name="x_CCA-Request_H11bps July 9_RMDx BP090121i ACMay09_090507_new rate classes 3 2" xfId="63694" xr:uid="{00000000-0005-0000-0000-0000D0F80000}"/>
    <cellStyle name="x_CCA-Request_H11bps July 9_RMDx BP090121i ACMay09_090507_new rate classes 3 3" xfId="63695" xr:uid="{00000000-0005-0000-0000-0000D1F80000}"/>
    <cellStyle name="x_CCA-Request_H11bps July 9_RMDx BP090121i ACMay09_090507_new rate classes 4" xfId="63696" xr:uid="{00000000-0005-0000-0000-0000D2F80000}"/>
    <cellStyle name="x_CCA-Request_H11bps July 9_RMDx BP090121i ACMay09_090507_new rate classes 4 2" xfId="63697" xr:uid="{00000000-0005-0000-0000-0000D3F80000}"/>
    <cellStyle name="x_CCA-Request_H11bps July 9_RMDx BP090121i ACMay09_090507_new rate classes 5" xfId="63698" xr:uid="{00000000-0005-0000-0000-0000D4F80000}"/>
    <cellStyle name="x_CCA-Request_H11bps July 9_RMDx BP090121i ACMay09_090507_new rate classes 5 2" xfId="63699" xr:uid="{00000000-0005-0000-0000-0000D5F80000}"/>
    <cellStyle name="x_CCA-Request_H11bps July 9_RMDx BP090121i ACMay09_090507_new rate classes 6" xfId="63700" xr:uid="{00000000-0005-0000-0000-0000D6F80000}"/>
    <cellStyle name="x_CCA-Request_H11bps July 9_RMDx BP090121i ACMay09_090507_new rate classes 6 2" xfId="63701" xr:uid="{00000000-0005-0000-0000-0000D7F80000}"/>
    <cellStyle name="x_CCA-Request_H11bps July 9_RMDx BP090121i ACMay09_090507_new rate classes 7" xfId="63702" xr:uid="{00000000-0005-0000-0000-0000D8F80000}"/>
    <cellStyle name="x_CCA-Request_H11bps July 9_RMDx BP090121i ACMay09_090507_new rate classes 7 2" xfId="63703" xr:uid="{00000000-0005-0000-0000-0000D9F80000}"/>
    <cellStyle name="x_CCA-Request_H11bps July 9_RMDx BP090121i ACMay09_090507_new rate classes 8" xfId="63704" xr:uid="{00000000-0005-0000-0000-0000DAF80000}"/>
    <cellStyle name="x_CCA-Request_H11bps July 9_RMDx BP090121i ACMay09_090507_new rate classes 8 2" xfId="63705" xr:uid="{00000000-0005-0000-0000-0000DBF80000}"/>
    <cellStyle name="x_CCA-Request_H11bps July 9_RMDx BP090121i ACMay09_090507_new rate classes 9" xfId="63706" xr:uid="{00000000-0005-0000-0000-0000DCF80000}"/>
    <cellStyle name="x_CCA-Request_H11bps July 9_RMDx BP090121i ACMay09_090507_new rate classes_Book8" xfId="63707" xr:uid="{00000000-0005-0000-0000-0000DDF80000}"/>
    <cellStyle name="x_CCA-Request_H11bps July 9_RMDx BP090121i ACMay09_090507_new rate classes_Book8 2" xfId="63708" xr:uid="{00000000-0005-0000-0000-0000DEF80000}"/>
    <cellStyle name="x_CCA-Request_H11bps July 9_RMDx BP090121i ACMay09_090507_new rate classes_Book8 3" xfId="63709" xr:uid="{00000000-0005-0000-0000-0000DFF80000}"/>
    <cellStyle name="x_CCA-Request_H11bps July 9_RMDx BP090121i ACMay09_090507_new rate classes_Book8 4" xfId="63710" xr:uid="{00000000-0005-0000-0000-0000E0F80000}"/>
    <cellStyle name="x_CCA-Request_H11bps July 9_RMDx BP090121i ACMay09_090519" xfId="63711" xr:uid="{00000000-0005-0000-0000-0000E1F80000}"/>
    <cellStyle name="x_CCA-Request_H11bps July 9_RMDx BP090121i ACMay09_090519 10" xfId="63712" xr:uid="{00000000-0005-0000-0000-0000E2F80000}"/>
    <cellStyle name="x_CCA-Request_H11bps July 9_RMDx BP090121i ACMay09_090519 11" xfId="63713" xr:uid="{00000000-0005-0000-0000-0000E3F80000}"/>
    <cellStyle name="x_CCA-Request_H11bps July 9_RMDx BP090121i ACMay09_090519 2" xfId="63714" xr:uid="{00000000-0005-0000-0000-0000E4F80000}"/>
    <cellStyle name="x_CCA-Request_H11bps July 9_RMDx BP090121i ACMay09_090519 2 2" xfId="63715" xr:uid="{00000000-0005-0000-0000-0000E5F80000}"/>
    <cellStyle name="x_CCA-Request_H11bps July 9_RMDx BP090121i ACMay09_090519 3" xfId="63716" xr:uid="{00000000-0005-0000-0000-0000E6F80000}"/>
    <cellStyle name="x_CCA-Request_H11bps July 9_RMDx BP090121i ACMay09_090519 3 2" xfId="63717" xr:uid="{00000000-0005-0000-0000-0000E7F80000}"/>
    <cellStyle name="x_CCA-Request_H11bps July 9_RMDx BP090121i ACMay09_090519 3 3" xfId="63718" xr:uid="{00000000-0005-0000-0000-0000E8F80000}"/>
    <cellStyle name="x_CCA-Request_H11bps July 9_RMDx BP090121i ACMay09_090519 4" xfId="63719" xr:uid="{00000000-0005-0000-0000-0000E9F80000}"/>
    <cellStyle name="x_CCA-Request_H11bps July 9_RMDx BP090121i ACMay09_090519 4 2" xfId="63720" xr:uid="{00000000-0005-0000-0000-0000EAF80000}"/>
    <cellStyle name="x_CCA-Request_H11bps July 9_RMDx BP090121i ACMay09_090519 5" xfId="63721" xr:uid="{00000000-0005-0000-0000-0000EBF80000}"/>
    <cellStyle name="x_CCA-Request_H11bps July 9_RMDx BP090121i ACMay09_090519 5 2" xfId="63722" xr:uid="{00000000-0005-0000-0000-0000ECF80000}"/>
    <cellStyle name="x_CCA-Request_H11bps July 9_RMDx BP090121i ACMay09_090519 6" xfId="63723" xr:uid="{00000000-0005-0000-0000-0000EDF80000}"/>
    <cellStyle name="x_CCA-Request_H11bps July 9_RMDx BP090121i ACMay09_090519 6 2" xfId="63724" xr:uid="{00000000-0005-0000-0000-0000EEF80000}"/>
    <cellStyle name="x_CCA-Request_H11bps July 9_RMDx BP090121i ACMay09_090519 7" xfId="63725" xr:uid="{00000000-0005-0000-0000-0000EFF80000}"/>
    <cellStyle name="x_CCA-Request_H11bps July 9_RMDx BP090121i ACMay09_090519 7 2" xfId="63726" xr:uid="{00000000-0005-0000-0000-0000F0F80000}"/>
    <cellStyle name="x_CCA-Request_H11bps July 9_RMDx BP090121i ACMay09_090519 8" xfId="63727" xr:uid="{00000000-0005-0000-0000-0000F1F80000}"/>
    <cellStyle name="x_CCA-Request_H11bps July 9_RMDx BP090121i ACMay09_090519 8 2" xfId="63728" xr:uid="{00000000-0005-0000-0000-0000F2F80000}"/>
    <cellStyle name="x_CCA-Request_H11bps July 9_RMDx BP090121i ACMay09_090519 9" xfId="63729" xr:uid="{00000000-0005-0000-0000-0000F3F80000}"/>
    <cellStyle name="x_CCA-Request_H11bps July 9_RMDx BP090121i ACMay09_090519_Book8" xfId="63730" xr:uid="{00000000-0005-0000-0000-0000F4F80000}"/>
    <cellStyle name="x_CCA-Request_H11bps July 9_RMDx BP090121i ACMay09_090519_Book8 2" xfId="63731" xr:uid="{00000000-0005-0000-0000-0000F5F80000}"/>
    <cellStyle name="x_CCA-Request_H11bps July 9_RMDx BP090121i ACMay09_090519_Book8 3" xfId="63732" xr:uid="{00000000-0005-0000-0000-0000F6F80000}"/>
    <cellStyle name="x_CCA-Request_H11bps July 9_RMDx BP090121i ACMay09_090519_Book8 4" xfId="63733" xr:uid="{00000000-0005-0000-0000-0000F7F80000}"/>
    <cellStyle name="x_CCA-Request_H11bps July 9_RMDx BP090121i ACMay09_090604" xfId="63734" xr:uid="{00000000-0005-0000-0000-0000F8F80000}"/>
    <cellStyle name="x_CCA-Request_H11bps July 9_RMDx BP090121i ACMay09_090604 2" xfId="63735" xr:uid="{00000000-0005-0000-0000-0000F9F80000}"/>
    <cellStyle name="x_CCA-Request_H11bps July 9_RMDx BP090121i ACMay09_090604 2 2" xfId="63736" xr:uid="{00000000-0005-0000-0000-0000FAF80000}"/>
    <cellStyle name="x_CCA-Request_H11bps July 9_RMDx BP090121i ACMay09_090604 3" xfId="63737" xr:uid="{00000000-0005-0000-0000-0000FBF80000}"/>
    <cellStyle name="x_CCA-Request_H11bps July 9_RMDx BP090121i ACMay09_090604 3 2" xfId="63738" xr:uid="{00000000-0005-0000-0000-0000FCF80000}"/>
    <cellStyle name="x_CCA-Request_H11bps July 9_RMDx BP090121i ACMay09_090604 4" xfId="63739" xr:uid="{00000000-0005-0000-0000-0000FDF80000}"/>
    <cellStyle name="x_CCA-Request_H11bps July 9_RMDx BP090121i ACMay09_090604 4 2" xfId="63740" xr:uid="{00000000-0005-0000-0000-0000FEF80000}"/>
    <cellStyle name="x_CCA-Request_H11bps July 9_RMDx BP090121i ACMay09_090604 5" xfId="63741" xr:uid="{00000000-0005-0000-0000-0000FFF80000}"/>
    <cellStyle name="x_CCA-Request_H11bps July 9_RMDx BP090121i ACMay09_090604 5 2" xfId="63742" xr:uid="{00000000-0005-0000-0000-000000F90000}"/>
    <cellStyle name="x_CCA-Request_H11bps July 9_RMDx BP090121i ACMay09_090604 6" xfId="63743" xr:uid="{00000000-0005-0000-0000-000001F90000}"/>
    <cellStyle name="x_CCA-Request_H11bps July 9_RMDx BP090121i ACMay09_090604 6 2" xfId="63744" xr:uid="{00000000-0005-0000-0000-000002F90000}"/>
    <cellStyle name="x_CCA-Request_H11bps July 9_RMDx BP090121i ACMay09_090604 7" xfId="63745" xr:uid="{00000000-0005-0000-0000-000003F90000}"/>
    <cellStyle name="x_CCA-Request_H11bps July 9_RMDx BP100525g AC Feb2011 20110208" xfId="63746" xr:uid="{00000000-0005-0000-0000-000004F90000}"/>
    <cellStyle name="x_CCA-Request_H11bps July 9_RMDx BP100525g ACMay10_100611" xfId="63747" xr:uid="{00000000-0005-0000-0000-000005F90000}"/>
    <cellStyle name="x_CCA-Request_H11bps July 9_RMDx BP100525g ACMay10_100611 10" xfId="63748" xr:uid="{00000000-0005-0000-0000-000006F90000}"/>
    <cellStyle name="x_CCA-Request_H11bps July 9_RMDx BP100525g ACMay10_100611 11" xfId="63749" xr:uid="{00000000-0005-0000-0000-000007F90000}"/>
    <cellStyle name="x_CCA-Request_H11bps July 9_RMDx BP100525g ACMay10_100611 2" xfId="63750" xr:uid="{00000000-0005-0000-0000-000008F90000}"/>
    <cellStyle name="x_CCA-Request_H11bps July 9_RMDx BP100525g ACMay10_100611 2 2" xfId="63751" xr:uid="{00000000-0005-0000-0000-000009F90000}"/>
    <cellStyle name="x_CCA-Request_H11bps July 9_RMDx BP100525g ACMay10_100611 3" xfId="63752" xr:uid="{00000000-0005-0000-0000-00000AF90000}"/>
    <cellStyle name="x_CCA-Request_H11bps July 9_RMDx BP100525g ACMay10_100611 3 2" xfId="63753" xr:uid="{00000000-0005-0000-0000-00000BF90000}"/>
    <cellStyle name="x_CCA-Request_H11bps July 9_RMDx BP100525g ACMay10_100611 3 3" xfId="63754" xr:uid="{00000000-0005-0000-0000-00000CF90000}"/>
    <cellStyle name="x_CCA-Request_H11bps July 9_RMDx BP100525g ACMay10_100611 4" xfId="63755" xr:uid="{00000000-0005-0000-0000-00000DF90000}"/>
    <cellStyle name="x_CCA-Request_H11bps July 9_RMDx BP100525g ACMay10_100611 4 2" xfId="63756" xr:uid="{00000000-0005-0000-0000-00000EF90000}"/>
    <cellStyle name="x_CCA-Request_H11bps July 9_RMDx BP100525g ACMay10_100611 5" xfId="63757" xr:uid="{00000000-0005-0000-0000-00000FF90000}"/>
    <cellStyle name="x_CCA-Request_H11bps July 9_RMDx BP100525g ACMay10_100611 5 2" xfId="63758" xr:uid="{00000000-0005-0000-0000-000010F90000}"/>
    <cellStyle name="x_CCA-Request_H11bps July 9_RMDx BP100525g ACMay10_100611 6" xfId="63759" xr:uid="{00000000-0005-0000-0000-000011F90000}"/>
    <cellStyle name="x_CCA-Request_H11bps July 9_RMDx BP100525g ACMay10_100611 6 2" xfId="63760" xr:uid="{00000000-0005-0000-0000-000012F90000}"/>
    <cellStyle name="x_CCA-Request_H11bps July 9_RMDx BP100525g ACMay10_100611 7" xfId="63761" xr:uid="{00000000-0005-0000-0000-000013F90000}"/>
    <cellStyle name="x_CCA-Request_H11bps July 9_RMDx BP100525g ACMay10_100611 7 2" xfId="63762" xr:uid="{00000000-0005-0000-0000-000014F90000}"/>
    <cellStyle name="x_CCA-Request_H11bps July 9_RMDx BP100525g ACMay10_100611 8" xfId="63763" xr:uid="{00000000-0005-0000-0000-000015F90000}"/>
    <cellStyle name="x_CCA-Request_H11bps July 9_RMDx BP100525g ACMay10_100611 8 2" xfId="63764" xr:uid="{00000000-0005-0000-0000-000016F90000}"/>
    <cellStyle name="x_CCA-Request_H11bps July 9_RMDx BP100525g ACMay10_100611 9" xfId="63765" xr:uid="{00000000-0005-0000-0000-000017F90000}"/>
    <cellStyle name="x_CCA-Request_H11bps July 9_RMDx BP100525g ACMay10_100611_Book8" xfId="63766" xr:uid="{00000000-0005-0000-0000-000018F90000}"/>
    <cellStyle name="x_CCA-Request_H11bps July 9_RMDx BP100525g ACMay10_100611_Book8 2" xfId="63767" xr:uid="{00000000-0005-0000-0000-000019F90000}"/>
    <cellStyle name="x_CCA-Request_H11bps July 9_RMDx BP100525g ACMay10_100611_Book8 3" xfId="63768" xr:uid="{00000000-0005-0000-0000-00001AF90000}"/>
    <cellStyle name="x_CCA-Request_H11bps July 9_RMDx BP100525g ACMay10_100611_Book8 4" xfId="63769" xr:uid="{00000000-0005-0000-0000-00001BF90000}"/>
    <cellStyle name="x_CCA-Request_H11bps July 9_RMTx" xfId="63770" xr:uid="{00000000-0005-0000-0000-00001CF90000}"/>
    <cellStyle name="x_CCA-Request_H11bps July 9_RMTx 2" xfId="63771" xr:uid="{00000000-0005-0000-0000-00001DF90000}"/>
    <cellStyle name="x_CCA-Request_H11bps July 9_RMTx 3" xfId="63772" xr:uid="{00000000-0005-0000-0000-00001EF90000}"/>
    <cellStyle name="x_CCA-Request_H11bps July 9_RMTx 4" xfId="63773" xr:uid="{00000000-0005-0000-0000-00001FF90000}"/>
    <cellStyle name="x_CCA-Request_H11bps July 9_RMTx 5" xfId="63774" xr:uid="{00000000-0005-0000-0000-000020F90000}"/>
    <cellStyle name="x_CCA-Request_H11bps July 9_RMTx 6" xfId="63775" xr:uid="{00000000-0005-0000-0000-000021F90000}"/>
    <cellStyle name="x_CCA-Request_H11bps July 9_RMTx 7" xfId="63776" xr:uid="{00000000-0005-0000-0000-000022F90000}"/>
    <cellStyle name="x_CCA-Request_H11bps July 9_RMTx BP052510j_Sep09LF ACAug10_100902" xfId="63777" xr:uid="{00000000-0005-0000-0000-000023F90000}"/>
    <cellStyle name="x_CCA-Request_H11bps July 9_RMTx BP052510j_Sep09LF ACAug10_100902 2" xfId="63778" xr:uid="{00000000-0005-0000-0000-000024F90000}"/>
    <cellStyle name="x_CCA-Request_H11bps July 9_RMTx BP052510j_Sep09LF ACAug10_100902 3" xfId="63779" xr:uid="{00000000-0005-0000-0000-000025F90000}"/>
    <cellStyle name="x_CCA-Request_H11bps July 9_RMTx BP052510j_Sep09LF ACAug10_100902 4" xfId="63780" xr:uid="{00000000-0005-0000-0000-000026F90000}"/>
    <cellStyle name="x_CCA-Request_H11bps July 9_RMTx BP052510j_Sep09LF ACAug10_100902 5" xfId="63781" xr:uid="{00000000-0005-0000-0000-000027F90000}"/>
    <cellStyle name="x_CCA-Request_H11bps July 9_RMTx BP052510j_Sep09LF ACAug10_100902 6" xfId="63782" xr:uid="{00000000-0005-0000-0000-000028F90000}"/>
    <cellStyle name="x_CCA-Request_H11bps July 9_RMTx BP052510j_Sep09LF ACAug10_100902 7" xfId="63783" xr:uid="{00000000-0005-0000-0000-000029F90000}"/>
    <cellStyle name="x_CCA-Request_H11bps July 9_RMTx BP052510j_Sep09LF ACDec10_110106" xfId="63784" xr:uid="{00000000-0005-0000-0000-00002AF90000}"/>
    <cellStyle name="x_CCA-Request_H11bps July 9_RMTx BP052510j_Sep09LF ACDec10_110106 2" xfId="63785" xr:uid="{00000000-0005-0000-0000-00002BF90000}"/>
    <cellStyle name="x_CCA-Request_H11bps July 9_RMTx BP052510j_Sep09LF ACDec10_110106 3" xfId="63786" xr:uid="{00000000-0005-0000-0000-00002CF90000}"/>
    <cellStyle name="x_CCA-Request_H11bps July 9_RMTx BP052510j_Sep09LF ACDec10_110106 4" xfId="63787" xr:uid="{00000000-0005-0000-0000-00002DF90000}"/>
    <cellStyle name="x_CCA-Request_H11bps July 9_RMTx BP052510j_Sep09LF ACDec10_110106 5" xfId="63788" xr:uid="{00000000-0005-0000-0000-00002EF90000}"/>
    <cellStyle name="x_CCA-Request_H11bps July 9_RMTx BP052510j_Sep09LF ACDec10_110106 6" xfId="63789" xr:uid="{00000000-0005-0000-0000-00002FF90000}"/>
    <cellStyle name="x_CCA-Request_H11bps July 9_RMTx BP052510j_Sep09LF ACDec10_110106 7" xfId="63790" xr:uid="{00000000-0005-0000-0000-000030F90000}"/>
    <cellStyle name="x_CCA-Request_H11bps July 9_RMTx BP081216h_Apr08LF ACNov09_100104 - Lei" xfId="63791" xr:uid="{00000000-0005-0000-0000-000031F90000}"/>
    <cellStyle name="x_CCA-Request_H11bps July 9_RMTx BP081216h_Apr08LF ACNov09_100104 - Lei 2" xfId="63792" xr:uid="{00000000-0005-0000-0000-000032F90000}"/>
    <cellStyle name="x_CCA-Request_H11bps July 9_RMTx BP081216h_Apr08LF ACNov09_100104 - Lei 3" xfId="63793" xr:uid="{00000000-0005-0000-0000-000033F90000}"/>
    <cellStyle name="x_CCA-Request_H11bps July 9_RMTx BP081216h_Apr08LF ACNov09_100104 - Lei 4" xfId="63794" xr:uid="{00000000-0005-0000-0000-000034F90000}"/>
    <cellStyle name="x_CCA-Request_H11bps July 9_RMTx BP081216h_Apr08LF ACNov09_100104 - Lei 5" xfId="63795" xr:uid="{00000000-0005-0000-0000-000035F90000}"/>
    <cellStyle name="x_CCA-Request_H11bps July 9_RMTx BP081216h_Apr08LF ACNov09_100104 - Lei 6" xfId="63796" xr:uid="{00000000-0005-0000-0000-000036F90000}"/>
    <cellStyle name="x_CCA-Request_H11bps July 9_RMTx BP081216h_Apr08LF ACNov09_100104 - Lei 7" xfId="63797" xr:uid="{00000000-0005-0000-0000-000037F90000}"/>
    <cellStyle name="x_CCA-Request_H11bps July 9_Sheet1" xfId="63798" xr:uid="{00000000-0005-0000-0000-000038F90000}"/>
    <cellStyle name="x_CCA-Request_H11bps July 9_Sheet1 2" xfId="63799" xr:uid="{00000000-0005-0000-0000-000039F90000}"/>
    <cellStyle name="x_CCA-Request_H11bps July 9_Sheet1 2 2" xfId="63800" xr:uid="{00000000-0005-0000-0000-00003AF90000}"/>
    <cellStyle name="x_CCA-Request_H11bps July 9_Sheet1 3" xfId="63801" xr:uid="{00000000-0005-0000-0000-00003BF90000}"/>
    <cellStyle name="x_CCA-Request_H11bps July 9_Sheet1 3 2" xfId="63802" xr:uid="{00000000-0005-0000-0000-00003CF90000}"/>
    <cellStyle name="x_CCA-Request_H11bps July 9_Sheet1 4" xfId="63803" xr:uid="{00000000-0005-0000-0000-00003DF90000}"/>
    <cellStyle name="x_CCA-Request_H11bps July 9_Sheet1 4 2" xfId="63804" xr:uid="{00000000-0005-0000-0000-00003EF90000}"/>
    <cellStyle name="x_CCA-Request_H11bps July 9_Sheet1 5" xfId="63805" xr:uid="{00000000-0005-0000-0000-00003FF90000}"/>
    <cellStyle name="x_CCA-Request_H11bps July 9_Sheet1 5 2" xfId="63806" xr:uid="{00000000-0005-0000-0000-000040F90000}"/>
    <cellStyle name="x_CCA-Request_H11bps July 9_Sheet1 6" xfId="63807" xr:uid="{00000000-0005-0000-0000-000041F90000}"/>
    <cellStyle name="x_CCA-Request_H11bps July 9_Sheet1 6 2" xfId="63808" xr:uid="{00000000-0005-0000-0000-000042F90000}"/>
    <cellStyle name="x_CCA-Request_H11bps July 9_Sheet1 7" xfId="63809" xr:uid="{00000000-0005-0000-0000-000043F90000}"/>
    <cellStyle name="x_CCA-Request_H11bps July 9_Year End 2008 Journal Entry Workbook" xfId="63810" xr:uid="{00000000-0005-0000-0000-000044F90000}"/>
    <cellStyle name="x_CCA-Request_H11bps July 9_Year End 2008 Journal Entry Workbook 2" xfId="63811" xr:uid="{00000000-0005-0000-0000-000045F90000}"/>
    <cellStyle name="x_CCA-Request_H11bps July 9_Year End 2008 Journal Entry Workbook 3" xfId="63812" xr:uid="{00000000-0005-0000-0000-000046F90000}"/>
    <cellStyle name="x_CCA-Request_H11bps July 9_Year End 2008 Journal Entry Workbook 4" xfId="63813" xr:uid="{00000000-0005-0000-0000-000047F90000}"/>
    <cellStyle name="x_CCA-Request_H11bps July 9_Year End 2008 Journal Entry Workbook 5" xfId="63814" xr:uid="{00000000-0005-0000-0000-000048F90000}"/>
    <cellStyle name="x_CCA-Request_H11bps July 9_Year End 2008 Journal Entry Workbook 6" xfId="63815" xr:uid="{00000000-0005-0000-0000-000049F90000}"/>
    <cellStyle name="x_CCA-Request_H11bps July 9_Year End 2008 Journal Entry Workbook 7" xfId="63816" xr:uid="{00000000-0005-0000-0000-00004AF90000}"/>
    <cellStyle name="x_CCA-Request_H11bps July 9_Year End 2008 Journal Entry Workbook 8" xfId="63817" xr:uid="{00000000-0005-0000-0000-00004BF90000}"/>
    <cellStyle name="x_CCA-Request_H11bps July 9_Year End 2008 Journal Entry Workbook 9" xfId="63818" xr:uid="{00000000-0005-0000-0000-00004CF90000}"/>
    <cellStyle name="x_CCA-Request_H11bps July 9_Year End 2008 Journal Entry Workbook_Book8" xfId="63819" xr:uid="{00000000-0005-0000-0000-00004DF90000}"/>
    <cellStyle name="x_CCA-Request_H11bps July 9_Year End 2008 Journal Entry Workbook_Book8 2" xfId="63820" xr:uid="{00000000-0005-0000-0000-00004EF90000}"/>
    <cellStyle name="x_CCA-Request_H11bps_1001" xfId="63821" xr:uid="{00000000-0005-0000-0000-00004FF90000}"/>
    <cellStyle name="x_CCA-Request_H11bps_2007 PBR Filing Working File 080115" xfId="63822" xr:uid="{00000000-0005-0000-0000-000050F90000}"/>
    <cellStyle name="x_CCA-Request_H11bps_2007 PBR Filing Working File 080115 2" xfId="63823" xr:uid="{00000000-0005-0000-0000-000051F90000}"/>
    <cellStyle name="x_CCA-Request_H11bps_2007 PBR Filing Working File 080115 3" xfId="63824" xr:uid="{00000000-0005-0000-0000-000052F90000}"/>
    <cellStyle name="x_CCA-Request_H11bps_2007 PBR Filing Working File 080115 4" xfId="63825" xr:uid="{00000000-0005-0000-0000-000053F90000}"/>
    <cellStyle name="x_CCA-Request_H11bps_2007 PBR Filing Working File 080115 5" xfId="63826" xr:uid="{00000000-0005-0000-0000-000054F90000}"/>
    <cellStyle name="x_CCA-Request_H11bps_2007 PBR Filing Working File 080115 6" xfId="63827" xr:uid="{00000000-0005-0000-0000-000055F90000}"/>
    <cellStyle name="x_CCA-Request_H11bps_2007 PBR Filing Working File 080115 7" xfId="63828" xr:uid="{00000000-0005-0000-0000-000056F90000}"/>
    <cellStyle name="x_CCA-Request_H11bps_2008 PBR Filing Working File 090116" xfId="63829" xr:uid="{00000000-0005-0000-0000-000057F90000}"/>
    <cellStyle name="x_CCA-Request_H11bps_2008 PBR Filing Working File 090116 2" xfId="63830" xr:uid="{00000000-0005-0000-0000-000058F90000}"/>
    <cellStyle name="x_CCA-Request_H11bps_2008 PBR Filing Working File 090116 3" xfId="63831" xr:uid="{00000000-0005-0000-0000-000059F90000}"/>
    <cellStyle name="x_CCA-Request_H11bps_2008 PBR Filing Working File 090116 4" xfId="63832" xr:uid="{00000000-0005-0000-0000-00005AF90000}"/>
    <cellStyle name="x_CCA-Request_H11bps_2008 PBR Filing Working File 090116 5" xfId="63833" xr:uid="{00000000-0005-0000-0000-00005BF90000}"/>
    <cellStyle name="x_CCA-Request_H11bps_2008 PBR Filing Working File 090116 6" xfId="63834" xr:uid="{00000000-0005-0000-0000-00005CF90000}"/>
    <cellStyle name="x_CCA-Request_H11bps_2008 PBR Filing Working File 090116 7" xfId="63835" xr:uid="{00000000-0005-0000-0000-00005DF90000}"/>
    <cellStyle name="x_CCA-Request_H11bps_2010 RMDx BP090610c-1" xfId="63836" xr:uid="{00000000-0005-0000-0000-00005EF90000}"/>
    <cellStyle name="x_CCA-Request_H11bps_2010 RMDx BP090610c-1 2" xfId="63837" xr:uid="{00000000-0005-0000-0000-00005FF90000}"/>
    <cellStyle name="x_CCA-Request_H11bps_2010 RMDx BP090610c-1 3" xfId="63838" xr:uid="{00000000-0005-0000-0000-000060F90000}"/>
    <cellStyle name="x_CCA-Request_H11bps_2010 RMDx BP090610c-1 4" xfId="63839" xr:uid="{00000000-0005-0000-0000-000061F90000}"/>
    <cellStyle name="x_CCA-Request_H11bps_2010 RMDx BP090610c-1 5" xfId="63840" xr:uid="{00000000-0005-0000-0000-000062F90000}"/>
    <cellStyle name="x_CCA-Request_H11bps_2010 RMDx BP090610c-1 6" xfId="63841" xr:uid="{00000000-0005-0000-0000-000063F90000}"/>
    <cellStyle name="x_CCA-Request_H11bps_2010 RMDx BP090610c-1 7" xfId="63842" xr:uid="{00000000-0005-0000-0000-000064F90000}"/>
    <cellStyle name="x_CCA-Request_H11bps_2010 RMDx BP090610c-1 8" xfId="63843" xr:uid="{00000000-0005-0000-0000-000065F90000}"/>
    <cellStyle name="x_CCA-Request_H11bps_2010 RMDx BP090610c-1 9" xfId="63844" xr:uid="{00000000-0005-0000-0000-000066F90000}"/>
    <cellStyle name="x_CCA-Request_H11bps_2010 RMDx BP090610c-1_Book8" xfId="63845" xr:uid="{00000000-0005-0000-0000-000067F90000}"/>
    <cellStyle name="x_CCA-Request_H11bps_2010 RMDx BP090610c-1_Book8 2" xfId="63846" xr:uid="{00000000-0005-0000-0000-000068F90000}"/>
    <cellStyle name="x_CCA-Request_H11bps_2010 RMDx BP091222c-old" xfId="63847" xr:uid="{00000000-0005-0000-0000-000069F90000}"/>
    <cellStyle name="x_CCA-Request_H11bps_2010 RMDx BP091222c-old 2" xfId="63848" xr:uid="{00000000-0005-0000-0000-00006AF90000}"/>
    <cellStyle name="x_CCA-Request_H11bps_2010 RMDx BP091222c-old 3" xfId="63849" xr:uid="{00000000-0005-0000-0000-00006BF90000}"/>
    <cellStyle name="x_CCA-Request_H11bps_2010 RMDx BP091222c-old 4" xfId="63850" xr:uid="{00000000-0005-0000-0000-00006CF90000}"/>
    <cellStyle name="x_CCA-Request_H11bps_2010 RMDx BP091222c-old 5" xfId="63851" xr:uid="{00000000-0005-0000-0000-00006DF90000}"/>
    <cellStyle name="x_CCA-Request_H11bps_2010 RMDx BP091222c-old 6" xfId="63852" xr:uid="{00000000-0005-0000-0000-00006EF90000}"/>
    <cellStyle name="x_CCA-Request_H11bps_2010 RMDx BP091222c-old 7" xfId="63853" xr:uid="{00000000-0005-0000-0000-00006FF90000}"/>
    <cellStyle name="x_CCA-Request_H11bps_2010 RMDx BP091222c-old 8" xfId="63854" xr:uid="{00000000-0005-0000-0000-000070F90000}"/>
    <cellStyle name="x_CCA-Request_H11bps_2010 RMDx BP091222c-old 9" xfId="63855" xr:uid="{00000000-0005-0000-0000-000071F90000}"/>
    <cellStyle name="x_CCA-Request_H11bps_2010 RMDx BP091222c-old_Book8" xfId="63856" xr:uid="{00000000-0005-0000-0000-000072F90000}"/>
    <cellStyle name="x_CCA-Request_H11bps_2010 RMDx BP091222c-old_Book8 2" xfId="63857" xr:uid="{00000000-0005-0000-0000-000073F90000}"/>
    <cellStyle name="x_CCA-Request_H11bps_Actual vs. Budget Volume" xfId="63858" xr:uid="{00000000-0005-0000-0000-000074F90000}"/>
    <cellStyle name="x_CCA-Request_H11bps_Actual vs. Budget Volume 2" xfId="63859" xr:uid="{00000000-0005-0000-0000-000075F90000}"/>
    <cellStyle name="x_CCA-Request_H11bps_Actual vs. Budget Volume 3" xfId="63860" xr:uid="{00000000-0005-0000-0000-000076F90000}"/>
    <cellStyle name="x_CCA-Request_H11bps_Actual vs. Budget Volume 4" xfId="63861" xr:uid="{00000000-0005-0000-0000-000077F90000}"/>
    <cellStyle name="x_CCA-Request_H11bps_Actual vs. Budget Volume 5" xfId="63862" xr:uid="{00000000-0005-0000-0000-000078F90000}"/>
    <cellStyle name="x_CCA-Request_H11bps_Actual vs. Budget Volume 6" xfId="63863" xr:uid="{00000000-0005-0000-0000-000079F90000}"/>
    <cellStyle name="x_CCA-Request_H11bps_Actual vs. Budget Volume 7" xfId="63864" xr:uid="{00000000-0005-0000-0000-00007AF90000}"/>
    <cellStyle name="x_CCA-Request_H11bps_Adjustments-RSVA" xfId="63865" xr:uid="{00000000-0005-0000-0000-00007BF90000}"/>
    <cellStyle name="x_CCA-Request_H11bps_Adjustments-RSVA 2" xfId="63866" xr:uid="{00000000-0005-0000-0000-00007CF90000}"/>
    <cellStyle name="x_CCA-Request_H11bps_Adjustments-RSVA 3" xfId="63867" xr:uid="{00000000-0005-0000-0000-00007DF90000}"/>
    <cellStyle name="x_CCA-Request_H11bps_Adjustments-RSVA 4" xfId="63868" xr:uid="{00000000-0005-0000-0000-00007EF90000}"/>
    <cellStyle name="x_CCA-Request_H11bps_Adjustments-RSVA 5" xfId="63869" xr:uid="{00000000-0005-0000-0000-00007FF90000}"/>
    <cellStyle name="x_CCA-Request_H11bps_Adjustments-RSVA 6" xfId="63870" xr:uid="{00000000-0005-0000-0000-000080F90000}"/>
    <cellStyle name="x_CCA-Request_H11bps_Adjustments-RSVA 7" xfId="63871" xr:uid="{00000000-0005-0000-0000-000081F90000}"/>
    <cellStyle name="x_CCA-Request_H11bps_Adjustments-RSVA_Brampton Rev. Tracking" xfId="63872" xr:uid="{00000000-0005-0000-0000-000082F90000}"/>
    <cellStyle name="x_CCA-Request_H11bps_Adjustments-RSVA_Brampton Rev. Tracking 2" xfId="63873" xr:uid="{00000000-0005-0000-0000-000083F90000}"/>
    <cellStyle name="x_CCA-Request_H11bps_Book1" xfId="63874" xr:uid="{00000000-0005-0000-0000-000084F90000}"/>
    <cellStyle name="x_CCA-Request_H11bps_Book1 2" xfId="63875" xr:uid="{00000000-0005-0000-0000-000085F90000}"/>
    <cellStyle name="x_CCA-Request_H11bps_Book1 3" xfId="63876" xr:uid="{00000000-0005-0000-0000-000086F90000}"/>
    <cellStyle name="x_CCA-Request_H11bps_Book1 4" xfId="63877" xr:uid="{00000000-0005-0000-0000-000087F90000}"/>
    <cellStyle name="x_CCA-Request_H11bps_Book1 5" xfId="63878" xr:uid="{00000000-0005-0000-0000-000088F90000}"/>
    <cellStyle name="x_CCA-Request_H11bps_Book1 6" xfId="63879" xr:uid="{00000000-0005-0000-0000-000089F90000}"/>
    <cellStyle name="x_CCA-Request_H11bps_Book1 7" xfId="63880" xr:uid="{00000000-0005-0000-0000-00008AF90000}"/>
    <cellStyle name="x_CCA-Request_H11bps_Book8" xfId="63881" xr:uid="{00000000-0005-0000-0000-00008BF90000}"/>
    <cellStyle name="x_CCA-Request_H11bps_Book8 2" xfId="63882" xr:uid="{00000000-0005-0000-0000-00008CF90000}"/>
    <cellStyle name="x_CCA-Request_H11bps_Book8 3" xfId="63883" xr:uid="{00000000-0005-0000-0000-00008DF90000}"/>
    <cellStyle name="x_CCA-Request_H11bps_Book8 4" xfId="63884" xr:uid="{00000000-0005-0000-0000-00008EF90000}"/>
    <cellStyle name="x_CCA-Request_H11bps_Brampton HOBNI RCOPA Tracking" xfId="63885" xr:uid="{00000000-0005-0000-0000-00008FF90000}"/>
    <cellStyle name="x_CCA-Request_H11bps_Brampton HOBNI RCOPA Tracking 2" xfId="63886" xr:uid="{00000000-0005-0000-0000-000090F90000}"/>
    <cellStyle name="x_CCA-Request_H11bps_Brampton HOBNI RCOPA Tracking 3" xfId="63887" xr:uid="{00000000-0005-0000-0000-000091F90000}"/>
    <cellStyle name="x_CCA-Request_H11bps_Brampton HOBNI RCOPA Tracking 4" xfId="63888" xr:uid="{00000000-0005-0000-0000-000092F90000}"/>
    <cellStyle name="x_CCA-Request_H11bps_Brampton HOBNI RCOPA Tracking 5" xfId="63889" xr:uid="{00000000-0005-0000-0000-000093F90000}"/>
    <cellStyle name="x_CCA-Request_H11bps_Brampton HOBNI RCOPA Tracking 6" xfId="63890" xr:uid="{00000000-0005-0000-0000-000094F90000}"/>
    <cellStyle name="x_CCA-Request_H11bps_Brampton HOBNI RCOPA Tracking 7" xfId="63891" xr:uid="{00000000-0005-0000-0000-000095F90000}"/>
    <cellStyle name="x_CCA-Request_H11bps_Brampton Rev. Tracking" xfId="63892" xr:uid="{00000000-0005-0000-0000-000096F90000}"/>
    <cellStyle name="x_CCA-Request_H11bps_Brampton Rev. Tracking 2" xfId="63893" xr:uid="{00000000-0005-0000-0000-000097F90000}"/>
    <cellStyle name="x_CCA-Request_H11bps_Detail" xfId="63894" xr:uid="{00000000-0005-0000-0000-000098F90000}"/>
    <cellStyle name="x_CCA-Request_H11bps_Detail 2" xfId="63895" xr:uid="{00000000-0005-0000-0000-000099F90000}"/>
    <cellStyle name="x_CCA-Request_H11bps_Detail 3" xfId="63896" xr:uid="{00000000-0005-0000-0000-00009AF90000}"/>
    <cellStyle name="x_CCA-Request_H11bps_Detail 4" xfId="63897" xr:uid="{00000000-0005-0000-0000-00009BF90000}"/>
    <cellStyle name="x_CCA-Request_H11bps_Detail 5" xfId="63898" xr:uid="{00000000-0005-0000-0000-00009CF90000}"/>
    <cellStyle name="x_CCA-Request_H11bps_Detail 6" xfId="63899" xr:uid="{00000000-0005-0000-0000-00009DF90000}"/>
    <cellStyle name="x_CCA-Request_H11bps_Detail 7" xfId="63900" xr:uid="{00000000-0005-0000-0000-00009EF90000}"/>
    <cellStyle name="x_CCA-Request_H11bps_Diff_Class_2010" xfId="63901" xr:uid="{00000000-0005-0000-0000-00009FF90000}"/>
    <cellStyle name="x_CCA-Request_H11bps_Dx Decision Workbook (2)" xfId="63902" xr:uid="{00000000-0005-0000-0000-0000A0F90000}"/>
    <cellStyle name="x_CCA-Request_H11bps_Dx Decision Workbook (2) 2" xfId="63903" xr:uid="{00000000-0005-0000-0000-0000A1F90000}"/>
    <cellStyle name="x_CCA-Request_H11bps_Dx Decision Workbook (2) 3" xfId="63904" xr:uid="{00000000-0005-0000-0000-0000A2F90000}"/>
    <cellStyle name="x_CCA-Request_H11bps_Dx Decision Workbook (2) 4" xfId="63905" xr:uid="{00000000-0005-0000-0000-0000A3F90000}"/>
    <cellStyle name="x_CCA-Request_H11bps_Dx Decision Workbook (2) 5" xfId="63906" xr:uid="{00000000-0005-0000-0000-0000A4F90000}"/>
    <cellStyle name="x_CCA-Request_H11bps_Dx Decision Workbook (2) 6" xfId="63907" xr:uid="{00000000-0005-0000-0000-0000A5F90000}"/>
    <cellStyle name="x_CCA-Request_H11bps_Dx Decision Workbook (2) 7" xfId="63908" xr:uid="{00000000-0005-0000-0000-0000A6F90000}"/>
    <cellStyle name="x_CCA-Request_H11bps_Dx Decision Workbook (2) 8" xfId="63909" xr:uid="{00000000-0005-0000-0000-0000A7F90000}"/>
    <cellStyle name="x_CCA-Request_H11bps_Dx Decision Workbook (2) 9" xfId="63910" xr:uid="{00000000-0005-0000-0000-0000A8F90000}"/>
    <cellStyle name="x_CCA-Request_H11bps_Dx Decision Workbook (2)_Book8" xfId="63911" xr:uid="{00000000-0005-0000-0000-0000A9F90000}"/>
    <cellStyle name="x_CCA-Request_H11bps_Dx Decision Workbook (2)_Book8 2" xfId="63912" xr:uid="{00000000-0005-0000-0000-0000AAF90000}"/>
    <cellStyle name="x_CCA-Request_H11bps_F_Mstr_Cntrl_rates" xfId="63913" xr:uid="{00000000-0005-0000-0000-0000ABF90000}"/>
    <cellStyle name="x_CCA-Request_H11bps_F_Mstr_Cntrl_rates 10" xfId="63914" xr:uid="{00000000-0005-0000-0000-0000ACF90000}"/>
    <cellStyle name="x_CCA-Request_H11bps_F_Mstr_Cntrl_rates 11" xfId="63915" xr:uid="{00000000-0005-0000-0000-0000ADF90000}"/>
    <cellStyle name="x_CCA-Request_H11bps_F_Mstr_Cntrl_rates 2" xfId="63916" xr:uid="{00000000-0005-0000-0000-0000AEF90000}"/>
    <cellStyle name="x_CCA-Request_H11bps_F_Mstr_Cntrl_rates 2 2" xfId="63917" xr:uid="{00000000-0005-0000-0000-0000AFF90000}"/>
    <cellStyle name="x_CCA-Request_H11bps_F_Mstr_Cntrl_rates 3" xfId="63918" xr:uid="{00000000-0005-0000-0000-0000B0F90000}"/>
    <cellStyle name="x_CCA-Request_H11bps_F_Mstr_Cntrl_rates 3 2" xfId="63919" xr:uid="{00000000-0005-0000-0000-0000B1F90000}"/>
    <cellStyle name="x_CCA-Request_H11bps_F_Mstr_Cntrl_rates 3 3" xfId="63920" xr:uid="{00000000-0005-0000-0000-0000B2F90000}"/>
    <cellStyle name="x_CCA-Request_H11bps_F_Mstr_Cntrl_rates 4" xfId="63921" xr:uid="{00000000-0005-0000-0000-0000B3F90000}"/>
    <cellStyle name="x_CCA-Request_H11bps_F_Mstr_Cntrl_rates 4 2" xfId="63922" xr:uid="{00000000-0005-0000-0000-0000B4F90000}"/>
    <cellStyle name="x_CCA-Request_H11bps_F_Mstr_Cntrl_rates 5" xfId="63923" xr:uid="{00000000-0005-0000-0000-0000B5F90000}"/>
    <cellStyle name="x_CCA-Request_H11bps_F_Mstr_Cntrl_rates 5 2" xfId="63924" xr:uid="{00000000-0005-0000-0000-0000B6F90000}"/>
    <cellStyle name="x_CCA-Request_H11bps_F_Mstr_Cntrl_rates 6" xfId="63925" xr:uid="{00000000-0005-0000-0000-0000B7F90000}"/>
    <cellStyle name="x_CCA-Request_H11bps_F_Mstr_Cntrl_rates 6 2" xfId="63926" xr:uid="{00000000-0005-0000-0000-0000B8F90000}"/>
    <cellStyle name="x_CCA-Request_H11bps_F_Mstr_Cntrl_rates 7" xfId="63927" xr:uid="{00000000-0005-0000-0000-0000B9F90000}"/>
    <cellStyle name="x_CCA-Request_H11bps_F_Mstr_Cntrl_rates 7 2" xfId="63928" xr:uid="{00000000-0005-0000-0000-0000BAF90000}"/>
    <cellStyle name="x_CCA-Request_H11bps_F_Mstr_Cntrl_rates 8" xfId="63929" xr:uid="{00000000-0005-0000-0000-0000BBF90000}"/>
    <cellStyle name="x_CCA-Request_H11bps_F_Mstr_Cntrl_rates 8 2" xfId="63930" xr:uid="{00000000-0005-0000-0000-0000BCF90000}"/>
    <cellStyle name="x_CCA-Request_H11bps_F_Mstr_Cntrl_rates 9" xfId="63931" xr:uid="{00000000-0005-0000-0000-0000BDF90000}"/>
    <cellStyle name="x_CCA-Request_H11bps_F_Mstr_Cntrl_rates_Book8" xfId="63932" xr:uid="{00000000-0005-0000-0000-0000BEF90000}"/>
    <cellStyle name="x_CCA-Request_H11bps_F_Mstr_Cntrl_rates_Book8 2" xfId="63933" xr:uid="{00000000-0005-0000-0000-0000BFF90000}"/>
    <cellStyle name="x_CCA-Request_H11bps_F_Mstr_Cntrl_rates_Book8 3" xfId="63934" xr:uid="{00000000-0005-0000-0000-0000C0F90000}"/>
    <cellStyle name="x_CCA-Request_H11bps_F_Mstr_Cntrl_rates_Book8 4" xfId="63935" xr:uid="{00000000-0005-0000-0000-0000C1F90000}"/>
    <cellStyle name="x_CCA-Request_H11bps_Fcst_Chg_new" xfId="63936" xr:uid="{00000000-0005-0000-0000-0000C2F90000}"/>
    <cellStyle name="x_CCA-Request_H11bps_Fcst_Chg_new 10" xfId="63937" xr:uid="{00000000-0005-0000-0000-0000C3F90000}"/>
    <cellStyle name="x_CCA-Request_H11bps_Fcst_Chg_new 11" xfId="63938" xr:uid="{00000000-0005-0000-0000-0000C4F90000}"/>
    <cellStyle name="x_CCA-Request_H11bps_Fcst_Chg_new 2" xfId="63939" xr:uid="{00000000-0005-0000-0000-0000C5F90000}"/>
    <cellStyle name="x_CCA-Request_H11bps_Fcst_Chg_new 2 2" xfId="63940" xr:uid="{00000000-0005-0000-0000-0000C6F90000}"/>
    <cellStyle name="x_CCA-Request_H11bps_Fcst_Chg_new 3" xfId="63941" xr:uid="{00000000-0005-0000-0000-0000C7F90000}"/>
    <cellStyle name="x_CCA-Request_H11bps_Fcst_Chg_new 3 2" xfId="63942" xr:uid="{00000000-0005-0000-0000-0000C8F90000}"/>
    <cellStyle name="x_CCA-Request_H11bps_Fcst_Chg_new 3 3" xfId="63943" xr:uid="{00000000-0005-0000-0000-0000C9F90000}"/>
    <cellStyle name="x_CCA-Request_H11bps_Fcst_Chg_new 4" xfId="63944" xr:uid="{00000000-0005-0000-0000-0000CAF90000}"/>
    <cellStyle name="x_CCA-Request_H11bps_Fcst_Chg_new 4 2" xfId="63945" xr:uid="{00000000-0005-0000-0000-0000CBF90000}"/>
    <cellStyle name="x_CCA-Request_H11bps_Fcst_Chg_new 5" xfId="63946" xr:uid="{00000000-0005-0000-0000-0000CCF90000}"/>
    <cellStyle name="x_CCA-Request_H11bps_Fcst_Chg_new 5 2" xfId="63947" xr:uid="{00000000-0005-0000-0000-0000CDF90000}"/>
    <cellStyle name="x_CCA-Request_H11bps_Fcst_Chg_new 6" xfId="63948" xr:uid="{00000000-0005-0000-0000-0000CEF90000}"/>
    <cellStyle name="x_CCA-Request_H11bps_Fcst_Chg_new 6 2" xfId="63949" xr:uid="{00000000-0005-0000-0000-0000CFF90000}"/>
    <cellStyle name="x_CCA-Request_H11bps_Fcst_Chg_new 7" xfId="63950" xr:uid="{00000000-0005-0000-0000-0000D0F90000}"/>
    <cellStyle name="x_CCA-Request_H11bps_Fcst_Chg_new 7 2" xfId="63951" xr:uid="{00000000-0005-0000-0000-0000D1F90000}"/>
    <cellStyle name="x_CCA-Request_H11bps_Fcst_Chg_new 8" xfId="63952" xr:uid="{00000000-0005-0000-0000-0000D2F90000}"/>
    <cellStyle name="x_CCA-Request_H11bps_Fcst_Chg_new 8 2" xfId="63953" xr:uid="{00000000-0005-0000-0000-0000D3F90000}"/>
    <cellStyle name="x_CCA-Request_H11bps_Fcst_Chg_new 9" xfId="63954" xr:uid="{00000000-0005-0000-0000-0000D4F90000}"/>
    <cellStyle name="x_CCA-Request_H11bps_Fcst_Chg_new_Book8" xfId="63955" xr:uid="{00000000-0005-0000-0000-0000D5F90000}"/>
    <cellStyle name="x_CCA-Request_H11bps_Fcst_Chg_new_Book8 2" xfId="63956" xr:uid="{00000000-0005-0000-0000-0000D6F90000}"/>
    <cellStyle name="x_CCA-Request_H11bps_Fcst_Chg_new_Book8 3" xfId="63957" xr:uid="{00000000-0005-0000-0000-0000D7F90000}"/>
    <cellStyle name="x_CCA-Request_H11bps_Fcst_Chg_new_Book8 4" xfId="63958" xr:uid="{00000000-0005-0000-0000-0000D8F90000}"/>
    <cellStyle name="x_CCA-Request_H11bps_Fcst_new" xfId="63959" xr:uid="{00000000-0005-0000-0000-0000D9F90000}"/>
    <cellStyle name="x_CCA-Request_H11bps_Fcst_new 10" xfId="63960" xr:uid="{00000000-0005-0000-0000-0000DAF90000}"/>
    <cellStyle name="x_CCA-Request_H11bps_Fcst_new 11" xfId="63961" xr:uid="{00000000-0005-0000-0000-0000DBF90000}"/>
    <cellStyle name="x_CCA-Request_H11bps_Fcst_new 2" xfId="63962" xr:uid="{00000000-0005-0000-0000-0000DCF90000}"/>
    <cellStyle name="x_CCA-Request_H11bps_Fcst_new 2 2" xfId="63963" xr:uid="{00000000-0005-0000-0000-0000DDF90000}"/>
    <cellStyle name="x_CCA-Request_H11bps_Fcst_new 3" xfId="63964" xr:uid="{00000000-0005-0000-0000-0000DEF90000}"/>
    <cellStyle name="x_CCA-Request_H11bps_Fcst_new 3 2" xfId="63965" xr:uid="{00000000-0005-0000-0000-0000DFF90000}"/>
    <cellStyle name="x_CCA-Request_H11bps_Fcst_new 3 3" xfId="63966" xr:uid="{00000000-0005-0000-0000-0000E0F90000}"/>
    <cellStyle name="x_CCA-Request_H11bps_Fcst_new 4" xfId="63967" xr:uid="{00000000-0005-0000-0000-0000E1F90000}"/>
    <cellStyle name="x_CCA-Request_H11bps_Fcst_new 4 2" xfId="63968" xr:uid="{00000000-0005-0000-0000-0000E2F90000}"/>
    <cellStyle name="x_CCA-Request_H11bps_Fcst_new 5" xfId="63969" xr:uid="{00000000-0005-0000-0000-0000E3F90000}"/>
    <cellStyle name="x_CCA-Request_H11bps_Fcst_new 5 2" xfId="63970" xr:uid="{00000000-0005-0000-0000-0000E4F90000}"/>
    <cellStyle name="x_CCA-Request_H11bps_Fcst_new 6" xfId="63971" xr:uid="{00000000-0005-0000-0000-0000E5F90000}"/>
    <cellStyle name="x_CCA-Request_H11bps_Fcst_new 6 2" xfId="63972" xr:uid="{00000000-0005-0000-0000-0000E6F90000}"/>
    <cellStyle name="x_CCA-Request_H11bps_Fcst_new 7" xfId="63973" xr:uid="{00000000-0005-0000-0000-0000E7F90000}"/>
    <cellStyle name="x_CCA-Request_H11bps_Fcst_new 7 2" xfId="63974" xr:uid="{00000000-0005-0000-0000-0000E8F90000}"/>
    <cellStyle name="x_CCA-Request_H11bps_Fcst_new 8" xfId="63975" xr:uid="{00000000-0005-0000-0000-0000E9F90000}"/>
    <cellStyle name="x_CCA-Request_H11bps_Fcst_new 8 2" xfId="63976" xr:uid="{00000000-0005-0000-0000-0000EAF90000}"/>
    <cellStyle name="x_CCA-Request_H11bps_Fcst_new 9" xfId="63977" xr:uid="{00000000-0005-0000-0000-0000EBF90000}"/>
    <cellStyle name="x_CCA-Request_H11bps_Fcst_new_Book8" xfId="63978" xr:uid="{00000000-0005-0000-0000-0000ECF90000}"/>
    <cellStyle name="x_CCA-Request_H11bps_Fcst_new_Book8 2" xfId="63979" xr:uid="{00000000-0005-0000-0000-0000EDF90000}"/>
    <cellStyle name="x_CCA-Request_H11bps_Fcst_new_Book8 3" xfId="63980" xr:uid="{00000000-0005-0000-0000-0000EEF90000}"/>
    <cellStyle name="x_CCA-Request_H11bps_Fcst_new_Book8 4" xfId="63981" xr:uid="{00000000-0005-0000-0000-0000EFF90000}"/>
    <cellStyle name="x_CCA-Request_H11bps_Fcst_Prev_new" xfId="63982" xr:uid="{00000000-0005-0000-0000-0000F0F90000}"/>
    <cellStyle name="x_CCA-Request_H11bps_Fcst_Prev_new 10" xfId="63983" xr:uid="{00000000-0005-0000-0000-0000F1F90000}"/>
    <cellStyle name="x_CCA-Request_H11bps_Fcst_Prev_new 11" xfId="63984" xr:uid="{00000000-0005-0000-0000-0000F2F90000}"/>
    <cellStyle name="x_CCA-Request_H11bps_Fcst_Prev_new 2" xfId="63985" xr:uid="{00000000-0005-0000-0000-0000F3F90000}"/>
    <cellStyle name="x_CCA-Request_H11bps_Fcst_Prev_new 2 2" xfId="63986" xr:uid="{00000000-0005-0000-0000-0000F4F90000}"/>
    <cellStyle name="x_CCA-Request_H11bps_Fcst_Prev_new 3" xfId="63987" xr:uid="{00000000-0005-0000-0000-0000F5F90000}"/>
    <cellStyle name="x_CCA-Request_H11bps_Fcst_Prev_new 3 2" xfId="63988" xr:uid="{00000000-0005-0000-0000-0000F6F90000}"/>
    <cellStyle name="x_CCA-Request_H11bps_Fcst_Prev_new 3 3" xfId="63989" xr:uid="{00000000-0005-0000-0000-0000F7F90000}"/>
    <cellStyle name="x_CCA-Request_H11bps_Fcst_Prev_new 4" xfId="63990" xr:uid="{00000000-0005-0000-0000-0000F8F90000}"/>
    <cellStyle name="x_CCA-Request_H11bps_Fcst_Prev_new 4 2" xfId="63991" xr:uid="{00000000-0005-0000-0000-0000F9F90000}"/>
    <cellStyle name="x_CCA-Request_H11bps_Fcst_Prev_new 5" xfId="63992" xr:uid="{00000000-0005-0000-0000-0000FAF90000}"/>
    <cellStyle name="x_CCA-Request_H11bps_Fcst_Prev_new 5 2" xfId="63993" xr:uid="{00000000-0005-0000-0000-0000FBF90000}"/>
    <cellStyle name="x_CCA-Request_H11bps_Fcst_Prev_new 6" xfId="63994" xr:uid="{00000000-0005-0000-0000-0000FCF90000}"/>
    <cellStyle name="x_CCA-Request_H11bps_Fcst_Prev_new 6 2" xfId="63995" xr:uid="{00000000-0005-0000-0000-0000FDF90000}"/>
    <cellStyle name="x_CCA-Request_H11bps_Fcst_Prev_new 7" xfId="63996" xr:uid="{00000000-0005-0000-0000-0000FEF90000}"/>
    <cellStyle name="x_CCA-Request_H11bps_Fcst_Prev_new 7 2" xfId="63997" xr:uid="{00000000-0005-0000-0000-0000FFF90000}"/>
    <cellStyle name="x_CCA-Request_H11bps_Fcst_Prev_new 8" xfId="63998" xr:uid="{00000000-0005-0000-0000-000000FA0000}"/>
    <cellStyle name="x_CCA-Request_H11bps_Fcst_Prev_new 8 2" xfId="63999" xr:uid="{00000000-0005-0000-0000-000001FA0000}"/>
    <cellStyle name="x_CCA-Request_H11bps_Fcst_Prev_new 9" xfId="64000" xr:uid="{00000000-0005-0000-0000-000002FA0000}"/>
    <cellStyle name="x_CCA-Request_H11bps_Fcst_Prev_new_Book8" xfId="64001" xr:uid="{00000000-0005-0000-0000-000003FA0000}"/>
    <cellStyle name="x_CCA-Request_H11bps_Fcst_Prev_new_Book8 2" xfId="64002" xr:uid="{00000000-0005-0000-0000-000004FA0000}"/>
    <cellStyle name="x_CCA-Request_H11bps_Fcst_Prev_new_Book8 3" xfId="64003" xr:uid="{00000000-0005-0000-0000-000005FA0000}"/>
    <cellStyle name="x_CCA-Request_H11bps_Fcst_Prev_new_Book8 4" xfId="64004" xr:uid="{00000000-0005-0000-0000-000006FA0000}"/>
    <cellStyle name="x_CCA-Request_H11bps_In_F_Dx_Rates_new" xfId="64005" xr:uid="{00000000-0005-0000-0000-000007FA0000}"/>
    <cellStyle name="x_CCA-Request_H11bps_In_F_Dx_Rates_new 10" xfId="64006" xr:uid="{00000000-0005-0000-0000-000008FA0000}"/>
    <cellStyle name="x_CCA-Request_H11bps_In_F_Dx_Rates_new 11" xfId="64007" xr:uid="{00000000-0005-0000-0000-000009FA0000}"/>
    <cellStyle name="x_CCA-Request_H11bps_In_F_Dx_Rates_new 2" xfId="64008" xr:uid="{00000000-0005-0000-0000-00000AFA0000}"/>
    <cellStyle name="x_CCA-Request_H11bps_In_F_Dx_Rates_new 2 2" xfId="64009" xr:uid="{00000000-0005-0000-0000-00000BFA0000}"/>
    <cellStyle name="x_CCA-Request_H11bps_In_F_Dx_Rates_new 3" xfId="64010" xr:uid="{00000000-0005-0000-0000-00000CFA0000}"/>
    <cellStyle name="x_CCA-Request_H11bps_In_F_Dx_Rates_new 3 2" xfId="64011" xr:uid="{00000000-0005-0000-0000-00000DFA0000}"/>
    <cellStyle name="x_CCA-Request_H11bps_In_F_Dx_Rates_new 3 3" xfId="64012" xr:uid="{00000000-0005-0000-0000-00000EFA0000}"/>
    <cellStyle name="x_CCA-Request_H11bps_In_F_Dx_Rates_new 4" xfId="64013" xr:uid="{00000000-0005-0000-0000-00000FFA0000}"/>
    <cellStyle name="x_CCA-Request_H11bps_In_F_Dx_Rates_new 4 2" xfId="64014" xr:uid="{00000000-0005-0000-0000-000010FA0000}"/>
    <cellStyle name="x_CCA-Request_H11bps_In_F_Dx_Rates_new 5" xfId="64015" xr:uid="{00000000-0005-0000-0000-000011FA0000}"/>
    <cellStyle name="x_CCA-Request_H11bps_In_F_Dx_Rates_new 5 2" xfId="64016" xr:uid="{00000000-0005-0000-0000-000012FA0000}"/>
    <cellStyle name="x_CCA-Request_H11bps_In_F_Dx_Rates_new 6" xfId="64017" xr:uid="{00000000-0005-0000-0000-000013FA0000}"/>
    <cellStyle name="x_CCA-Request_H11bps_In_F_Dx_Rates_new 6 2" xfId="64018" xr:uid="{00000000-0005-0000-0000-000014FA0000}"/>
    <cellStyle name="x_CCA-Request_H11bps_In_F_Dx_Rates_new 7" xfId="64019" xr:uid="{00000000-0005-0000-0000-000015FA0000}"/>
    <cellStyle name="x_CCA-Request_H11bps_In_F_Dx_Rates_new 7 2" xfId="64020" xr:uid="{00000000-0005-0000-0000-000016FA0000}"/>
    <cellStyle name="x_CCA-Request_H11bps_In_F_Dx_Rates_new 8" xfId="64021" xr:uid="{00000000-0005-0000-0000-000017FA0000}"/>
    <cellStyle name="x_CCA-Request_H11bps_In_F_Dx_Rates_new 8 2" xfId="64022" xr:uid="{00000000-0005-0000-0000-000018FA0000}"/>
    <cellStyle name="x_CCA-Request_H11bps_In_F_Dx_Rates_new 9" xfId="64023" xr:uid="{00000000-0005-0000-0000-000019FA0000}"/>
    <cellStyle name="x_CCA-Request_H11bps_In_F_Dx_Rates_new_Book8" xfId="64024" xr:uid="{00000000-0005-0000-0000-00001AFA0000}"/>
    <cellStyle name="x_CCA-Request_H11bps_In_F_Dx_Rates_new_Book8 2" xfId="64025" xr:uid="{00000000-0005-0000-0000-00001BFA0000}"/>
    <cellStyle name="x_CCA-Request_H11bps_In_F_Dx_Rates_new_Book8 3" xfId="64026" xr:uid="{00000000-0005-0000-0000-00001CFA0000}"/>
    <cellStyle name="x_CCA-Request_H11bps_In_F_Dx_Rates_new_Book8 4" xfId="64027" xr:uid="{00000000-0005-0000-0000-00001DFA0000}"/>
    <cellStyle name="x_CCA-Request_H11bps_In_R_Customers_new" xfId="64028" xr:uid="{00000000-0005-0000-0000-00001EFA0000}"/>
    <cellStyle name="x_CCA-Request_H11bps_In_R_Customers_new 2" xfId="64029" xr:uid="{00000000-0005-0000-0000-00001FFA0000}"/>
    <cellStyle name="x_CCA-Request_H11bps_In_R_Customers_new 3" xfId="64030" xr:uid="{00000000-0005-0000-0000-000020FA0000}"/>
    <cellStyle name="x_CCA-Request_H11bps_In_R_Customers_new 4" xfId="64031" xr:uid="{00000000-0005-0000-0000-000021FA0000}"/>
    <cellStyle name="x_CCA-Request_H11bps_In_R_Customers_new 5" xfId="64032" xr:uid="{00000000-0005-0000-0000-000022FA0000}"/>
    <cellStyle name="x_CCA-Request_H11bps_In_R_Customers_new 6" xfId="64033" xr:uid="{00000000-0005-0000-0000-000023FA0000}"/>
    <cellStyle name="x_CCA-Request_H11bps_In_R_Customers_new 7" xfId="64034" xr:uid="{00000000-0005-0000-0000-000024FA0000}"/>
    <cellStyle name="x_CCA-Request_H11bps_In_R_Customers_new_Book8" xfId="64035" xr:uid="{00000000-0005-0000-0000-000025FA0000}"/>
    <cellStyle name="x_CCA-Request_H11bps_In_R_Customers_new_Book8 2" xfId="64036" xr:uid="{00000000-0005-0000-0000-000026FA0000}"/>
    <cellStyle name="x_CCA-Request_H11bps_In_R_kWhs_New" xfId="64037" xr:uid="{00000000-0005-0000-0000-000027FA0000}"/>
    <cellStyle name="x_CCA-Request_H11bps_In_R_kWhs_New 2" xfId="64038" xr:uid="{00000000-0005-0000-0000-000028FA0000}"/>
    <cellStyle name="x_CCA-Request_H11bps_In_R_kWhs_New 3" xfId="64039" xr:uid="{00000000-0005-0000-0000-000029FA0000}"/>
    <cellStyle name="x_CCA-Request_H11bps_In_R_kWhs_New 4" xfId="64040" xr:uid="{00000000-0005-0000-0000-00002AFA0000}"/>
    <cellStyle name="x_CCA-Request_H11bps_In_R_kWhs_New 5" xfId="64041" xr:uid="{00000000-0005-0000-0000-00002BFA0000}"/>
    <cellStyle name="x_CCA-Request_H11bps_In_R_kWhs_New 6" xfId="64042" xr:uid="{00000000-0005-0000-0000-00002CFA0000}"/>
    <cellStyle name="x_CCA-Request_H11bps_In_R_kWhs_New 7" xfId="64043" xr:uid="{00000000-0005-0000-0000-00002DFA0000}"/>
    <cellStyle name="x_CCA-Request_H11bps_In_R_kWhs_New_Book8" xfId="64044" xr:uid="{00000000-0005-0000-0000-00002EFA0000}"/>
    <cellStyle name="x_CCA-Request_H11bps_In_R_kWhs_New_Book8 2" xfId="64045" xr:uid="{00000000-0005-0000-0000-00002FFA0000}"/>
    <cellStyle name="x_CCA-Request_H11bps_In_R_kWs_New" xfId="64046" xr:uid="{00000000-0005-0000-0000-000030FA0000}"/>
    <cellStyle name="x_CCA-Request_H11bps_In_R_kWs_New 2" xfId="64047" xr:uid="{00000000-0005-0000-0000-000031FA0000}"/>
    <cellStyle name="x_CCA-Request_H11bps_In_R_kWs_New 3" xfId="64048" xr:uid="{00000000-0005-0000-0000-000032FA0000}"/>
    <cellStyle name="x_CCA-Request_H11bps_In_R_kWs_New 4" xfId="64049" xr:uid="{00000000-0005-0000-0000-000033FA0000}"/>
    <cellStyle name="x_CCA-Request_H11bps_In_R_kWs_New 5" xfId="64050" xr:uid="{00000000-0005-0000-0000-000034FA0000}"/>
    <cellStyle name="x_CCA-Request_H11bps_In_R_kWs_New 6" xfId="64051" xr:uid="{00000000-0005-0000-0000-000035FA0000}"/>
    <cellStyle name="x_CCA-Request_H11bps_In_R_kWs_New 7" xfId="64052" xr:uid="{00000000-0005-0000-0000-000036FA0000}"/>
    <cellStyle name="x_CCA-Request_H11bps_In_R_kWs_New_Book8" xfId="64053" xr:uid="{00000000-0005-0000-0000-000037FA0000}"/>
    <cellStyle name="x_CCA-Request_H11bps_In_R_kWs_New_Book8 2" xfId="64054" xr:uid="{00000000-0005-0000-0000-000038FA0000}"/>
    <cellStyle name="x_CCA-Request_H11bps_LV" xfId="64055" xr:uid="{00000000-0005-0000-0000-000039FA0000}"/>
    <cellStyle name="x_CCA-Request_H11bps_LV 10" xfId="64056" xr:uid="{00000000-0005-0000-0000-00003AFA0000}"/>
    <cellStyle name="x_CCA-Request_H11bps_LV 11" xfId="64057" xr:uid="{00000000-0005-0000-0000-00003BFA0000}"/>
    <cellStyle name="x_CCA-Request_H11bps_LV 2" xfId="64058" xr:uid="{00000000-0005-0000-0000-00003CFA0000}"/>
    <cellStyle name="x_CCA-Request_H11bps_LV 2 2" xfId="64059" xr:uid="{00000000-0005-0000-0000-00003DFA0000}"/>
    <cellStyle name="x_CCA-Request_H11bps_LV 3" xfId="64060" xr:uid="{00000000-0005-0000-0000-00003EFA0000}"/>
    <cellStyle name="x_CCA-Request_H11bps_LV 3 2" xfId="64061" xr:uid="{00000000-0005-0000-0000-00003FFA0000}"/>
    <cellStyle name="x_CCA-Request_H11bps_LV 3 3" xfId="64062" xr:uid="{00000000-0005-0000-0000-000040FA0000}"/>
    <cellStyle name="x_CCA-Request_H11bps_LV 4" xfId="64063" xr:uid="{00000000-0005-0000-0000-000041FA0000}"/>
    <cellStyle name="x_CCA-Request_H11bps_LV 4 2" xfId="64064" xr:uid="{00000000-0005-0000-0000-000042FA0000}"/>
    <cellStyle name="x_CCA-Request_H11bps_LV 5" xfId="64065" xr:uid="{00000000-0005-0000-0000-000043FA0000}"/>
    <cellStyle name="x_CCA-Request_H11bps_LV 5 2" xfId="64066" xr:uid="{00000000-0005-0000-0000-000044FA0000}"/>
    <cellStyle name="x_CCA-Request_H11bps_LV 6" xfId="64067" xr:uid="{00000000-0005-0000-0000-000045FA0000}"/>
    <cellStyle name="x_CCA-Request_H11bps_LV 6 2" xfId="64068" xr:uid="{00000000-0005-0000-0000-000046FA0000}"/>
    <cellStyle name="x_CCA-Request_H11bps_LV 7" xfId="64069" xr:uid="{00000000-0005-0000-0000-000047FA0000}"/>
    <cellStyle name="x_CCA-Request_H11bps_LV 7 2" xfId="64070" xr:uid="{00000000-0005-0000-0000-000048FA0000}"/>
    <cellStyle name="x_CCA-Request_H11bps_LV 8" xfId="64071" xr:uid="{00000000-0005-0000-0000-000049FA0000}"/>
    <cellStyle name="x_CCA-Request_H11bps_LV 8 2" xfId="64072" xr:uid="{00000000-0005-0000-0000-00004AFA0000}"/>
    <cellStyle name="x_CCA-Request_H11bps_LV 9" xfId="64073" xr:uid="{00000000-0005-0000-0000-00004BFA0000}"/>
    <cellStyle name="x_CCA-Request_H11bps_LV_Book8" xfId="64074" xr:uid="{00000000-0005-0000-0000-00004CFA0000}"/>
    <cellStyle name="x_CCA-Request_H11bps_LV_Book8 2" xfId="64075" xr:uid="{00000000-0005-0000-0000-00004DFA0000}"/>
    <cellStyle name="x_CCA-Request_H11bps_LV_Book8 3" xfId="64076" xr:uid="{00000000-0005-0000-0000-00004EFA0000}"/>
    <cellStyle name="x_CCA-Request_H11bps_LV_Book8 4" xfId="64077" xr:uid="{00000000-0005-0000-0000-00004FFA0000}"/>
    <cellStyle name="x_CCA-Request_H11bps_Monthly Foregone Revenue Cal'n_08PL based on Sep07 LF_090109 (3)" xfId="64078" xr:uid="{00000000-0005-0000-0000-000050FA0000}"/>
    <cellStyle name="x_CCA-Request_H11bps_Monthly Foregone Revenue Cal'n_08PL based on Sep07 LF_090109 (3) 2" xfId="64079" xr:uid="{00000000-0005-0000-0000-000051FA0000}"/>
    <cellStyle name="x_CCA-Request_H11bps_Monthly Foregone Revenue Cal'n_08PL based on Sep07 LF_090109 (3) 3" xfId="64080" xr:uid="{00000000-0005-0000-0000-000052FA0000}"/>
    <cellStyle name="x_CCA-Request_H11bps_Monthly Foregone Revenue Cal'n_08PL based on Sep07 LF_090109 (3) 4" xfId="64081" xr:uid="{00000000-0005-0000-0000-000053FA0000}"/>
    <cellStyle name="x_CCA-Request_H11bps_Monthly Foregone Revenue Cal'n_08PL based on Sep07 LF_090109 (3) 5" xfId="64082" xr:uid="{00000000-0005-0000-0000-000054FA0000}"/>
    <cellStyle name="x_CCA-Request_H11bps_Monthly Foregone Revenue Cal'n_08PL based on Sep07 LF_090109 (3) 6" xfId="64083" xr:uid="{00000000-0005-0000-0000-000055FA0000}"/>
    <cellStyle name="x_CCA-Request_H11bps_Monthly Foregone Revenue Cal'n_08PL based on Sep07 LF_090109 (3) 7" xfId="64084" xr:uid="{00000000-0005-0000-0000-000056FA0000}"/>
    <cellStyle name="x_CCA-Request_H11bps_Monthly Foregone Revenue Cal'n_08PL based on Sep07 LF_090109 (3) 8" xfId="64085" xr:uid="{00000000-0005-0000-0000-000057FA0000}"/>
    <cellStyle name="x_CCA-Request_H11bps_Monthly Foregone Revenue Cal'n_08PL based on Sep07 LF_090109 (3) 9" xfId="64086" xr:uid="{00000000-0005-0000-0000-000058FA0000}"/>
    <cellStyle name="x_CCA-Request_H11bps_Monthly Foregone Revenue Cal'n_08PL based on Sep07 LF_090109 (3)_Book8" xfId="64087" xr:uid="{00000000-0005-0000-0000-000059FA0000}"/>
    <cellStyle name="x_CCA-Request_H11bps_Monthly Foregone Revenue Cal'n_08PL based on Sep07 LF_090109 (3)_Book8 2" xfId="64088" xr:uid="{00000000-0005-0000-0000-00005AFA0000}"/>
    <cellStyle name="x_CCA-Request_H11bps_Out_Accrual_2010" xfId="64089" xr:uid="{00000000-0005-0000-0000-00005BFA0000}"/>
    <cellStyle name="x_CCA-Request_H11bps_Out_Accrual_2011" xfId="64090" xr:uid="{00000000-0005-0000-0000-00005CFA0000}"/>
    <cellStyle name="x_CCA-Request_H11bps_Out_Accrual_Bud_091222c" xfId="64091" xr:uid="{00000000-0005-0000-0000-00005DFA0000}"/>
    <cellStyle name="x_CCA-Request_H11bps_Out_Accrual_Bud_091222c 2" xfId="64092" xr:uid="{00000000-0005-0000-0000-00005EFA0000}"/>
    <cellStyle name="x_CCA-Request_H11bps_Out_Accrual_Bud_091222c 3" xfId="64093" xr:uid="{00000000-0005-0000-0000-00005FFA0000}"/>
    <cellStyle name="x_CCA-Request_H11bps_Out_Accrual_Bud_091222c 4" xfId="64094" xr:uid="{00000000-0005-0000-0000-000060FA0000}"/>
    <cellStyle name="x_CCA-Request_H11bps_Out_Accrual_Bud_091222c 5" xfId="64095" xr:uid="{00000000-0005-0000-0000-000061FA0000}"/>
    <cellStyle name="x_CCA-Request_H11bps_Out_Accrual_Bud_091222c 6" xfId="64096" xr:uid="{00000000-0005-0000-0000-000062FA0000}"/>
    <cellStyle name="x_CCA-Request_H11bps_Out_Accrual_Bud_091222c 7" xfId="64097" xr:uid="{00000000-0005-0000-0000-000063FA0000}"/>
    <cellStyle name="x_CCA-Request_H11bps_Out_Accrual_Bud_091222c 8" xfId="64098" xr:uid="{00000000-0005-0000-0000-000064FA0000}"/>
    <cellStyle name="x_CCA-Request_H11bps_Out_Accrual_Bud_091222c 9" xfId="64099" xr:uid="{00000000-0005-0000-0000-000065FA0000}"/>
    <cellStyle name="x_CCA-Request_H11bps_Out_Accrual_Bud_091222c_Book8" xfId="64100" xr:uid="{00000000-0005-0000-0000-000066FA0000}"/>
    <cellStyle name="x_CCA-Request_H11bps_Out_Accrual_Bud_091222c_Book8 2" xfId="64101" xr:uid="{00000000-0005-0000-0000-000067FA0000}"/>
    <cellStyle name="x_CCA-Request_H11bps_Out_Accrual_Bud_100222f" xfId="64102" xr:uid="{00000000-0005-0000-0000-000068FA0000}"/>
    <cellStyle name="x_CCA-Request_H11bps_Out_Accrual_Bud_100222f 2" xfId="64103" xr:uid="{00000000-0005-0000-0000-000069FA0000}"/>
    <cellStyle name="x_CCA-Request_H11bps_Out_Accrual_Bud_100222f 3" xfId="64104" xr:uid="{00000000-0005-0000-0000-00006AFA0000}"/>
    <cellStyle name="x_CCA-Request_H11bps_Out_Accrual_Bud_100222f 4" xfId="64105" xr:uid="{00000000-0005-0000-0000-00006BFA0000}"/>
    <cellStyle name="x_CCA-Request_H11bps_Out_Accrual_Bud_100222f 5" xfId="64106" xr:uid="{00000000-0005-0000-0000-00006CFA0000}"/>
    <cellStyle name="x_CCA-Request_H11bps_Out_Accrual_Bud_100222f 6" xfId="64107" xr:uid="{00000000-0005-0000-0000-00006DFA0000}"/>
    <cellStyle name="x_CCA-Request_H11bps_Out_Accrual_Bud_100222f 7" xfId="64108" xr:uid="{00000000-0005-0000-0000-00006EFA0000}"/>
    <cellStyle name="x_CCA-Request_H11bps_Out_Accrual_Bud_100222f 8" xfId="64109" xr:uid="{00000000-0005-0000-0000-00006FFA0000}"/>
    <cellStyle name="x_CCA-Request_H11bps_Out_Accrual_Bud_100222f 9" xfId="64110" xr:uid="{00000000-0005-0000-0000-000070FA0000}"/>
    <cellStyle name="x_CCA-Request_H11bps_Out_Accrual_Bud_100222f_Book8" xfId="64111" xr:uid="{00000000-0005-0000-0000-000071FA0000}"/>
    <cellStyle name="x_CCA-Request_H11bps_Out_Accrual_Bud_100222f_Book8 2" xfId="64112" xr:uid="{00000000-0005-0000-0000-000072FA0000}"/>
    <cellStyle name="x_CCA-Request_H11bps_Out_Accrual_Bud_100525g" xfId="64113" xr:uid="{00000000-0005-0000-0000-000073FA0000}"/>
    <cellStyle name="x_CCA-Request_H11bps_Out_Accrual_Bud_100525g 2" xfId="64114" xr:uid="{00000000-0005-0000-0000-000074FA0000}"/>
    <cellStyle name="x_CCA-Request_H11bps_Out_Accrual_Bud_100525g 3" xfId="64115" xr:uid="{00000000-0005-0000-0000-000075FA0000}"/>
    <cellStyle name="x_CCA-Request_H11bps_Out_Accrual_Bud_100525g 4" xfId="64116" xr:uid="{00000000-0005-0000-0000-000076FA0000}"/>
    <cellStyle name="x_CCA-Request_H11bps_Out_Accrual_Bud_100525g 5" xfId="64117" xr:uid="{00000000-0005-0000-0000-000077FA0000}"/>
    <cellStyle name="x_CCA-Request_H11bps_Out_Accrual_Bud_100525g 6" xfId="64118" xr:uid="{00000000-0005-0000-0000-000078FA0000}"/>
    <cellStyle name="x_CCA-Request_H11bps_Out_Accrual_Bud_100525g 7" xfId="64119" xr:uid="{00000000-0005-0000-0000-000079FA0000}"/>
    <cellStyle name="x_CCA-Request_H11bps_Out_Accrual_Bud_100525g_Book8" xfId="64120" xr:uid="{00000000-0005-0000-0000-00007AFA0000}"/>
    <cellStyle name="x_CCA-Request_H11bps_Out_Accrual_Bud_100525g_Book8 2" xfId="64121" xr:uid="{00000000-0005-0000-0000-00007BFA0000}"/>
    <cellStyle name="x_CCA-Request_H11bps_Out_Accural_Bud_101112a" xfId="64122" xr:uid="{00000000-0005-0000-0000-00007CFA0000}"/>
    <cellStyle name="x_CCA-Request_H11bps_Out_Accural_Bud_101112a 2" xfId="64123" xr:uid="{00000000-0005-0000-0000-00007DFA0000}"/>
    <cellStyle name="x_CCA-Request_H11bps_Out_Accural_Bud_101112a 3" xfId="64124" xr:uid="{00000000-0005-0000-0000-00007EFA0000}"/>
    <cellStyle name="x_CCA-Request_H11bps_Out_Accural_Bud_101112a 4" xfId="64125" xr:uid="{00000000-0005-0000-0000-00007FFA0000}"/>
    <cellStyle name="x_CCA-Request_H11bps_Out_Accural_Bud_101112a 5" xfId="64126" xr:uid="{00000000-0005-0000-0000-000080FA0000}"/>
    <cellStyle name="x_CCA-Request_H11bps_Out_Accural_Bud_101112a 6" xfId="64127" xr:uid="{00000000-0005-0000-0000-000081FA0000}"/>
    <cellStyle name="x_CCA-Request_H11bps_Out_Accural_Bud_101112a 7" xfId="64128" xr:uid="{00000000-0005-0000-0000-000082FA0000}"/>
    <cellStyle name="x_CCA-Request_H11bps_Out_Variances_Summary" xfId="64129" xr:uid="{00000000-0005-0000-0000-000083FA0000}"/>
    <cellStyle name="x_CCA-Request_H11bps_Out_Variances_Summary 2" xfId="64130" xr:uid="{00000000-0005-0000-0000-000084FA0000}"/>
    <cellStyle name="x_CCA-Request_H11bps_Out_Variances_Summary 3" xfId="64131" xr:uid="{00000000-0005-0000-0000-000085FA0000}"/>
    <cellStyle name="x_CCA-Request_H11bps_Out_Variances_Summary 4" xfId="64132" xr:uid="{00000000-0005-0000-0000-000086FA0000}"/>
    <cellStyle name="x_CCA-Request_H11bps_Out_Variances_Summary 5" xfId="64133" xr:uid="{00000000-0005-0000-0000-000087FA0000}"/>
    <cellStyle name="x_CCA-Request_H11bps_Out_Variances_Summary 6" xfId="64134" xr:uid="{00000000-0005-0000-0000-000088FA0000}"/>
    <cellStyle name="x_CCA-Request_H11bps_Out_Variances_Summary 7" xfId="64135" xr:uid="{00000000-0005-0000-0000-000089FA0000}"/>
    <cellStyle name="x_CCA-Request_H11bps_Q4-07 METS Rebate Accrual" xfId="64136" xr:uid="{00000000-0005-0000-0000-00008AFA0000}"/>
    <cellStyle name="x_CCA-Request_H11bps_Q4-07 METS Rebate Accrual 2" xfId="64137" xr:uid="{00000000-0005-0000-0000-00008BFA0000}"/>
    <cellStyle name="x_CCA-Request_H11bps_Q4-07 METS Rebate Accrual 3" xfId="64138" xr:uid="{00000000-0005-0000-0000-00008CFA0000}"/>
    <cellStyle name="x_CCA-Request_H11bps_Q4-07 METS Rebate Accrual 4" xfId="64139" xr:uid="{00000000-0005-0000-0000-00008DFA0000}"/>
    <cellStyle name="x_CCA-Request_H11bps_Q4-07 METS Rebate Accrual 5" xfId="64140" xr:uid="{00000000-0005-0000-0000-00008EFA0000}"/>
    <cellStyle name="x_CCA-Request_H11bps_Q4-07 METS Rebate Accrual 6" xfId="64141" xr:uid="{00000000-0005-0000-0000-00008FFA0000}"/>
    <cellStyle name="x_CCA-Request_H11bps_Q4-07 METS Rebate Accrual 7" xfId="64142" xr:uid="{00000000-0005-0000-0000-000090FA0000}"/>
    <cellStyle name="x_CCA-Request_H11bps_Q4-07 METS Rebate Accrual 8" xfId="64143" xr:uid="{00000000-0005-0000-0000-000091FA0000}"/>
    <cellStyle name="x_CCA-Request_H11bps_Q4-07 METS Rebate Accrual 9" xfId="64144" xr:uid="{00000000-0005-0000-0000-000092FA0000}"/>
    <cellStyle name="x_CCA-Request_H11bps_Q4-07 METS Rebate Accrual_Book8" xfId="64145" xr:uid="{00000000-0005-0000-0000-000093FA0000}"/>
    <cellStyle name="x_CCA-Request_H11bps_Q4-07 METS Rebate Accrual_Book8 2" xfId="64146" xr:uid="{00000000-0005-0000-0000-000094FA0000}"/>
    <cellStyle name="x_CCA-Request_H11bps_Q4-07 METS Revenue Accrual" xfId="64147" xr:uid="{00000000-0005-0000-0000-000095FA0000}"/>
    <cellStyle name="x_CCA-Request_H11bps_Q4-07 METS Revenue Accrual 2" xfId="64148" xr:uid="{00000000-0005-0000-0000-000096FA0000}"/>
    <cellStyle name="x_CCA-Request_H11bps_Q4-07 METS Revenue Accrual 3" xfId="64149" xr:uid="{00000000-0005-0000-0000-000097FA0000}"/>
    <cellStyle name="x_CCA-Request_H11bps_Q4-07 METS Revenue Accrual 4" xfId="64150" xr:uid="{00000000-0005-0000-0000-000098FA0000}"/>
    <cellStyle name="x_CCA-Request_H11bps_Q4-07 METS Revenue Accrual 5" xfId="64151" xr:uid="{00000000-0005-0000-0000-000099FA0000}"/>
    <cellStyle name="x_CCA-Request_H11bps_Q4-07 METS Revenue Accrual 6" xfId="64152" xr:uid="{00000000-0005-0000-0000-00009AFA0000}"/>
    <cellStyle name="x_CCA-Request_H11bps_Q4-07 METS Revenue Accrual 7" xfId="64153" xr:uid="{00000000-0005-0000-0000-00009BFA0000}"/>
    <cellStyle name="x_CCA-Request_H11bps_Q4-07 METS Revenue Accrual 8" xfId="64154" xr:uid="{00000000-0005-0000-0000-00009CFA0000}"/>
    <cellStyle name="x_CCA-Request_H11bps_Q4-07 METS Revenue Accrual 9" xfId="64155" xr:uid="{00000000-0005-0000-0000-00009DFA0000}"/>
    <cellStyle name="x_CCA-Request_H11bps_Q4-07 METS Revenue Accrual_Book8" xfId="64156" xr:uid="{00000000-0005-0000-0000-00009EFA0000}"/>
    <cellStyle name="x_CCA-Request_H11bps_Q4-07 METS Revenue Accrual_Book8 2" xfId="64157" xr:uid="{00000000-0005-0000-0000-00009FFA0000}"/>
    <cellStyle name="x_CCA-Request_H11bps_Rate Class" xfId="64158" xr:uid="{00000000-0005-0000-0000-0000A0FA0000}"/>
    <cellStyle name="x_CCA-Request_H11bps_Rate Class 2" xfId="64159" xr:uid="{00000000-0005-0000-0000-0000A1FA0000}"/>
    <cellStyle name="x_CCA-Request_H11bps_Rate Class 3" xfId="64160" xr:uid="{00000000-0005-0000-0000-0000A2FA0000}"/>
    <cellStyle name="x_CCA-Request_H11bps_Rate Class 4" xfId="64161" xr:uid="{00000000-0005-0000-0000-0000A3FA0000}"/>
    <cellStyle name="x_CCA-Request_H11bps_Rate Class 5" xfId="64162" xr:uid="{00000000-0005-0000-0000-0000A4FA0000}"/>
    <cellStyle name="x_CCA-Request_H11bps_Rate Class 6" xfId="64163" xr:uid="{00000000-0005-0000-0000-0000A5FA0000}"/>
    <cellStyle name="x_CCA-Request_H11bps_Rate Class 7" xfId="64164" xr:uid="{00000000-0005-0000-0000-0000A6FA0000}"/>
    <cellStyle name="x_CCA-Request_H11bps_Revenue High Level Checking" xfId="64165" xr:uid="{00000000-0005-0000-0000-0000A7FA0000}"/>
    <cellStyle name="x_CCA-Request_H11bps_Revenue High Level Checking 2" xfId="64166" xr:uid="{00000000-0005-0000-0000-0000A8FA0000}"/>
    <cellStyle name="x_CCA-Request_H11bps_Revenue High Level Checking 3" xfId="64167" xr:uid="{00000000-0005-0000-0000-0000A9FA0000}"/>
    <cellStyle name="x_CCA-Request_H11bps_Revenue High Level Checking 4" xfId="64168" xr:uid="{00000000-0005-0000-0000-0000AAFA0000}"/>
    <cellStyle name="x_CCA-Request_H11bps_Revenue High Level Checking 5" xfId="64169" xr:uid="{00000000-0005-0000-0000-0000ABFA0000}"/>
    <cellStyle name="x_CCA-Request_H11bps_Revenue High Level Checking 6" xfId="64170" xr:uid="{00000000-0005-0000-0000-0000ACFA0000}"/>
    <cellStyle name="x_CCA-Request_H11bps_Revenue High Level Checking 7" xfId="64171" xr:uid="{00000000-0005-0000-0000-0000ADFA0000}"/>
    <cellStyle name="x_CCA-Request_H11bps_RMBill Master Dec08 090105" xfId="64172" xr:uid="{00000000-0005-0000-0000-0000AEFA0000}"/>
    <cellStyle name="x_CCA-Request_H11bps_RMBill Master Dec08 090105 2" xfId="64173" xr:uid="{00000000-0005-0000-0000-0000AFFA0000}"/>
    <cellStyle name="x_CCA-Request_H11bps_RMBill Master Dec08 090105 3" xfId="64174" xr:uid="{00000000-0005-0000-0000-0000B0FA0000}"/>
    <cellStyle name="x_CCA-Request_H11bps_RMBill Master Dec08 090105 4" xfId="64175" xr:uid="{00000000-0005-0000-0000-0000B1FA0000}"/>
    <cellStyle name="x_CCA-Request_H11bps_RMBill Master Dec08 090105 5" xfId="64176" xr:uid="{00000000-0005-0000-0000-0000B2FA0000}"/>
    <cellStyle name="x_CCA-Request_H11bps_RMBill Master Dec08 090105 6" xfId="64177" xr:uid="{00000000-0005-0000-0000-0000B3FA0000}"/>
    <cellStyle name="x_CCA-Request_H11bps_RMBill Master Dec08 090105 7" xfId="64178" xr:uid="{00000000-0005-0000-0000-0000B4FA0000}"/>
    <cellStyle name="x_CCA-Request_H11bps_RMBill Master Dec08 090116" xfId="64179" xr:uid="{00000000-0005-0000-0000-0000B5FA0000}"/>
    <cellStyle name="x_CCA-Request_H11bps_RMBill Master Dec08 090116 2" xfId="64180" xr:uid="{00000000-0005-0000-0000-0000B6FA0000}"/>
    <cellStyle name="x_CCA-Request_H11bps_RMBill Master Dec08 090116 3" xfId="64181" xr:uid="{00000000-0005-0000-0000-0000B7FA0000}"/>
    <cellStyle name="x_CCA-Request_H11bps_RMBill Master Dec08 090116 4" xfId="64182" xr:uid="{00000000-0005-0000-0000-0000B8FA0000}"/>
    <cellStyle name="x_CCA-Request_H11bps_RMBill Master Dec08 090116 5" xfId="64183" xr:uid="{00000000-0005-0000-0000-0000B9FA0000}"/>
    <cellStyle name="x_CCA-Request_H11bps_RMBill Master Dec08 090116 6" xfId="64184" xr:uid="{00000000-0005-0000-0000-0000BAFA0000}"/>
    <cellStyle name="x_CCA-Request_H11bps_RMBill Master Dec08 090116 7" xfId="64185" xr:uid="{00000000-0005-0000-0000-0000BBFA0000}"/>
    <cellStyle name="x_CCA-Request_H11bps_RMDx BP061208b ACDec07_071227" xfId="64186" xr:uid="{00000000-0005-0000-0000-0000BCFA0000}"/>
    <cellStyle name="x_CCA-Request_H11bps_RMDx BP061208b ACDec07_071227 2" xfId="64187" xr:uid="{00000000-0005-0000-0000-0000BDFA0000}"/>
    <cellStyle name="x_CCA-Request_H11bps_RMDx BP061208b ACDec07_071227 2 2" xfId="64188" xr:uid="{00000000-0005-0000-0000-0000BEFA0000}"/>
    <cellStyle name="x_CCA-Request_H11bps_RMDx BP061208b ACDec07_071227 3" xfId="64189" xr:uid="{00000000-0005-0000-0000-0000BFFA0000}"/>
    <cellStyle name="x_CCA-Request_H11bps_RMDx BP061208b ACDec07_071227 3 2" xfId="64190" xr:uid="{00000000-0005-0000-0000-0000C0FA0000}"/>
    <cellStyle name="x_CCA-Request_H11bps_RMDx BP061208b ACDec07_071227 4" xfId="64191" xr:uid="{00000000-0005-0000-0000-0000C1FA0000}"/>
    <cellStyle name="x_CCA-Request_H11bps_RMDx BP061208b ACDec07_071227 4 2" xfId="64192" xr:uid="{00000000-0005-0000-0000-0000C2FA0000}"/>
    <cellStyle name="x_CCA-Request_H11bps_RMDx BP061208b ACDec07_071227 5" xfId="64193" xr:uid="{00000000-0005-0000-0000-0000C3FA0000}"/>
    <cellStyle name="x_CCA-Request_H11bps_RMDx BP061208b ACDec07_071227 5 2" xfId="64194" xr:uid="{00000000-0005-0000-0000-0000C4FA0000}"/>
    <cellStyle name="x_CCA-Request_H11bps_RMDx BP061208b ACDec07_071227 6" xfId="64195" xr:uid="{00000000-0005-0000-0000-0000C5FA0000}"/>
    <cellStyle name="x_CCA-Request_H11bps_RMDx BP061208b ACDec07_071227 6 2" xfId="64196" xr:uid="{00000000-0005-0000-0000-0000C6FA0000}"/>
    <cellStyle name="x_CCA-Request_H11bps_RMDx BP061208b ACDec07_071227 7" xfId="64197" xr:uid="{00000000-0005-0000-0000-0000C7FA0000}"/>
    <cellStyle name="x_CCA-Request_H11bps_RMDx BP061208b ACDec07_071227 8" xfId="64198" xr:uid="{00000000-0005-0000-0000-0000C8FA0000}"/>
    <cellStyle name="x_CCA-Request_H11bps_RMDx BP061208b ACDec07_080104" xfId="64199" xr:uid="{00000000-0005-0000-0000-0000C9FA0000}"/>
    <cellStyle name="x_CCA-Request_H11bps_RMDx BP061208b ACDec07_080104 2" xfId="64200" xr:uid="{00000000-0005-0000-0000-0000CAFA0000}"/>
    <cellStyle name="x_CCA-Request_H11bps_RMDx BP061208b ACDec07_080104 2 2" xfId="64201" xr:uid="{00000000-0005-0000-0000-0000CBFA0000}"/>
    <cellStyle name="x_CCA-Request_H11bps_RMDx BP061208b ACDec07_080104 3" xfId="64202" xr:uid="{00000000-0005-0000-0000-0000CCFA0000}"/>
    <cellStyle name="x_CCA-Request_H11bps_RMDx BP061208b ACDec07_080104 3 2" xfId="64203" xr:uid="{00000000-0005-0000-0000-0000CDFA0000}"/>
    <cellStyle name="x_CCA-Request_H11bps_RMDx BP061208b ACDec07_080104 4" xfId="64204" xr:uid="{00000000-0005-0000-0000-0000CEFA0000}"/>
    <cellStyle name="x_CCA-Request_H11bps_RMDx BP061208b ACDec07_080104 4 2" xfId="64205" xr:uid="{00000000-0005-0000-0000-0000CFFA0000}"/>
    <cellStyle name="x_CCA-Request_H11bps_RMDx BP061208b ACDec07_080104 5" xfId="64206" xr:uid="{00000000-0005-0000-0000-0000D0FA0000}"/>
    <cellStyle name="x_CCA-Request_H11bps_RMDx BP061208b ACDec07_080104 5 2" xfId="64207" xr:uid="{00000000-0005-0000-0000-0000D1FA0000}"/>
    <cellStyle name="x_CCA-Request_H11bps_RMDx BP061208b ACDec07_080104 6" xfId="64208" xr:uid="{00000000-0005-0000-0000-0000D2FA0000}"/>
    <cellStyle name="x_CCA-Request_H11bps_RMDx BP061208b ACDec07_080104 6 2" xfId="64209" xr:uid="{00000000-0005-0000-0000-0000D3FA0000}"/>
    <cellStyle name="x_CCA-Request_H11bps_RMDx BP061208b ACDec07_080104 7" xfId="64210" xr:uid="{00000000-0005-0000-0000-0000D4FA0000}"/>
    <cellStyle name="x_CCA-Request_H11bps_RMDx BP061208b ACJune07_290607" xfId="64211" xr:uid="{00000000-0005-0000-0000-0000D5FA0000}"/>
    <cellStyle name="x_CCA-Request_H11bps_RMDx BP061208b ACJune07_290607 2" xfId="64212" xr:uid="{00000000-0005-0000-0000-0000D6FA0000}"/>
    <cellStyle name="x_CCA-Request_H11bps_RMDx BP061208b ACJune07_290607 3" xfId="64213" xr:uid="{00000000-0005-0000-0000-0000D7FA0000}"/>
    <cellStyle name="x_CCA-Request_H11bps_RMDx BP061208b ACJune07_290607 4" xfId="64214" xr:uid="{00000000-0005-0000-0000-0000D8FA0000}"/>
    <cellStyle name="x_CCA-Request_H11bps_RMDx BP061208b ACJune07_290607 5" xfId="64215" xr:uid="{00000000-0005-0000-0000-0000D9FA0000}"/>
    <cellStyle name="x_CCA-Request_H11bps_RMDx BP061208b ACJune07_290607 6" xfId="64216" xr:uid="{00000000-0005-0000-0000-0000DAFA0000}"/>
    <cellStyle name="x_CCA-Request_H11bps_RMDx BP061208b ACJune07_290607 7" xfId="64217" xr:uid="{00000000-0005-0000-0000-0000DBFA0000}"/>
    <cellStyle name="x_CCA-Request_H11bps_RMDx BP061208b ACJune07_290607 8" xfId="64218" xr:uid="{00000000-0005-0000-0000-0000DCFA0000}"/>
    <cellStyle name="x_CCA-Request_H11bps_RMDx BP061208b ACJune07_290607 9" xfId="64219" xr:uid="{00000000-0005-0000-0000-0000DDFA0000}"/>
    <cellStyle name="x_CCA-Request_H11bps_RMDx BP061208b ACJune07_290607_Book8" xfId="64220" xr:uid="{00000000-0005-0000-0000-0000DEFA0000}"/>
    <cellStyle name="x_CCA-Request_H11bps_RMDx BP061208b ACJune07_290607_Book8 2" xfId="64221" xr:uid="{00000000-0005-0000-0000-0000DFFA0000}"/>
    <cellStyle name="x_CCA-Request_H11bps_RMDx BP071213h ACApr08_080430" xfId="64222" xr:uid="{00000000-0005-0000-0000-0000E0FA0000}"/>
    <cellStyle name="x_CCA-Request_H11bps_RMDx BP071213h ACApr08_080430 2" xfId="64223" xr:uid="{00000000-0005-0000-0000-0000E1FA0000}"/>
    <cellStyle name="x_CCA-Request_H11bps_RMDx BP071213h ACApr08_080430 2 2" xfId="64224" xr:uid="{00000000-0005-0000-0000-0000E2FA0000}"/>
    <cellStyle name="x_CCA-Request_H11bps_RMDx BP071213h ACApr08_080430 3" xfId="64225" xr:uid="{00000000-0005-0000-0000-0000E3FA0000}"/>
    <cellStyle name="x_CCA-Request_H11bps_RMDx BP071213h ACApr08_080430 3 2" xfId="64226" xr:uid="{00000000-0005-0000-0000-0000E4FA0000}"/>
    <cellStyle name="x_CCA-Request_H11bps_RMDx BP071213h ACApr08_080430 4" xfId="64227" xr:uid="{00000000-0005-0000-0000-0000E5FA0000}"/>
    <cellStyle name="x_CCA-Request_H11bps_RMDx BP071213h ACApr08_080430 4 2" xfId="64228" xr:uid="{00000000-0005-0000-0000-0000E6FA0000}"/>
    <cellStyle name="x_CCA-Request_H11bps_RMDx BP071213h ACApr08_080430 5" xfId="64229" xr:uid="{00000000-0005-0000-0000-0000E7FA0000}"/>
    <cellStyle name="x_CCA-Request_H11bps_RMDx BP071213h ACApr08_080430 5 2" xfId="64230" xr:uid="{00000000-0005-0000-0000-0000E8FA0000}"/>
    <cellStyle name="x_CCA-Request_H11bps_RMDx BP071213h ACApr08_080430 6" xfId="64231" xr:uid="{00000000-0005-0000-0000-0000E9FA0000}"/>
    <cellStyle name="x_CCA-Request_H11bps_RMDx BP071213h ACApr08_080430 6 2" xfId="64232" xr:uid="{00000000-0005-0000-0000-0000EAFA0000}"/>
    <cellStyle name="x_CCA-Request_H11bps_RMDx BP071213h ACApr08_080430 7" xfId="64233" xr:uid="{00000000-0005-0000-0000-0000EBFA0000}"/>
    <cellStyle name="x_CCA-Request_H11bps_RMDx BP071213h ACAugust08_080903" xfId="64234" xr:uid="{00000000-0005-0000-0000-0000ECFA0000}"/>
    <cellStyle name="x_CCA-Request_H11bps_RMDx BP071213h ACAugust08_080903 2" xfId="64235" xr:uid="{00000000-0005-0000-0000-0000EDFA0000}"/>
    <cellStyle name="x_CCA-Request_H11bps_RMDx BP071213h ACAugust08_080903 2 2" xfId="64236" xr:uid="{00000000-0005-0000-0000-0000EEFA0000}"/>
    <cellStyle name="x_CCA-Request_H11bps_RMDx BP071213h ACAugust08_080903 3" xfId="64237" xr:uid="{00000000-0005-0000-0000-0000EFFA0000}"/>
    <cellStyle name="x_CCA-Request_H11bps_RMDx BP071213h ACAugust08_080903 3 2" xfId="64238" xr:uid="{00000000-0005-0000-0000-0000F0FA0000}"/>
    <cellStyle name="x_CCA-Request_H11bps_RMDx BP071213h ACAugust08_080903 4" xfId="64239" xr:uid="{00000000-0005-0000-0000-0000F1FA0000}"/>
    <cellStyle name="x_CCA-Request_H11bps_RMDx BP071213h ACAugust08_080903 4 2" xfId="64240" xr:uid="{00000000-0005-0000-0000-0000F2FA0000}"/>
    <cellStyle name="x_CCA-Request_H11bps_RMDx BP071213h ACAugust08_080903 5" xfId="64241" xr:uid="{00000000-0005-0000-0000-0000F3FA0000}"/>
    <cellStyle name="x_CCA-Request_H11bps_RMDx BP071213h ACAugust08_080903 5 2" xfId="64242" xr:uid="{00000000-0005-0000-0000-0000F4FA0000}"/>
    <cellStyle name="x_CCA-Request_H11bps_RMDx BP071213h ACAugust08_080903 6" xfId="64243" xr:uid="{00000000-0005-0000-0000-0000F5FA0000}"/>
    <cellStyle name="x_CCA-Request_H11bps_RMDx BP071213h ACAugust08_080903 6 2" xfId="64244" xr:uid="{00000000-0005-0000-0000-0000F6FA0000}"/>
    <cellStyle name="x_CCA-Request_H11bps_RMDx BP071213h ACAugust08_080903 7" xfId="64245" xr:uid="{00000000-0005-0000-0000-0000F7FA0000}"/>
    <cellStyle name="x_CCA-Request_H11bps_RMDx BP071213h ACDec08_090105v2" xfId="64246" xr:uid="{00000000-0005-0000-0000-0000F8FA0000}"/>
    <cellStyle name="x_CCA-Request_H11bps_RMDx BP071213h ACDec08_090105v2 2" xfId="64247" xr:uid="{00000000-0005-0000-0000-0000F9FA0000}"/>
    <cellStyle name="x_CCA-Request_H11bps_RMDx BP071213h ACDec08_090105v2 2 2" xfId="64248" xr:uid="{00000000-0005-0000-0000-0000FAFA0000}"/>
    <cellStyle name="x_CCA-Request_H11bps_RMDx BP071213h ACDec08_090105v2 3" xfId="64249" xr:uid="{00000000-0005-0000-0000-0000FBFA0000}"/>
    <cellStyle name="x_CCA-Request_H11bps_RMDx BP071213h ACDec08_090105v2 3 2" xfId="64250" xr:uid="{00000000-0005-0000-0000-0000FCFA0000}"/>
    <cellStyle name="x_CCA-Request_H11bps_RMDx BP071213h ACDec08_090105v2 4" xfId="64251" xr:uid="{00000000-0005-0000-0000-0000FDFA0000}"/>
    <cellStyle name="x_CCA-Request_H11bps_RMDx BP071213h ACDec08_090105v2 4 2" xfId="64252" xr:uid="{00000000-0005-0000-0000-0000FEFA0000}"/>
    <cellStyle name="x_CCA-Request_H11bps_RMDx BP071213h ACDec08_090105v2 5" xfId="64253" xr:uid="{00000000-0005-0000-0000-0000FFFA0000}"/>
    <cellStyle name="x_CCA-Request_H11bps_RMDx BP071213h ACDec08_090105v2 5 2" xfId="64254" xr:uid="{00000000-0005-0000-0000-000000FB0000}"/>
    <cellStyle name="x_CCA-Request_H11bps_RMDx BP071213h ACDec08_090105v2 6" xfId="64255" xr:uid="{00000000-0005-0000-0000-000001FB0000}"/>
    <cellStyle name="x_CCA-Request_H11bps_RMDx BP071213h ACDec08_090105v2 6 2" xfId="64256" xr:uid="{00000000-0005-0000-0000-000002FB0000}"/>
    <cellStyle name="x_CCA-Request_H11bps_RMDx BP071213h ACDec08_090105v2 7" xfId="64257" xr:uid="{00000000-0005-0000-0000-000003FB0000}"/>
    <cellStyle name="x_CCA-Request_H11bps_RMDx BP071213h ACDec08_090105v2 8" xfId="64258" xr:uid="{00000000-0005-0000-0000-000004FB0000}"/>
    <cellStyle name="x_CCA-Request_H11bps_RMDx BP071213h ACFeb08_080304" xfId="64259" xr:uid="{00000000-0005-0000-0000-000005FB0000}"/>
    <cellStyle name="x_CCA-Request_H11bps_RMDx BP071213h ACFeb08_080304 2" xfId="64260" xr:uid="{00000000-0005-0000-0000-000006FB0000}"/>
    <cellStyle name="x_CCA-Request_H11bps_RMDx BP071213h ACFeb08_080304 2 2" xfId="64261" xr:uid="{00000000-0005-0000-0000-000007FB0000}"/>
    <cellStyle name="x_CCA-Request_H11bps_RMDx BP071213h ACFeb08_080304 3" xfId="64262" xr:uid="{00000000-0005-0000-0000-000008FB0000}"/>
    <cellStyle name="x_CCA-Request_H11bps_RMDx BP071213h ACFeb08_080304 3 2" xfId="64263" xr:uid="{00000000-0005-0000-0000-000009FB0000}"/>
    <cellStyle name="x_CCA-Request_H11bps_RMDx BP071213h ACFeb08_080304 4" xfId="64264" xr:uid="{00000000-0005-0000-0000-00000AFB0000}"/>
    <cellStyle name="x_CCA-Request_H11bps_RMDx BP071213h ACFeb08_080304 4 2" xfId="64265" xr:uid="{00000000-0005-0000-0000-00000BFB0000}"/>
    <cellStyle name="x_CCA-Request_H11bps_RMDx BP071213h ACFeb08_080304 5" xfId="64266" xr:uid="{00000000-0005-0000-0000-00000CFB0000}"/>
    <cellStyle name="x_CCA-Request_H11bps_RMDx BP071213h ACFeb08_080304 5 2" xfId="64267" xr:uid="{00000000-0005-0000-0000-00000DFB0000}"/>
    <cellStyle name="x_CCA-Request_H11bps_RMDx BP071213h ACFeb08_080304 6" xfId="64268" xr:uid="{00000000-0005-0000-0000-00000EFB0000}"/>
    <cellStyle name="x_CCA-Request_H11bps_RMDx BP071213h ACFeb08_080304 6 2" xfId="64269" xr:uid="{00000000-0005-0000-0000-00000FFB0000}"/>
    <cellStyle name="x_CCA-Request_H11bps_RMDx BP071213h ACFeb08_080304 7" xfId="64270" xr:uid="{00000000-0005-0000-0000-000010FB0000}"/>
    <cellStyle name="x_CCA-Request_H11bps_RMDx BP071213h ACJuly08_080805 v3" xfId="64271" xr:uid="{00000000-0005-0000-0000-000011FB0000}"/>
    <cellStyle name="x_CCA-Request_H11bps_RMDx BP071213h ACJuly08_080805 v3 2" xfId="64272" xr:uid="{00000000-0005-0000-0000-000012FB0000}"/>
    <cellStyle name="x_CCA-Request_H11bps_RMDx BP071213h ACJuly08_080805 v3 2 2" xfId="64273" xr:uid="{00000000-0005-0000-0000-000013FB0000}"/>
    <cellStyle name="x_CCA-Request_H11bps_RMDx BP071213h ACJuly08_080805 v3 3" xfId="64274" xr:uid="{00000000-0005-0000-0000-000014FB0000}"/>
    <cellStyle name="x_CCA-Request_H11bps_RMDx BP071213h ACJuly08_080805 v3 3 2" xfId="64275" xr:uid="{00000000-0005-0000-0000-000015FB0000}"/>
    <cellStyle name="x_CCA-Request_H11bps_RMDx BP071213h ACJuly08_080805 v3 4" xfId="64276" xr:uid="{00000000-0005-0000-0000-000016FB0000}"/>
    <cellStyle name="x_CCA-Request_H11bps_RMDx BP071213h ACJuly08_080805 v3 4 2" xfId="64277" xr:uid="{00000000-0005-0000-0000-000017FB0000}"/>
    <cellStyle name="x_CCA-Request_H11bps_RMDx BP071213h ACJuly08_080805 v3 5" xfId="64278" xr:uid="{00000000-0005-0000-0000-000018FB0000}"/>
    <cellStyle name="x_CCA-Request_H11bps_RMDx BP071213h ACJuly08_080805 v3 5 2" xfId="64279" xr:uid="{00000000-0005-0000-0000-000019FB0000}"/>
    <cellStyle name="x_CCA-Request_H11bps_RMDx BP071213h ACJuly08_080805 v3 6" xfId="64280" xr:uid="{00000000-0005-0000-0000-00001AFB0000}"/>
    <cellStyle name="x_CCA-Request_H11bps_RMDx BP071213h ACJuly08_080805 v3 6 2" xfId="64281" xr:uid="{00000000-0005-0000-0000-00001BFB0000}"/>
    <cellStyle name="x_CCA-Request_H11bps_RMDx BP071213h ACJuly08_080805 v3 7" xfId="64282" xr:uid="{00000000-0005-0000-0000-00001CFB0000}"/>
    <cellStyle name="x_CCA-Request_H11bps_RMDx BP071213h ACJune08_080703_SM Adjusted" xfId="64283" xr:uid="{00000000-0005-0000-0000-00001DFB0000}"/>
    <cellStyle name="x_CCA-Request_H11bps_RMDx BP071213h ACJune08_080703_SM Adjusted 2" xfId="64284" xr:uid="{00000000-0005-0000-0000-00001EFB0000}"/>
    <cellStyle name="x_CCA-Request_H11bps_RMDx BP071213h ACJune08_080703_SM Adjusted 2 2" xfId="64285" xr:uid="{00000000-0005-0000-0000-00001FFB0000}"/>
    <cellStyle name="x_CCA-Request_H11bps_RMDx BP071213h ACJune08_080703_SM Adjusted 3" xfId="64286" xr:uid="{00000000-0005-0000-0000-000020FB0000}"/>
    <cellStyle name="x_CCA-Request_H11bps_RMDx BP071213h ACJune08_080703_SM Adjusted 3 2" xfId="64287" xr:uid="{00000000-0005-0000-0000-000021FB0000}"/>
    <cellStyle name="x_CCA-Request_H11bps_RMDx BP071213h ACJune08_080703_SM Adjusted 4" xfId="64288" xr:uid="{00000000-0005-0000-0000-000022FB0000}"/>
    <cellStyle name="x_CCA-Request_H11bps_RMDx BP071213h ACJune08_080703_SM Adjusted 4 2" xfId="64289" xr:uid="{00000000-0005-0000-0000-000023FB0000}"/>
    <cellStyle name="x_CCA-Request_H11bps_RMDx BP071213h ACJune08_080703_SM Adjusted 5" xfId="64290" xr:uid="{00000000-0005-0000-0000-000024FB0000}"/>
    <cellStyle name="x_CCA-Request_H11bps_RMDx BP071213h ACJune08_080703_SM Adjusted 5 2" xfId="64291" xr:uid="{00000000-0005-0000-0000-000025FB0000}"/>
    <cellStyle name="x_CCA-Request_H11bps_RMDx BP071213h ACJune08_080703_SM Adjusted 6" xfId="64292" xr:uid="{00000000-0005-0000-0000-000026FB0000}"/>
    <cellStyle name="x_CCA-Request_H11bps_RMDx BP071213h ACJune08_080703_SM Adjusted 6 2" xfId="64293" xr:uid="{00000000-0005-0000-0000-000027FB0000}"/>
    <cellStyle name="x_CCA-Request_H11bps_RMDx BP071213h ACJune08_080703_SM Adjusted 7" xfId="64294" xr:uid="{00000000-0005-0000-0000-000028FB0000}"/>
    <cellStyle name="x_CCA-Request_H11bps_RMDx BP071213h ACMar08_080401" xfId="64295" xr:uid="{00000000-0005-0000-0000-000029FB0000}"/>
    <cellStyle name="x_CCA-Request_H11bps_RMDx BP071213h ACMar08_080401 2" xfId="64296" xr:uid="{00000000-0005-0000-0000-00002AFB0000}"/>
    <cellStyle name="x_CCA-Request_H11bps_RMDx BP071213h ACMar08_080401 2 2" xfId="64297" xr:uid="{00000000-0005-0000-0000-00002BFB0000}"/>
    <cellStyle name="x_CCA-Request_H11bps_RMDx BP071213h ACMar08_080401 3" xfId="64298" xr:uid="{00000000-0005-0000-0000-00002CFB0000}"/>
    <cellStyle name="x_CCA-Request_H11bps_RMDx BP071213h ACMar08_080401 3 2" xfId="64299" xr:uid="{00000000-0005-0000-0000-00002DFB0000}"/>
    <cellStyle name="x_CCA-Request_H11bps_RMDx BP071213h ACMar08_080401 4" xfId="64300" xr:uid="{00000000-0005-0000-0000-00002EFB0000}"/>
    <cellStyle name="x_CCA-Request_H11bps_RMDx BP071213h ACMar08_080401 4 2" xfId="64301" xr:uid="{00000000-0005-0000-0000-00002FFB0000}"/>
    <cellStyle name="x_CCA-Request_H11bps_RMDx BP071213h ACMar08_080401 5" xfId="64302" xr:uid="{00000000-0005-0000-0000-000030FB0000}"/>
    <cellStyle name="x_CCA-Request_H11bps_RMDx BP071213h ACMar08_080401 5 2" xfId="64303" xr:uid="{00000000-0005-0000-0000-000031FB0000}"/>
    <cellStyle name="x_CCA-Request_H11bps_RMDx BP071213h ACMar08_080401 6" xfId="64304" xr:uid="{00000000-0005-0000-0000-000032FB0000}"/>
    <cellStyle name="x_CCA-Request_H11bps_RMDx BP071213h ACMar08_080401 6 2" xfId="64305" xr:uid="{00000000-0005-0000-0000-000033FB0000}"/>
    <cellStyle name="x_CCA-Request_H11bps_RMDx BP071213h ACMar08_080401 7" xfId="64306" xr:uid="{00000000-0005-0000-0000-000034FB0000}"/>
    <cellStyle name="x_CCA-Request_H11bps_RMDx BP071213h ACMay08_080603b" xfId="64307" xr:uid="{00000000-0005-0000-0000-000035FB0000}"/>
    <cellStyle name="x_CCA-Request_H11bps_RMDx BP071213h ACMay08_080603b 2" xfId="64308" xr:uid="{00000000-0005-0000-0000-000036FB0000}"/>
    <cellStyle name="x_CCA-Request_H11bps_RMDx BP071213h ACMay08_080603b 2 2" xfId="64309" xr:uid="{00000000-0005-0000-0000-000037FB0000}"/>
    <cellStyle name="x_CCA-Request_H11bps_RMDx BP071213h ACMay08_080603b 3" xfId="64310" xr:uid="{00000000-0005-0000-0000-000038FB0000}"/>
    <cellStyle name="x_CCA-Request_H11bps_RMDx BP071213h ACMay08_080603b 3 2" xfId="64311" xr:uid="{00000000-0005-0000-0000-000039FB0000}"/>
    <cellStyle name="x_CCA-Request_H11bps_RMDx BP071213h ACMay08_080603b 4" xfId="64312" xr:uid="{00000000-0005-0000-0000-00003AFB0000}"/>
    <cellStyle name="x_CCA-Request_H11bps_RMDx BP071213h ACMay08_080603b 4 2" xfId="64313" xr:uid="{00000000-0005-0000-0000-00003BFB0000}"/>
    <cellStyle name="x_CCA-Request_H11bps_RMDx BP071213h ACMay08_080603b 5" xfId="64314" xr:uid="{00000000-0005-0000-0000-00003CFB0000}"/>
    <cellStyle name="x_CCA-Request_H11bps_RMDx BP071213h ACMay08_080603b 5 2" xfId="64315" xr:uid="{00000000-0005-0000-0000-00003DFB0000}"/>
    <cellStyle name="x_CCA-Request_H11bps_RMDx BP071213h ACMay08_080603b 6" xfId="64316" xr:uid="{00000000-0005-0000-0000-00003EFB0000}"/>
    <cellStyle name="x_CCA-Request_H11bps_RMDx BP071213h ACMay08_080603b 6 2" xfId="64317" xr:uid="{00000000-0005-0000-0000-00003FFB0000}"/>
    <cellStyle name="x_CCA-Request_H11bps_RMDx BP071213h ACMay08_080603b 7" xfId="64318" xr:uid="{00000000-0005-0000-0000-000040FB0000}"/>
    <cellStyle name="x_CCA-Request_H11bps_RMDx BP071213h ACNov08_081202" xfId="64319" xr:uid="{00000000-0005-0000-0000-000041FB0000}"/>
    <cellStyle name="x_CCA-Request_H11bps_RMDx BP071213h ACNov08_081202 2" xfId="64320" xr:uid="{00000000-0005-0000-0000-000042FB0000}"/>
    <cellStyle name="x_CCA-Request_H11bps_RMDx BP071213h ACNov08_081202 2 2" xfId="64321" xr:uid="{00000000-0005-0000-0000-000043FB0000}"/>
    <cellStyle name="x_CCA-Request_H11bps_RMDx BP071213h ACNov08_081202 3" xfId="64322" xr:uid="{00000000-0005-0000-0000-000044FB0000}"/>
    <cellStyle name="x_CCA-Request_H11bps_RMDx BP071213h ACNov08_081202 3 2" xfId="64323" xr:uid="{00000000-0005-0000-0000-000045FB0000}"/>
    <cellStyle name="x_CCA-Request_H11bps_RMDx BP071213h ACNov08_081202 4" xfId="64324" xr:uid="{00000000-0005-0000-0000-000046FB0000}"/>
    <cellStyle name="x_CCA-Request_H11bps_RMDx BP071213h ACNov08_081202 4 2" xfId="64325" xr:uid="{00000000-0005-0000-0000-000047FB0000}"/>
    <cellStyle name="x_CCA-Request_H11bps_RMDx BP071213h ACNov08_081202 5" xfId="64326" xr:uid="{00000000-0005-0000-0000-000048FB0000}"/>
    <cellStyle name="x_CCA-Request_H11bps_RMDx BP071213h ACNov08_081202 5 2" xfId="64327" xr:uid="{00000000-0005-0000-0000-000049FB0000}"/>
    <cellStyle name="x_CCA-Request_H11bps_RMDx BP071213h ACNov08_081202 6" xfId="64328" xr:uid="{00000000-0005-0000-0000-00004AFB0000}"/>
    <cellStyle name="x_CCA-Request_H11bps_RMDx BP071213h ACNov08_081202 6 2" xfId="64329" xr:uid="{00000000-0005-0000-0000-00004BFB0000}"/>
    <cellStyle name="x_CCA-Request_H11bps_RMDx BP071213h ACNov08_081202 7" xfId="64330" xr:uid="{00000000-0005-0000-0000-00004CFB0000}"/>
    <cellStyle name="x_CCA-Request_H11bps_RMDx BP071213h ACOct08_081104" xfId="64331" xr:uid="{00000000-0005-0000-0000-00004DFB0000}"/>
    <cellStyle name="x_CCA-Request_H11bps_RMDx BP071213h ACOct08_081104 2" xfId="64332" xr:uid="{00000000-0005-0000-0000-00004EFB0000}"/>
    <cellStyle name="x_CCA-Request_H11bps_RMDx BP071213h ACOct08_081104 2 2" xfId="64333" xr:uid="{00000000-0005-0000-0000-00004FFB0000}"/>
    <cellStyle name="x_CCA-Request_H11bps_RMDx BP071213h ACOct08_081104 3" xfId="64334" xr:uid="{00000000-0005-0000-0000-000050FB0000}"/>
    <cellStyle name="x_CCA-Request_H11bps_RMDx BP071213h ACOct08_081104 3 2" xfId="64335" xr:uid="{00000000-0005-0000-0000-000051FB0000}"/>
    <cellStyle name="x_CCA-Request_H11bps_RMDx BP071213h ACOct08_081104 4" xfId="64336" xr:uid="{00000000-0005-0000-0000-000052FB0000}"/>
    <cellStyle name="x_CCA-Request_H11bps_RMDx BP071213h ACOct08_081104 4 2" xfId="64337" xr:uid="{00000000-0005-0000-0000-000053FB0000}"/>
    <cellStyle name="x_CCA-Request_H11bps_RMDx BP071213h ACOct08_081104 5" xfId="64338" xr:uid="{00000000-0005-0000-0000-000054FB0000}"/>
    <cellStyle name="x_CCA-Request_H11bps_RMDx BP071213h ACOct08_081104 5 2" xfId="64339" xr:uid="{00000000-0005-0000-0000-000055FB0000}"/>
    <cellStyle name="x_CCA-Request_H11bps_RMDx BP071213h ACOct08_081104 6" xfId="64340" xr:uid="{00000000-0005-0000-0000-000056FB0000}"/>
    <cellStyle name="x_CCA-Request_H11bps_RMDx BP071213h ACOct08_081104 6 2" xfId="64341" xr:uid="{00000000-0005-0000-0000-000057FB0000}"/>
    <cellStyle name="x_CCA-Request_H11bps_RMDx BP071213h ACOct08_081104 7" xfId="64342" xr:uid="{00000000-0005-0000-0000-000058FB0000}"/>
    <cellStyle name="x_CCA-Request_H11bps_RMDx BP090121i ACDec09_100118" xfId="64343" xr:uid="{00000000-0005-0000-0000-000059FB0000}"/>
    <cellStyle name="x_CCA-Request_H11bps_RMDx BP090121i ACDec09_100118 2" xfId="64344" xr:uid="{00000000-0005-0000-0000-00005AFB0000}"/>
    <cellStyle name="x_CCA-Request_H11bps_RMDx BP090121i ACDec09_100118 2 2" xfId="64345" xr:uid="{00000000-0005-0000-0000-00005BFB0000}"/>
    <cellStyle name="x_CCA-Request_H11bps_RMDx BP090121i ACDec09_100118 3" xfId="64346" xr:uid="{00000000-0005-0000-0000-00005CFB0000}"/>
    <cellStyle name="x_CCA-Request_H11bps_RMDx BP090121i ACDec09_100118 3 2" xfId="64347" xr:uid="{00000000-0005-0000-0000-00005DFB0000}"/>
    <cellStyle name="x_CCA-Request_H11bps_RMDx BP090121i ACDec09_100118 4" xfId="64348" xr:uid="{00000000-0005-0000-0000-00005EFB0000}"/>
    <cellStyle name="x_CCA-Request_H11bps_RMDx BP090121i ACDec09_100118 4 2" xfId="64349" xr:uid="{00000000-0005-0000-0000-00005FFB0000}"/>
    <cellStyle name="x_CCA-Request_H11bps_RMDx BP090121i ACDec09_100118 5" xfId="64350" xr:uid="{00000000-0005-0000-0000-000060FB0000}"/>
    <cellStyle name="x_CCA-Request_H11bps_RMDx BP090121i ACDec09_100118 5 2" xfId="64351" xr:uid="{00000000-0005-0000-0000-000061FB0000}"/>
    <cellStyle name="x_CCA-Request_H11bps_RMDx BP090121i ACDec09_100118 6" xfId="64352" xr:uid="{00000000-0005-0000-0000-000062FB0000}"/>
    <cellStyle name="x_CCA-Request_H11bps_RMDx BP090121i ACDec09_100118 6 2" xfId="64353" xr:uid="{00000000-0005-0000-0000-000063FB0000}"/>
    <cellStyle name="x_CCA-Request_H11bps_RMDx BP090121i ACDec09_100118 7" xfId="64354" xr:uid="{00000000-0005-0000-0000-000064FB0000}"/>
    <cellStyle name="x_CCA-Request_H11bps_RMDx BP090121i ACJan09_090117" xfId="64355" xr:uid="{00000000-0005-0000-0000-000065FB0000}"/>
    <cellStyle name="x_CCA-Request_H11bps_RMDx BP090121i ACJan09_090117 2" xfId="64356" xr:uid="{00000000-0005-0000-0000-000066FB0000}"/>
    <cellStyle name="x_CCA-Request_H11bps_RMDx BP090121i ACJan09_090117 2 2" xfId="64357" xr:uid="{00000000-0005-0000-0000-000067FB0000}"/>
    <cellStyle name="x_CCA-Request_H11bps_RMDx BP090121i ACJan09_090117 3" xfId="64358" xr:uid="{00000000-0005-0000-0000-000068FB0000}"/>
    <cellStyle name="x_CCA-Request_H11bps_RMDx BP090121i ACJan09_090117 3 2" xfId="64359" xr:uid="{00000000-0005-0000-0000-000069FB0000}"/>
    <cellStyle name="x_CCA-Request_H11bps_RMDx BP090121i ACJan09_090117 4" xfId="64360" xr:uid="{00000000-0005-0000-0000-00006AFB0000}"/>
    <cellStyle name="x_CCA-Request_H11bps_RMDx BP090121i ACJan09_090117 4 2" xfId="64361" xr:uid="{00000000-0005-0000-0000-00006BFB0000}"/>
    <cellStyle name="x_CCA-Request_H11bps_RMDx BP090121i ACJan09_090117 5" xfId="64362" xr:uid="{00000000-0005-0000-0000-00006CFB0000}"/>
    <cellStyle name="x_CCA-Request_H11bps_RMDx BP090121i ACJan09_090117 5 2" xfId="64363" xr:uid="{00000000-0005-0000-0000-00006DFB0000}"/>
    <cellStyle name="x_CCA-Request_H11bps_RMDx BP090121i ACJan09_090117 6" xfId="64364" xr:uid="{00000000-0005-0000-0000-00006EFB0000}"/>
    <cellStyle name="x_CCA-Request_H11bps_RMDx BP090121i ACJan09_090117 6 2" xfId="64365" xr:uid="{00000000-0005-0000-0000-00006FFB0000}"/>
    <cellStyle name="x_CCA-Request_H11bps_RMDx BP090121i ACJan09_090117 7" xfId="64366" xr:uid="{00000000-0005-0000-0000-000070FB0000}"/>
    <cellStyle name="x_CCA-Request_H11bps_RMDx BP090121i ACJan09_090117 8" xfId="64367" xr:uid="{00000000-0005-0000-0000-000071FB0000}"/>
    <cellStyle name="x_CCA-Request_H11bps_RMDx BP090121i ACJan09_090204b" xfId="64368" xr:uid="{00000000-0005-0000-0000-000072FB0000}"/>
    <cellStyle name="x_CCA-Request_H11bps_RMDx BP090121i ACJan09_090204b 2" xfId="64369" xr:uid="{00000000-0005-0000-0000-000073FB0000}"/>
    <cellStyle name="x_CCA-Request_H11bps_RMDx BP090121i ACJan09_090204b 2 2" xfId="64370" xr:uid="{00000000-0005-0000-0000-000074FB0000}"/>
    <cellStyle name="x_CCA-Request_H11bps_RMDx BP090121i ACJan09_090204b 3" xfId="64371" xr:uid="{00000000-0005-0000-0000-000075FB0000}"/>
    <cellStyle name="x_CCA-Request_H11bps_RMDx BP090121i ACJan09_090204b 3 2" xfId="64372" xr:uid="{00000000-0005-0000-0000-000076FB0000}"/>
    <cellStyle name="x_CCA-Request_H11bps_RMDx BP090121i ACJan09_090204b 4" xfId="64373" xr:uid="{00000000-0005-0000-0000-000077FB0000}"/>
    <cellStyle name="x_CCA-Request_H11bps_RMDx BP090121i ACJan09_090204b 4 2" xfId="64374" xr:uid="{00000000-0005-0000-0000-000078FB0000}"/>
    <cellStyle name="x_CCA-Request_H11bps_RMDx BP090121i ACJan09_090204b 5" xfId="64375" xr:uid="{00000000-0005-0000-0000-000079FB0000}"/>
    <cellStyle name="x_CCA-Request_H11bps_RMDx BP090121i ACJan09_090204b 5 2" xfId="64376" xr:uid="{00000000-0005-0000-0000-00007AFB0000}"/>
    <cellStyle name="x_CCA-Request_H11bps_RMDx BP090121i ACJan09_090204b 6" xfId="64377" xr:uid="{00000000-0005-0000-0000-00007BFB0000}"/>
    <cellStyle name="x_CCA-Request_H11bps_RMDx BP090121i ACJan09_090204b 6 2" xfId="64378" xr:uid="{00000000-0005-0000-0000-00007CFB0000}"/>
    <cellStyle name="x_CCA-Request_H11bps_RMDx BP090121i ACJan09_090204b 7" xfId="64379" xr:uid="{00000000-0005-0000-0000-00007DFB0000}"/>
    <cellStyle name="x_CCA-Request_H11bps_RMDx BP090121i ACJuly09_090730" xfId="64380" xr:uid="{00000000-0005-0000-0000-00007EFB0000}"/>
    <cellStyle name="x_CCA-Request_H11bps_RMDx BP090121i ACJuly09_090730 2" xfId="64381" xr:uid="{00000000-0005-0000-0000-00007FFB0000}"/>
    <cellStyle name="x_CCA-Request_H11bps_RMDx BP090121i ACJuly09_090730 2 2" xfId="64382" xr:uid="{00000000-0005-0000-0000-000080FB0000}"/>
    <cellStyle name="x_CCA-Request_H11bps_RMDx BP090121i ACJuly09_090730 3" xfId="64383" xr:uid="{00000000-0005-0000-0000-000081FB0000}"/>
    <cellStyle name="x_CCA-Request_H11bps_RMDx BP090121i ACJuly09_090730 3 2" xfId="64384" xr:uid="{00000000-0005-0000-0000-000082FB0000}"/>
    <cellStyle name="x_CCA-Request_H11bps_RMDx BP090121i ACJuly09_090730 4" xfId="64385" xr:uid="{00000000-0005-0000-0000-000083FB0000}"/>
    <cellStyle name="x_CCA-Request_H11bps_RMDx BP090121i ACJuly09_090730 4 2" xfId="64386" xr:uid="{00000000-0005-0000-0000-000084FB0000}"/>
    <cellStyle name="x_CCA-Request_H11bps_RMDx BP090121i ACJuly09_090730 5" xfId="64387" xr:uid="{00000000-0005-0000-0000-000085FB0000}"/>
    <cellStyle name="x_CCA-Request_H11bps_RMDx BP090121i ACJuly09_090730 5 2" xfId="64388" xr:uid="{00000000-0005-0000-0000-000086FB0000}"/>
    <cellStyle name="x_CCA-Request_H11bps_RMDx BP090121i ACJuly09_090730 6" xfId="64389" xr:uid="{00000000-0005-0000-0000-000087FB0000}"/>
    <cellStyle name="x_CCA-Request_H11bps_RMDx BP090121i ACJuly09_090730 6 2" xfId="64390" xr:uid="{00000000-0005-0000-0000-000088FB0000}"/>
    <cellStyle name="x_CCA-Request_H11bps_RMDx BP090121i ACJuly09_090730 7" xfId="64391" xr:uid="{00000000-0005-0000-0000-000089FB0000}"/>
    <cellStyle name="x_CCA-Request_H11bps_RMDx BP090121i ACJune09_090707_newrates" xfId="64392" xr:uid="{00000000-0005-0000-0000-00008AFB0000}"/>
    <cellStyle name="x_CCA-Request_H11bps_RMDx BP090121i ACJune09_090707_newrates 2" xfId="64393" xr:uid="{00000000-0005-0000-0000-00008BFB0000}"/>
    <cellStyle name="x_CCA-Request_H11bps_RMDx BP090121i ACJune09_090707_newrates 2 2" xfId="64394" xr:uid="{00000000-0005-0000-0000-00008CFB0000}"/>
    <cellStyle name="x_CCA-Request_H11bps_RMDx BP090121i ACJune09_090707_newrates 3" xfId="64395" xr:uid="{00000000-0005-0000-0000-00008DFB0000}"/>
    <cellStyle name="x_CCA-Request_H11bps_RMDx BP090121i ACJune09_090707_newrates 3 2" xfId="64396" xr:uid="{00000000-0005-0000-0000-00008EFB0000}"/>
    <cellStyle name="x_CCA-Request_H11bps_RMDx BP090121i ACJune09_090707_newrates 4" xfId="64397" xr:uid="{00000000-0005-0000-0000-00008FFB0000}"/>
    <cellStyle name="x_CCA-Request_H11bps_RMDx BP090121i ACJune09_090707_newrates 4 2" xfId="64398" xr:uid="{00000000-0005-0000-0000-000090FB0000}"/>
    <cellStyle name="x_CCA-Request_H11bps_RMDx BP090121i ACJune09_090707_newrates 5" xfId="64399" xr:uid="{00000000-0005-0000-0000-000091FB0000}"/>
    <cellStyle name="x_CCA-Request_H11bps_RMDx BP090121i ACJune09_090707_newrates 5 2" xfId="64400" xr:uid="{00000000-0005-0000-0000-000092FB0000}"/>
    <cellStyle name="x_CCA-Request_H11bps_RMDx BP090121i ACJune09_090707_newrates 6" xfId="64401" xr:uid="{00000000-0005-0000-0000-000093FB0000}"/>
    <cellStyle name="x_CCA-Request_H11bps_RMDx BP090121i ACJune09_090707_newrates 6 2" xfId="64402" xr:uid="{00000000-0005-0000-0000-000094FB0000}"/>
    <cellStyle name="x_CCA-Request_H11bps_RMDx BP090121i ACJune09_090707_newrates 7" xfId="64403" xr:uid="{00000000-0005-0000-0000-000095FB0000}"/>
    <cellStyle name="x_CCA-Request_H11bps_RMDx BP090121i ACMay09_090507_new rate classes" xfId="64404" xr:uid="{00000000-0005-0000-0000-000096FB0000}"/>
    <cellStyle name="x_CCA-Request_H11bps_RMDx BP090121i ACMay09_090507_new rate classes 10" xfId="64405" xr:uid="{00000000-0005-0000-0000-000097FB0000}"/>
    <cellStyle name="x_CCA-Request_H11bps_RMDx BP090121i ACMay09_090507_new rate classes 11" xfId="64406" xr:uid="{00000000-0005-0000-0000-000098FB0000}"/>
    <cellStyle name="x_CCA-Request_H11bps_RMDx BP090121i ACMay09_090507_new rate classes 2" xfId="64407" xr:uid="{00000000-0005-0000-0000-000099FB0000}"/>
    <cellStyle name="x_CCA-Request_H11bps_RMDx BP090121i ACMay09_090507_new rate classes 2 2" xfId="64408" xr:uid="{00000000-0005-0000-0000-00009AFB0000}"/>
    <cellStyle name="x_CCA-Request_H11bps_RMDx BP090121i ACMay09_090507_new rate classes 3" xfId="64409" xr:uid="{00000000-0005-0000-0000-00009BFB0000}"/>
    <cellStyle name="x_CCA-Request_H11bps_RMDx BP090121i ACMay09_090507_new rate classes 3 2" xfId="64410" xr:uid="{00000000-0005-0000-0000-00009CFB0000}"/>
    <cellStyle name="x_CCA-Request_H11bps_RMDx BP090121i ACMay09_090507_new rate classes 3 3" xfId="64411" xr:uid="{00000000-0005-0000-0000-00009DFB0000}"/>
    <cellStyle name="x_CCA-Request_H11bps_RMDx BP090121i ACMay09_090507_new rate classes 4" xfId="64412" xr:uid="{00000000-0005-0000-0000-00009EFB0000}"/>
    <cellStyle name="x_CCA-Request_H11bps_RMDx BP090121i ACMay09_090507_new rate classes 4 2" xfId="64413" xr:uid="{00000000-0005-0000-0000-00009FFB0000}"/>
    <cellStyle name="x_CCA-Request_H11bps_RMDx BP090121i ACMay09_090507_new rate classes 5" xfId="64414" xr:uid="{00000000-0005-0000-0000-0000A0FB0000}"/>
    <cellStyle name="x_CCA-Request_H11bps_RMDx BP090121i ACMay09_090507_new rate classes 5 2" xfId="64415" xr:uid="{00000000-0005-0000-0000-0000A1FB0000}"/>
    <cellStyle name="x_CCA-Request_H11bps_RMDx BP090121i ACMay09_090507_new rate classes 6" xfId="64416" xr:uid="{00000000-0005-0000-0000-0000A2FB0000}"/>
    <cellStyle name="x_CCA-Request_H11bps_RMDx BP090121i ACMay09_090507_new rate classes 6 2" xfId="64417" xr:uid="{00000000-0005-0000-0000-0000A3FB0000}"/>
    <cellStyle name="x_CCA-Request_H11bps_RMDx BP090121i ACMay09_090507_new rate classes 7" xfId="64418" xr:uid="{00000000-0005-0000-0000-0000A4FB0000}"/>
    <cellStyle name="x_CCA-Request_H11bps_RMDx BP090121i ACMay09_090507_new rate classes 7 2" xfId="64419" xr:uid="{00000000-0005-0000-0000-0000A5FB0000}"/>
    <cellStyle name="x_CCA-Request_H11bps_RMDx BP090121i ACMay09_090507_new rate classes 8" xfId="64420" xr:uid="{00000000-0005-0000-0000-0000A6FB0000}"/>
    <cellStyle name="x_CCA-Request_H11bps_RMDx BP090121i ACMay09_090507_new rate classes 8 2" xfId="64421" xr:uid="{00000000-0005-0000-0000-0000A7FB0000}"/>
    <cellStyle name="x_CCA-Request_H11bps_RMDx BP090121i ACMay09_090507_new rate classes 9" xfId="64422" xr:uid="{00000000-0005-0000-0000-0000A8FB0000}"/>
    <cellStyle name="x_CCA-Request_H11bps_RMDx BP090121i ACMay09_090507_new rate classes_Book8" xfId="64423" xr:uid="{00000000-0005-0000-0000-0000A9FB0000}"/>
    <cellStyle name="x_CCA-Request_H11bps_RMDx BP090121i ACMay09_090507_new rate classes_Book8 2" xfId="64424" xr:uid="{00000000-0005-0000-0000-0000AAFB0000}"/>
    <cellStyle name="x_CCA-Request_H11bps_RMDx BP090121i ACMay09_090507_new rate classes_Book8 3" xfId="64425" xr:uid="{00000000-0005-0000-0000-0000ABFB0000}"/>
    <cellStyle name="x_CCA-Request_H11bps_RMDx BP090121i ACMay09_090507_new rate classes_Book8 4" xfId="64426" xr:uid="{00000000-0005-0000-0000-0000ACFB0000}"/>
    <cellStyle name="x_CCA-Request_H11bps_RMDx BP090121i ACMay09_090519" xfId="64427" xr:uid="{00000000-0005-0000-0000-0000ADFB0000}"/>
    <cellStyle name="x_CCA-Request_H11bps_RMDx BP090121i ACMay09_090519 10" xfId="64428" xr:uid="{00000000-0005-0000-0000-0000AEFB0000}"/>
    <cellStyle name="x_CCA-Request_H11bps_RMDx BP090121i ACMay09_090519 11" xfId="64429" xr:uid="{00000000-0005-0000-0000-0000AFFB0000}"/>
    <cellStyle name="x_CCA-Request_H11bps_RMDx BP090121i ACMay09_090519 2" xfId="64430" xr:uid="{00000000-0005-0000-0000-0000B0FB0000}"/>
    <cellStyle name="x_CCA-Request_H11bps_RMDx BP090121i ACMay09_090519 2 2" xfId="64431" xr:uid="{00000000-0005-0000-0000-0000B1FB0000}"/>
    <cellStyle name="x_CCA-Request_H11bps_RMDx BP090121i ACMay09_090519 3" xfId="64432" xr:uid="{00000000-0005-0000-0000-0000B2FB0000}"/>
    <cellStyle name="x_CCA-Request_H11bps_RMDx BP090121i ACMay09_090519 3 2" xfId="64433" xr:uid="{00000000-0005-0000-0000-0000B3FB0000}"/>
    <cellStyle name="x_CCA-Request_H11bps_RMDx BP090121i ACMay09_090519 3 3" xfId="64434" xr:uid="{00000000-0005-0000-0000-0000B4FB0000}"/>
    <cellStyle name="x_CCA-Request_H11bps_RMDx BP090121i ACMay09_090519 4" xfId="64435" xr:uid="{00000000-0005-0000-0000-0000B5FB0000}"/>
    <cellStyle name="x_CCA-Request_H11bps_RMDx BP090121i ACMay09_090519 4 2" xfId="64436" xr:uid="{00000000-0005-0000-0000-0000B6FB0000}"/>
    <cellStyle name="x_CCA-Request_H11bps_RMDx BP090121i ACMay09_090519 5" xfId="64437" xr:uid="{00000000-0005-0000-0000-0000B7FB0000}"/>
    <cellStyle name="x_CCA-Request_H11bps_RMDx BP090121i ACMay09_090519 5 2" xfId="64438" xr:uid="{00000000-0005-0000-0000-0000B8FB0000}"/>
    <cellStyle name="x_CCA-Request_H11bps_RMDx BP090121i ACMay09_090519 6" xfId="64439" xr:uid="{00000000-0005-0000-0000-0000B9FB0000}"/>
    <cellStyle name="x_CCA-Request_H11bps_RMDx BP090121i ACMay09_090519 6 2" xfId="64440" xr:uid="{00000000-0005-0000-0000-0000BAFB0000}"/>
    <cellStyle name="x_CCA-Request_H11bps_RMDx BP090121i ACMay09_090519 7" xfId="64441" xr:uid="{00000000-0005-0000-0000-0000BBFB0000}"/>
    <cellStyle name="x_CCA-Request_H11bps_RMDx BP090121i ACMay09_090519 7 2" xfId="64442" xr:uid="{00000000-0005-0000-0000-0000BCFB0000}"/>
    <cellStyle name="x_CCA-Request_H11bps_RMDx BP090121i ACMay09_090519 8" xfId="64443" xr:uid="{00000000-0005-0000-0000-0000BDFB0000}"/>
    <cellStyle name="x_CCA-Request_H11bps_RMDx BP090121i ACMay09_090519 8 2" xfId="64444" xr:uid="{00000000-0005-0000-0000-0000BEFB0000}"/>
    <cellStyle name="x_CCA-Request_H11bps_RMDx BP090121i ACMay09_090519 9" xfId="64445" xr:uid="{00000000-0005-0000-0000-0000BFFB0000}"/>
    <cellStyle name="x_CCA-Request_H11bps_RMDx BP090121i ACMay09_090519_Book8" xfId="64446" xr:uid="{00000000-0005-0000-0000-0000C0FB0000}"/>
    <cellStyle name="x_CCA-Request_H11bps_RMDx BP090121i ACMay09_090519_Book8 2" xfId="64447" xr:uid="{00000000-0005-0000-0000-0000C1FB0000}"/>
    <cellStyle name="x_CCA-Request_H11bps_RMDx BP090121i ACMay09_090519_Book8 3" xfId="64448" xr:uid="{00000000-0005-0000-0000-0000C2FB0000}"/>
    <cellStyle name="x_CCA-Request_H11bps_RMDx BP090121i ACMay09_090519_Book8 4" xfId="64449" xr:uid="{00000000-0005-0000-0000-0000C3FB0000}"/>
    <cellStyle name="x_CCA-Request_H11bps_RMDx BP090121i ACMay09_090604" xfId="64450" xr:uid="{00000000-0005-0000-0000-0000C4FB0000}"/>
    <cellStyle name="x_CCA-Request_H11bps_RMDx BP090121i ACMay09_090604 2" xfId="64451" xr:uid="{00000000-0005-0000-0000-0000C5FB0000}"/>
    <cellStyle name="x_CCA-Request_H11bps_RMDx BP090121i ACMay09_090604 2 2" xfId="64452" xr:uid="{00000000-0005-0000-0000-0000C6FB0000}"/>
    <cellStyle name="x_CCA-Request_H11bps_RMDx BP090121i ACMay09_090604 3" xfId="64453" xr:uid="{00000000-0005-0000-0000-0000C7FB0000}"/>
    <cellStyle name="x_CCA-Request_H11bps_RMDx BP090121i ACMay09_090604 3 2" xfId="64454" xr:uid="{00000000-0005-0000-0000-0000C8FB0000}"/>
    <cellStyle name="x_CCA-Request_H11bps_RMDx BP090121i ACMay09_090604 4" xfId="64455" xr:uid="{00000000-0005-0000-0000-0000C9FB0000}"/>
    <cellStyle name="x_CCA-Request_H11bps_RMDx BP090121i ACMay09_090604 4 2" xfId="64456" xr:uid="{00000000-0005-0000-0000-0000CAFB0000}"/>
    <cellStyle name="x_CCA-Request_H11bps_RMDx BP090121i ACMay09_090604 5" xfId="64457" xr:uid="{00000000-0005-0000-0000-0000CBFB0000}"/>
    <cellStyle name="x_CCA-Request_H11bps_RMDx BP090121i ACMay09_090604 5 2" xfId="64458" xr:uid="{00000000-0005-0000-0000-0000CCFB0000}"/>
    <cellStyle name="x_CCA-Request_H11bps_RMDx BP090121i ACMay09_090604 6" xfId="64459" xr:uid="{00000000-0005-0000-0000-0000CDFB0000}"/>
    <cellStyle name="x_CCA-Request_H11bps_RMDx BP090121i ACMay09_090604 6 2" xfId="64460" xr:uid="{00000000-0005-0000-0000-0000CEFB0000}"/>
    <cellStyle name="x_CCA-Request_H11bps_RMDx BP090121i ACMay09_090604 7" xfId="64461" xr:uid="{00000000-0005-0000-0000-0000CFFB0000}"/>
    <cellStyle name="x_CCA-Request_H11bps_RMDx BP100525g AC Feb2011 20110208" xfId="64462" xr:uid="{00000000-0005-0000-0000-0000D0FB0000}"/>
    <cellStyle name="x_CCA-Request_H11bps_RMDx BP100525g ACMay10_100611" xfId="64463" xr:uid="{00000000-0005-0000-0000-0000D1FB0000}"/>
    <cellStyle name="x_CCA-Request_H11bps_RMDx BP100525g ACMay10_100611 10" xfId="64464" xr:uid="{00000000-0005-0000-0000-0000D2FB0000}"/>
    <cellStyle name="x_CCA-Request_H11bps_RMDx BP100525g ACMay10_100611 11" xfId="64465" xr:uid="{00000000-0005-0000-0000-0000D3FB0000}"/>
    <cellStyle name="x_CCA-Request_H11bps_RMDx BP100525g ACMay10_100611 2" xfId="64466" xr:uid="{00000000-0005-0000-0000-0000D4FB0000}"/>
    <cellStyle name="x_CCA-Request_H11bps_RMDx BP100525g ACMay10_100611 2 2" xfId="64467" xr:uid="{00000000-0005-0000-0000-0000D5FB0000}"/>
    <cellStyle name="x_CCA-Request_H11bps_RMDx BP100525g ACMay10_100611 3" xfId="64468" xr:uid="{00000000-0005-0000-0000-0000D6FB0000}"/>
    <cellStyle name="x_CCA-Request_H11bps_RMDx BP100525g ACMay10_100611 3 2" xfId="64469" xr:uid="{00000000-0005-0000-0000-0000D7FB0000}"/>
    <cellStyle name="x_CCA-Request_H11bps_RMDx BP100525g ACMay10_100611 3 3" xfId="64470" xr:uid="{00000000-0005-0000-0000-0000D8FB0000}"/>
    <cellStyle name="x_CCA-Request_H11bps_RMDx BP100525g ACMay10_100611 4" xfId="64471" xr:uid="{00000000-0005-0000-0000-0000D9FB0000}"/>
    <cellStyle name="x_CCA-Request_H11bps_RMDx BP100525g ACMay10_100611 4 2" xfId="64472" xr:uid="{00000000-0005-0000-0000-0000DAFB0000}"/>
    <cellStyle name="x_CCA-Request_H11bps_RMDx BP100525g ACMay10_100611 5" xfId="64473" xr:uid="{00000000-0005-0000-0000-0000DBFB0000}"/>
    <cellStyle name="x_CCA-Request_H11bps_RMDx BP100525g ACMay10_100611 5 2" xfId="64474" xr:uid="{00000000-0005-0000-0000-0000DCFB0000}"/>
    <cellStyle name="x_CCA-Request_H11bps_RMDx BP100525g ACMay10_100611 6" xfId="64475" xr:uid="{00000000-0005-0000-0000-0000DDFB0000}"/>
    <cellStyle name="x_CCA-Request_H11bps_RMDx BP100525g ACMay10_100611 6 2" xfId="64476" xr:uid="{00000000-0005-0000-0000-0000DEFB0000}"/>
    <cellStyle name="x_CCA-Request_H11bps_RMDx BP100525g ACMay10_100611 7" xfId="64477" xr:uid="{00000000-0005-0000-0000-0000DFFB0000}"/>
    <cellStyle name="x_CCA-Request_H11bps_RMDx BP100525g ACMay10_100611 7 2" xfId="64478" xr:uid="{00000000-0005-0000-0000-0000E0FB0000}"/>
    <cellStyle name="x_CCA-Request_H11bps_RMDx BP100525g ACMay10_100611 8" xfId="64479" xr:uid="{00000000-0005-0000-0000-0000E1FB0000}"/>
    <cellStyle name="x_CCA-Request_H11bps_RMDx BP100525g ACMay10_100611 8 2" xfId="64480" xr:uid="{00000000-0005-0000-0000-0000E2FB0000}"/>
    <cellStyle name="x_CCA-Request_H11bps_RMDx BP100525g ACMay10_100611 9" xfId="64481" xr:uid="{00000000-0005-0000-0000-0000E3FB0000}"/>
    <cellStyle name="x_CCA-Request_H11bps_RMDx BP100525g ACMay10_100611_Book8" xfId="64482" xr:uid="{00000000-0005-0000-0000-0000E4FB0000}"/>
    <cellStyle name="x_CCA-Request_H11bps_RMDx BP100525g ACMay10_100611_Book8 2" xfId="64483" xr:uid="{00000000-0005-0000-0000-0000E5FB0000}"/>
    <cellStyle name="x_CCA-Request_H11bps_RMDx BP100525g ACMay10_100611_Book8 3" xfId="64484" xr:uid="{00000000-0005-0000-0000-0000E6FB0000}"/>
    <cellStyle name="x_CCA-Request_H11bps_RMDx BP100525g ACMay10_100611_Book8 4" xfId="64485" xr:uid="{00000000-0005-0000-0000-0000E7FB0000}"/>
    <cellStyle name="x_CCA-Request_H11bps_RMTx" xfId="64486" xr:uid="{00000000-0005-0000-0000-0000E8FB0000}"/>
    <cellStyle name="x_CCA-Request_H11bps_RMTx 2" xfId="64487" xr:uid="{00000000-0005-0000-0000-0000E9FB0000}"/>
    <cellStyle name="x_CCA-Request_H11bps_RMTx 3" xfId="64488" xr:uid="{00000000-0005-0000-0000-0000EAFB0000}"/>
    <cellStyle name="x_CCA-Request_H11bps_RMTx 4" xfId="64489" xr:uid="{00000000-0005-0000-0000-0000EBFB0000}"/>
    <cellStyle name="x_CCA-Request_H11bps_RMTx 5" xfId="64490" xr:uid="{00000000-0005-0000-0000-0000ECFB0000}"/>
    <cellStyle name="x_CCA-Request_H11bps_RMTx 6" xfId="64491" xr:uid="{00000000-0005-0000-0000-0000EDFB0000}"/>
    <cellStyle name="x_CCA-Request_H11bps_RMTx 7" xfId="64492" xr:uid="{00000000-0005-0000-0000-0000EEFB0000}"/>
    <cellStyle name="x_CCA-Request_H11bps_RMTx BP052510j_Sep09LF ACAug10_100902" xfId="64493" xr:uid="{00000000-0005-0000-0000-0000EFFB0000}"/>
    <cellStyle name="x_CCA-Request_H11bps_RMTx BP052510j_Sep09LF ACAug10_100902 2" xfId="64494" xr:uid="{00000000-0005-0000-0000-0000F0FB0000}"/>
    <cellStyle name="x_CCA-Request_H11bps_RMTx BP052510j_Sep09LF ACAug10_100902 3" xfId="64495" xr:uid="{00000000-0005-0000-0000-0000F1FB0000}"/>
    <cellStyle name="x_CCA-Request_H11bps_RMTx BP052510j_Sep09LF ACAug10_100902 4" xfId="64496" xr:uid="{00000000-0005-0000-0000-0000F2FB0000}"/>
    <cellStyle name="x_CCA-Request_H11bps_RMTx BP052510j_Sep09LF ACAug10_100902 5" xfId="64497" xr:uid="{00000000-0005-0000-0000-0000F3FB0000}"/>
    <cellStyle name="x_CCA-Request_H11bps_RMTx BP052510j_Sep09LF ACAug10_100902 6" xfId="64498" xr:uid="{00000000-0005-0000-0000-0000F4FB0000}"/>
    <cellStyle name="x_CCA-Request_H11bps_RMTx BP052510j_Sep09LF ACAug10_100902 7" xfId="64499" xr:uid="{00000000-0005-0000-0000-0000F5FB0000}"/>
    <cellStyle name="x_CCA-Request_H11bps_RMTx BP052510j_Sep09LF ACDec10_110106" xfId="64500" xr:uid="{00000000-0005-0000-0000-0000F6FB0000}"/>
    <cellStyle name="x_CCA-Request_H11bps_RMTx BP052510j_Sep09LF ACDec10_110106 2" xfId="64501" xr:uid="{00000000-0005-0000-0000-0000F7FB0000}"/>
    <cellStyle name="x_CCA-Request_H11bps_RMTx BP052510j_Sep09LF ACDec10_110106 3" xfId="64502" xr:uid="{00000000-0005-0000-0000-0000F8FB0000}"/>
    <cellStyle name="x_CCA-Request_H11bps_RMTx BP052510j_Sep09LF ACDec10_110106 4" xfId="64503" xr:uid="{00000000-0005-0000-0000-0000F9FB0000}"/>
    <cellStyle name="x_CCA-Request_H11bps_RMTx BP052510j_Sep09LF ACDec10_110106 5" xfId="64504" xr:uid="{00000000-0005-0000-0000-0000FAFB0000}"/>
    <cellStyle name="x_CCA-Request_H11bps_RMTx BP052510j_Sep09LF ACDec10_110106 6" xfId="64505" xr:uid="{00000000-0005-0000-0000-0000FBFB0000}"/>
    <cellStyle name="x_CCA-Request_H11bps_RMTx BP052510j_Sep09LF ACDec10_110106 7" xfId="64506" xr:uid="{00000000-0005-0000-0000-0000FCFB0000}"/>
    <cellStyle name="x_CCA-Request_H11bps_RMTx BP081216h_Apr08LF ACNov09_100104 - Lei" xfId="64507" xr:uid="{00000000-0005-0000-0000-0000FDFB0000}"/>
    <cellStyle name="x_CCA-Request_H11bps_RMTx BP081216h_Apr08LF ACNov09_100104 - Lei 2" xfId="64508" xr:uid="{00000000-0005-0000-0000-0000FEFB0000}"/>
    <cellStyle name="x_CCA-Request_H11bps_RMTx BP081216h_Apr08LF ACNov09_100104 - Lei 3" xfId="64509" xr:uid="{00000000-0005-0000-0000-0000FFFB0000}"/>
    <cellStyle name="x_CCA-Request_H11bps_RMTx BP081216h_Apr08LF ACNov09_100104 - Lei 4" xfId="64510" xr:uid="{00000000-0005-0000-0000-000000FC0000}"/>
    <cellStyle name="x_CCA-Request_H11bps_RMTx BP081216h_Apr08LF ACNov09_100104 - Lei 5" xfId="64511" xr:uid="{00000000-0005-0000-0000-000001FC0000}"/>
    <cellStyle name="x_CCA-Request_H11bps_RMTx BP081216h_Apr08LF ACNov09_100104 - Lei 6" xfId="64512" xr:uid="{00000000-0005-0000-0000-000002FC0000}"/>
    <cellStyle name="x_CCA-Request_H11bps_RMTx BP081216h_Apr08LF ACNov09_100104 - Lei 7" xfId="64513" xr:uid="{00000000-0005-0000-0000-000003FC0000}"/>
    <cellStyle name="x_CCA-Request_H11bps_Sheet1" xfId="64514" xr:uid="{00000000-0005-0000-0000-000004FC0000}"/>
    <cellStyle name="x_CCA-Request_H11bps_Sheet1 2" xfId="64515" xr:uid="{00000000-0005-0000-0000-000005FC0000}"/>
    <cellStyle name="x_CCA-Request_H11bps_Sheet1 2 2" xfId="64516" xr:uid="{00000000-0005-0000-0000-000006FC0000}"/>
    <cellStyle name="x_CCA-Request_H11bps_Sheet1 3" xfId="64517" xr:uid="{00000000-0005-0000-0000-000007FC0000}"/>
    <cellStyle name="x_CCA-Request_H11bps_Sheet1 3 2" xfId="64518" xr:uid="{00000000-0005-0000-0000-000008FC0000}"/>
    <cellStyle name="x_CCA-Request_H11bps_Sheet1 4" xfId="64519" xr:uid="{00000000-0005-0000-0000-000009FC0000}"/>
    <cellStyle name="x_CCA-Request_H11bps_Sheet1 4 2" xfId="64520" xr:uid="{00000000-0005-0000-0000-00000AFC0000}"/>
    <cellStyle name="x_CCA-Request_H11bps_Sheet1 5" xfId="64521" xr:uid="{00000000-0005-0000-0000-00000BFC0000}"/>
    <cellStyle name="x_CCA-Request_H11bps_Sheet1 5 2" xfId="64522" xr:uid="{00000000-0005-0000-0000-00000CFC0000}"/>
    <cellStyle name="x_CCA-Request_H11bps_Sheet1 6" xfId="64523" xr:uid="{00000000-0005-0000-0000-00000DFC0000}"/>
    <cellStyle name="x_CCA-Request_H11bps_Sheet1 6 2" xfId="64524" xr:uid="{00000000-0005-0000-0000-00000EFC0000}"/>
    <cellStyle name="x_CCA-Request_H11bps_Sheet1 7" xfId="64525" xr:uid="{00000000-0005-0000-0000-00000FFC0000}"/>
    <cellStyle name="x_CCA-Request_H11bps_Year End 2008 Journal Entry Workbook" xfId="64526" xr:uid="{00000000-0005-0000-0000-000010FC0000}"/>
    <cellStyle name="x_CCA-Request_H11bps_Year End 2008 Journal Entry Workbook 2" xfId="64527" xr:uid="{00000000-0005-0000-0000-000011FC0000}"/>
    <cellStyle name="x_CCA-Request_H11bps_Year End 2008 Journal Entry Workbook 3" xfId="64528" xr:uid="{00000000-0005-0000-0000-000012FC0000}"/>
    <cellStyle name="x_CCA-Request_H11bps_Year End 2008 Journal Entry Workbook 4" xfId="64529" xr:uid="{00000000-0005-0000-0000-000013FC0000}"/>
    <cellStyle name="x_CCA-Request_H11bps_Year End 2008 Journal Entry Workbook 5" xfId="64530" xr:uid="{00000000-0005-0000-0000-000014FC0000}"/>
    <cellStyle name="x_CCA-Request_H11bps_Year End 2008 Journal Entry Workbook 6" xfId="64531" xr:uid="{00000000-0005-0000-0000-000015FC0000}"/>
    <cellStyle name="x_CCA-Request_H11bps_Year End 2008 Journal Entry Workbook 7" xfId="64532" xr:uid="{00000000-0005-0000-0000-000016FC0000}"/>
    <cellStyle name="x_CCA-Request_H11bps_Year End 2008 Journal Entry Workbook 8" xfId="64533" xr:uid="{00000000-0005-0000-0000-000017FC0000}"/>
    <cellStyle name="x_CCA-Request_H11bps_Year End 2008 Journal Entry Workbook 9" xfId="64534" xr:uid="{00000000-0005-0000-0000-000018FC0000}"/>
    <cellStyle name="x_CCA-Request_H11bps_Year End 2008 Journal Entry Workbook_Book8" xfId="64535" xr:uid="{00000000-0005-0000-0000-000019FC0000}"/>
    <cellStyle name="x_CCA-Request_H11bps_Year End 2008 Journal Entry Workbook_Book8 2" xfId="64536" xr:uid="{00000000-0005-0000-0000-00001AFC0000}"/>
    <cellStyle name="x_Detail" xfId="64537" xr:uid="{00000000-0005-0000-0000-00001BFC0000}"/>
    <cellStyle name="x_Detail 2" xfId="64538" xr:uid="{00000000-0005-0000-0000-00001CFC0000}"/>
    <cellStyle name="x_Detail 3" xfId="64539" xr:uid="{00000000-0005-0000-0000-00001DFC0000}"/>
    <cellStyle name="x_Detail 4" xfId="64540" xr:uid="{00000000-0005-0000-0000-00001EFC0000}"/>
    <cellStyle name="x_Detail 5" xfId="64541" xr:uid="{00000000-0005-0000-0000-00001FFC0000}"/>
    <cellStyle name="x_Detail 6" xfId="64542" xr:uid="{00000000-0005-0000-0000-000020FC0000}"/>
    <cellStyle name="x_Detail 7" xfId="64543" xr:uid="{00000000-0005-0000-0000-000021FC0000}"/>
    <cellStyle name="x_Diff_Class_2010" xfId="64544" xr:uid="{00000000-0005-0000-0000-000022FC0000}"/>
    <cellStyle name="x_Dx Decision Workbook (2)" xfId="64545" xr:uid="{00000000-0005-0000-0000-000023FC0000}"/>
    <cellStyle name="x_Dx Decision Workbook (2) 2" xfId="64546" xr:uid="{00000000-0005-0000-0000-000024FC0000}"/>
    <cellStyle name="x_Dx Decision Workbook (2) 3" xfId="64547" xr:uid="{00000000-0005-0000-0000-000025FC0000}"/>
    <cellStyle name="x_Dx Decision Workbook (2) 4" xfId="64548" xr:uid="{00000000-0005-0000-0000-000026FC0000}"/>
    <cellStyle name="x_Dx Decision Workbook (2) 5" xfId="64549" xr:uid="{00000000-0005-0000-0000-000027FC0000}"/>
    <cellStyle name="x_Dx Decision Workbook (2) 6" xfId="64550" xr:uid="{00000000-0005-0000-0000-000028FC0000}"/>
    <cellStyle name="x_Dx Decision Workbook (2) 7" xfId="64551" xr:uid="{00000000-0005-0000-0000-000029FC0000}"/>
    <cellStyle name="x_Dx Decision Workbook (2) 8" xfId="64552" xr:uid="{00000000-0005-0000-0000-00002AFC0000}"/>
    <cellStyle name="x_Dx Decision Workbook (2) 9" xfId="64553" xr:uid="{00000000-0005-0000-0000-00002BFC0000}"/>
    <cellStyle name="x_Dx Decision Workbook (2)_Book8" xfId="64554" xr:uid="{00000000-0005-0000-0000-00002CFC0000}"/>
    <cellStyle name="x_Dx Decision Workbook (2)_Book8 2" xfId="64555" xr:uid="{00000000-0005-0000-0000-00002DFC0000}"/>
    <cellStyle name="x_F_Mstr_Cntrl_rates" xfId="64556" xr:uid="{00000000-0005-0000-0000-00002EFC0000}"/>
    <cellStyle name="x_F_Mstr_Cntrl_rates 10" xfId="64557" xr:uid="{00000000-0005-0000-0000-00002FFC0000}"/>
    <cellStyle name="x_F_Mstr_Cntrl_rates 11" xfId="64558" xr:uid="{00000000-0005-0000-0000-000030FC0000}"/>
    <cellStyle name="x_F_Mstr_Cntrl_rates 2" xfId="64559" xr:uid="{00000000-0005-0000-0000-000031FC0000}"/>
    <cellStyle name="x_F_Mstr_Cntrl_rates 2 2" xfId="64560" xr:uid="{00000000-0005-0000-0000-000032FC0000}"/>
    <cellStyle name="x_F_Mstr_Cntrl_rates 3" xfId="64561" xr:uid="{00000000-0005-0000-0000-000033FC0000}"/>
    <cellStyle name="x_F_Mstr_Cntrl_rates 3 2" xfId="64562" xr:uid="{00000000-0005-0000-0000-000034FC0000}"/>
    <cellStyle name="x_F_Mstr_Cntrl_rates 3 3" xfId="64563" xr:uid="{00000000-0005-0000-0000-000035FC0000}"/>
    <cellStyle name="x_F_Mstr_Cntrl_rates 4" xfId="64564" xr:uid="{00000000-0005-0000-0000-000036FC0000}"/>
    <cellStyle name="x_F_Mstr_Cntrl_rates 4 2" xfId="64565" xr:uid="{00000000-0005-0000-0000-000037FC0000}"/>
    <cellStyle name="x_F_Mstr_Cntrl_rates 5" xfId="64566" xr:uid="{00000000-0005-0000-0000-000038FC0000}"/>
    <cellStyle name="x_F_Mstr_Cntrl_rates 5 2" xfId="64567" xr:uid="{00000000-0005-0000-0000-000039FC0000}"/>
    <cellStyle name="x_F_Mstr_Cntrl_rates 6" xfId="64568" xr:uid="{00000000-0005-0000-0000-00003AFC0000}"/>
    <cellStyle name="x_F_Mstr_Cntrl_rates 6 2" xfId="64569" xr:uid="{00000000-0005-0000-0000-00003BFC0000}"/>
    <cellStyle name="x_F_Mstr_Cntrl_rates 7" xfId="64570" xr:uid="{00000000-0005-0000-0000-00003CFC0000}"/>
    <cellStyle name="x_F_Mstr_Cntrl_rates 7 2" xfId="64571" xr:uid="{00000000-0005-0000-0000-00003DFC0000}"/>
    <cellStyle name="x_F_Mstr_Cntrl_rates 8" xfId="64572" xr:uid="{00000000-0005-0000-0000-00003EFC0000}"/>
    <cellStyle name="x_F_Mstr_Cntrl_rates 8 2" xfId="64573" xr:uid="{00000000-0005-0000-0000-00003FFC0000}"/>
    <cellStyle name="x_F_Mstr_Cntrl_rates 9" xfId="64574" xr:uid="{00000000-0005-0000-0000-000040FC0000}"/>
    <cellStyle name="x_F_Mstr_Cntrl_rates_Book8" xfId="64575" xr:uid="{00000000-0005-0000-0000-000041FC0000}"/>
    <cellStyle name="x_F_Mstr_Cntrl_rates_Book8 2" xfId="64576" xr:uid="{00000000-0005-0000-0000-000042FC0000}"/>
    <cellStyle name="x_F_Mstr_Cntrl_rates_Book8 3" xfId="64577" xr:uid="{00000000-0005-0000-0000-000043FC0000}"/>
    <cellStyle name="x_F_Mstr_Cntrl_rates_Book8 4" xfId="64578" xr:uid="{00000000-0005-0000-0000-000044FC0000}"/>
    <cellStyle name="x_Fcst_Chg_new" xfId="64579" xr:uid="{00000000-0005-0000-0000-000045FC0000}"/>
    <cellStyle name="x_Fcst_Chg_new 10" xfId="64580" xr:uid="{00000000-0005-0000-0000-000046FC0000}"/>
    <cellStyle name="x_Fcst_Chg_new 11" xfId="64581" xr:uid="{00000000-0005-0000-0000-000047FC0000}"/>
    <cellStyle name="x_Fcst_Chg_new 2" xfId="64582" xr:uid="{00000000-0005-0000-0000-000048FC0000}"/>
    <cellStyle name="x_Fcst_Chg_new 2 2" xfId="64583" xr:uid="{00000000-0005-0000-0000-000049FC0000}"/>
    <cellStyle name="x_Fcst_Chg_new 3" xfId="64584" xr:uid="{00000000-0005-0000-0000-00004AFC0000}"/>
    <cellStyle name="x_Fcst_Chg_new 3 2" xfId="64585" xr:uid="{00000000-0005-0000-0000-00004BFC0000}"/>
    <cellStyle name="x_Fcst_Chg_new 3 3" xfId="64586" xr:uid="{00000000-0005-0000-0000-00004CFC0000}"/>
    <cellStyle name="x_Fcst_Chg_new 4" xfId="64587" xr:uid="{00000000-0005-0000-0000-00004DFC0000}"/>
    <cellStyle name="x_Fcst_Chg_new 4 2" xfId="64588" xr:uid="{00000000-0005-0000-0000-00004EFC0000}"/>
    <cellStyle name="x_Fcst_Chg_new 5" xfId="64589" xr:uid="{00000000-0005-0000-0000-00004FFC0000}"/>
    <cellStyle name="x_Fcst_Chg_new 5 2" xfId="64590" xr:uid="{00000000-0005-0000-0000-000050FC0000}"/>
    <cellStyle name="x_Fcst_Chg_new 6" xfId="64591" xr:uid="{00000000-0005-0000-0000-000051FC0000}"/>
    <cellStyle name="x_Fcst_Chg_new 6 2" xfId="64592" xr:uid="{00000000-0005-0000-0000-000052FC0000}"/>
    <cellStyle name="x_Fcst_Chg_new 7" xfId="64593" xr:uid="{00000000-0005-0000-0000-000053FC0000}"/>
    <cellStyle name="x_Fcst_Chg_new 7 2" xfId="64594" xr:uid="{00000000-0005-0000-0000-000054FC0000}"/>
    <cellStyle name="x_Fcst_Chg_new 8" xfId="64595" xr:uid="{00000000-0005-0000-0000-000055FC0000}"/>
    <cellStyle name="x_Fcst_Chg_new 8 2" xfId="64596" xr:uid="{00000000-0005-0000-0000-000056FC0000}"/>
    <cellStyle name="x_Fcst_Chg_new 9" xfId="64597" xr:uid="{00000000-0005-0000-0000-000057FC0000}"/>
    <cellStyle name="x_Fcst_Chg_new_Book8" xfId="64598" xr:uid="{00000000-0005-0000-0000-000058FC0000}"/>
    <cellStyle name="x_Fcst_Chg_new_Book8 2" xfId="64599" xr:uid="{00000000-0005-0000-0000-000059FC0000}"/>
    <cellStyle name="x_Fcst_Chg_new_Book8 3" xfId="64600" xr:uid="{00000000-0005-0000-0000-00005AFC0000}"/>
    <cellStyle name="x_Fcst_Chg_new_Book8 4" xfId="64601" xr:uid="{00000000-0005-0000-0000-00005BFC0000}"/>
    <cellStyle name="x_Fcst_new" xfId="64602" xr:uid="{00000000-0005-0000-0000-00005CFC0000}"/>
    <cellStyle name="x_Fcst_new 10" xfId="64603" xr:uid="{00000000-0005-0000-0000-00005DFC0000}"/>
    <cellStyle name="x_Fcst_new 11" xfId="64604" xr:uid="{00000000-0005-0000-0000-00005EFC0000}"/>
    <cellStyle name="x_Fcst_new 2" xfId="64605" xr:uid="{00000000-0005-0000-0000-00005FFC0000}"/>
    <cellStyle name="x_Fcst_new 2 2" xfId="64606" xr:uid="{00000000-0005-0000-0000-000060FC0000}"/>
    <cellStyle name="x_Fcst_new 3" xfId="64607" xr:uid="{00000000-0005-0000-0000-000061FC0000}"/>
    <cellStyle name="x_Fcst_new 3 2" xfId="64608" xr:uid="{00000000-0005-0000-0000-000062FC0000}"/>
    <cellStyle name="x_Fcst_new 3 3" xfId="64609" xr:uid="{00000000-0005-0000-0000-000063FC0000}"/>
    <cellStyle name="x_Fcst_new 4" xfId="64610" xr:uid="{00000000-0005-0000-0000-000064FC0000}"/>
    <cellStyle name="x_Fcst_new 4 2" xfId="64611" xr:uid="{00000000-0005-0000-0000-000065FC0000}"/>
    <cellStyle name="x_Fcst_new 5" xfId="64612" xr:uid="{00000000-0005-0000-0000-000066FC0000}"/>
    <cellStyle name="x_Fcst_new 5 2" xfId="64613" xr:uid="{00000000-0005-0000-0000-000067FC0000}"/>
    <cellStyle name="x_Fcst_new 6" xfId="64614" xr:uid="{00000000-0005-0000-0000-000068FC0000}"/>
    <cellStyle name="x_Fcst_new 6 2" xfId="64615" xr:uid="{00000000-0005-0000-0000-000069FC0000}"/>
    <cellStyle name="x_Fcst_new 7" xfId="64616" xr:uid="{00000000-0005-0000-0000-00006AFC0000}"/>
    <cellStyle name="x_Fcst_new 7 2" xfId="64617" xr:uid="{00000000-0005-0000-0000-00006BFC0000}"/>
    <cellStyle name="x_Fcst_new 8" xfId="64618" xr:uid="{00000000-0005-0000-0000-00006CFC0000}"/>
    <cellStyle name="x_Fcst_new 8 2" xfId="64619" xr:uid="{00000000-0005-0000-0000-00006DFC0000}"/>
    <cellStyle name="x_Fcst_new 9" xfId="64620" xr:uid="{00000000-0005-0000-0000-00006EFC0000}"/>
    <cellStyle name="x_Fcst_new_Book8" xfId="64621" xr:uid="{00000000-0005-0000-0000-00006FFC0000}"/>
    <cellStyle name="x_Fcst_new_Book8 2" xfId="64622" xr:uid="{00000000-0005-0000-0000-000070FC0000}"/>
    <cellStyle name="x_Fcst_new_Book8 3" xfId="64623" xr:uid="{00000000-0005-0000-0000-000071FC0000}"/>
    <cellStyle name="x_Fcst_new_Book8 4" xfId="64624" xr:uid="{00000000-0005-0000-0000-000072FC0000}"/>
    <cellStyle name="x_Fcst_Prev_new" xfId="64625" xr:uid="{00000000-0005-0000-0000-000073FC0000}"/>
    <cellStyle name="x_Fcst_Prev_new 10" xfId="64626" xr:uid="{00000000-0005-0000-0000-000074FC0000}"/>
    <cellStyle name="x_Fcst_Prev_new 11" xfId="64627" xr:uid="{00000000-0005-0000-0000-000075FC0000}"/>
    <cellStyle name="x_Fcst_Prev_new 2" xfId="64628" xr:uid="{00000000-0005-0000-0000-000076FC0000}"/>
    <cellStyle name="x_Fcst_Prev_new 2 2" xfId="64629" xr:uid="{00000000-0005-0000-0000-000077FC0000}"/>
    <cellStyle name="x_Fcst_Prev_new 3" xfId="64630" xr:uid="{00000000-0005-0000-0000-000078FC0000}"/>
    <cellStyle name="x_Fcst_Prev_new 3 2" xfId="64631" xr:uid="{00000000-0005-0000-0000-000079FC0000}"/>
    <cellStyle name="x_Fcst_Prev_new 3 3" xfId="64632" xr:uid="{00000000-0005-0000-0000-00007AFC0000}"/>
    <cellStyle name="x_Fcst_Prev_new 4" xfId="64633" xr:uid="{00000000-0005-0000-0000-00007BFC0000}"/>
    <cellStyle name="x_Fcst_Prev_new 4 2" xfId="64634" xr:uid="{00000000-0005-0000-0000-00007CFC0000}"/>
    <cellStyle name="x_Fcst_Prev_new 5" xfId="64635" xr:uid="{00000000-0005-0000-0000-00007DFC0000}"/>
    <cellStyle name="x_Fcst_Prev_new 5 2" xfId="64636" xr:uid="{00000000-0005-0000-0000-00007EFC0000}"/>
    <cellStyle name="x_Fcst_Prev_new 6" xfId="64637" xr:uid="{00000000-0005-0000-0000-00007FFC0000}"/>
    <cellStyle name="x_Fcst_Prev_new 6 2" xfId="64638" xr:uid="{00000000-0005-0000-0000-000080FC0000}"/>
    <cellStyle name="x_Fcst_Prev_new 7" xfId="64639" xr:uid="{00000000-0005-0000-0000-000081FC0000}"/>
    <cellStyle name="x_Fcst_Prev_new 7 2" xfId="64640" xr:uid="{00000000-0005-0000-0000-000082FC0000}"/>
    <cellStyle name="x_Fcst_Prev_new 8" xfId="64641" xr:uid="{00000000-0005-0000-0000-000083FC0000}"/>
    <cellStyle name="x_Fcst_Prev_new 8 2" xfId="64642" xr:uid="{00000000-0005-0000-0000-000084FC0000}"/>
    <cellStyle name="x_Fcst_Prev_new 9" xfId="64643" xr:uid="{00000000-0005-0000-0000-000085FC0000}"/>
    <cellStyle name="x_Fcst_Prev_new_Book8" xfId="64644" xr:uid="{00000000-0005-0000-0000-000086FC0000}"/>
    <cellStyle name="x_Fcst_Prev_new_Book8 2" xfId="64645" xr:uid="{00000000-0005-0000-0000-000087FC0000}"/>
    <cellStyle name="x_Fcst_Prev_new_Book8 3" xfId="64646" xr:uid="{00000000-0005-0000-0000-000088FC0000}"/>
    <cellStyle name="x_Fcst_Prev_new_Book8 4" xfId="64647" xr:uid="{00000000-0005-0000-0000-000089FC0000}"/>
    <cellStyle name="x_In_F_Dx_Rates_new" xfId="64648" xr:uid="{00000000-0005-0000-0000-00008AFC0000}"/>
    <cellStyle name="x_In_F_Dx_Rates_new 10" xfId="64649" xr:uid="{00000000-0005-0000-0000-00008BFC0000}"/>
    <cellStyle name="x_In_F_Dx_Rates_new 11" xfId="64650" xr:uid="{00000000-0005-0000-0000-00008CFC0000}"/>
    <cellStyle name="x_In_F_Dx_Rates_new 2" xfId="64651" xr:uid="{00000000-0005-0000-0000-00008DFC0000}"/>
    <cellStyle name="x_In_F_Dx_Rates_new 2 2" xfId="64652" xr:uid="{00000000-0005-0000-0000-00008EFC0000}"/>
    <cellStyle name="x_In_F_Dx_Rates_new 3" xfId="64653" xr:uid="{00000000-0005-0000-0000-00008FFC0000}"/>
    <cellStyle name="x_In_F_Dx_Rates_new 3 2" xfId="64654" xr:uid="{00000000-0005-0000-0000-000090FC0000}"/>
    <cellStyle name="x_In_F_Dx_Rates_new 3 3" xfId="64655" xr:uid="{00000000-0005-0000-0000-000091FC0000}"/>
    <cellStyle name="x_In_F_Dx_Rates_new 4" xfId="64656" xr:uid="{00000000-0005-0000-0000-000092FC0000}"/>
    <cellStyle name="x_In_F_Dx_Rates_new 4 2" xfId="64657" xr:uid="{00000000-0005-0000-0000-000093FC0000}"/>
    <cellStyle name="x_In_F_Dx_Rates_new 5" xfId="64658" xr:uid="{00000000-0005-0000-0000-000094FC0000}"/>
    <cellStyle name="x_In_F_Dx_Rates_new 5 2" xfId="64659" xr:uid="{00000000-0005-0000-0000-000095FC0000}"/>
    <cellStyle name="x_In_F_Dx_Rates_new 6" xfId="64660" xr:uid="{00000000-0005-0000-0000-000096FC0000}"/>
    <cellStyle name="x_In_F_Dx_Rates_new 6 2" xfId="64661" xr:uid="{00000000-0005-0000-0000-000097FC0000}"/>
    <cellStyle name="x_In_F_Dx_Rates_new 7" xfId="64662" xr:uid="{00000000-0005-0000-0000-000098FC0000}"/>
    <cellStyle name="x_In_F_Dx_Rates_new 7 2" xfId="64663" xr:uid="{00000000-0005-0000-0000-000099FC0000}"/>
    <cellStyle name="x_In_F_Dx_Rates_new 8" xfId="64664" xr:uid="{00000000-0005-0000-0000-00009AFC0000}"/>
    <cellStyle name="x_In_F_Dx_Rates_new 8 2" xfId="64665" xr:uid="{00000000-0005-0000-0000-00009BFC0000}"/>
    <cellStyle name="x_In_F_Dx_Rates_new 9" xfId="64666" xr:uid="{00000000-0005-0000-0000-00009CFC0000}"/>
    <cellStyle name="x_In_F_Dx_Rates_new_Book8" xfId="64667" xr:uid="{00000000-0005-0000-0000-00009DFC0000}"/>
    <cellStyle name="x_In_F_Dx_Rates_new_Book8 2" xfId="64668" xr:uid="{00000000-0005-0000-0000-00009EFC0000}"/>
    <cellStyle name="x_In_F_Dx_Rates_new_Book8 3" xfId="64669" xr:uid="{00000000-0005-0000-0000-00009FFC0000}"/>
    <cellStyle name="x_In_F_Dx_Rates_new_Book8 4" xfId="64670" xr:uid="{00000000-0005-0000-0000-0000A0FC0000}"/>
    <cellStyle name="x_In_R_Customers_new" xfId="64671" xr:uid="{00000000-0005-0000-0000-0000A1FC0000}"/>
    <cellStyle name="x_In_R_Customers_new 2" xfId="64672" xr:uid="{00000000-0005-0000-0000-0000A2FC0000}"/>
    <cellStyle name="x_In_R_Customers_new 3" xfId="64673" xr:uid="{00000000-0005-0000-0000-0000A3FC0000}"/>
    <cellStyle name="x_In_R_Customers_new 4" xfId="64674" xr:uid="{00000000-0005-0000-0000-0000A4FC0000}"/>
    <cellStyle name="x_In_R_Customers_new 5" xfId="64675" xr:uid="{00000000-0005-0000-0000-0000A5FC0000}"/>
    <cellStyle name="x_In_R_Customers_new 6" xfId="64676" xr:uid="{00000000-0005-0000-0000-0000A6FC0000}"/>
    <cellStyle name="x_In_R_Customers_new 7" xfId="64677" xr:uid="{00000000-0005-0000-0000-0000A7FC0000}"/>
    <cellStyle name="x_In_R_Customers_new_Book8" xfId="64678" xr:uid="{00000000-0005-0000-0000-0000A8FC0000}"/>
    <cellStyle name="x_In_R_Customers_new_Book8 2" xfId="64679" xr:uid="{00000000-0005-0000-0000-0000A9FC0000}"/>
    <cellStyle name="x_In_R_kWhs_New" xfId="64680" xr:uid="{00000000-0005-0000-0000-0000AAFC0000}"/>
    <cellStyle name="x_In_R_kWhs_New 2" xfId="64681" xr:uid="{00000000-0005-0000-0000-0000ABFC0000}"/>
    <cellStyle name="x_In_R_kWhs_New 3" xfId="64682" xr:uid="{00000000-0005-0000-0000-0000ACFC0000}"/>
    <cellStyle name="x_In_R_kWhs_New 4" xfId="64683" xr:uid="{00000000-0005-0000-0000-0000ADFC0000}"/>
    <cellStyle name="x_In_R_kWhs_New 5" xfId="64684" xr:uid="{00000000-0005-0000-0000-0000AEFC0000}"/>
    <cellStyle name="x_In_R_kWhs_New 6" xfId="64685" xr:uid="{00000000-0005-0000-0000-0000AFFC0000}"/>
    <cellStyle name="x_In_R_kWhs_New 7" xfId="64686" xr:uid="{00000000-0005-0000-0000-0000B0FC0000}"/>
    <cellStyle name="x_In_R_kWhs_New_Book8" xfId="64687" xr:uid="{00000000-0005-0000-0000-0000B1FC0000}"/>
    <cellStyle name="x_In_R_kWhs_New_Book8 2" xfId="64688" xr:uid="{00000000-0005-0000-0000-0000B2FC0000}"/>
    <cellStyle name="x_In_R_kWs_New" xfId="64689" xr:uid="{00000000-0005-0000-0000-0000B3FC0000}"/>
    <cellStyle name="x_In_R_kWs_New 2" xfId="64690" xr:uid="{00000000-0005-0000-0000-0000B4FC0000}"/>
    <cellStyle name="x_In_R_kWs_New 3" xfId="64691" xr:uid="{00000000-0005-0000-0000-0000B5FC0000}"/>
    <cellStyle name="x_In_R_kWs_New 4" xfId="64692" xr:uid="{00000000-0005-0000-0000-0000B6FC0000}"/>
    <cellStyle name="x_In_R_kWs_New 5" xfId="64693" xr:uid="{00000000-0005-0000-0000-0000B7FC0000}"/>
    <cellStyle name="x_In_R_kWs_New 6" xfId="64694" xr:uid="{00000000-0005-0000-0000-0000B8FC0000}"/>
    <cellStyle name="x_In_R_kWs_New 7" xfId="64695" xr:uid="{00000000-0005-0000-0000-0000B9FC0000}"/>
    <cellStyle name="x_In_R_kWs_New_Book8" xfId="64696" xr:uid="{00000000-0005-0000-0000-0000BAFC0000}"/>
    <cellStyle name="x_In_R_kWs_New_Book8 2" xfId="64697" xr:uid="{00000000-0005-0000-0000-0000BBFC0000}"/>
    <cellStyle name="x_LV" xfId="64698" xr:uid="{00000000-0005-0000-0000-0000BCFC0000}"/>
    <cellStyle name="x_LV 10" xfId="64699" xr:uid="{00000000-0005-0000-0000-0000BDFC0000}"/>
    <cellStyle name="x_LV 11" xfId="64700" xr:uid="{00000000-0005-0000-0000-0000BEFC0000}"/>
    <cellStyle name="x_LV 2" xfId="64701" xr:uid="{00000000-0005-0000-0000-0000BFFC0000}"/>
    <cellStyle name="x_LV 2 2" xfId="64702" xr:uid="{00000000-0005-0000-0000-0000C0FC0000}"/>
    <cellStyle name="x_LV 3" xfId="64703" xr:uid="{00000000-0005-0000-0000-0000C1FC0000}"/>
    <cellStyle name="x_LV 3 2" xfId="64704" xr:uid="{00000000-0005-0000-0000-0000C2FC0000}"/>
    <cellStyle name="x_LV 3 3" xfId="64705" xr:uid="{00000000-0005-0000-0000-0000C3FC0000}"/>
    <cellStyle name="x_LV 4" xfId="64706" xr:uid="{00000000-0005-0000-0000-0000C4FC0000}"/>
    <cellStyle name="x_LV 4 2" xfId="64707" xr:uid="{00000000-0005-0000-0000-0000C5FC0000}"/>
    <cellStyle name="x_LV 5" xfId="64708" xr:uid="{00000000-0005-0000-0000-0000C6FC0000}"/>
    <cellStyle name="x_LV 5 2" xfId="64709" xr:uid="{00000000-0005-0000-0000-0000C7FC0000}"/>
    <cellStyle name="x_LV 6" xfId="64710" xr:uid="{00000000-0005-0000-0000-0000C8FC0000}"/>
    <cellStyle name="x_LV 6 2" xfId="64711" xr:uid="{00000000-0005-0000-0000-0000C9FC0000}"/>
    <cellStyle name="x_LV 7" xfId="64712" xr:uid="{00000000-0005-0000-0000-0000CAFC0000}"/>
    <cellStyle name="x_LV 7 2" xfId="64713" xr:uid="{00000000-0005-0000-0000-0000CBFC0000}"/>
    <cellStyle name="x_LV 8" xfId="64714" xr:uid="{00000000-0005-0000-0000-0000CCFC0000}"/>
    <cellStyle name="x_LV 8 2" xfId="64715" xr:uid="{00000000-0005-0000-0000-0000CDFC0000}"/>
    <cellStyle name="x_LV 9" xfId="64716" xr:uid="{00000000-0005-0000-0000-0000CEFC0000}"/>
    <cellStyle name="x_LV_Book8" xfId="64717" xr:uid="{00000000-0005-0000-0000-0000CFFC0000}"/>
    <cellStyle name="x_LV_Book8 2" xfId="64718" xr:uid="{00000000-0005-0000-0000-0000D0FC0000}"/>
    <cellStyle name="x_LV_Book8 3" xfId="64719" xr:uid="{00000000-0005-0000-0000-0000D1FC0000}"/>
    <cellStyle name="x_LV_Book8 4" xfId="64720" xr:uid="{00000000-0005-0000-0000-0000D2FC0000}"/>
    <cellStyle name="x_Monthly Foregone Revenue Cal'n_08PL based on Sep07 LF_090109 (3)" xfId="64721" xr:uid="{00000000-0005-0000-0000-0000D3FC0000}"/>
    <cellStyle name="x_Monthly Foregone Revenue Cal'n_08PL based on Sep07 LF_090109 (3) 2" xfId="64722" xr:uid="{00000000-0005-0000-0000-0000D4FC0000}"/>
    <cellStyle name="x_Monthly Foregone Revenue Cal'n_08PL based on Sep07 LF_090109 (3) 3" xfId="64723" xr:uid="{00000000-0005-0000-0000-0000D5FC0000}"/>
    <cellStyle name="x_Monthly Foregone Revenue Cal'n_08PL based on Sep07 LF_090109 (3) 4" xfId="64724" xr:uid="{00000000-0005-0000-0000-0000D6FC0000}"/>
    <cellStyle name="x_Monthly Foregone Revenue Cal'n_08PL based on Sep07 LF_090109 (3) 5" xfId="64725" xr:uid="{00000000-0005-0000-0000-0000D7FC0000}"/>
    <cellStyle name="x_Monthly Foregone Revenue Cal'n_08PL based on Sep07 LF_090109 (3) 6" xfId="64726" xr:uid="{00000000-0005-0000-0000-0000D8FC0000}"/>
    <cellStyle name="x_Monthly Foregone Revenue Cal'n_08PL based on Sep07 LF_090109 (3) 7" xfId="64727" xr:uid="{00000000-0005-0000-0000-0000D9FC0000}"/>
    <cellStyle name="x_Monthly Foregone Revenue Cal'n_08PL based on Sep07 LF_090109 (3) 8" xfId="64728" xr:uid="{00000000-0005-0000-0000-0000DAFC0000}"/>
    <cellStyle name="x_Monthly Foregone Revenue Cal'n_08PL based on Sep07 LF_090109 (3) 9" xfId="64729" xr:uid="{00000000-0005-0000-0000-0000DBFC0000}"/>
    <cellStyle name="x_Monthly Foregone Revenue Cal'n_08PL based on Sep07 LF_090109 (3)_Book8" xfId="64730" xr:uid="{00000000-0005-0000-0000-0000DCFC0000}"/>
    <cellStyle name="x_Monthly Foregone Revenue Cal'n_08PL based on Sep07 LF_090109 (3)_Book8 2" xfId="64731" xr:uid="{00000000-0005-0000-0000-0000DDFC0000}"/>
    <cellStyle name="x_Out_Accrual_2010" xfId="64732" xr:uid="{00000000-0005-0000-0000-0000DEFC0000}"/>
    <cellStyle name="x_Out_Accrual_2011" xfId="64733" xr:uid="{00000000-0005-0000-0000-0000DFFC0000}"/>
    <cellStyle name="x_Out_Accrual_Bud_091222c" xfId="64734" xr:uid="{00000000-0005-0000-0000-0000E0FC0000}"/>
    <cellStyle name="x_Out_Accrual_Bud_091222c 2" xfId="64735" xr:uid="{00000000-0005-0000-0000-0000E1FC0000}"/>
    <cellStyle name="x_Out_Accrual_Bud_091222c 3" xfId="64736" xr:uid="{00000000-0005-0000-0000-0000E2FC0000}"/>
    <cellStyle name="x_Out_Accrual_Bud_091222c 4" xfId="64737" xr:uid="{00000000-0005-0000-0000-0000E3FC0000}"/>
    <cellStyle name="x_Out_Accrual_Bud_091222c 5" xfId="64738" xr:uid="{00000000-0005-0000-0000-0000E4FC0000}"/>
    <cellStyle name="x_Out_Accrual_Bud_091222c 6" xfId="64739" xr:uid="{00000000-0005-0000-0000-0000E5FC0000}"/>
    <cellStyle name="x_Out_Accrual_Bud_091222c 7" xfId="64740" xr:uid="{00000000-0005-0000-0000-0000E6FC0000}"/>
    <cellStyle name="x_Out_Accrual_Bud_091222c 8" xfId="64741" xr:uid="{00000000-0005-0000-0000-0000E7FC0000}"/>
    <cellStyle name="x_Out_Accrual_Bud_091222c 9" xfId="64742" xr:uid="{00000000-0005-0000-0000-0000E8FC0000}"/>
    <cellStyle name="x_Out_Accrual_Bud_091222c_Book8" xfId="64743" xr:uid="{00000000-0005-0000-0000-0000E9FC0000}"/>
    <cellStyle name="x_Out_Accrual_Bud_091222c_Book8 2" xfId="64744" xr:uid="{00000000-0005-0000-0000-0000EAFC0000}"/>
    <cellStyle name="x_Out_Accrual_Bud_100222f" xfId="64745" xr:uid="{00000000-0005-0000-0000-0000EBFC0000}"/>
    <cellStyle name="x_Out_Accrual_Bud_100222f 2" xfId="64746" xr:uid="{00000000-0005-0000-0000-0000ECFC0000}"/>
    <cellStyle name="x_Out_Accrual_Bud_100222f 3" xfId="64747" xr:uid="{00000000-0005-0000-0000-0000EDFC0000}"/>
    <cellStyle name="x_Out_Accrual_Bud_100222f 4" xfId="64748" xr:uid="{00000000-0005-0000-0000-0000EEFC0000}"/>
    <cellStyle name="x_Out_Accrual_Bud_100222f 5" xfId="64749" xr:uid="{00000000-0005-0000-0000-0000EFFC0000}"/>
    <cellStyle name="x_Out_Accrual_Bud_100222f 6" xfId="64750" xr:uid="{00000000-0005-0000-0000-0000F0FC0000}"/>
    <cellStyle name="x_Out_Accrual_Bud_100222f 7" xfId="64751" xr:uid="{00000000-0005-0000-0000-0000F1FC0000}"/>
    <cellStyle name="x_Out_Accrual_Bud_100222f 8" xfId="64752" xr:uid="{00000000-0005-0000-0000-0000F2FC0000}"/>
    <cellStyle name="x_Out_Accrual_Bud_100222f 9" xfId="64753" xr:uid="{00000000-0005-0000-0000-0000F3FC0000}"/>
    <cellStyle name="x_Out_Accrual_Bud_100222f_Book8" xfId="64754" xr:uid="{00000000-0005-0000-0000-0000F4FC0000}"/>
    <cellStyle name="x_Out_Accrual_Bud_100222f_Book8 2" xfId="64755" xr:uid="{00000000-0005-0000-0000-0000F5FC0000}"/>
    <cellStyle name="x_Out_Accrual_Bud_100525g" xfId="64756" xr:uid="{00000000-0005-0000-0000-0000F6FC0000}"/>
    <cellStyle name="x_Out_Accrual_Bud_100525g 2" xfId="64757" xr:uid="{00000000-0005-0000-0000-0000F7FC0000}"/>
    <cellStyle name="x_Out_Accrual_Bud_100525g 3" xfId="64758" xr:uid="{00000000-0005-0000-0000-0000F8FC0000}"/>
    <cellStyle name="x_Out_Accrual_Bud_100525g 4" xfId="64759" xr:uid="{00000000-0005-0000-0000-0000F9FC0000}"/>
    <cellStyle name="x_Out_Accrual_Bud_100525g 5" xfId="64760" xr:uid="{00000000-0005-0000-0000-0000FAFC0000}"/>
    <cellStyle name="x_Out_Accrual_Bud_100525g 6" xfId="64761" xr:uid="{00000000-0005-0000-0000-0000FBFC0000}"/>
    <cellStyle name="x_Out_Accrual_Bud_100525g 7" xfId="64762" xr:uid="{00000000-0005-0000-0000-0000FCFC0000}"/>
    <cellStyle name="x_Out_Accrual_Bud_100525g_Book8" xfId="64763" xr:uid="{00000000-0005-0000-0000-0000FDFC0000}"/>
    <cellStyle name="x_Out_Accrual_Bud_100525g_Book8 2" xfId="64764" xr:uid="{00000000-0005-0000-0000-0000FEFC0000}"/>
    <cellStyle name="x_Out_Accural_Bud_101112a" xfId="64765" xr:uid="{00000000-0005-0000-0000-0000FFFC0000}"/>
    <cellStyle name="x_Out_Accural_Bud_101112a 2" xfId="64766" xr:uid="{00000000-0005-0000-0000-000000FD0000}"/>
    <cellStyle name="x_Out_Accural_Bud_101112a 3" xfId="64767" xr:uid="{00000000-0005-0000-0000-000001FD0000}"/>
    <cellStyle name="x_Out_Accural_Bud_101112a 4" xfId="64768" xr:uid="{00000000-0005-0000-0000-000002FD0000}"/>
    <cellStyle name="x_Out_Accural_Bud_101112a 5" xfId="64769" xr:uid="{00000000-0005-0000-0000-000003FD0000}"/>
    <cellStyle name="x_Out_Accural_Bud_101112a 6" xfId="64770" xr:uid="{00000000-0005-0000-0000-000004FD0000}"/>
    <cellStyle name="x_Out_Accural_Bud_101112a 7" xfId="64771" xr:uid="{00000000-0005-0000-0000-000005FD0000}"/>
    <cellStyle name="x_Out_Variances_Summary" xfId="64772" xr:uid="{00000000-0005-0000-0000-000006FD0000}"/>
    <cellStyle name="x_Out_Variances_Summary 2" xfId="64773" xr:uid="{00000000-0005-0000-0000-000007FD0000}"/>
    <cellStyle name="x_Out_Variances_Summary 3" xfId="64774" xr:uid="{00000000-0005-0000-0000-000008FD0000}"/>
    <cellStyle name="x_Out_Variances_Summary 4" xfId="64775" xr:uid="{00000000-0005-0000-0000-000009FD0000}"/>
    <cellStyle name="x_Out_Variances_Summary 5" xfId="64776" xr:uid="{00000000-0005-0000-0000-00000AFD0000}"/>
    <cellStyle name="x_Out_Variances_Summary 6" xfId="64777" xr:uid="{00000000-0005-0000-0000-00000BFD0000}"/>
    <cellStyle name="x_Out_Variances_Summary 7" xfId="64778" xr:uid="{00000000-0005-0000-0000-00000CFD0000}"/>
    <cellStyle name="x_Q4-07 METS Rebate Accrual" xfId="64779" xr:uid="{00000000-0005-0000-0000-00000DFD0000}"/>
    <cellStyle name="x_Q4-07 METS Rebate Accrual 2" xfId="64780" xr:uid="{00000000-0005-0000-0000-00000EFD0000}"/>
    <cellStyle name="x_Q4-07 METS Rebate Accrual 3" xfId="64781" xr:uid="{00000000-0005-0000-0000-00000FFD0000}"/>
    <cellStyle name="x_Q4-07 METS Rebate Accrual 4" xfId="64782" xr:uid="{00000000-0005-0000-0000-000010FD0000}"/>
    <cellStyle name="x_Q4-07 METS Rebate Accrual 5" xfId="64783" xr:uid="{00000000-0005-0000-0000-000011FD0000}"/>
    <cellStyle name="x_Q4-07 METS Rebate Accrual 6" xfId="64784" xr:uid="{00000000-0005-0000-0000-000012FD0000}"/>
    <cellStyle name="x_Q4-07 METS Rebate Accrual 7" xfId="64785" xr:uid="{00000000-0005-0000-0000-000013FD0000}"/>
    <cellStyle name="x_Q4-07 METS Rebate Accrual 8" xfId="64786" xr:uid="{00000000-0005-0000-0000-000014FD0000}"/>
    <cellStyle name="x_Q4-07 METS Rebate Accrual 9" xfId="64787" xr:uid="{00000000-0005-0000-0000-000015FD0000}"/>
    <cellStyle name="x_Q4-07 METS Rebate Accrual_Book8" xfId="64788" xr:uid="{00000000-0005-0000-0000-000016FD0000}"/>
    <cellStyle name="x_Q4-07 METS Rebate Accrual_Book8 2" xfId="64789" xr:uid="{00000000-0005-0000-0000-000017FD0000}"/>
    <cellStyle name="x_Q4-07 METS Revenue Accrual" xfId="64790" xr:uid="{00000000-0005-0000-0000-000018FD0000}"/>
    <cellStyle name="x_Q4-07 METS Revenue Accrual 2" xfId="64791" xr:uid="{00000000-0005-0000-0000-000019FD0000}"/>
    <cellStyle name="x_Q4-07 METS Revenue Accrual 3" xfId="64792" xr:uid="{00000000-0005-0000-0000-00001AFD0000}"/>
    <cellStyle name="x_Q4-07 METS Revenue Accrual 4" xfId="64793" xr:uid="{00000000-0005-0000-0000-00001BFD0000}"/>
    <cellStyle name="x_Q4-07 METS Revenue Accrual 5" xfId="64794" xr:uid="{00000000-0005-0000-0000-00001CFD0000}"/>
    <cellStyle name="x_Q4-07 METS Revenue Accrual 6" xfId="64795" xr:uid="{00000000-0005-0000-0000-00001DFD0000}"/>
    <cellStyle name="x_Q4-07 METS Revenue Accrual 7" xfId="64796" xr:uid="{00000000-0005-0000-0000-00001EFD0000}"/>
    <cellStyle name="x_Q4-07 METS Revenue Accrual 8" xfId="64797" xr:uid="{00000000-0005-0000-0000-00001FFD0000}"/>
    <cellStyle name="x_Q4-07 METS Revenue Accrual 9" xfId="64798" xr:uid="{00000000-0005-0000-0000-000020FD0000}"/>
    <cellStyle name="x_Q4-07 METS Revenue Accrual_Book8" xfId="64799" xr:uid="{00000000-0005-0000-0000-000021FD0000}"/>
    <cellStyle name="x_Q4-07 METS Revenue Accrual_Book8 2" xfId="64800" xr:uid="{00000000-0005-0000-0000-000022FD0000}"/>
    <cellStyle name="x_Rate Class" xfId="64801" xr:uid="{00000000-0005-0000-0000-000023FD0000}"/>
    <cellStyle name="x_Rate Class 2" xfId="64802" xr:uid="{00000000-0005-0000-0000-000024FD0000}"/>
    <cellStyle name="x_Rate Class 3" xfId="64803" xr:uid="{00000000-0005-0000-0000-000025FD0000}"/>
    <cellStyle name="x_Rate Class 4" xfId="64804" xr:uid="{00000000-0005-0000-0000-000026FD0000}"/>
    <cellStyle name="x_Rate Class 5" xfId="64805" xr:uid="{00000000-0005-0000-0000-000027FD0000}"/>
    <cellStyle name="x_Rate Class 6" xfId="64806" xr:uid="{00000000-0005-0000-0000-000028FD0000}"/>
    <cellStyle name="x_Rate Class 7" xfId="64807" xr:uid="{00000000-0005-0000-0000-000029FD0000}"/>
    <cellStyle name="x_Revenue High Level Checking" xfId="64808" xr:uid="{00000000-0005-0000-0000-00002AFD0000}"/>
    <cellStyle name="x_Revenue High Level Checking 2" xfId="64809" xr:uid="{00000000-0005-0000-0000-00002BFD0000}"/>
    <cellStyle name="x_Revenue High Level Checking 3" xfId="64810" xr:uid="{00000000-0005-0000-0000-00002CFD0000}"/>
    <cellStyle name="x_Revenue High Level Checking 4" xfId="64811" xr:uid="{00000000-0005-0000-0000-00002DFD0000}"/>
    <cellStyle name="x_Revenue High Level Checking 5" xfId="64812" xr:uid="{00000000-0005-0000-0000-00002EFD0000}"/>
    <cellStyle name="x_Revenue High Level Checking 6" xfId="64813" xr:uid="{00000000-0005-0000-0000-00002FFD0000}"/>
    <cellStyle name="x_Revenue High Level Checking 7" xfId="64814" xr:uid="{00000000-0005-0000-0000-000030FD0000}"/>
    <cellStyle name="x_RMBill Master Dec08 090105" xfId="64815" xr:uid="{00000000-0005-0000-0000-000031FD0000}"/>
    <cellStyle name="x_RMBill Master Dec08 090105 2" xfId="64816" xr:uid="{00000000-0005-0000-0000-000032FD0000}"/>
    <cellStyle name="x_RMBill Master Dec08 090105 3" xfId="64817" xr:uid="{00000000-0005-0000-0000-000033FD0000}"/>
    <cellStyle name="x_RMBill Master Dec08 090105 4" xfId="64818" xr:uid="{00000000-0005-0000-0000-000034FD0000}"/>
    <cellStyle name="x_RMBill Master Dec08 090105 5" xfId="64819" xr:uid="{00000000-0005-0000-0000-000035FD0000}"/>
    <cellStyle name="x_RMBill Master Dec08 090105 6" xfId="64820" xr:uid="{00000000-0005-0000-0000-000036FD0000}"/>
    <cellStyle name="x_RMBill Master Dec08 090105 7" xfId="64821" xr:uid="{00000000-0005-0000-0000-000037FD0000}"/>
    <cellStyle name="x_RMBill Master Dec08 090116" xfId="64822" xr:uid="{00000000-0005-0000-0000-000038FD0000}"/>
    <cellStyle name="x_RMBill Master Dec08 090116 2" xfId="64823" xr:uid="{00000000-0005-0000-0000-000039FD0000}"/>
    <cellStyle name="x_RMBill Master Dec08 090116 3" xfId="64824" xr:uid="{00000000-0005-0000-0000-00003AFD0000}"/>
    <cellStyle name="x_RMBill Master Dec08 090116 4" xfId="64825" xr:uid="{00000000-0005-0000-0000-00003BFD0000}"/>
    <cellStyle name="x_RMBill Master Dec08 090116 5" xfId="64826" xr:uid="{00000000-0005-0000-0000-00003CFD0000}"/>
    <cellStyle name="x_RMBill Master Dec08 090116 6" xfId="64827" xr:uid="{00000000-0005-0000-0000-00003DFD0000}"/>
    <cellStyle name="x_RMBill Master Dec08 090116 7" xfId="64828" xr:uid="{00000000-0005-0000-0000-00003EFD0000}"/>
    <cellStyle name="x_RMDx BP061208b ACDec07_071227" xfId="64829" xr:uid="{00000000-0005-0000-0000-00003FFD0000}"/>
    <cellStyle name="x_RMDx BP061208b ACDec07_071227 2" xfId="64830" xr:uid="{00000000-0005-0000-0000-000040FD0000}"/>
    <cellStyle name="x_RMDx BP061208b ACDec07_071227 2 2" xfId="64831" xr:uid="{00000000-0005-0000-0000-000041FD0000}"/>
    <cellStyle name="x_RMDx BP061208b ACDec07_071227 3" xfId="64832" xr:uid="{00000000-0005-0000-0000-000042FD0000}"/>
    <cellStyle name="x_RMDx BP061208b ACDec07_071227 3 2" xfId="64833" xr:uid="{00000000-0005-0000-0000-000043FD0000}"/>
    <cellStyle name="x_RMDx BP061208b ACDec07_071227 4" xfId="64834" xr:uid="{00000000-0005-0000-0000-000044FD0000}"/>
    <cellStyle name="x_RMDx BP061208b ACDec07_071227 4 2" xfId="64835" xr:uid="{00000000-0005-0000-0000-000045FD0000}"/>
    <cellStyle name="x_RMDx BP061208b ACDec07_071227 5" xfId="64836" xr:uid="{00000000-0005-0000-0000-000046FD0000}"/>
    <cellStyle name="x_RMDx BP061208b ACDec07_071227 5 2" xfId="64837" xr:uid="{00000000-0005-0000-0000-000047FD0000}"/>
    <cellStyle name="x_RMDx BP061208b ACDec07_071227 6" xfId="64838" xr:uid="{00000000-0005-0000-0000-000048FD0000}"/>
    <cellStyle name="x_RMDx BP061208b ACDec07_071227 6 2" xfId="64839" xr:uid="{00000000-0005-0000-0000-000049FD0000}"/>
    <cellStyle name="x_RMDx BP061208b ACDec07_071227 7" xfId="64840" xr:uid="{00000000-0005-0000-0000-00004AFD0000}"/>
    <cellStyle name="x_RMDx BP061208b ACDec07_071227 8" xfId="64841" xr:uid="{00000000-0005-0000-0000-00004BFD0000}"/>
    <cellStyle name="x_RMDx BP061208b ACDec07_080104" xfId="64842" xr:uid="{00000000-0005-0000-0000-00004CFD0000}"/>
    <cellStyle name="x_RMDx BP061208b ACDec07_080104 2" xfId="64843" xr:uid="{00000000-0005-0000-0000-00004DFD0000}"/>
    <cellStyle name="x_RMDx BP061208b ACDec07_080104 2 2" xfId="64844" xr:uid="{00000000-0005-0000-0000-00004EFD0000}"/>
    <cellStyle name="x_RMDx BP061208b ACDec07_080104 3" xfId="64845" xr:uid="{00000000-0005-0000-0000-00004FFD0000}"/>
    <cellStyle name="x_RMDx BP061208b ACDec07_080104 3 2" xfId="64846" xr:uid="{00000000-0005-0000-0000-000050FD0000}"/>
    <cellStyle name="x_RMDx BP061208b ACDec07_080104 4" xfId="64847" xr:uid="{00000000-0005-0000-0000-000051FD0000}"/>
    <cellStyle name="x_RMDx BP061208b ACDec07_080104 4 2" xfId="64848" xr:uid="{00000000-0005-0000-0000-000052FD0000}"/>
    <cellStyle name="x_RMDx BP061208b ACDec07_080104 5" xfId="64849" xr:uid="{00000000-0005-0000-0000-000053FD0000}"/>
    <cellStyle name="x_RMDx BP061208b ACDec07_080104 5 2" xfId="64850" xr:uid="{00000000-0005-0000-0000-000054FD0000}"/>
    <cellStyle name="x_RMDx BP061208b ACDec07_080104 6" xfId="64851" xr:uid="{00000000-0005-0000-0000-000055FD0000}"/>
    <cellStyle name="x_RMDx BP061208b ACDec07_080104 6 2" xfId="64852" xr:uid="{00000000-0005-0000-0000-000056FD0000}"/>
    <cellStyle name="x_RMDx BP061208b ACDec07_080104 7" xfId="64853" xr:uid="{00000000-0005-0000-0000-000057FD0000}"/>
    <cellStyle name="x_RMDx BP061208b ACJune07_290607" xfId="64854" xr:uid="{00000000-0005-0000-0000-000058FD0000}"/>
    <cellStyle name="x_RMDx BP061208b ACJune07_290607 2" xfId="64855" xr:uid="{00000000-0005-0000-0000-000059FD0000}"/>
    <cellStyle name="x_RMDx BP061208b ACJune07_290607 3" xfId="64856" xr:uid="{00000000-0005-0000-0000-00005AFD0000}"/>
    <cellStyle name="x_RMDx BP061208b ACJune07_290607 4" xfId="64857" xr:uid="{00000000-0005-0000-0000-00005BFD0000}"/>
    <cellStyle name="x_RMDx BP061208b ACJune07_290607 5" xfId="64858" xr:uid="{00000000-0005-0000-0000-00005CFD0000}"/>
    <cellStyle name="x_RMDx BP061208b ACJune07_290607 6" xfId="64859" xr:uid="{00000000-0005-0000-0000-00005DFD0000}"/>
    <cellStyle name="x_RMDx BP061208b ACJune07_290607 7" xfId="64860" xr:uid="{00000000-0005-0000-0000-00005EFD0000}"/>
    <cellStyle name="x_RMDx BP061208b ACJune07_290607 8" xfId="64861" xr:uid="{00000000-0005-0000-0000-00005FFD0000}"/>
    <cellStyle name="x_RMDx BP061208b ACJune07_290607 9" xfId="64862" xr:uid="{00000000-0005-0000-0000-000060FD0000}"/>
    <cellStyle name="x_RMDx BP061208b ACJune07_290607_Book8" xfId="64863" xr:uid="{00000000-0005-0000-0000-000061FD0000}"/>
    <cellStyle name="x_RMDx BP061208b ACJune07_290607_Book8 2" xfId="64864" xr:uid="{00000000-0005-0000-0000-000062FD0000}"/>
    <cellStyle name="x_RMDx BP071213h ACApr08_080430" xfId="64865" xr:uid="{00000000-0005-0000-0000-000063FD0000}"/>
    <cellStyle name="x_RMDx BP071213h ACApr08_080430 2" xfId="64866" xr:uid="{00000000-0005-0000-0000-000064FD0000}"/>
    <cellStyle name="x_RMDx BP071213h ACApr08_080430 2 2" xfId="64867" xr:uid="{00000000-0005-0000-0000-000065FD0000}"/>
    <cellStyle name="x_RMDx BP071213h ACApr08_080430 3" xfId="64868" xr:uid="{00000000-0005-0000-0000-000066FD0000}"/>
    <cellStyle name="x_RMDx BP071213h ACApr08_080430 3 2" xfId="64869" xr:uid="{00000000-0005-0000-0000-000067FD0000}"/>
    <cellStyle name="x_RMDx BP071213h ACApr08_080430 4" xfId="64870" xr:uid="{00000000-0005-0000-0000-000068FD0000}"/>
    <cellStyle name="x_RMDx BP071213h ACApr08_080430 4 2" xfId="64871" xr:uid="{00000000-0005-0000-0000-000069FD0000}"/>
    <cellStyle name="x_RMDx BP071213h ACApr08_080430 5" xfId="64872" xr:uid="{00000000-0005-0000-0000-00006AFD0000}"/>
    <cellStyle name="x_RMDx BP071213h ACApr08_080430 5 2" xfId="64873" xr:uid="{00000000-0005-0000-0000-00006BFD0000}"/>
    <cellStyle name="x_RMDx BP071213h ACApr08_080430 6" xfId="64874" xr:uid="{00000000-0005-0000-0000-00006CFD0000}"/>
    <cellStyle name="x_RMDx BP071213h ACApr08_080430 6 2" xfId="64875" xr:uid="{00000000-0005-0000-0000-00006DFD0000}"/>
    <cellStyle name="x_RMDx BP071213h ACApr08_080430 7" xfId="64876" xr:uid="{00000000-0005-0000-0000-00006EFD0000}"/>
    <cellStyle name="x_RMDx BP071213h ACAugust08_080903" xfId="64877" xr:uid="{00000000-0005-0000-0000-00006FFD0000}"/>
    <cellStyle name="x_RMDx BP071213h ACAugust08_080903 2" xfId="64878" xr:uid="{00000000-0005-0000-0000-000070FD0000}"/>
    <cellStyle name="x_RMDx BP071213h ACAugust08_080903 2 2" xfId="64879" xr:uid="{00000000-0005-0000-0000-000071FD0000}"/>
    <cellStyle name="x_RMDx BP071213h ACAugust08_080903 3" xfId="64880" xr:uid="{00000000-0005-0000-0000-000072FD0000}"/>
    <cellStyle name="x_RMDx BP071213h ACAugust08_080903 3 2" xfId="64881" xr:uid="{00000000-0005-0000-0000-000073FD0000}"/>
    <cellStyle name="x_RMDx BP071213h ACAugust08_080903 4" xfId="64882" xr:uid="{00000000-0005-0000-0000-000074FD0000}"/>
    <cellStyle name="x_RMDx BP071213h ACAugust08_080903 4 2" xfId="64883" xr:uid="{00000000-0005-0000-0000-000075FD0000}"/>
    <cellStyle name="x_RMDx BP071213h ACAugust08_080903 5" xfId="64884" xr:uid="{00000000-0005-0000-0000-000076FD0000}"/>
    <cellStyle name="x_RMDx BP071213h ACAugust08_080903 5 2" xfId="64885" xr:uid="{00000000-0005-0000-0000-000077FD0000}"/>
    <cellStyle name="x_RMDx BP071213h ACAugust08_080903 6" xfId="64886" xr:uid="{00000000-0005-0000-0000-000078FD0000}"/>
    <cellStyle name="x_RMDx BP071213h ACAugust08_080903 6 2" xfId="64887" xr:uid="{00000000-0005-0000-0000-000079FD0000}"/>
    <cellStyle name="x_RMDx BP071213h ACAugust08_080903 7" xfId="64888" xr:uid="{00000000-0005-0000-0000-00007AFD0000}"/>
    <cellStyle name="x_RMDx BP071213h ACDec08_090105v2" xfId="64889" xr:uid="{00000000-0005-0000-0000-00007BFD0000}"/>
    <cellStyle name="x_RMDx BP071213h ACDec08_090105v2 2" xfId="64890" xr:uid="{00000000-0005-0000-0000-00007CFD0000}"/>
    <cellStyle name="x_RMDx BP071213h ACDec08_090105v2 2 2" xfId="64891" xr:uid="{00000000-0005-0000-0000-00007DFD0000}"/>
    <cellStyle name="x_RMDx BP071213h ACDec08_090105v2 3" xfId="64892" xr:uid="{00000000-0005-0000-0000-00007EFD0000}"/>
    <cellStyle name="x_RMDx BP071213h ACDec08_090105v2 3 2" xfId="64893" xr:uid="{00000000-0005-0000-0000-00007FFD0000}"/>
    <cellStyle name="x_RMDx BP071213h ACDec08_090105v2 4" xfId="64894" xr:uid="{00000000-0005-0000-0000-000080FD0000}"/>
    <cellStyle name="x_RMDx BP071213h ACDec08_090105v2 4 2" xfId="64895" xr:uid="{00000000-0005-0000-0000-000081FD0000}"/>
    <cellStyle name="x_RMDx BP071213h ACDec08_090105v2 5" xfId="64896" xr:uid="{00000000-0005-0000-0000-000082FD0000}"/>
    <cellStyle name="x_RMDx BP071213h ACDec08_090105v2 5 2" xfId="64897" xr:uid="{00000000-0005-0000-0000-000083FD0000}"/>
    <cellStyle name="x_RMDx BP071213h ACDec08_090105v2 6" xfId="64898" xr:uid="{00000000-0005-0000-0000-000084FD0000}"/>
    <cellStyle name="x_RMDx BP071213h ACDec08_090105v2 6 2" xfId="64899" xr:uid="{00000000-0005-0000-0000-000085FD0000}"/>
    <cellStyle name="x_RMDx BP071213h ACDec08_090105v2 7" xfId="64900" xr:uid="{00000000-0005-0000-0000-000086FD0000}"/>
    <cellStyle name="x_RMDx BP071213h ACDec08_090105v2 8" xfId="64901" xr:uid="{00000000-0005-0000-0000-000087FD0000}"/>
    <cellStyle name="x_RMDx BP071213h ACFeb08_080304" xfId="64902" xr:uid="{00000000-0005-0000-0000-000088FD0000}"/>
    <cellStyle name="x_RMDx BP071213h ACFeb08_080304 2" xfId="64903" xr:uid="{00000000-0005-0000-0000-000089FD0000}"/>
    <cellStyle name="x_RMDx BP071213h ACFeb08_080304 2 2" xfId="64904" xr:uid="{00000000-0005-0000-0000-00008AFD0000}"/>
    <cellStyle name="x_RMDx BP071213h ACFeb08_080304 3" xfId="64905" xr:uid="{00000000-0005-0000-0000-00008BFD0000}"/>
    <cellStyle name="x_RMDx BP071213h ACFeb08_080304 3 2" xfId="64906" xr:uid="{00000000-0005-0000-0000-00008CFD0000}"/>
    <cellStyle name="x_RMDx BP071213h ACFeb08_080304 4" xfId="64907" xr:uid="{00000000-0005-0000-0000-00008DFD0000}"/>
    <cellStyle name="x_RMDx BP071213h ACFeb08_080304 4 2" xfId="64908" xr:uid="{00000000-0005-0000-0000-00008EFD0000}"/>
    <cellStyle name="x_RMDx BP071213h ACFeb08_080304 5" xfId="64909" xr:uid="{00000000-0005-0000-0000-00008FFD0000}"/>
    <cellStyle name="x_RMDx BP071213h ACFeb08_080304 5 2" xfId="64910" xr:uid="{00000000-0005-0000-0000-000090FD0000}"/>
    <cellStyle name="x_RMDx BP071213h ACFeb08_080304 6" xfId="64911" xr:uid="{00000000-0005-0000-0000-000091FD0000}"/>
    <cellStyle name="x_RMDx BP071213h ACFeb08_080304 6 2" xfId="64912" xr:uid="{00000000-0005-0000-0000-000092FD0000}"/>
    <cellStyle name="x_RMDx BP071213h ACFeb08_080304 7" xfId="64913" xr:uid="{00000000-0005-0000-0000-000093FD0000}"/>
    <cellStyle name="x_RMDx BP071213h ACJuly08_080805 v3" xfId="64914" xr:uid="{00000000-0005-0000-0000-000094FD0000}"/>
    <cellStyle name="x_RMDx BP071213h ACJuly08_080805 v3 2" xfId="64915" xr:uid="{00000000-0005-0000-0000-000095FD0000}"/>
    <cellStyle name="x_RMDx BP071213h ACJuly08_080805 v3 2 2" xfId="64916" xr:uid="{00000000-0005-0000-0000-000096FD0000}"/>
    <cellStyle name="x_RMDx BP071213h ACJuly08_080805 v3 3" xfId="64917" xr:uid="{00000000-0005-0000-0000-000097FD0000}"/>
    <cellStyle name="x_RMDx BP071213h ACJuly08_080805 v3 3 2" xfId="64918" xr:uid="{00000000-0005-0000-0000-000098FD0000}"/>
    <cellStyle name="x_RMDx BP071213h ACJuly08_080805 v3 4" xfId="64919" xr:uid="{00000000-0005-0000-0000-000099FD0000}"/>
    <cellStyle name="x_RMDx BP071213h ACJuly08_080805 v3 4 2" xfId="64920" xr:uid="{00000000-0005-0000-0000-00009AFD0000}"/>
    <cellStyle name="x_RMDx BP071213h ACJuly08_080805 v3 5" xfId="64921" xr:uid="{00000000-0005-0000-0000-00009BFD0000}"/>
    <cellStyle name="x_RMDx BP071213h ACJuly08_080805 v3 5 2" xfId="64922" xr:uid="{00000000-0005-0000-0000-00009CFD0000}"/>
    <cellStyle name="x_RMDx BP071213h ACJuly08_080805 v3 6" xfId="64923" xr:uid="{00000000-0005-0000-0000-00009DFD0000}"/>
    <cellStyle name="x_RMDx BP071213h ACJuly08_080805 v3 6 2" xfId="64924" xr:uid="{00000000-0005-0000-0000-00009EFD0000}"/>
    <cellStyle name="x_RMDx BP071213h ACJuly08_080805 v3 7" xfId="64925" xr:uid="{00000000-0005-0000-0000-00009FFD0000}"/>
    <cellStyle name="x_RMDx BP071213h ACJune08_080703_SM Adjusted" xfId="64926" xr:uid="{00000000-0005-0000-0000-0000A0FD0000}"/>
    <cellStyle name="x_RMDx BP071213h ACJune08_080703_SM Adjusted 2" xfId="64927" xr:uid="{00000000-0005-0000-0000-0000A1FD0000}"/>
    <cellStyle name="x_RMDx BP071213h ACJune08_080703_SM Adjusted 2 2" xfId="64928" xr:uid="{00000000-0005-0000-0000-0000A2FD0000}"/>
    <cellStyle name="x_RMDx BP071213h ACJune08_080703_SM Adjusted 3" xfId="64929" xr:uid="{00000000-0005-0000-0000-0000A3FD0000}"/>
    <cellStyle name="x_RMDx BP071213h ACJune08_080703_SM Adjusted 3 2" xfId="64930" xr:uid="{00000000-0005-0000-0000-0000A4FD0000}"/>
    <cellStyle name="x_RMDx BP071213h ACJune08_080703_SM Adjusted 4" xfId="64931" xr:uid="{00000000-0005-0000-0000-0000A5FD0000}"/>
    <cellStyle name="x_RMDx BP071213h ACJune08_080703_SM Adjusted 4 2" xfId="64932" xr:uid="{00000000-0005-0000-0000-0000A6FD0000}"/>
    <cellStyle name="x_RMDx BP071213h ACJune08_080703_SM Adjusted 5" xfId="64933" xr:uid="{00000000-0005-0000-0000-0000A7FD0000}"/>
    <cellStyle name="x_RMDx BP071213h ACJune08_080703_SM Adjusted 5 2" xfId="64934" xr:uid="{00000000-0005-0000-0000-0000A8FD0000}"/>
    <cellStyle name="x_RMDx BP071213h ACJune08_080703_SM Adjusted 6" xfId="64935" xr:uid="{00000000-0005-0000-0000-0000A9FD0000}"/>
    <cellStyle name="x_RMDx BP071213h ACJune08_080703_SM Adjusted 6 2" xfId="64936" xr:uid="{00000000-0005-0000-0000-0000AAFD0000}"/>
    <cellStyle name="x_RMDx BP071213h ACJune08_080703_SM Adjusted 7" xfId="64937" xr:uid="{00000000-0005-0000-0000-0000ABFD0000}"/>
    <cellStyle name="x_RMDx BP071213h ACMar08_080401" xfId="64938" xr:uid="{00000000-0005-0000-0000-0000ACFD0000}"/>
    <cellStyle name="x_RMDx BP071213h ACMar08_080401 2" xfId="64939" xr:uid="{00000000-0005-0000-0000-0000ADFD0000}"/>
    <cellStyle name="x_RMDx BP071213h ACMar08_080401 2 2" xfId="64940" xr:uid="{00000000-0005-0000-0000-0000AEFD0000}"/>
    <cellStyle name="x_RMDx BP071213h ACMar08_080401 3" xfId="64941" xr:uid="{00000000-0005-0000-0000-0000AFFD0000}"/>
    <cellStyle name="x_RMDx BP071213h ACMar08_080401 3 2" xfId="64942" xr:uid="{00000000-0005-0000-0000-0000B0FD0000}"/>
    <cellStyle name="x_RMDx BP071213h ACMar08_080401 4" xfId="64943" xr:uid="{00000000-0005-0000-0000-0000B1FD0000}"/>
    <cellStyle name="x_RMDx BP071213h ACMar08_080401 4 2" xfId="64944" xr:uid="{00000000-0005-0000-0000-0000B2FD0000}"/>
    <cellStyle name="x_RMDx BP071213h ACMar08_080401 5" xfId="64945" xr:uid="{00000000-0005-0000-0000-0000B3FD0000}"/>
    <cellStyle name="x_RMDx BP071213h ACMar08_080401 5 2" xfId="64946" xr:uid="{00000000-0005-0000-0000-0000B4FD0000}"/>
    <cellStyle name="x_RMDx BP071213h ACMar08_080401 6" xfId="64947" xr:uid="{00000000-0005-0000-0000-0000B5FD0000}"/>
    <cellStyle name="x_RMDx BP071213h ACMar08_080401 6 2" xfId="64948" xr:uid="{00000000-0005-0000-0000-0000B6FD0000}"/>
    <cellStyle name="x_RMDx BP071213h ACMar08_080401 7" xfId="64949" xr:uid="{00000000-0005-0000-0000-0000B7FD0000}"/>
    <cellStyle name="x_RMDx BP071213h ACMay08_080603b" xfId="64950" xr:uid="{00000000-0005-0000-0000-0000B8FD0000}"/>
    <cellStyle name="x_RMDx BP071213h ACMay08_080603b 2" xfId="64951" xr:uid="{00000000-0005-0000-0000-0000B9FD0000}"/>
    <cellStyle name="x_RMDx BP071213h ACMay08_080603b 2 2" xfId="64952" xr:uid="{00000000-0005-0000-0000-0000BAFD0000}"/>
    <cellStyle name="x_RMDx BP071213h ACMay08_080603b 3" xfId="64953" xr:uid="{00000000-0005-0000-0000-0000BBFD0000}"/>
    <cellStyle name="x_RMDx BP071213h ACMay08_080603b 3 2" xfId="64954" xr:uid="{00000000-0005-0000-0000-0000BCFD0000}"/>
    <cellStyle name="x_RMDx BP071213h ACMay08_080603b 4" xfId="64955" xr:uid="{00000000-0005-0000-0000-0000BDFD0000}"/>
    <cellStyle name="x_RMDx BP071213h ACMay08_080603b 4 2" xfId="64956" xr:uid="{00000000-0005-0000-0000-0000BEFD0000}"/>
    <cellStyle name="x_RMDx BP071213h ACMay08_080603b 5" xfId="64957" xr:uid="{00000000-0005-0000-0000-0000BFFD0000}"/>
    <cellStyle name="x_RMDx BP071213h ACMay08_080603b 5 2" xfId="64958" xr:uid="{00000000-0005-0000-0000-0000C0FD0000}"/>
    <cellStyle name="x_RMDx BP071213h ACMay08_080603b 6" xfId="64959" xr:uid="{00000000-0005-0000-0000-0000C1FD0000}"/>
    <cellStyle name="x_RMDx BP071213h ACMay08_080603b 6 2" xfId="64960" xr:uid="{00000000-0005-0000-0000-0000C2FD0000}"/>
    <cellStyle name="x_RMDx BP071213h ACMay08_080603b 7" xfId="64961" xr:uid="{00000000-0005-0000-0000-0000C3FD0000}"/>
    <cellStyle name="x_RMDx BP071213h ACNov08_081202" xfId="64962" xr:uid="{00000000-0005-0000-0000-0000C4FD0000}"/>
    <cellStyle name="x_RMDx BP071213h ACNov08_081202 2" xfId="64963" xr:uid="{00000000-0005-0000-0000-0000C5FD0000}"/>
    <cellStyle name="x_RMDx BP071213h ACNov08_081202 2 2" xfId="64964" xr:uid="{00000000-0005-0000-0000-0000C6FD0000}"/>
    <cellStyle name="x_RMDx BP071213h ACNov08_081202 3" xfId="64965" xr:uid="{00000000-0005-0000-0000-0000C7FD0000}"/>
    <cellStyle name="x_RMDx BP071213h ACNov08_081202 3 2" xfId="64966" xr:uid="{00000000-0005-0000-0000-0000C8FD0000}"/>
    <cellStyle name="x_RMDx BP071213h ACNov08_081202 4" xfId="64967" xr:uid="{00000000-0005-0000-0000-0000C9FD0000}"/>
    <cellStyle name="x_RMDx BP071213h ACNov08_081202 4 2" xfId="64968" xr:uid="{00000000-0005-0000-0000-0000CAFD0000}"/>
    <cellStyle name="x_RMDx BP071213h ACNov08_081202 5" xfId="64969" xr:uid="{00000000-0005-0000-0000-0000CBFD0000}"/>
    <cellStyle name="x_RMDx BP071213h ACNov08_081202 5 2" xfId="64970" xr:uid="{00000000-0005-0000-0000-0000CCFD0000}"/>
    <cellStyle name="x_RMDx BP071213h ACNov08_081202 6" xfId="64971" xr:uid="{00000000-0005-0000-0000-0000CDFD0000}"/>
    <cellStyle name="x_RMDx BP071213h ACNov08_081202 6 2" xfId="64972" xr:uid="{00000000-0005-0000-0000-0000CEFD0000}"/>
    <cellStyle name="x_RMDx BP071213h ACNov08_081202 7" xfId="64973" xr:uid="{00000000-0005-0000-0000-0000CFFD0000}"/>
    <cellStyle name="x_RMDx BP071213h ACOct08_081104" xfId="64974" xr:uid="{00000000-0005-0000-0000-0000D0FD0000}"/>
    <cellStyle name="x_RMDx BP071213h ACOct08_081104 2" xfId="64975" xr:uid="{00000000-0005-0000-0000-0000D1FD0000}"/>
    <cellStyle name="x_RMDx BP071213h ACOct08_081104 2 2" xfId="64976" xr:uid="{00000000-0005-0000-0000-0000D2FD0000}"/>
    <cellStyle name="x_RMDx BP071213h ACOct08_081104 3" xfId="64977" xr:uid="{00000000-0005-0000-0000-0000D3FD0000}"/>
    <cellStyle name="x_RMDx BP071213h ACOct08_081104 3 2" xfId="64978" xr:uid="{00000000-0005-0000-0000-0000D4FD0000}"/>
    <cellStyle name="x_RMDx BP071213h ACOct08_081104 4" xfId="64979" xr:uid="{00000000-0005-0000-0000-0000D5FD0000}"/>
    <cellStyle name="x_RMDx BP071213h ACOct08_081104 4 2" xfId="64980" xr:uid="{00000000-0005-0000-0000-0000D6FD0000}"/>
    <cellStyle name="x_RMDx BP071213h ACOct08_081104 5" xfId="64981" xr:uid="{00000000-0005-0000-0000-0000D7FD0000}"/>
    <cellStyle name="x_RMDx BP071213h ACOct08_081104 5 2" xfId="64982" xr:uid="{00000000-0005-0000-0000-0000D8FD0000}"/>
    <cellStyle name="x_RMDx BP071213h ACOct08_081104 6" xfId="64983" xr:uid="{00000000-0005-0000-0000-0000D9FD0000}"/>
    <cellStyle name="x_RMDx BP071213h ACOct08_081104 6 2" xfId="64984" xr:uid="{00000000-0005-0000-0000-0000DAFD0000}"/>
    <cellStyle name="x_RMDx BP071213h ACOct08_081104 7" xfId="64985" xr:uid="{00000000-0005-0000-0000-0000DBFD0000}"/>
    <cellStyle name="x_RMDx BP090121i ACDec09_100118" xfId="64986" xr:uid="{00000000-0005-0000-0000-0000DCFD0000}"/>
    <cellStyle name="x_RMDx BP090121i ACDec09_100118 2" xfId="64987" xr:uid="{00000000-0005-0000-0000-0000DDFD0000}"/>
    <cellStyle name="x_RMDx BP090121i ACDec09_100118 2 2" xfId="64988" xr:uid="{00000000-0005-0000-0000-0000DEFD0000}"/>
    <cellStyle name="x_RMDx BP090121i ACDec09_100118 3" xfId="64989" xr:uid="{00000000-0005-0000-0000-0000DFFD0000}"/>
    <cellStyle name="x_RMDx BP090121i ACDec09_100118 3 2" xfId="64990" xr:uid="{00000000-0005-0000-0000-0000E0FD0000}"/>
    <cellStyle name="x_RMDx BP090121i ACDec09_100118 4" xfId="64991" xr:uid="{00000000-0005-0000-0000-0000E1FD0000}"/>
    <cellStyle name="x_RMDx BP090121i ACDec09_100118 4 2" xfId="64992" xr:uid="{00000000-0005-0000-0000-0000E2FD0000}"/>
    <cellStyle name="x_RMDx BP090121i ACDec09_100118 5" xfId="64993" xr:uid="{00000000-0005-0000-0000-0000E3FD0000}"/>
    <cellStyle name="x_RMDx BP090121i ACDec09_100118 5 2" xfId="64994" xr:uid="{00000000-0005-0000-0000-0000E4FD0000}"/>
    <cellStyle name="x_RMDx BP090121i ACDec09_100118 6" xfId="64995" xr:uid="{00000000-0005-0000-0000-0000E5FD0000}"/>
    <cellStyle name="x_RMDx BP090121i ACDec09_100118 6 2" xfId="64996" xr:uid="{00000000-0005-0000-0000-0000E6FD0000}"/>
    <cellStyle name="x_RMDx BP090121i ACDec09_100118 7" xfId="64997" xr:uid="{00000000-0005-0000-0000-0000E7FD0000}"/>
    <cellStyle name="x_RMDx BP090121i ACJan09_090117" xfId="64998" xr:uid="{00000000-0005-0000-0000-0000E8FD0000}"/>
    <cellStyle name="x_RMDx BP090121i ACJan09_090117 2" xfId="64999" xr:uid="{00000000-0005-0000-0000-0000E9FD0000}"/>
    <cellStyle name="x_RMDx BP090121i ACJan09_090117 2 2" xfId="65000" xr:uid="{00000000-0005-0000-0000-0000EAFD0000}"/>
    <cellStyle name="x_RMDx BP090121i ACJan09_090117 3" xfId="65001" xr:uid="{00000000-0005-0000-0000-0000EBFD0000}"/>
    <cellStyle name="x_RMDx BP090121i ACJan09_090117 3 2" xfId="65002" xr:uid="{00000000-0005-0000-0000-0000ECFD0000}"/>
    <cellStyle name="x_RMDx BP090121i ACJan09_090117 4" xfId="65003" xr:uid="{00000000-0005-0000-0000-0000EDFD0000}"/>
    <cellStyle name="x_RMDx BP090121i ACJan09_090117 4 2" xfId="65004" xr:uid="{00000000-0005-0000-0000-0000EEFD0000}"/>
    <cellStyle name="x_RMDx BP090121i ACJan09_090117 5" xfId="65005" xr:uid="{00000000-0005-0000-0000-0000EFFD0000}"/>
    <cellStyle name="x_RMDx BP090121i ACJan09_090117 5 2" xfId="65006" xr:uid="{00000000-0005-0000-0000-0000F0FD0000}"/>
    <cellStyle name="x_RMDx BP090121i ACJan09_090117 6" xfId="65007" xr:uid="{00000000-0005-0000-0000-0000F1FD0000}"/>
    <cellStyle name="x_RMDx BP090121i ACJan09_090117 6 2" xfId="65008" xr:uid="{00000000-0005-0000-0000-0000F2FD0000}"/>
    <cellStyle name="x_RMDx BP090121i ACJan09_090117 7" xfId="65009" xr:uid="{00000000-0005-0000-0000-0000F3FD0000}"/>
    <cellStyle name="x_RMDx BP090121i ACJan09_090117 8" xfId="65010" xr:uid="{00000000-0005-0000-0000-0000F4FD0000}"/>
    <cellStyle name="x_RMDx BP090121i ACJan09_090204b" xfId="65011" xr:uid="{00000000-0005-0000-0000-0000F5FD0000}"/>
    <cellStyle name="x_RMDx BP090121i ACJan09_090204b 2" xfId="65012" xr:uid="{00000000-0005-0000-0000-0000F6FD0000}"/>
    <cellStyle name="x_RMDx BP090121i ACJan09_090204b 2 2" xfId="65013" xr:uid="{00000000-0005-0000-0000-0000F7FD0000}"/>
    <cellStyle name="x_RMDx BP090121i ACJan09_090204b 3" xfId="65014" xr:uid="{00000000-0005-0000-0000-0000F8FD0000}"/>
    <cellStyle name="x_RMDx BP090121i ACJan09_090204b 3 2" xfId="65015" xr:uid="{00000000-0005-0000-0000-0000F9FD0000}"/>
    <cellStyle name="x_RMDx BP090121i ACJan09_090204b 4" xfId="65016" xr:uid="{00000000-0005-0000-0000-0000FAFD0000}"/>
    <cellStyle name="x_RMDx BP090121i ACJan09_090204b 4 2" xfId="65017" xr:uid="{00000000-0005-0000-0000-0000FBFD0000}"/>
    <cellStyle name="x_RMDx BP090121i ACJan09_090204b 5" xfId="65018" xr:uid="{00000000-0005-0000-0000-0000FCFD0000}"/>
    <cellStyle name="x_RMDx BP090121i ACJan09_090204b 5 2" xfId="65019" xr:uid="{00000000-0005-0000-0000-0000FDFD0000}"/>
    <cellStyle name="x_RMDx BP090121i ACJan09_090204b 6" xfId="65020" xr:uid="{00000000-0005-0000-0000-0000FEFD0000}"/>
    <cellStyle name="x_RMDx BP090121i ACJan09_090204b 6 2" xfId="65021" xr:uid="{00000000-0005-0000-0000-0000FFFD0000}"/>
    <cellStyle name="x_RMDx BP090121i ACJan09_090204b 7" xfId="65022" xr:uid="{00000000-0005-0000-0000-000000FE0000}"/>
    <cellStyle name="x_RMDx BP090121i ACJuly09_090730" xfId="65023" xr:uid="{00000000-0005-0000-0000-000001FE0000}"/>
    <cellStyle name="x_RMDx BP090121i ACJuly09_090730 2" xfId="65024" xr:uid="{00000000-0005-0000-0000-000002FE0000}"/>
    <cellStyle name="x_RMDx BP090121i ACJuly09_090730 2 2" xfId="65025" xr:uid="{00000000-0005-0000-0000-000003FE0000}"/>
    <cellStyle name="x_RMDx BP090121i ACJuly09_090730 3" xfId="65026" xr:uid="{00000000-0005-0000-0000-000004FE0000}"/>
    <cellStyle name="x_RMDx BP090121i ACJuly09_090730 3 2" xfId="65027" xr:uid="{00000000-0005-0000-0000-000005FE0000}"/>
    <cellStyle name="x_RMDx BP090121i ACJuly09_090730 4" xfId="65028" xr:uid="{00000000-0005-0000-0000-000006FE0000}"/>
    <cellStyle name="x_RMDx BP090121i ACJuly09_090730 4 2" xfId="65029" xr:uid="{00000000-0005-0000-0000-000007FE0000}"/>
    <cellStyle name="x_RMDx BP090121i ACJuly09_090730 5" xfId="65030" xr:uid="{00000000-0005-0000-0000-000008FE0000}"/>
    <cellStyle name="x_RMDx BP090121i ACJuly09_090730 5 2" xfId="65031" xr:uid="{00000000-0005-0000-0000-000009FE0000}"/>
    <cellStyle name="x_RMDx BP090121i ACJuly09_090730 6" xfId="65032" xr:uid="{00000000-0005-0000-0000-00000AFE0000}"/>
    <cellStyle name="x_RMDx BP090121i ACJuly09_090730 6 2" xfId="65033" xr:uid="{00000000-0005-0000-0000-00000BFE0000}"/>
    <cellStyle name="x_RMDx BP090121i ACJuly09_090730 7" xfId="65034" xr:uid="{00000000-0005-0000-0000-00000CFE0000}"/>
    <cellStyle name="x_RMDx BP090121i ACJune09_090707_newrates" xfId="65035" xr:uid="{00000000-0005-0000-0000-00000DFE0000}"/>
    <cellStyle name="x_RMDx BP090121i ACJune09_090707_newrates 2" xfId="65036" xr:uid="{00000000-0005-0000-0000-00000EFE0000}"/>
    <cellStyle name="x_RMDx BP090121i ACJune09_090707_newrates 2 2" xfId="65037" xr:uid="{00000000-0005-0000-0000-00000FFE0000}"/>
    <cellStyle name="x_RMDx BP090121i ACJune09_090707_newrates 3" xfId="65038" xr:uid="{00000000-0005-0000-0000-000010FE0000}"/>
    <cellStyle name="x_RMDx BP090121i ACJune09_090707_newrates 3 2" xfId="65039" xr:uid="{00000000-0005-0000-0000-000011FE0000}"/>
    <cellStyle name="x_RMDx BP090121i ACJune09_090707_newrates 4" xfId="65040" xr:uid="{00000000-0005-0000-0000-000012FE0000}"/>
    <cellStyle name="x_RMDx BP090121i ACJune09_090707_newrates 4 2" xfId="65041" xr:uid="{00000000-0005-0000-0000-000013FE0000}"/>
    <cellStyle name="x_RMDx BP090121i ACJune09_090707_newrates 5" xfId="65042" xr:uid="{00000000-0005-0000-0000-000014FE0000}"/>
    <cellStyle name="x_RMDx BP090121i ACJune09_090707_newrates 5 2" xfId="65043" xr:uid="{00000000-0005-0000-0000-000015FE0000}"/>
    <cellStyle name="x_RMDx BP090121i ACJune09_090707_newrates 6" xfId="65044" xr:uid="{00000000-0005-0000-0000-000016FE0000}"/>
    <cellStyle name="x_RMDx BP090121i ACJune09_090707_newrates 6 2" xfId="65045" xr:uid="{00000000-0005-0000-0000-000017FE0000}"/>
    <cellStyle name="x_RMDx BP090121i ACJune09_090707_newrates 7" xfId="65046" xr:uid="{00000000-0005-0000-0000-000018FE0000}"/>
    <cellStyle name="x_RMDx BP090121i ACMay09_090507_new rate classes" xfId="65047" xr:uid="{00000000-0005-0000-0000-000019FE0000}"/>
    <cellStyle name="x_RMDx BP090121i ACMay09_090507_new rate classes 10" xfId="65048" xr:uid="{00000000-0005-0000-0000-00001AFE0000}"/>
    <cellStyle name="x_RMDx BP090121i ACMay09_090507_new rate classes 11" xfId="65049" xr:uid="{00000000-0005-0000-0000-00001BFE0000}"/>
    <cellStyle name="x_RMDx BP090121i ACMay09_090507_new rate classes 2" xfId="65050" xr:uid="{00000000-0005-0000-0000-00001CFE0000}"/>
    <cellStyle name="x_RMDx BP090121i ACMay09_090507_new rate classes 2 2" xfId="65051" xr:uid="{00000000-0005-0000-0000-00001DFE0000}"/>
    <cellStyle name="x_RMDx BP090121i ACMay09_090507_new rate classes 3" xfId="65052" xr:uid="{00000000-0005-0000-0000-00001EFE0000}"/>
    <cellStyle name="x_RMDx BP090121i ACMay09_090507_new rate classes 3 2" xfId="65053" xr:uid="{00000000-0005-0000-0000-00001FFE0000}"/>
    <cellStyle name="x_RMDx BP090121i ACMay09_090507_new rate classes 3 3" xfId="65054" xr:uid="{00000000-0005-0000-0000-000020FE0000}"/>
    <cellStyle name="x_RMDx BP090121i ACMay09_090507_new rate classes 4" xfId="65055" xr:uid="{00000000-0005-0000-0000-000021FE0000}"/>
    <cellStyle name="x_RMDx BP090121i ACMay09_090507_new rate classes 4 2" xfId="65056" xr:uid="{00000000-0005-0000-0000-000022FE0000}"/>
    <cellStyle name="x_RMDx BP090121i ACMay09_090507_new rate classes 5" xfId="65057" xr:uid="{00000000-0005-0000-0000-000023FE0000}"/>
    <cellStyle name="x_RMDx BP090121i ACMay09_090507_new rate classes 5 2" xfId="65058" xr:uid="{00000000-0005-0000-0000-000024FE0000}"/>
    <cellStyle name="x_RMDx BP090121i ACMay09_090507_new rate classes 6" xfId="65059" xr:uid="{00000000-0005-0000-0000-000025FE0000}"/>
    <cellStyle name="x_RMDx BP090121i ACMay09_090507_new rate classes 6 2" xfId="65060" xr:uid="{00000000-0005-0000-0000-000026FE0000}"/>
    <cellStyle name="x_RMDx BP090121i ACMay09_090507_new rate classes 7" xfId="65061" xr:uid="{00000000-0005-0000-0000-000027FE0000}"/>
    <cellStyle name="x_RMDx BP090121i ACMay09_090507_new rate classes 7 2" xfId="65062" xr:uid="{00000000-0005-0000-0000-000028FE0000}"/>
    <cellStyle name="x_RMDx BP090121i ACMay09_090507_new rate classes 8" xfId="65063" xr:uid="{00000000-0005-0000-0000-000029FE0000}"/>
    <cellStyle name="x_RMDx BP090121i ACMay09_090507_new rate classes 8 2" xfId="65064" xr:uid="{00000000-0005-0000-0000-00002AFE0000}"/>
    <cellStyle name="x_RMDx BP090121i ACMay09_090507_new rate classes 9" xfId="65065" xr:uid="{00000000-0005-0000-0000-00002BFE0000}"/>
    <cellStyle name="x_RMDx BP090121i ACMay09_090507_new rate classes_Book8" xfId="65066" xr:uid="{00000000-0005-0000-0000-00002CFE0000}"/>
    <cellStyle name="x_RMDx BP090121i ACMay09_090507_new rate classes_Book8 2" xfId="65067" xr:uid="{00000000-0005-0000-0000-00002DFE0000}"/>
    <cellStyle name="x_RMDx BP090121i ACMay09_090507_new rate classes_Book8 3" xfId="65068" xr:uid="{00000000-0005-0000-0000-00002EFE0000}"/>
    <cellStyle name="x_RMDx BP090121i ACMay09_090507_new rate classes_Book8 4" xfId="65069" xr:uid="{00000000-0005-0000-0000-00002FFE0000}"/>
    <cellStyle name="x_RMDx BP090121i ACMay09_090519" xfId="65070" xr:uid="{00000000-0005-0000-0000-000030FE0000}"/>
    <cellStyle name="x_RMDx BP090121i ACMay09_090519 10" xfId="65071" xr:uid="{00000000-0005-0000-0000-000031FE0000}"/>
    <cellStyle name="x_RMDx BP090121i ACMay09_090519 11" xfId="65072" xr:uid="{00000000-0005-0000-0000-000032FE0000}"/>
    <cellStyle name="x_RMDx BP090121i ACMay09_090519 2" xfId="65073" xr:uid="{00000000-0005-0000-0000-000033FE0000}"/>
    <cellStyle name="x_RMDx BP090121i ACMay09_090519 2 2" xfId="65074" xr:uid="{00000000-0005-0000-0000-000034FE0000}"/>
    <cellStyle name="x_RMDx BP090121i ACMay09_090519 3" xfId="65075" xr:uid="{00000000-0005-0000-0000-000035FE0000}"/>
    <cellStyle name="x_RMDx BP090121i ACMay09_090519 3 2" xfId="65076" xr:uid="{00000000-0005-0000-0000-000036FE0000}"/>
    <cellStyle name="x_RMDx BP090121i ACMay09_090519 3 3" xfId="65077" xr:uid="{00000000-0005-0000-0000-000037FE0000}"/>
    <cellStyle name="x_RMDx BP090121i ACMay09_090519 4" xfId="65078" xr:uid="{00000000-0005-0000-0000-000038FE0000}"/>
    <cellStyle name="x_RMDx BP090121i ACMay09_090519 4 2" xfId="65079" xr:uid="{00000000-0005-0000-0000-000039FE0000}"/>
    <cellStyle name="x_RMDx BP090121i ACMay09_090519 5" xfId="65080" xr:uid="{00000000-0005-0000-0000-00003AFE0000}"/>
    <cellStyle name="x_RMDx BP090121i ACMay09_090519 5 2" xfId="65081" xr:uid="{00000000-0005-0000-0000-00003BFE0000}"/>
    <cellStyle name="x_RMDx BP090121i ACMay09_090519 6" xfId="65082" xr:uid="{00000000-0005-0000-0000-00003CFE0000}"/>
    <cellStyle name="x_RMDx BP090121i ACMay09_090519 6 2" xfId="65083" xr:uid="{00000000-0005-0000-0000-00003DFE0000}"/>
    <cellStyle name="x_RMDx BP090121i ACMay09_090519 7" xfId="65084" xr:uid="{00000000-0005-0000-0000-00003EFE0000}"/>
    <cellStyle name="x_RMDx BP090121i ACMay09_090519 7 2" xfId="65085" xr:uid="{00000000-0005-0000-0000-00003FFE0000}"/>
    <cellStyle name="x_RMDx BP090121i ACMay09_090519 8" xfId="65086" xr:uid="{00000000-0005-0000-0000-000040FE0000}"/>
    <cellStyle name="x_RMDx BP090121i ACMay09_090519 8 2" xfId="65087" xr:uid="{00000000-0005-0000-0000-000041FE0000}"/>
    <cellStyle name="x_RMDx BP090121i ACMay09_090519 9" xfId="65088" xr:uid="{00000000-0005-0000-0000-000042FE0000}"/>
    <cellStyle name="x_RMDx BP090121i ACMay09_090519_Book8" xfId="65089" xr:uid="{00000000-0005-0000-0000-000043FE0000}"/>
    <cellStyle name="x_RMDx BP090121i ACMay09_090519_Book8 2" xfId="65090" xr:uid="{00000000-0005-0000-0000-000044FE0000}"/>
    <cellStyle name="x_RMDx BP090121i ACMay09_090519_Book8 3" xfId="65091" xr:uid="{00000000-0005-0000-0000-000045FE0000}"/>
    <cellStyle name="x_RMDx BP090121i ACMay09_090519_Book8 4" xfId="65092" xr:uid="{00000000-0005-0000-0000-000046FE0000}"/>
    <cellStyle name="x_RMDx BP090121i ACMay09_090604" xfId="65093" xr:uid="{00000000-0005-0000-0000-000047FE0000}"/>
    <cellStyle name="x_RMDx BP090121i ACMay09_090604 2" xfId="65094" xr:uid="{00000000-0005-0000-0000-000048FE0000}"/>
    <cellStyle name="x_RMDx BP090121i ACMay09_090604 2 2" xfId="65095" xr:uid="{00000000-0005-0000-0000-000049FE0000}"/>
    <cellStyle name="x_RMDx BP090121i ACMay09_090604 3" xfId="65096" xr:uid="{00000000-0005-0000-0000-00004AFE0000}"/>
    <cellStyle name="x_RMDx BP090121i ACMay09_090604 3 2" xfId="65097" xr:uid="{00000000-0005-0000-0000-00004BFE0000}"/>
    <cellStyle name="x_RMDx BP090121i ACMay09_090604 4" xfId="65098" xr:uid="{00000000-0005-0000-0000-00004CFE0000}"/>
    <cellStyle name="x_RMDx BP090121i ACMay09_090604 4 2" xfId="65099" xr:uid="{00000000-0005-0000-0000-00004DFE0000}"/>
    <cellStyle name="x_RMDx BP090121i ACMay09_090604 5" xfId="65100" xr:uid="{00000000-0005-0000-0000-00004EFE0000}"/>
    <cellStyle name="x_RMDx BP090121i ACMay09_090604 5 2" xfId="65101" xr:uid="{00000000-0005-0000-0000-00004FFE0000}"/>
    <cellStyle name="x_RMDx BP090121i ACMay09_090604 6" xfId="65102" xr:uid="{00000000-0005-0000-0000-000050FE0000}"/>
    <cellStyle name="x_RMDx BP090121i ACMay09_090604 6 2" xfId="65103" xr:uid="{00000000-0005-0000-0000-000051FE0000}"/>
    <cellStyle name="x_RMDx BP090121i ACMay09_090604 7" xfId="65104" xr:uid="{00000000-0005-0000-0000-000052FE0000}"/>
    <cellStyle name="x_RMDx BP100525g AC Feb2011 20110208" xfId="65105" xr:uid="{00000000-0005-0000-0000-000053FE0000}"/>
    <cellStyle name="x_RMDx BP100525g ACMay10_100611" xfId="65106" xr:uid="{00000000-0005-0000-0000-000054FE0000}"/>
    <cellStyle name="x_RMDx BP100525g ACMay10_100611 10" xfId="65107" xr:uid="{00000000-0005-0000-0000-000055FE0000}"/>
    <cellStyle name="x_RMDx BP100525g ACMay10_100611 11" xfId="65108" xr:uid="{00000000-0005-0000-0000-000056FE0000}"/>
    <cellStyle name="x_RMDx BP100525g ACMay10_100611 2" xfId="65109" xr:uid="{00000000-0005-0000-0000-000057FE0000}"/>
    <cellStyle name="x_RMDx BP100525g ACMay10_100611 2 2" xfId="65110" xr:uid="{00000000-0005-0000-0000-000058FE0000}"/>
    <cellStyle name="x_RMDx BP100525g ACMay10_100611 3" xfId="65111" xr:uid="{00000000-0005-0000-0000-000059FE0000}"/>
    <cellStyle name="x_RMDx BP100525g ACMay10_100611 3 2" xfId="65112" xr:uid="{00000000-0005-0000-0000-00005AFE0000}"/>
    <cellStyle name="x_RMDx BP100525g ACMay10_100611 3 3" xfId="65113" xr:uid="{00000000-0005-0000-0000-00005BFE0000}"/>
    <cellStyle name="x_RMDx BP100525g ACMay10_100611 4" xfId="65114" xr:uid="{00000000-0005-0000-0000-00005CFE0000}"/>
    <cellStyle name="x_RMDx BP100525g ACMay10_100611 4 2" xfId="65115" xr:uid="{00000000-0005-0000-0000-00005DFE0000}"/>
    <cellStyle name="x_RMDx BP100525g ACMay10_100611 5" xfId="65116" xr:uid="{00000000-0005-0000-0000-00005EFE0000}"/>
    <cellStyle name="x_RMDx BP100525g ACMay10_100611 5 2" xfId="65117" xr:uid="{00000000-0005-0000-0000-00005FFE0000}"/>
    <cellStyle name="x_RMDx BP100525g ACMay10_100611 6" xfId="65118" xr:uid="{00000000-0005-0000-0000-000060FE0000}"/>
    <cellStyle name="x_RMDx BP100525g ACMay10_100611 6 2" xfId="65119" xr:uid="{00000000-0005-0000-0000-000061FE0000}"/>
    <cellStyle name="x_RMDx BP100525g ACMay10_100611 7" xfId="65120" xr:uid="{00000000-0005-0000-0000-000062FE0000}"/>
    <cellStyle name="x_RMDx BP100525g ACMay10_100611 7 2" xfId="65121" xr:uid="{00000000-0005-0000-0000-000063FE0000}"/>
    <cellStyle name="x_RMDx BP100525g ACMay10_100611 8" xfId="65122" xr:uid="{00000000-0005-0000-0000-000064FE0000}"/>
    <cellStyle name="x_RMDx BP100525g ACMay10_100611 8 2" xfId="65123" xr:uid="{00000000-0005-0000-0000-000065FE0000}"/>
    <cellStyle name="x_RMDx BP100525g ACMay10_100611 9" xfId="65124" xr:uid="{00000000-0005-0000-0000-000066FE0000}"/>
    <cellStyle name="x_RMDx BP100525g ACMay10_100611_Book8" xfId="65125" xr:uid="{00000000-0005-0000-0000-000067FE0000}"/>
    <cellStyle name="x_RMDx BP100525g ACMay10_100611_Book8 2" xfId="65126" xr:uid="{00000000-0005-0000-0000-000068FE0000}"/>
    <cellStyle name="x_RMDx BP100525g ACMay10_100611_Book8 3" xfId="65127" xr:uid="{00000000-0005-0000-0000-000069FE0000}"/>
    <cellStyle name="x_RMDx BP100525g ACMay10_100611_Book8 4" xfId="65128" xr:uid="{00000000-0005-0000-0000-00006AFE0000}"/>
    <cellStyle name="x_RMTx" xfId="65129" xr:uid="{00000000-0005-0000-0000-00006BFE0000}"/>
    <cellStyle name="x_RMTx 2" xfId="65130" xr:uid="{00000000-0005-0000-0000-00006CFE0000}"/>
    <cellStyle name="x_RMTx 3" xfId="65131" xr:uid="{00000000-0005-0000-0000-00006DFE0000}"/>
    <cellStyle name="x_RMTx 4" xfId="65132" xr:uid="{00000000-0005-0000-0000-00006EFE0000}"/>
    <cellStyle name="x_RMTx 5" xfId="65133" xr:uid="{00000000-0005-0000-0000-00006FFE0000}"/>
    <cellStyle name="x_RMTx 6" xfId="65134" xr:uid="{00000000-0005-0000-0000-000070FE0000}"/>
    <cellStyle name="x_RMTx 7" xfId="65135" xr:uid="{00000000-0005-0000-0000-000071FE0000}"/>
    <cellStyle name="x_RMTx BP052510j_Sep09LF ACAug10_100902" xfId="65136" xr:uid="{00000000-0005-0000-0000-000072FE0000}"/>
    <cellStyle name="x_RMTx BP052510j_Sep09LF ACAug10_100902 2" xfId="65137" xr:uid="{00000000-0005-0000-0000-000073FE0000}"/>
    <cellStyle name="x_RMTx BP052510j_Sep09LF ACAug10_100902 3" xfId="65138" xr:uid="{00000000-0005-0000-0000-000074FE0000}"/>
    <cellStyle name="x_RMTx BP052510j_Sep09LF ACAug10_100902 4" xfId="65139" xr:uid="{00000000-0005-0000-0000-000075FE0000}"/>
    <cellStyle name="x_RMTx BP052510j_Sep09LF ACAug10_100902 5" xfId="65140" xr:uid="{00000000-0005-0000-0000-000076FE0000}"/>
    <cellStyle name="x_RMTx BP052510j_Sep09LF ACAug10_100902 6" xfId="65141" xr:uid="{00000000-0005-0000-0000-000077FE0000}"/>
    <cellStyle name="x_RMTx BP052510j_Sep09LF ACAug10_100902 7" xfId="65142" xr:uid="{00000000-0005-0000-0000-000078FE0000}"/>
    <cellStyle name="x_RMTx BP052510j_Sep09LF ACDec10_110106" xfId="65143" xr:uid="{00000000-0005-0000-0000-000079FE0000}"/>
    <cellStyle name="x_RMTx BP052510j_Sep09LF ACDec10_110106 2" xfId="65144" xr:uid="{00000000-0005-0000-0000-00007AFE0000}"/>
    <cellStyle name="x_RMTx BP052510j_Sep09LF ACDec10_110106 3" xfId="65145" xr:uid="{00000000-0005-0000-0000-00007BFE0000}"/>
    <cellStyle name="x_RMTx BP052510j_Sep09LF ACDec10_110106 4" xfId="65146" xr:uid="{00000000-0005-0000-0000-00007CFE0000}"/>
    <cellStyle name="x_RMTx BP052510j_Sep09LF ACDec10_110106 5" xfId="65147" xr:uid="{00000000-0005-0000-0000-00007DFE0000}"/>
    <cellStyle name="x_RMTx BP052510j_Sep09LF ACDec10_110106 6" xfId="65148" xr:uid="{00000000-0005-0000-0000-00007EFE0000}"/>
    <cellStyle name="x_RMTx BP052510j_Sep09LF ACDec10_110106 7" xfId="65149" xr:uid="{00000000-0005-0000-0000-00007FFE0000}"/>
    <cellStyle name="x_RMTx BP081216h_Apr08LF ACNov09_100104 - Lei" xfId="65150" xr:uid="{00000000-0005-0000-0000-000080FE0000}"/>
    <cellStyle name="x_RMTx BP081216h_Apr08LF ACNov09_100104 - Lei 2" xfId="65151" xr:uid="{00000000-0005-0000-0000-000081FE0000}"/>
    <cellStyle name="x_RMTx BP081216h_Apr08LF ACNov09_100104 - Lei 3" xfId="65152" xr:uid="{00000000-0005-0000-0000-000082FE0000}"/>
    <cellStyle name="x_RMTx BP081216h_Apr08LF ACNov09_100104 - Lei 4" xfId="65153" xr:uid="{00000000-0005-0000-0000-000083FE0000}"/>
    <cellStyle name="x_RMTx BP081216h_Apr08LF ACNov09_100104 - Lei 5" xfId="65154" xr:uid="{00000000-0005-0000-0000-000084FE0000}"/>
    <cellStyle name="x_RMTx BP081216h_Apr08LF ACNov09_100104 - Lei 6" xfId="65155" xr:uid="{00000000-0005-0000-0000-000085FE0000}"/>
    <cellStyle name="x_RMTx BP081216h_Apr08LF ACNov09_100104 - Lei 7" xfId="65156" xr:uid="{00000000-0005-0000-0000-000086FE0000}"/>
    <cellStyle name="x_Sheet1" xfId="65157" xr:uid="{00000000-0005-0000-0000-000087FE0000}"/>
    <cellStyle name="x_Sheet1 2" xfId="65158" xr:uid="{00000000-0005-0000-0000-000088FE0000}"/>
    <cellStyle name="x_Sheet1 2 2" xfId="65159" xr:uid="{00000000-0005-0000-0000-000089FE0000}"/>
    <cellStyle name="x_Sheet1 3" xfId="65160" xr:uid="{00000000-0005-0000-0000-00008AFE0000}"/>
    <cellStyle name="x_Sheet1 3 2" xfId="65161" xr:uid="{00000000-0005-0000-0000-00008BFE0000}"/>
    <cellStyle name="x_Sheet1 4" xfId="65162" xr:uid="{00000000-0005-0000-0000-00008CFE0000}"/>
    <cellStyle name="x_Sheet1 4 2" xfId="65163" xr:uid="{00000000-0005-0000-0000-00008D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styles" Target="styles.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rtex-ho3\FinanceBusinessPlanning\Revenue%20Management\PreMarketOpen\PV%20Model%20%20March%202002%20Rat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ly%20Direct%20LDC%20CSS%20Actua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ne%20Direct%20LDC%20CSS%20Actua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r%20Direct%20LDC%20CSS%20Actu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y%20Direct%20LDC%20CSS%20Actua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ov%20Direct%20LDC%20CSS%20Actu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Oct%20Direct%20LDC%20CSS%20Actua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Sept%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Retail%20and%20MEU%20Actuals%20-%20J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pr%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ug%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2003%20Dx%20Tariff%20021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e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Feb%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an%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ly%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ne%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r%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y%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ov%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Oct%20CSS%20Actu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Sept%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Old%20011022\BIG%20DX%20010629a%20010719a%20BAS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Old%20011022\Restructuring%20Year%202001\December%202000%20Restructuring%20Comparison%20Source%20Da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F_June%202003\a)%20May-03%201506%20Calculations%20&amp;%20Form%201506%20Attachem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G_July%202003\a)%20Jun-03%201506%20Calculations%20&amp;%20Form%201506%20Attachmen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My%20Documents\HON%20bypass%20current%20study\Backup-TRF&amp;LINE-Bypass%20dec1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COP%20Accrual%20from%20Joanna%20Lee\04-04%20Data%20for%20Accru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DJC%20Retail%20Revenue%20020319d%20New%20LF%20020321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teams.hydroone.com/Users/207813/AppData/Local/Microsoft/Windows/Temporary%20Internet%20Files/Content.Outlook/5JHT273W/2017_Filing_Requirements_Chapter2_Appendices%20-%20APp.%202-BA.xlsm"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file:///\\vortex-ho3\FinanceBusinessPlanning\DOCUME~1\185056\LOCALS~1\Temp\Temporary%20Directory%201%20for%20RMTx%20BP061208a.zip\H1_Fin_Models\TX%20Connection%20Model%20Development\Tx%20Connection%20Model%20%20Version%2003A%20Mar-13-03%20Test%20-%20Refined%20Version.xls?5C34D997" TargetMode="External"/><Relationship Id="rId1" Type="http://schemas.openxmlformats.org/officeDocument/2006/relationships/externalLinkPath" Target="file:///\\5C34D997\Tx%20Connection%20Model%20%20Version%2003A%20Mar-13-03%20Test%20-%20Refined%20Vers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FINAL%2004-01%20COP%20Variance%20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DRAFT%232%2003-09%20Data%20for%20Sep-03%20Preliminary%20IMO%20Invoice%20Estim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irects%20and%20LDCs%20Actuals%20-%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Apr-03%20IMO%20Invoice%20Estimate%20Data%20(5%20business%20day%20after%20month%20e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REPORTNG\Integration\2000\05-2000\SLA%20Reporting%20Inpu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ew%20Name%20XNV's\iscextss.xnv"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WINNT\Profiles\396116\Desktop\based%20pensionable%20earnings%20for%20Q4%2020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vortex-ho3\FinanceBusinessPlanning\Business%20Plan%20Models\Tx\RMTx%202007%20BP061208a_070828_Existing%20Rates&amp;%20CDM.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v2%20DRAFT%2004-02%20COP%20Variance%20Dat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teams.hydroone.com/financebusinessplanning/2009-13%20Business%20Plan%20Documents/2009-13%20BP%20Models/Trending/Journal%20Entries/Budget%20Upload%20Template%2008-%20%20%20hoi%201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HydroOne%20Benefits%20Forecast%20%20May-29-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pr%20Direct%20LDC%20CSS%20Actua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ug%20Direct%20LDC%20CSS%20Actua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ec%20Direct%20LDC%20CSS%20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Feb%20Direct%20LDC%20CSS%20Actua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an%20Direct%20LDC%20CSS%20Actu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esion"/>
      <sheetName val="97PVModel"/>
      <sheetName val="Rev2002"/>
      <sheetName val="Revenue_New_PV"/>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Jan 24-2001"/>
      <sheetName val="Source Mar 1-2001"/>
      <sheetName val="Accounts Adjusted"/>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s>
    <sheetDataSet>
      <sheetData sheetId="0"/>
      <sheetData sheetId="1" refreshError="1"/>
      <sheetData sheetId="2" refreshError="1"/>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 val="Total from CSS (Retail and MEU)"/>
    </sheetNames>
    <sheetDataSet>
      <sheetData sheetId="0"/>
      <sheetData sheetId="1" refreshError="1"/>
      <sheetData sheetId="2" refreshError="1"/>
      <sheetData sheetId="3"/>
      <sheetData sheetId="4"/>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es"/>
      <sheetName val="Load-2002"/>
      <sheetName val="load12"/>
      <sheetName val="Top-loads"/>
      <sheetName val="TRF-Bypass"/>
      <sheetName val="trf-bypass-H1"/>
      <sheetName val="Line-CTSand MTS"/>
      <sheetName val="Line-Bypass-nonH1"/>
      <sheetName val="Line-Bypass-Cables"/>
      <sheetName val="Line-Bypass-H1-Supp"/>
      <sheetName val="Additional-TC&amp;LC"/>
      <sheetName val="Summary"/>
      <sheetName val="2. Index"/>
      <sheetName val="Total from CSS (Retail and MEU)"/>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P &amp; Tx"/>
      <sheetName val="Bill 210 &amp; BPPR"/>
      <sheetName val="COP Accrual"/>
      <sheetName val="Invoice Estimate Report"/>
    </sheetNames>
    <sheetDataSet>
      <sheetData sheetId="0"/>
      <sheetData sheetId="1"/>
      <sheetData sheetId="2"/>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O"/>
      <sheetName val="notes"/>
      <sheetName val="actual%"/>
      <sheetName val="budget-04"/>
      <sheetName val="actual-03&amp;04"/>
      <sheetName val="GWh-03"/>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mmodity"/>
      <sheetName val="Other COP &amp; Revenue"/>
      <sheetName val="Bill 210 &amp; MPMA"/>
      <sheetName val="COP Accrual"/>
      <sheetName val="Invoice Estimate Repor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EP"/>
      <sheetName val="HUSA"/>
      <sheetName val="Total MW - interval"/>
      <sheetName val="Total MW - hour"/>
      <sheetName val="Ont MW &amp; Weighs"/>
      <sheetName val="Preliminary"/>
      <sheetName val="Final"/>
      <sheetName val="Apr-03 Method"/>
      <sheetName val="Apr-03 Report"/>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Identifier"/>
      <sheetName val="Tx OM&amp;A Oth Adj"/>
      <sheetName val="Tx OM&amp;A NS - Variance"/>
      <sheetName val="Tx OM&amp;A NS - Actual"/>
      <sheetName val="Tx OM&amp;A NS - Budget"/>
      <sheetName val="Tx OM&amp;A CR - Variance"/>
      <sheetName val="Tx OM&amp;A CR - Actual"/>
      <sheetName val="Tx OM&amp;A CR - Budget"/>
      <sheetName val="Tx OM&amp;A Extl - Variance"/>
      <sheetName val="Tx OM&amp;A Extl - Actual"/>
      <sheetName val="Tx OM&amp;A Extl - Budget"/>
      <sheetName val="Tx Capital Oth Adj"/>
      <sheetName val="Tx Capital NS - Variance"/>
      <sheetName val="Tx Capital NS - Actual"/>
      <sheetName val="Tx Capital NS - Budget"/>
      <sheetName val="Tx Capital CR - Variance"/>
      <sheetName val="Tx Capital CR - Actual"/>
      <sheetName val="Tx Capital CR - Budget"/>
      <sheetName val="Tx Capital Extl - Variance"/>
      <sheetName val="Tx Capital Extl - Actual"/>
      <sheetName val="Tx Capital Extl - Budget"/>
      <sheetName val="Dx OM&amp;A Oth Adj"/>
      <sheetName val="Dx OM&amp;A NS - Variance"/>
      <sheetName val="Dx OM&amp;A NS - Actual"/>
      <sheetName val="Dx OM&amp;A NS - Budget"/>
      <sheetName val="Dx OM&amp;A CR - Variance"/>
      <sheetName val="Dx OM&amp;A CR - Actual"/>
      <sheetName val="Dx OM&amp;A CR - Budget"/>
      <sheetName val="Dx OM&amp;A Extl - Variance"/>
      <sheetName val="Dx OM&amp;A Extl - Actual"/>
      <sheetName val="Dx OM&amp;A Extl - Budget"/>
      <sheetName val="Dx Capital Oth Adj"/>
      <sheetName val="Dx Capital NS - Variance"/>
      <sheetName val="Dx Capital NS - Actual"/>
      <sheetName val="Dx Capital NS - Budget"/>
      <sheetName val="Dx Capital CR - Variance"/>
      <sheetName val="Dx Capital CR - Actual"/>
      <sheetName val="Dx Capital CR - Budget"/>
      <sheetName val="Dx Capital Extl - Variance"/>
      <sheetName val="Dx Capital Extl - Actual"/>
      <sheetName val="Dx Capital Extl -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Tx_Meters_2006"/>
      <sheetName val="LF without DSM &amp; Reconnections"/>
      <sheetName val="LF_Impact of DSM"/>
      <sheetName val="LF_Impact of Reconnection Risk"/>
      <sheetName val="LF_Impact of Embedded Generatio"/>
      <sheetName val="LF with DSM &amp; Reconnections"/>
      <sheetName val="RDDA"/>
      <sheetName val="Fcst"/>
      <sheetName val="Fcst_Chg"/>
      <sheetName val="Fcst_Prev"/>
      <sheetName val="Out_Tx_Tariff_Chg"/>
      <sheetName val="Tx_Out_Fcst"/>
      <sheetName val="Tx_Out_Fcst_Chg"/>
      <sheetName val="Tx_Out_Fcst_Prev"/>
      <sheetName val="Tx_Out_Budget_061208a"/>
      <sheetName val="F_Scaling"/>
      <sheetName val="In_F_Tx_Rates"/>
      <sheetName val="In_F_Hist_kWs"/>
      <sheetName val="Ld_Fcst_Apr04"/>
      <sheetName val="Ld_Fcst_Jul04"/>
      <sheetName val="Ld_Fcst_Apr05"/>
      <sheetName val="Ld_Fcst_Apr06"/>
      <sheetName val="Ld_Fcst_C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04"/>
      <sheetName val="GWh-03"/>
      <sheetName val="budget-04"/>
      <sheetName val="LT"/>
      <sheetName val="actual-03&amp;04"/>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Sheet1"/>
      <sheetName val="JOURNAL"/>
      <sheetName val="valid values"/>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pageSetUpPr fitToPage="1"/>
  </sheetPr>
  <dimension ref="A1:O95"/>
  <sheetViews>
    <sheetView showGridLines="0" topLeftCell="A9" zoomScale="85" zoomScaleNormal="85" zoomScaleSheetLayoutView="85" workbookViewId="0">
      <pane xSplit="3" ySplit="8" topLeftCell="D17" activePane="bottomRight" state="frozen"/>
      <selection pane="bottomRight" activeCell="E17" sqref="E17"/>
      <selection pane="bottomLeft" activeCell="E17" sqref="E17"/>
      <selection pane="top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bestFit="1" customWidth="1"/>
    <col min="5" max="5" width="13" style="2" customWidth="1"/>
    <col min="6" max="6" width="11.5703125" style="2" customWidth="1"/>
    <col min="7" max="7" width="10.28515625" style="2" bestFit="1" customWidth="1"/>
    <col min="8" max="8" width="1.5703125" style="2" customWidth="1"/>
    <col min="9" max="9" width="10.28515625" style="2" customWidth="1"/>
    <col min="10" max="10" width="13.42578125" style="2" customWidth="1"/>
    <col min="11" max="11" width="11.85546875" style="2" customWidth="1"/>
    <col min="12" max="12" width="12.710937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2018</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5" ht="15">
      <c r="A17" s="22">
        <v>12</v>
      </c>
      <c r="B17" s="45">
        <v>1610</v>
      </c>
      <c r="C17" s="23" t="s">
        <v>22</v>
      </c>
      <c r="D17" s="47">
        <v>466.75243272651994</v>
      </c>
      <c r="E17" s="47">
        <v>67.477470139999994</v>
      </c>
      <c r="F17" s="24">
        <v>0</v>
      </c>
      <c r="G17" s="25">
        <f t="shared" ref="G17:G63" si="0">D17+E17+F17</f>
        <v>534.22990286651998</v>
      </c>
      <c r="H17" s="18"/>
      <c r="I17" s="47">
        <v>-220.59790289526001</v>
      </c>
      <c r="J17" s="47">
        <v>-51.60639845</v>
      </c>
      <c r="K17" s="24">
        <v>0</v>
      </c>
      <c r="L17" s="25">
        <f>I17+J17+K17</f>
        <v>-272.20430134525998</v>
      </c>
      <c r="M17" s="27">
        <f>G17+L17</f>
        <v>262.02560152126</v>
      </c>
      <c r="O17" s="38"/>
    </row>
    <row r="18" spans="1:15" ht="25.5">
      <c r="A18" s="22">
        <v>12</v>
      </c>
      <c r="B18" s="45">
        <v>1611</v>
      </c>
      <c r="C18" s="23" t="s">
        <v>23</v>
      </c>
      <c r="D18" s="47">
        <v>0</v>
      </c>
      <c r="E18" s="47">
        <v>0</v>
      </c>
      <c r="F18" s="24">
        <v>0</v>
      </c>
      <c r="G18" s="25">
        <f t="shared" si="0"/>
        <v>0</v>
      </c>
      <c r="H18" s="26"/>
      <c r="I18" s="47">
        <v>0</v>
      </c>
      <c r="J18" s="47">
        <v>0</v>
      </c>
      <c r="K18" s="24">
        <v>0</v>
      </c>
      <c r="L18" s="25">
        <f t="shared" ref="L18:L59" si="1">I18+J18+K18</f>
        <v>0</v>
      </c>
      <c r="M18" s="27">
        <f t="shared" ref="M18:M59" si="2">G18+L18</f>
        <v>0</v>
      </c>
      <c r="O18" s="38"/>
    </row>
    <row r="19" spans="1:15" ht="25.5">
      <c r="A19" s="22" t="s">
        <v>24</v>
      </c>
      <c r="B19" s="45">
        <v>1612</v>
      </c>
      <c r="C19" s="23" t="s">
        <v>25</v>
      </c>
      <c r="D19" s="47">
        <v>0</v>
      </c>
      <c r="E19" s="47">
        <v>0</v>
      </c>
      <c r="F19" s="24">
        <v>0</v>
      </c>
      <c r="G19" s="25">
        <f t="shared" si="0"/>
        <v>0</v>
      </c>
      <c r="H19" s="26"/>
      <c r="I19" s="47">
        <v>0</v>
      </c>
      <c r="J19" s="47">
        <v>0</v>
      </c>
      <c r="K19" s="24">
        <v>0</v>
      </c>
      <c r="L19" s="25">
        <f t="shared" si="1"/>
        <v>0</v>
      </c>
      <c r="M19" s="27">
        <f t="shared" si="2"/>
        <v>0</v>
      </c>
      <c r="O19" s="38"/>
    </row>
    <row r="20" spans="1:15" ht="15">
      <c r="A20" s="22" t="s">
        <v>26</v>
      </c>
      <c r="B20" s="46">
        <v>1615</v>
      </c>
      <c r="C20" s="23" t="s">
        <v>27</v>
      </c>
      <c r="D20" s="47">
        <v>3.3159999999999999E-3</v>
      </c>
      <c r="E20" s="47">
        <v>0</v>
      </c>
      <c r="F20" s="24">
        <v>-3.3159999999999999E-3</v>
      </c>
      <c r="G20" s="25">
        <f t="shared" si="0"/>
        <v>0</v>
      </c>
      <c r="H20" s="26"/>
      <c r="I20" s="47">
        <v>0</v>
      </c>
      <c r="J20" s="47">
        <v>0</v>
      </c>
      <c r="K20" s="24">
        <v>0</v>
      </c>
      <c r="L20" s="25">
        <f t="shared" si="1"/>
        <v>0</v>
      </c>
      <c r="M20" s="27">
        <f t="shared" si="2"/>
        <v>0</v>
      </c>
      <c r="O20" s="38"/>
    </row>
    <row r="21" spans="1:15" ht="15">
      <c r="A21" s="22">
        <v>1</v>
      </c>
      <c r="B21" s="46">
        <v>1620</v>
      </c>
      <c r="C21" s="23" t="s">
        <v>28</v>
      </c>
      <c r="D21" s="47">
        <v>2.1724E-2</v>
      </c>
      <c r="E21" s="47">
        <v>0</v>
      </c>
      <c r="F21" s="24">
        <v>-2.1724E-2</v>
      </c>
      <c r="G21" s="25">
        <f t="shared" si="0"/>
        <v>0</v>
      </c>
      <c r="H21" s="26"/>
      <c r="I21" s="47">
        <v>-2.007507E-2</v>
      </c>
      <c r="J21" s="47">
        <v>-1.3251999999999998E-4</v>
      </c>
      <c r="K21" s="24">
        <v>0</v>
      </c>
      <c r="L21" s="25">
        <f t="shared" si="1"/>
        <v>-2.0207590000000001E-2</v>
      </c>
      <c r="M21" s="27">
        <f t="shared" si="2"/>
        <v>-2.0207590000000001E-2</v>
      </c>
      <c r="O21" s="38"/>
    </row>
    <row r="22" spans="1:15" ht="15">
      <c r="A22" s="22">
        <v>6</v>
      </c>
      <c r="B22" s="45">
        <v>1665</v>
      </c>
      <c r="C22" s="23" t="s">
        <v>29</v>
      </c>
      <c r="D22" s="47">
        <v>0.42952109999999999</v>
      </c>
      <c r="E22" s="47">
        <v>-5.5992999999999993E-4</v>
      </c>
      <c r="F22" s="24">
        <v>-0.42896117</v>
      </c>
      <c r="G22" s="25">
        <f t="shared" si="0"/>
        <v>0</v>
      </c>
      <c r="H22" s="26"/>
      <c r="I22" s="47">
        <v>-9.8911200000000005E-2</v>
      </c>
      <c r="J22" s="47">
        <v>-4.8687100000000001E-3</v>
      </c>
      <c r="K22" s="24">
        <v>0</v>
      </c>
      <c r="L22" s="25">
        <f t="shared" si="1"/>
        <v>-0.10377991</v>
      </c>
      <c r="M22" s="27">
        <f t="shared" si="2"/>
        <v>-0.10377991</v>
      </c>
      <c r="O22" s="38"/>
    </row>
    <row r="23" spans="1:15" ht="15">
      <c r="A23" s="22">
        <v>17</v>
      </c>
      <c r="B23" s="45">
        <v>1675</v>
      </c>
      <c r="C23" s="23" t="s">
        <v>30</v>
      </c>
      <c r="D23" s="47">
        <v>2.4576769700000001</v>
      </c>
      <c r="E23" s="47">
        <v>-3.4700600000000001E-3</v>
      </c>
      <c r="F23" s="24">
        <v>-2.4542069100000004</v>
      </c>
      <c r="G23" s="25">
        <f t="shared" si="0"/>
        <v>0</v>
      </c>
      <c r="H23" s="26"/>
      <c r="I23" s="47">
        <v>-0.33508442999999999</v>
      </c>
      <c r="J23" s="47">
        <v>0.15776128</v>
      </c>
      <c r="K23" s="24">
        <v>0</v>
      </c>
      <c r="L23" s="25">
        <f t="shared" si="1"/>
        <v>-0.17732314999999998</v>
      </c>
      <c r="M23" s="27">
        <f t="shared" si="2"/>
        <v>-0.17732314999999998</v>
      </c>
      <c r="O23" s="38"/>
    </row>
    <row r="24" spans="1:15" ht="15">
      <c r="A24" s="22">
        <v>17</v>
      </c>
      <c r="B24" s="45">
        <v>1680</v>
      </c>
      <c r="C24" s="23" t="s">
        <v>31</v>
      </c>
      <c r="D24" s="47">
        <v>8.4220000000000007E-3</v>
      </c>
      <c r="E24" s="47">
        <v>0</v>
      </c>
      <c r="F24" s="24">
        <v>-8.4220000000000007E-3</v>
      </c>
      <c r="G24" s="25">
        <f t="shared" si="0"/>
        <v>0</v>
      </c>
      <c r="H24" s="26"/>
      <c r="I24" s="47">
        <v>-6.3353699999999999E-3</v>
      </c>
      <c r="J24" s="47">
        <v>-7.7059999999999997E-5</v>
      </c>
      <c r="K24" s="24">
        <v>0</v>
      </c>
      <c r="L24" s="25">
        <f t="shared" si="1"/>
        <v>-6.4124300000000002E-3</v>
      </c>
      <c r="M24" s="27">
        <f t="shared" si="2"/>
        <v>-6.4124300000000002E-3</v>
      </c>
      <c r="O24" s="38"/>
    </row>
    <row r="25" spans="1:15" ht="15">
      <c r="A25" s="22" t="s">
        <v>26</v>
      </c>
      <c r="B25" s="45">
        <v>1805</v>
      </c>
      <c r="C25" s="23" t="s">
        <v>27</v>
      </c>
      <c r="D25" s="47">
        <v>57.185274360000001</v>
      </c>
      <c r="E25" s="47">
        <v>0.19024176000000001</v>
      </c>
      <c r="F25" s="24">
        <v>3.3160000000421858E-3</v>
      </c>
      <c r="G25" s="25">
        <f t="shared" si="0"/>
        <v>57.378832120000041</v>
      </c>
      <c r="H25" s="26"/>
      <c r="I25" s="47">
        <v>-43.081456639999999</v>
      </c>
      <c r="J25" s="47">
        <v>1.8715330000000002E-2</v>
      </c>
      <c r="K25" s="24">
        <v>0</v>
      </c>
      <c r="L25" s="25">
        <f t="shared" si="1"/>
        <v>-43.06274131</v>
      </c>
      <c r="M25" s="27">
        <f t="shared" si="2"/>
        <v>14.316090810000041</v>
      </c>
      <c r="O25" s="38"/>
    </row>
    <row r="26" spans="1:15" ht="15">
      <c r="A26" s="22">
        <v>14.1</v>
      </c>
      <c r="B26" s="46">
        <v>1806</v>
      </c>
      <c r="C26" s="23" t="s">
        <v>32</v>
      </c>
      <c r="D26" s="47">
        <v>233.49951622999998</v>
      </c>
      <c r="E26" s="47">
        <v>1.6281398199999999</v>
      </c>
      <c r="F26" s="24">
        <v>-1.21992E-3</v>
      </c>
      <c r="G26" s="25">
        <f t="shared" si="0"/>
        <v>235.12643612999997</v>
      </c>
      <c r="H26" s="26"/>
      <c r="I26" s="47">
        <v>-79.331577150000001</v>
      </c>
      <c r="J26" s="47">
        <v>-2.1937872699999987</v>
      </c>
      <c r="K26" s="24">
        <v>3.7280000000000002E-5</v>
      </c>
      <c r="L26" s="25">
        <f t="shared" si="1"/>
        <v>-81.525327140000002</v>
      </c>
      <c r="M26" s="27">
        <f t="shared" si="2"/>
        <v>153.60110898999997</v>
      </c>
      <c r="O26" s="38"/>
    </row>
    <row r="27" spans="1:15" ht="15">
      <c r="A27" s="22">
        <v>47</v>
      </c>
      <c r="B27" s="45">
        <v>1808</v>
      </c>
      <c r="C27" s="23" t="s">
        <v>33</v>
      </c>
      <c r="D27" s="47">
        <v>26.153767380000001</v>
      </c>
      <c r="E27" s="47">
        <v>0.18809184000000001</v>
      </c>
      <c r="F27" s="24">
        <v>2.1724E-2</v>
      </c>
      <c r="G27" s="25">
        <f t="shared" si="0"/>
        <v>26.363583219999999</v>
      </c>
      <c r="H27" s="26"/>
      <c r="I27" s="47">
        <v>-3.4381904400000001</v>
      </c>
      <c r="J27" s="47">
        <v>-0.38911378000000008</v>
      </c>
      <c r="K27" s="24">
        <v>0</v>
      </c>
      <c r="L27" s="25">
        <f t="shared" si="1"/>
        <v>-3.8273042200000003</v>
      </c>
      <c r="M27" s="27">
        <f t="shared" si="2"/>
        <v>22.536279</v>
      </c>
      <c r="O27" s="38"/>
    </row>
    <row r="28" spans="1:15" ht="15">
      <c r="A28" s="22">
        <v>13</v>
      </c>
      <c r="B28" s="45">
        <v>1810</v>
      </c>
      <c r="C28" s="23" t="s">
        <v>34</v>
      </c>
      <c r="D28" s="47">
        <v>0</v>
      </c>
      <c r="E28" s="47">
        <v>0</v>
      </c>
      <c r="F28" s="24">
        <v>0</v>
      </c>
      <c r="G28" s="25">
        <f t="shared" si="0"/>
        <v>0</v>
      </c>
      <c r="H28" s="26"/>
      <c r="I28" s="47">
        <v>0</v>
      </c>
      <c r="J28" s="47">
        <v>0</v>
      </c>
      <c r="K28" s="24">
        <v>0</v>
      </c>
      <c r="L28" s="25">
        <f t="shared" si="1"/>
        <v>0</v>
      </c>
      <c r="M28" s="27">
        <f t="shared" si="2"/>
        <v>0</v>
      </c>
      <c r="O28" s="38"/>
    </row>
    <row r="29" spans="1:15" ht="15">
      <c r="A29" s="22">
        <v>47</v>
      </c>
      <c r="B29" s="45">
        <v>1815</v>
      </c>
      <c r="C29" s="23" t="s">
        <v>35</v>
      </c>
      <c r="D29" s="47">
        <v>220.32063423</v>
      </c>
      <c r="E29" s="47">
        <v>8.0704740500000014</v>
      </c>
      <c r="F29" s="24">
        <v>0</v>
      </c>
      <c r="G29" s="25">
        <f t="shared" si="0"/>
        <v>228.39110828</v>
      </c>
      <c r="H29" s="26"/>
      <c r="I29" s="47">
        <v>-76.391139850000002</v>
      </c>
      <c r="J29" s="47">
        <v>-4.3696287000000025</v>
      </c>
      <c r="K29" s="24">
        <v>0</v>
      </c>
      <c r="L29" s="25">
        <f t="shared" si="1"/>
        <v>-80.760768550000009</v>
      </c>
      <c r="M29" s="27">
        <f t="shared" si="2"/>
        <v>147.63033973</v>
      </c>
      <c r="O29" s="38"/>
    </row>
    <row r="30" spans="1:15" ht="15">
      <c r="A30" s="22">
        <v>47</v>
      </c>
      <c r="B30" s="45">
        <v>1820</v>
      </c>
      <c r="C30" s="23" t="s">
        <v>36</v>
      </c>
      <c r="D30" s="47">
        <v>711.63589076479991</v>
      </c>
      <c r="E30" s="47">
        <v>40.667495759600037</v>
      </c>
      <c r="F30" s="24">
        <v>2.4983755499999996</v>
      </c>
      <c r="G30" s="25">
        <f t="shared" si="0"/>
        <v>754.8017620743999</v>
      </c>
      <c r="H30" s="26"/>
      <c r="I30" s="47">
        <v>-282.7629938</v>
      </c>
      <c r="J30" s="47">
        <v>-19.866118810000202</v>
      </c>
      <c r="K30" s="24">
        <v>1.49443543</v>
      </c>
      <c r="L30" s="25">
        <f t="shared" si="1"/>
        <v>-301.13467718000021</v>
      </c>
      <c r="M30" s="27">
        <f t="shared" si="2"/>
        <v>453.66708489439969</v>
      </c>
      <c r="O30" s="38"/>
    </row>
    <row r="31" spans="1:15" ht="15">
      <c r="A31" s="22">
        <v>47</v>
      </c>
      <c r="B31" s="45">
        <v>1825</v>
      </c>
      <c r="C31" s="23" t="s">
        <v>37</v>
      </c>
      <c r="D31" s="47">
        <v>0</v>
      </c>
      <c r="E31" s="47">
        <v>0</v>
      </c>
      <c r="F31" s="24">
        <v>0</v>
      </c>
      <c r="G31" s="25">
        <f t="shared" si="0"/>
        <v>0</v>
      </c>
      <c r="H31" s="26"/>
      <c r="I31" s="47">
        <v>0</v>
      </c>
      <c r="J31" s="47">
        <v>0</v>
      </c>
      <c r="K31" s="24">
        <v>0</v>
      </c>
      <c r="L31" s="25">
        <f t="shared" si="1"/>
        <v>0</v>
      </c>
      <c r="M31" s="27">
        <f t="shared" si="2"/>
        <v>0</v>
      </c>
      <c r="O31" s="38"/>
    </row>
    <row r="32" spans="1:15" ht="15">
      <c r="A32" s="22">
        <v>47</v>
      </c>
      <c r="B32" s="45">
        <v>1830</v>
      </c>
      <c r="C32" s="23" t="s">
        <v>38</v>
      </c>
      <c r="D32" s="47">
        <v>3274.215513002458</v>
      </c>
      <c r="E32" s="47">
        <v>260.65347212045992</v>
      </c>
      <c r="F32" s="24">
        <v>-38.2416974</v>
      </c>
      <c r="G32" s="25">
        <f t="shared" si="0"/>
        <v>3496.627287722918</v>
      </c>
      <c r="H32" s="26"/>
      <c r="I32" s="47">
        <v>-958.8136685927135</v>
      </c>
      <c r="J32" s="47">
        <v>-65.234595945945117</v>
      </c>
      <c r="K32" s="24">
        <v>28.519032719999917</v>
      </c>
      <c r="L32" s="25">
        <f t="shared" si="1"/>
        <v>-995.52923181865879</v>
      </c>
      <c r="M32" s="27">
        <f t="shared" si="2"/>
        <v>2501.0980559042591</v>
      </c>
      <c r="O32" s="38"/>
    </row>
    <row r="33" spans="1:15" ht="15">
      <c r="A33" s="22">
        <v>47</v>
      </c>
      <c r="B33" s="45">
        <v>1835</v>
      </c>
      <c r="C33" s="23" t="s">
        <v>39</v>
      </c>
      <c r="D33" s="47">
        <v>2096.3067389834027</v>
      </c>
      <c r="E33" s="47">
        <v>42.167925406000009</v>
      </c>
      <c r="F33" s="24">
        <v>-2.0537895099999952</v>
      </c>
      <c r="G33" s="25">
        <f t="shared" si="0"/>
        <v>2136.4208748794026</v>
      </c>
      <c r="H33" s="26"/>
      <c r="I33" s="47">
        <v>-699.40116696526547</v>
      </c>
      <c r="J33" s="47">
        <v>-33.378827119795091</v>
      </c>
      <c r="K33" s="24">
        <v>1.4961705200000006</v>
      </c>
      <c r="L33" s="25">
        <f t="shared" si="1"/>
        <v>-731.28382356506063</v>
      </c>
      <c r="M33" s="27">
        <f t="shared" si="2"/>
        <v>1405.137051314342</v>
      </c>
      <c r="O33" s="38"/>
    </row>
    <row r="34" spans="1:15" ht="15">
      <c r="A34" s="22">
        <v>47</v>
      </c>
      <c r="B34" s="45">
        <v>1840</v>
      </c>
      <c r="C34" s="23" t="s">
        <v>40</v>
      </c>
      <c r="D34" s="47">
        <v>24.016431788999999</v>
      </c>
      <c r="E34" s="47">
        <v>1.020107E-2</v>
      </c>
      <c r="F34" s="24">
        <v>0</v>
      </c>
      <c r="G34" s="25">
        <f t="shared" si="0"/>
        <v>24.026632858999999</v>
      </c>
      <c r="H34" s="26"/>
      <c r="I34" s="47">
        <v>-13.67161823</v>
      </c>
      <c r="J34" s="47">
        <v>5.4038199999999481E-2</v>
      </c>
      <c r="K34" s="24">
        <v>0</v>
      </c>
      <c r="L34" s="25">
        <f t="shared" si="1"/>
        <v>-13.617580030000001</v>
      </c>
      <c r="M34" s="27">
        <f t="shared" si="2"/>
        <v>10.409052828999998</v>
      </c>
      <c r="O34" s="38"/>
    </row>
    <row r="35" spans="1:15" ht="15">
      <c r="A35" s="22">
        <v>47</v>
      </c>
      <c r="B35" s="45">
        <v>1845</v>
      </c>
      <c r="C35" s="23" t="s">
        <v>41</v>
      </c>
      <c r="D35" s="47">
        <v>936.68567357411246</v>
      </c>
      <c r="E35" s="47">
        <v>18.307506415800017</v>
      </c>
      <c r="F35" s="24">
        <v>-1.9005580700000002</v>
      </c>
      <c r="G35" s="25">
        <f t="shared" si="0"/>
        <v>953.09262191991252</v>
      </c>
      <c r="H35" s="26"/>
      <c r="I35" s="47">
        <v>-502.84876451468887</v>
      </c>
      <c r="J35" s="47">
        <v>-24.49251667805899</v>
      </c>
      <c r="K35" s="24">
        <v>1.9461547400000003</v>
      </c>
      <c r="L35" s="25">
        <f t="shared" si="1"/>
        <v>-525.39512645274783</v>
      </c>
      <c r="M35" s="27">
        <f t="shared" si="2"/>
        <v>427.69749546716469</v>
      </c>
      <c r="O35" s="38"/>
    </row>
    <row r="36" spans="1:15" ht="15">
      <c r="A36" s="22">
        <v>47</v>
      </c>
      <c r="B36" s="45">
        <v>1850</v>
      </c>
      <c r="C36" s="23" t="s">
        <v>42</v>
      </c>
      <c r="D36" s="47">
        <v>2023.3332575724619</v>
      </c>
      <c r="E36" s="47">
        <v>68.768415163800128</v>
      </c>
      <c r="F36" s="24">
        <v>-17.827145269999988</v>
      </c>
      <c r="G36" s="25">
        <f t="shared" si="0"/>
        <v>2074.274527466262</v>
      </c>
      <c r="H36" s="26"/>
      <c r="I36" s="47">
        <v>-670.11950594997018</v>
      </c>
      <c r="J36" s="47">
        <v>-45.167309413024967</v>
      </c>
      <c r="K36" s="24">
        <v>17.35196616999999</v>
      </c>
      <c r="L36" s="25">
        <f t="shared" si="1"/>
        <v>-697.93484919299522</v>
      </c>
      <c r="M36" s="27">
        <f t="shared" si="2"/>
        <v>1376.3396782732668</v>
      </c>
      <c r="O36" s="38"/>
    </row>
    <row r="37" spans="1:15" ht="15">
      <c r="A37" s="22">
        <v>47</v>
      </c>
      <c r="B37" s="45">
        <v>1855</v>
      </c>
      <c r="C37" s="23" t="s">
        <v>43</v>
      </c>
      <c r="D37" s="47">
        <v>-2.3572606259669997</v>
      </c>
      <c r="E37" s="47">
        <v>72.951165358579999</v>
      </c>
      <c r="F37" s="24">
        <v>0</v>
      </c>
      <c r="G37" s="25">
        <f t="shared" si="0"/>
        <v>70.593904732612998</v>
      </c>
      <c r="H37" s="26"/>
      <c r="I37" s="47">
        <v>0</v>
      </c>
      <c r="J37" s="47">
        <v>0</v>
      </c>
      <c r="K37" s="24">
        <v>0</v>
      </c>
      <c r="L37" s="25">
        <f t="shared" si="1"/>
        <v>0</v>
      </c>
      <c r="M37" s="27">
        <f t="shared" si="2"/>
        <v>70.593904732612998</v>
      </c>
      <c r="O37" s="38"/>
    </row>
    <row r="38" spans="1:15" ht="15">
      <c r="A38" s="22">
        <v>47</v>
      </c>
      <c r="B38" s="45">
        <v>1860</v>
      </c>
      <c r="C38" s="23" t="s">
        <v>44</v>
      </c>
      <c r="D38" s="47">
        <v>150.60052554684401</v>
      </c>
      <c r="E38" s="47">
        <v>-3.5512098204000004</v>
      </c>
      <c r="F38" s="24">
        <v>-39.254213428580009</v>
      </c>
      <c r="G38" s="25">
        <f t="shared" si="0"/>
        <v>107.79510229786399</v>
      </c>
      <c r="H38" s="26"/>
      <c r="I38" s="47">
        <v>-22.070493730000003</v>
      </c>
      <c r="J38" s="47">
        <v>-9.0695922399999702</v>
      </c>
      <c r="K38" s="24">
        <v>39.469566980000003</v>
      </c>
      <c r="L38" s="25">
        <f t="shared" si="1"/>
        <v>8.3294810100000305</v>
      </c>
      <c r="M38" s="27">
        <f t="shared" si="2"/>
        <v>116.12458330786401</v>
      </c>
      <c r="O38" s="38"/>
    </row>
    <row r="39" spans="1:15" ht="15">
      <c r="A39" s="22">
        <v>47</v>
      </c>
      <c r="B39" s="45">
        <v>1555</v>
      </c>
      <c r="C39" s="23" t="s">
        <v>45</v>
      </c>
      <c r="D39" s="47">
        <v>432.51530855999994</v>
      </c>
      <c r="E39" s="47">
        <v>0</v>
      </c>
      <c r="F39" s="24">
        <v>-86.518764750000003</v>
      </c>
      <c r="G39" s="25">
        <f t="shared" si="0"/>
        <v>345.99654380999993</v>
      </c>
      <c r="H39" s="26"/>
      <c r="I39" s="47">
        <v>-191.92740823</v>
      </c>
      <c r="J39" s="47">
        <v>-21.181035793176246</v>
      </c>
      <c r="K39" s="24">
        <v>86.508764749999997</v>
      </c>
      <c r="L39" s="25">
        <f t="shared" si="1"/>
        <v>-126.59967927317625</v>
      </c>
      <c r="M39" s="27">
        <f t="shared" si="2"/>
        <v>219.39686453682367</v>
      </c>
      <c r="O39" s="38"/>
    </row>
    <row r="40" spans="1:15" ht="15">
      <c r="A40" s="22" t="s">
        <v>26</v>
      </c>
      <c r="B40" s="45">
        <v>1905</v>
      </c>
      <c r="C40" s="23" t="s">
        <v>27</v>
      </c>
      <c r="D40" s="47">
        <v>19.388677089390001</v>
      </c>
      <c r="E40" s="47">
        <v>0.44783262000000001</v>
      </c>
      <c r="F40" s="24">
        <v>0</v>
      </c>
      <c r="G40" s="25">
        <f t="shared" si="0"/>
        <v>19.83650970939</v>
      </c>
      <c r="H40" s="26"/>
      <c r="I40" s="47">
        <v>0</v>
      </c>
      <c r="J40" s="47">
        <v>0</v>
      </c>
      <c r="K40" s="24">
        <v>0</v>
      </c>
      <c r="L40" s="25">
        <f t="shared" si="1"/>
        <v>0</v>
      </c>
      <c r="M40" s="27">
        <f t="shared" si="2"/>
        <v>19.83650970939</v>
      </c>
      <c r="O40" s="38"/>
    </row>
    <row r="41" spans="1:15" ht="15">
      <c r="A41" s="22">
        <v>47</v>
      </c>
      <c r="B41" s="45">
        <v>1908</v>
      </c>
      <c r="C41" s="23" t="s">
        <v>46</v>
      </c>
      <c r="D41" s="47">
        <v>186.25729416312998</v>
      </c>
      <c r="E41" s="47">
        <v>11.269169704439999</v>
      </c>
      <c r="F41" s="24">
        <v>-0.11171525</v>
      </c>
      <c r="G41" s="25">
        <f t="shared" si="0"/>
        <v>197.41474861756998</v>
      </c>
      <c r="H41" s="26"/>
      <c r="I41" s="47">
        <v>-77.536125364279997</v>
      </c>
      <c r="J41" s="47">
        <v>-3.3128843057899982</v>
      </c>
      <c r="K41" s="24">
        <v>4.0675750000000011E-2</v>
      </c>
      <c r="L41" s="25">
        <f t="shared" si="1"/>
        <v>-80.808333920069984</v>
      </c>
      <c r="M41" s="27">
        <f t="shared" si="2"/>
        <v>116.6064146975</v>
      </c>
      <c r="O41" s="38"/>
    </row>
    <row r="42" spans="1:15" ht="15">
      <c r="A42" s="22">
        <v>13</v>
      </c>
      <c r="B42" s="45">
        <v>1910</v>
      </c>
      <c r="C42" s="23" t="s">
        <v>34</v>
      </c>
      <c r="D42" s="47">
        <v>28.893524437539998</v>
      </c>
      <c r="E42" s="47">
        <v>0.16905620857999998</v>
      </c>
      <c r="F42" s="24">
        <v>0</v>
      </c>
      <c r="G42" s="25">
        <f t="shared" si="0"/>
        <v>29.062580646119997</v>
      </c>
      <c r="H42" s="26"/>
      <c r="I42" s="47">
        <v>-11.76031273213</v>
      </c>
      <c r="J42" s="47">
        <v>-1.7168646377900001</v>
      </c>
      <c r="K42" s="24">
        <v>0</v>
      </c>
      <c r="L42" s="25">
        <f t="shared" si="1"/>
        <v>-13.47717736992</v>
      </c>
      <c r="M42" s="27">
        <f t="shared" si="2"/>
        <v>15.585403276199997</v>
      </c>
      <c r="O42" s="38"/>
    </row>
    <row r="43" spans="1:15" ht="15">
      <c r="A43" s="22">
        <v>8</v>
      </c>
      <c r="B43" s="45">
        <v>1915</v>
      </c>
      <c r="C43" s="23" t="s">
        <v>47</v>
      </c>
      <c r="D43" s="47">
        <v>4.6632971851428699</v>
      </c>
      <c r="E43" s="47">
        <v>0.41526815744000012</v>
      </c>
      <c r="F43" s="24">
        <v>-0.18349102592000008</v>
      </c>
      <c r="G43" s="25">
        <f t="shared" si="0"/>
        <v>4.8950743166628694</v>
      </c>
      <c r="H43" s="26"/>
      <c r="I43" s="47">
        <v>-2.2313453008600002</v>
      </c>
      <c r="J43" s="47">
        <v>-0.8357259972800003</v>
      </c>
      <c r="K43" s="24">
        <v>0.33131325440000003</v>
      </c>
      <c r="L43" s="25">
        <f t="shared" si="1"/>
        <v>-2.7357580437400006</v>
      </c>
      <c r="M43" s="27">
        <f t="shared" si="2"/>
        <v>2.1593162729228688</v>
      </c>
      <c r="O43" s="38"/>
    </row>
    <row r="44" spans="1:15" ht="15">
      <c r="A44" s="22">
        <v>10</v>
      </c>
      <c r="B44" s="45">
        <v>1920</v>
      </c>
      <c r="C44" s="23" t="s">
        <v>48</v>
      </c>
      <c r="D44" s="47">
        <v>30.712997410795701</v>
      </c>
      <c r="E44" s="47">
        <v>10.431483980399996</v>
      </c>
      <c r="F44" s="24">
        <v>-3.7433287219200015</v>
      </c>
      <c r="G44" s="25">
        <f t="shared" si="0"/>
        <v>37.401152669275696</v>
      </c>
      <c r="H44" s="26"/>
      <c r="I44" s="47">
        <v>-17.926433396929998</v>
      </c>
      <c r="J44" s="47">
        <v>-5.8562438779700017</v>
      </c>
      <c r="K44" s="24">
        <v>4.2698426980800015</v>
      </c>
      <c r="L44" s="25">
        <f t="shared" si="1"/>
        <v>-19.512834576819998</v>
      </c>
      <c r="M44" s="27">
        <f t="shared" si="2"/>
        <v>17.888318092455698</v>
      </c>
      <c r="O44" s="38"/>
    </row>
    <row r="45" spans="1:15" ht="15">
      <c r="A45" s="22"/>
      <c r="B45" s="46">
        <v>1925</v>
      </c>
      <c r="C45" s="23" t="s">
        <v>49</v>
      </c>
      <c r="D45" s="47">
        <v>96.508277302079989</v>
      </c>
      <c r="E45" s="47">
        <v>0</v>
      </c>
      <c r="F45" s="24">
        <v>0</v>
      </c>
      <c r="G45" s="25">
        <f t="shared" si="0"/>
        <v>96.508277302079989</v>
      </c>
      <c r="H45" s="26"/>
      <c r="I45" s="47">
        <v>-73.180753014030003</v>
      </c>
      <c r="J45" s="47">
        <v>-10.88082662967</v>
      </c>
      <c r="K45" s="24">
        <v>0</v>
      </c>
      <c r="L45" s="25">
        <f t="shared" si="1"/>
        <v>-84.0615796437</v>
      </c>
      <c r="M45" s="27">
        <f t="shared" si="2"/>
        <v>12.446697658379989</v>
      </c>
      <c r="O45" s="38"/>
    </row>
    <row r="46" spans="1:15" ht="15">
      <c r="A46" s="22">
        <v>10</v>
      </c>
      <c r="B46" s="45">
        <v>1930</v>
      </c>
      <c r="C46" s="23" t="s">
        <v>50</v>
      </c>
      <c r="D46" s="47">
        <v>242.18239833598898</v>
      </c>
      <c r="E46" s="47">
        <v>2.4458344465299988</v>
      </c>
      <c r="F46" s="24">
        <v>-19.333296970909998</v>
      </c>
      <c r="G46" s="25">
        <f t="shared" si="0"/>
        <v>225.29493581160898</v>
      </c>
      <c r="H46" s="26"/>
      <c r="I46" s="47">
        <v>-181.08129269540999</v>
      </c>
      <c r="J46" s="47">
        <v>-14.576212780139874</v>
      </c>
      <c r="K46" s="24">
        <v>18.299408218209997</v>
      </c>
      <c r="L46" s="25">
        <f t="shared" si="1"/>
        <v>-177.35809725733986</v>
      </c>
      <c r="M46" s="27">
        <f t="shared" si="2"/>
        <v>47.936838554269116</v>
      </c>
      <c r="O46" s="38"/>
    </row>
    <row r="47" spans="1:15" ht="15">
      <c r="A47" s="22">
        <v>8</v>
      </c>
      <c r="B47" s="45">
        <v>1935</v>
      </c>
      <c r="C47" s="23" t="s">
        <v>51</v>
      </c>
      <c r="D47" s="47">
        <v>0.13012376701630499</v>
      </c>
      <c r="E47" s="47">
        <v>0</v>
      </c>
      <c r="F47" s="24">
        <v>-6.0761087999999996E-3</v>
      </c>
      <c r="G47" s="25">
        <f t="shared" si="0"/>
        <v>0.12404765821630499</v>
      </c>
      <c r="H47" s="26"/>
      <c r="I47" s="47">
        <v>1.0000300359999792E-2</v>
      </c>
      <c r="J47" s="47">
        <v>-8.3004840800000104E-3</v>
      </c>
      <c r="K47" s="24">
        <v>6.0761087999999996E-3</v>
      </c>
      <c r="L47" s="25">
        <f t="shared" si="1"/>
        <v>7.7759250799997815E-3</v>
      </c>
      <c r="M47" s="27">
        <f t="shared" si="2"/>
        <v>0.13182358329630478</v>
      </c>
      <c r="O47" s="38"/>
    </row>
    <row r="48" spans="1:15" ht="15">
      <c r="A48" s="22">
        <v>8</v>
      </c>
      <c r="B48" s="45">
        <v>1940</v>
      </c>
      <c r="C48" s="23" t="s">
        <v>52</v>
      </c>
      <c r="D48" s="47">
        <v>6.5181762484803309</v>
      </c>
      <c r="E48" s="47">
        <v>0.84305309696000041</v>
      </c>
      <c r="F48" s="24">
        <v>-0.7287852134399998</v>
      </c>
      <c r="G48" s="25">
        <f t="shared" si="0"/>
        <v>6.6324441320003311</v>
      </c>
      <c r="H48" s="26"/>
      <c r="I48" s="47">
        <v>-3.1922735120999999</v>
      </c>
      <c r="J48" s="47">
        <v>-1.2713341433599994</v>
      </c>
      <c r="K48" s="24">
        <v>0.90849346183999979</v>
      </c>
      <c r="L48" s="25">
        <f t="shared" si="1"/>
        <v>-3.5551141936199988</v>
      </c>
      <c r="M48" s="27">
        <f t="shared" si="2"/>
        <v>3.0773299383803323</v>
      </c>
      <c r="O48" s="38"/>
    </row>
    <row r="49" spans="1:15" ht="15">
      <c r="A49" s="22">
        <v>8</v>
      </c>
      <c r="B49" s="45">
        <v>1945</v>
      </c>
      <c r="C49" s="23" t="s">
        <v>53</v>
      </c>
      <c r="D49" s="47">
        <v>5.5988907008699309</v>
      </c>
      <c r="E49" s="47">
        <v>1.2355081881599999</v>
      </c>
      <c r="F49" s="24">
        <v>-1.2187213567999995</v>
      </c>
      <c r="G49" s="25">
        <f t="shared" si="0"/>
        <v>5.615677532229931</v>
      </c>
      <c r="H49" s="26"/>
      <c r="I49" s="47">
        <v>-2.7359108248100004</v>
      </c>
      <c r="J49" s="47">
        <v>-1.2865540526400008</v>
      </c>
      <c r="K49" s="24">
        <v>1.2481359308799995</v>
      </c>
      <c r="L49" s="25">
        <f t="shared" si="1"/>
        <v>-2.7743289465700016</v>
      </c>
      <c r="M49" s="27">
        <f t="shared" si="2"/>
        <v>2.8413485856599294</v>
      </c>
      <c r="O49" s="38"/>
    </row>
    <row r="50" spans="1:15" ht="15">
      <c r="A50" s="22">
        <v>8</v>
      </c>
      <c r="B50" s="45">
        <v>1950</v>
      </c>
      <c r="C50" s="23" t="s">
        <v>54</v>
      </c>
      <c r="D50" s="47">
        <v>157.17883256779083</v>
      </c>
      <c r="E50" s="47">
        <v>11.940261367110022</v>
      </c>
      <c r="F50" s="24">
        <v>-10.04393132926999</v>
      </c>
      <c r="G50" s="25">
        <f t="shared" si="0"/>
        <v>159.07516260563088</v>
      </c>
      <c r="H50" s="26"/>
      <c r="I50" s="47">
        <v>-80.938229266839997</v>
      </c>
      <c r="J50" s="47">
        <v>-17.67013465199998</v>
      </c>
      <c r="K50" s="24">
        <v>9.5179998616200017</v>
      </c>
      <c r="L50" s="25">
        <f t="shared" si="1"/>
        <v>-89.090364057219986</v>
      </c>
      <c r="M50" s="27">
        <f t="shared" si="2"/>
        <v>69.984798548410893</v>
      </c>
      <c r="O50" s="38"/>
    </row>
    <row r="51" spans="1:15" ht="15">
      <c r="A51" s="22">
        <v>8</v>
      </c>
      <c r="B51" s="45">
        <v>1955</v>
      </c>
      <c r="C51" s="23" t="s">
        <v>55</v>
      </c>
      <c r="D51" s="47">
        <v>37.519203437830001</v>
      </c>
      <c r="E51" s="47">
        <v>1.0074582987999998</v>
      </c>
      <c r="F51" s="24">
        <v>0</v>
      </c>
      <c r="G51" s="25">
        <f t="shared" si="0"/>
        <v>38.526661736630004</v>
      </c>
      <c r="H51" s="26"/>
      <c r="I51" s="47">
        <v>-31.69373284736</v>
      </c>
      <c r="J51" s="47">
        <v>6.6944542635700026</v>
      </c>
      <c r="K51" s="24">
        <v>0</v>
      </c>
      <c r="L51" s="25">
        <f t="shared" si="1"/>
        <v>-24.999278583789998</v>
      </c>
      <c r="M51" s="27">
        <f t="shared" si="2"/>
        <v>13.527383152840006</v>
      </c>
      <c r="O51" s="38"/>
    </row>
    <row r="52" spans="1:15" ht="15">
      <c r="A52" s="22">
        <v>8</v>
      </c>
      <c r="B52" s="45">
        <v>1960</v>
      </c>
      <c r="C52" s="23" t="s">
        <v>56</v>
      </c>
      <c r="D52" s="47">
        <v>2.1691979992648802</v>
      </c>
      <c r="E52" s="47">
        <v>0.39458326016000012</v>
      </c>
      <c r="F52" s="24">
        <v>-0.40072599551999999</v>
      </c>
      <c r="G52" s="25">
        <f t="shared" si="0"/>
        <v>2.1630552639048801</v>
      </c>
      <c r="H52" s="26"/>
      <c r="I52" s="47">
        <v>-1.4130491767</v>
      </c>
      <c r="J52" s="47">
        <v>-5.3978549200000003E-2</v>
      </c>
      <c r="K52" s="24">
        <v>0.42567664127999999</v>
      </c>
      <c r="L52" s="25">
        <f t="shared" si="1"/>
        <v>-1.04135108462</v>
      </c>
      <c r="M52" s="27">
        <f t="shared" si="2"/>
        <v>1.1217041792848801</v>
      </c>
      <c r="O52" s="38"/>
    </row>
    <row r="53" spans="1:15" ht="25.5">
      <c r="A53" s="28">
        <v>47</v>
      </c>
      <c r="B53" s="45">
        <v>1970</v>
      </c>
      <c r="C53" s="23" t="s">
        <v>57</v>
      </c>
      <c r="D53" s="47">
        <v>0</v>
      </c>
      <c r="E53" s="47">
        <v>0</v>
      </c>
      <c r="F53" s="24">
        <v>0</v>
      </c>
      <c r="G53" s="25">
        <f t="shared" si="0"/>
        <v>0</v>
      </c>
      <c r="H53" s="26"/>
      <c r="I53" s="47">
        <v>0</v>
      </c>
      <c r="J53" s="47">
        <v>0</v>
      </c>
      <c r="K53" s="24">
        <v>0</v>
      </c>
      <c r="L53" s="25">
        <f t="shared" si="1"/>
        <v>0</v>
      </c>
      <c r="M53" s="27">
        <f t="shared" si="2"/>
        <v>0</v>
      </c>
      <c r="O53" s="38"/>
    </row>
    <row r="54" spans="1:15" ht="25.5">
      <c r="A54" s="22">
        <v>47</v>
      </c>
      <c r="B54" s="45">
        <v>1975</v>
      </c>
      <c r="C54" s="23" t="s">
        <v>58</v>
      </c>
      <c r="D54" s="47">
        <v>0</v>
      </c>
      <c r="E54" s="47">
        <v>0</v>
      </c>
      <c r="F54" s="24">
        <v>0</v>
      </c>
      <c r="G54" s="25">
        <f t="shared" si="0"/>
        <v>0</v>
      </c>
      <c r="H54" s="26"/>
      <c r="I54" s="47">
        <v>0</v>
      </c>
      <c r="J54" s="47">
        <v>0</v>
      </c>
      <c r="K54" s="24">
        <v>0</v>
      </c>
      <c r="L54" s="25">
        <f t="shared" si="1"/>
        <v>0</v>
      </c>
      <c r="M54" s="27">
        <f t="shared" si="2"/>
        <v>0</v>
      </c>
      <c r="O54" s="38"/>
    </row>
    <row r="55" spans="1:15" ht="15">
      <c r="A55" s="22">
        <v>47</v>
      </c>
      <c r="B55" s="45">
        <v>1980</v>
      </c>
      <c r="C55" s="23" t="s">
        <v>59</v>
      </c>
      <c r="D55" s="47">
        <v>127.41439736421</v>
      </c>
      <c r="E55" s="47">
        <v>9.3966242244800018</v>
      </c>
      <c r="F55" s="24">
        <v>0</v>
      </c>
      <c r="G55" s="25">
        <f t="shared" si="0"/>
        <v>136.81102158869001</v>
      </c>
      <c r="H55" s="26"/>
      <c r="I55" s="47">
        <v>-89.853795087129996</v>
      </c>
      <c r="J55" s="47">
        <v>-17.576769339960002</v>
      </c>
      <c r="K55" s="24">
        <v>0</v>
      </c>
      <c r="L55" s="25">
        <f t="shared" si="1"/>
        <v>-107.43056442708999</v>
      </c>
      <c r="M55" s="27">
        <f t="shared" si="2"/>
        <v>29.38045716160002</v>
      </c>
      <c r="O55" s="38"/>
    </row>
    <row r="56" spans="1:15" ht="15">
      <c r="A56" s="22">
        <v>47</v>
      </c>
      <c r="B56" s="45">
        <v>1985</v>
      </c>
      <c r="C56" s="23" t="s">
        <v>60</v>
      </c>
      <c r="D56" s="47">
        <v>15.117723786800001</v>
      </c>
      <c r="E56" s="47">
        <v>0.25725054400000003</v>
      </c>
      <c r="F56" s="24">
        <v>-1.547977E-2</v>
      </c>
      <c r="G56" s="25">
        <f t="shared" si="0"/>
        <v>15.3594945608</v>
      </c>
      <c r="H56" s="26"/>
      <c r="I56" s="47">
        <v>-7.8910867200000006</v>
      </c>
      <c r="J56" s="47">
        <v>-0.44152053999999968</v>
      </c>
      <c r="K56" s="24">
        <v>1.0425240000000001E-2</v>
      </c>
      <c r="L56" s="25">
        <f t="shared" si="1"/>
        <v>-8.3221820199999996</v>
      </c>
      <c r="M56" s="27">
        <f t="shared" si="2"/>
        <v>7.0373125408000003</v>
      </c>
      <c r="O56" s="38"/>
    </row>
    <row r="57" spans="1:15" ht="15">
      <c r="A57" s="28">
        <v>47</v>
      </c>
      <c r="B57" s="45">
        <v>1990</v>
      </c>
      <c r="C57" s="29" t="s">
        <v>61</v>
      </c>
      <c r="D57" s="47">
        <v>10.08096576714</v>
      </c>
      <c r="E57" s="47">
        <v>1.1581900800000001E-2</v>
      </c>
      <c r="F57" s="24">
        <v>-1.0096104960000001</v>
      </c>
      <c r="G57" s="25">
        <f t="shared" si="0"/>
        <v>9.0829371719399994</v>
      </c>
      <c r="H57" s="26"/>
      <c r="I57" s="47">
        <v>-6.2086745538799999</v>
      </c>
      <c r="J57" s="47">
        <v>-0.60918866944000005</v>
      </c>
      <c r="K57" s="24">
        <v>0.85816891903999992</v>
      </c>
      <c r="L57" s="25">
        <f t="shared" si="1"/>
        <v>-5.9596943042800001</v>
      </c>
      <c r="M57" s="27">
        <f t="shared" si="2"/>
        <v>3.1232428676599993</v>
      </c>
      <c r="O57" s="38"/>
    </row>
    <row r="58" spans="1:15" ht="15">
      <c r="A58" s="22">
        <v>47</v>
      </c>
      <c r="B58" s="45">
        <v>1995</v>
      </c>
      <c r="C58" s="23" t="s">
        <v>62</v>
      </c>
      <c r="D58" s="47">
        <v>0</v>
      </c>
      <c r="E58" s="47">
        <v>1.1581900800000001E-2</v>
      </c>
      <c r="F58" s="24">
        <v>0</v>
      </c>
      <c r="G58" s="25">
        <f t="shared" si="0"/>
        <v>1.1581900800000001E-2</v>
      </c>
      <c r="H58" s="26"/>
      <c r="I58" s="47">
        <v>0</v>
      </c>
      <c r="J58" s="47">
        <v>0</v>
      </c>
      <c r="K58" s="24">
        <v>0</v>
      </c>
      <c r="L58" s="25">
        <f t="shared" si="1"/>
        <v>0</v>
      </c>
      <c r="M58" s="27">
        <f t="shared" si="2"/>
        <v>1.1581900800000001E-2</v>
      </c>
    </row>
    <row r="59" spans="1:15" ht="15">
      <c r="A59" s="22">
        <v>47</v>
      </c>
      <c r="B59" s="45">
        <v>2440</v>
      </c>
      <c r="C59" s="23" t="s">
        <v>63</v>
      </c>
      <c r="D59" s="47">
        <v>0</v>
      </c>
      <c r="E59" s="47">
        <v>1.1581900800000001E-2</v>
      </c>
      <c r="F59" s="24">
        <v>0</v>
      </c>
      <c r="G59" s="25">
        <f>D59+E59+F59</f>
        <v>1.1581900800000001E-2</v>
      </c>
      <c r="I59" s="47">
        <v>0</v>
      </c>
      <c r="J59" s="47">
        <v>0</v>
      </c>
      <c r="K59" s="24">
        <v>0</v>
      </c>
      <c r="L59" s="25">
        <f t="shared" si="1"/>
        <v>0</v>
      </c>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11624.118341727102</v>
      </c>
      <c r="E61" s="50">
        <f t="shared" ref="E61:F61" si="3">SUM(E17:E60)</f>
        <v>627.8134888932999</v>
      </c>
      <c r="F61" s="50">
        <f t="shared" si="3"/>
        <v>-222.98576511715993</v>
      </c>
      <c r="G61" s="50">
        <f>SUM(G17:G60)</f>
        <v>12028.946065503245</v>
      </c>
      <c r="H61" s="50"/>
      <c r="I61" s="50">
        <f>SUM(I17:I60)</f>
        <v>-4352.5493072499976</v>
      </c>
      <c r="J61" s="50">
        <f t="shared" ref="J61:M61" si="4">SUM(J17:J60)</f>
        <v>-346.12557207575054</v>
      </c>
      <c r="K61" s="50">
        <f t="shared" si="4"/>
        <v>212.70234467414991</v>
      </c>
      <c r="L61" s="50">
        <f t="shared" si="4"/>
        <v>-4485.9725346515979</v>
      </c>
      <c r="M61" s="50">
        <f t="shared" si="4"/>
        <v>7542.9735308516438</v>
      </c>
    </row>
    <row r="62" spans="1:15" ht="37.5">
      <c r="A62" s="30"/>
      <c r="B62" s="30"/>
      <c r="C62" s="35" t="s">
        <v>65</v>
      </c>
      <c r="D62" s="31"/>
      <c r="E62" s="32"/>
      <c r="F62" s="32"/>
      <c r="G62" s="25">
        <f t="shared" ref="G62" si="5">D62+E62+F62</f>
        <v>0</v>
      </c>
      <c r="I62" s="32"/>
      <c r="J62" s="32"/>
      <c r="K62" s="32"/>
      <c r="L62" s="25">
        <f t="shared" ref="L62" si="6">I62+J62+K62</f>
        <v>0</v>
      </c>
      <c r="M62" s="27">
        <f t="shared" ref="M62" si="7">G62+L62</f>
        <v>0</v>
      </c>
    </row>
    <row r="63" spans="1:15" ht="25.5">
      <c r="A63" s="30"/>
      <c r="B63" s="30"/>
      <c r="C63" s="36" t="s">
        <v>66</v>
      </c>
      <c r="D63" s="52">
        <v>-64.484672370528301</v>
      </c>
      <c r="E63" s="61">
        <f>-4.4183744435+4.4</f>
        <v>-1.8374443499999948E-2</v>
      </c>
      <c r="F63" s="51"/>
      <c r="G63" s="53">
        <f t="shared" si="0"/>
        <v>-64.503046814028295</v>
      </c>
      <c r="H63" s="54"/>
      <c r="I63" s="55">
        <v>10.7490078066596</v>
      </c>
      <c r="J63" s="61">
        <v>3.85818215776629</v>
      </c>
      <c r="K63" s="51"/>
      <c r="L63" s="53">
        <f>I63+J63+K63</f>
        <v>14.60718996442589</v>
      </c>
      <c r="M63" s="51">
        <f>G63+L63</f>
        <v>-49.895856849602403</v>
      </c>
    </row>
    <row r="64" spans="1:15">
      <c r="A64" s="30"/>
      <c r="B64" s="30"/>
      <c r="C64" s="33" t="s">
        <v>67</v>
      </c>
      <c r="D64" s="50">
        <f>SUM(D61:D63)</f>
        <v>11559.633669356574</v>
      </c>
      <c r="E64" s="50">
        <f t="shared" ref="E64:G64" si="8">SUM(E61:E63)</f>
        <v>627.79511444979994</v>
      </c>
      <c r="F64" s="50">
        <f t="shared" si="8"/>
        <v>-222.98576511715993</v>
      </c>
      <c r="G64" s="50">
        <f t="shared" si="8"/>
        <v>11964.443018689217</v>
      </c>
      <c r="H64" s="50"/>
      <c r="I64" s="50">
        <f>SUM(I61:I63)</f>
        <v>-4341.8002994433382</v>
      </c>
      <c r="J64" s="50">
        <f t="shared" ref="J64:M64" si="9">SUM(J61:J63)</f>
        <v>-342.26738991798425</v>
      </c>
      <c r="K64" s="50">
        <f t="shared" si="9"/>
        <v>212.70234467414991</v>
      </c>
      <c r="L64" s="50">
        <f>SUM(L61:L63)</f>
        <v>-4471.3653446871722</v>
      </c>
      <c r="M64" s="50">
        <f t="shared" si="9"/>
        <v>7493.077674002041</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-342.26738991798425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-342.26738991798425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A93" s="43"/>
      <c r="B93" s="84"/>
      <c r="C93" s="84"/>
      <c r="D93" s="84"/>
      <c r="E93" s="84"/>
      <c r="F93" s="84"/>
      <c r="G93" s="84"/>
      <c r="H93" s="84"/>
      <c r="I93" s="84"/>
      <c r="J93" s="84"/>
      <c r="K93" s="84"/>
      <c r="L93" s="84"/>
      <c r="M93" s="84"/>
    </row>
    <row r="95" spans="1:13">
      <c r="B95" s="44"/>
    </row>
  </sheetData>
  <mergeCells count="10">
    <mergeCell ref="B79:M80"/>
    <mergeCell ref="B82:M82"/>
    <mergeCell ref="B88:M90"/>
    <mergeCell ref="B92:M93"/>
    <mergeCell ref="A9:M9"/>
    <mergeCell ref="A10:M10"/>
    <mergeCell ref="D15:G15"/>
    <mergeCell ref="C65:I65"/>
    <mergeCell ref="C66:I66"/>
    <mergeCell ref="B76:M77"/>
  </mergeCells>
  <dataValidations count="1">
    <dataValidation type="list" allowBlank="1" showErrorMessage="1" error="Use the following date format when inserting a date:_x000a__x000a_Eg:  &quot;January 1, 2013&quot;" prompt="Use the following format eg: January 1, 2013" sqref="F12" xr:uid="{00000000-0002-0000-0A00-000000000000}">
      <formula1>"CGAAP, MIFRS,USGAAP, ASPE"</formula1>
    </dataValidation>
  </dataValidations>
  <pageMargins left="0.7" right="0.7" top="0.75" bottom="0.75" header="0.3" footer="0.3"/>
  <pageSetup scale="55" orientation="portrait" r:id="rId1"/>
  <headerFooter>
    <oddHeader>&amp;RUpdated: 2017-06-07
EB-2017-0049
Exhibit D2-1-2
Attachment 1
Page 5 of 5</oddHeader>
  </headerFooter>
  <rowBreaks count="1" manualBreakCount="1">
    <brk id="91" max="12" man="1"/>
  </rowBreaks>
  <colBreaks count="1" manualBreakCount="1">
    <brk id="14" max="1048575"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pageSetUpPr fitToPage="1"/>
  </sheetPr>
  <dimension ref="A1:N93"/>
  <sheetViews>
    <sheetView showGridLines="0" topLeftCell="A9" zoomScaleNormal="100" zoomScaleSheetLayoutView="85" workbookViewId="0">
      <pane xSplit="3" ySplit="8" topLeftCell="D41" activePane="bottomRight" state="frozen"/>
      <selection pane="bottomRight" activeCell="F13" sqref="F13"/>
      <selection pane="bottomLeft" activeCell="O16" sqref="O16"/>
      <selection pane="topRight" activeCell="O16" sqref="O16"/>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2027</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Cont2026Dx'!G17</f>
        <v>1030.2321814881782</v>
      </c>
      <c r="E17" s="47">
        <v>59.025008823095916</v>
      </c>
      <c r="F17" s="24">
        <v>0</v>
      </c>
      <c r="G17" s="25">
        <f t="shared" ref="G17:G63" si="0">D17+E17+F17</f>
        <v>1089.2571903112741</v>
      </c>
      <c r="H17" s="18"/>
      <c r="I17" s="47">
        <f>+'App.2-BA_Fixed Asset Cont2026Dx'!L17</f>
        <v>-718.13429560500219</v>
      </c>
      <c r="J17" s="47">
        <v>-59.013043758675735</v>
      </c>
      <c r="K17" s="24">
        <v>0</v>
      </c>
      <c r="L17" s="25">
        <f>I17+J17+K17</f>
        <v>-777.14733936367793</v>
      </c>
      <c r="M17" s="27">
        <f>G17+L17</f>
        <v>312.10985094759621</v>
      </c>
    </row>
    <row r="18" spans="1:13" ht="25.5">
      <c r="A18" s="22">
        <v>12</v>
      </c>
      <c r="B18" s="45">
        <v>1611</v>
      </c>
      <c r="C18" s="23" t="s">
        <v>23</v>
      </c>
      <c r="D18" s="47">
        <f>+'App.2-BA_Fixed Asset Cont2026Dx'!G18</f>
        <v>0</v>
      </c>
      <c r="E18" s="47">
        <v>0</v>
      </c>
      <c r="F18" s="24">
        <v>0</v>
      </c>
      <c r="G18" s="25">
        <f t="shared" si="0"/>
        <v>0</v>
      </c>
      <c r="H18" s="26"/>
      <c r="I18" s="47">
        <f>+'App.2-BA_Fixed Asset Cont2026Dx'!L18</f>
        <v>0</v>
      </c>
      <c r="J18" s="47">
        <v>0</v>
      </c>
      <c r="K18" s="24">
        <v>0</v>
      </c>
      <c r="L18" s="25">
        <f t="shared" ref="L18:L58" si="1">I18+J18+K18</f>
        <v>0</v>
      </c>
      <c r="M18" s="27">
        <f t="shared" ref="M18:M59" si="2">G18+L18</f>
        <v>0</v>
      </c>
    </row>
    <row r="19" spans="1:13" ht="25.5">
      <c r="A19" s="22" t="s">
        <v>24</v>
      </c>
      <c r="B19" s="45">
        <v>1612</v>
      </c>
      <c r="C19" s="23" t="s">
        <v>25</v>
      </c>
      <c r="D19" s="47">
        <f>+'App.2-BA_Fixed Asset Cont2026Dx'!G19</f>
        <v>0</v>
      </c>
      <c r="E19" s="47">
        <v>0</v>
      </c>
      <c r="F19" s="24">
        <v>0</v>
      </c>
      <c r="G19" s="25">
        <f t="shared" si="0"/>
        <v>0</v>
      </c>
      <c r="H19" s="26"/>
      <c r="I19" s="47">
        <f>+'App.2-BA_Fixed Asset Cont2026Dx'!L19</f>
        <v>0</v>
      </c>
      <c r="J19" s="47">
        <v>0</v>
      </c>
      <c r="K19" s="24">
        <v>0</v>
      </c>
      <c r="L19" s="25">
        <f t="shared" si="1"/>
        <v>0</v>
      </c>
      <c r="M19" s="27">
        <f t="shared" si="2"/>
        <v>0</v>
      </c>
    </row>
    <row r="20" spans="1:13" ht="15">
      <c r="A20" s="22" t="s">
        <v>26</v>
      </c>
      <c r="B20" s="46">
        <v>1615</v>
      </c>
      <c r="C20" s="23" t="s">
        <v>27</v>
      </c>
      <c r="D20" s="47">
        <f>+'App.2-BA_Fixed Asset Cont2026Dx'!G20</f>
        <v>0</v>
      </c>
      <c r="E20" s="47">
        <v>0</v>
      </c>
      <c r="F20" s="24">
        <v>0</v>
      </c>
      <c r="G20" s="25">
        <f t="shared" si="0"/>
        <v>0</v>
      </c>
      <c r="H20" s="26"/>
      <c r="I20" s="47">
        <f>+'App.2-BA_Fixed Asset Cont2026Dx'!L20</f>
        <v>0</v>
      </c>
      <c r="J20" s="47">
        <v>0</v>
      </c>
      <c r="K20" s="24">
        <v>0</v>
      </c>
      <c r="L20" s="25">
        <f t="shared" si="1"/>
        <v>0</v>
      </c>
      <c r="M20" s="27">
        <f t="shared" si="2"/>
        <v>0</v>
      </c>
    </row>
    <row r="21" spans="1:13" ht="15">
      <c r="A21" s="22">
        <v>1</v>
      </c>
      <c r="B21" s="46">
        <v>1620</v>
      </c>
      <c r="C21" s="23" t="s">
        <v>28</v>
      </c>
      <c r="D21" s="47">
        <f>+'App.2-BA_Fixed Asset Cont2026Dx'!G21</f>
        <v>0</v>
      </c>
      <c r="E21" s="47">
        <v>0</v>
      </c>
      <c r="F21" s="24">
        <v>0</v>
      </c>
      <c r="G21" s="25">
        <f t="shared" si="0"/>
        <v>0</v>
      </c>
      <c r="H21" s="26"/>
      <c r="I21" s="47">
        <f>+'App.2-BA_Fixed Asset Cont2026Dx'!L21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Cont2026Dx'!G22</f>
        <v>0</v>
      </c>
      <c r="E22" s="47">
        <v>0</v>
      </c>
      <c r="F22" s="24">
        <v>0</v>
      </c>
      <c r="G22" s="25">
        <f t="shared" si="0"/>
        <v>0</v>
      </c>
      <c r="H22" s="26"/>
      <c r="I22" s="47">
        <f>+'App.2-BA_Fixed Asset Cont2026Dx'!L22</f>
        <v>-0.10377991</v>
      </c>
      <c r="J22" s="47">
        <v>0</v>
      </c>
      <c r="K22" s="24">
        <v>0</v>
      </c>
      <c r="L22" s="25">
        <f t="shared" si="1"/>
        <v>-0.10377991</v>
      </c>
      <c r="M22" s="27">
        <f t="shared" si="2"/>
        <v>-0.10377991</v>
      </c>
    </row>
    <row r="23" spans="1:13" ht="15">
      <c r="A23" s="22">
        <v>17</v>
      </c>
      <c r="B23" s="45">
        <v>1675</v>
      </c>
      <c r="C23" s="23" t="s">
        <v>30</v>
      </c>
      <c r="D23" s="47">
        <f>+'App.2-BA_Fixed Asset Cont2026Dx'!G23</f>
        <v>0</v>
      </c>
      <c r="E23" s="47">
        <v>0</v>
      </c>
      <c r="F23" s="24">
        <v>0</v>
      </c>
      <c r="G23" s="25">
        <f t="shared" si="0"/>
        <v>0</v>
      </c>
      <c r="H23" s="26"/>
      <c r="I23" s="47">
        <f>+'App.2-BA_Fixed Asset Cont2026Dx'!L23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Cont2026Dx'!G24</f>
        <v>0</v>
      </c>
      <c r="E24" s="47">
        <v>0</v>
      </c>
      <c r="F24" s="24">
        <v>0</v>
      </c>
      <c r="G24" s="25">
        <f t="shared" si="0"/>
        <v>0</v>
      </c>
      <c r="H24" s="26"/>
      <c r="I24" s="47">
        <f>+'App.2-BA_Fixed Asset Cont2026Dx'!L24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Cont2026Dx'!G25</f>
        <v>65.077129284338639</v>
      </c>
      <c r="E25" s="47">
        <v>2.3016446177345609</v>
      </c>
      <c r="F25" s="24">
        <v>0</v>
      </c>
      <c r="G25" s="25">
        <f t="shared" si="0"/>
        <v>67.378773902073206</v>
      </c>
      <c r="H25" s="26"/>
      <c r="I25" s="47">
        <f>+'App.2-BA_Fixed Asset Cont2026Dx'!L25</f>
        <v>-45.274222927246747</v>
      </c>
      <c r="J25" s="47">
        <v>-0.62847575959693092</v>
      </c>
      <c r="K25" s="24">
        <v>0</v>
      </c>
      <c r="L25" s="25">
        <f t="shared" si="1"/>
        <v>-45.902698686843678</v>
      </c>
      <c r="M25" s="27">
        <f t="shared" si="2"/>
        <v>21.476075215229528</v>
      </c>
    </row>
    <row r="26" spans="1:13" ht="15">
      <c r="A26" s="22">
        <v>14.1</v>
      </c>
      <c r="B26" s="46">
        <v>1806</v>
      </c>
      <c r="C26" s="23" t="s">
        <v>32</v>
      </c>
      <c r="D26" s="47">
        <f>+'App.2-BA_Fixed Asset Cont2026Dx'!G26</f>
        <v>287.95018716028761</v>
      </c>
      <c r="E26" s="47">
        <v>7.5868818162718776</v>
      </c>
      <c r="F26" s="24">
        <v>0</v>
      </c>
      <c r="G26" s="25">
        <f t="shared" si="0"/>
        <v>295.53706897655951</v>
      </c>
      <c r="H26" s="26"/>
      <c r="I26" s="47">
        <f>+'App.2-BA_Fixed Asset Cont2026Dx'!L26</f>
        <v>-100.63112483307913</v>
      </c>
      <c r="J26" s="47">
        <v>-2.5997236465967535</v>
      </c>
      <c r="K26" s="24">
        <v>0</v>
      </c>
      <c r="L26" s="25">
        <f t="shared" si="1"/>
        <v>-103.23084847967588</v>
      </c>
      <c r="M26" s="27">
        <f t="shared" si="2"/>
        <v>192.30622049688361</v>
      </c>
    </row>
    <row r="27" spans="1:13" ht="15">
      <c r="A27" s="22">
        <v>47</v>
      </c>
      <c r="B27" s="45">
        <v>1808</v>
      </c>
      <c r="C27" s="23" t="s">
        <v>33</v>
      </c>
      <c r="D27" s="47">
        <f>+'App.2-BA_Fixed Asset Cont2026Dx'!G27</f>
        <v>173.96781217498346</v>
      </c>
      <c r="E27" s="47">
        <v>36.595398169113331</v>
      </c>
      <c r="F27" s="24">
        <v>0</v>
      </c>
      <c r="G27" s="25">
        <f t="shared" si="0"/>
        <v>210.5632103440968</v>
      </c>
      <c r="H27" s="26"/>
      <c r="I27" s="47">
        <f>+'App.2-BA_Fixed Asset Cont2026Dx'!L27</f>
        <v>-18.218213451505914</v>
      </c>
      <c r="J27" s="47">
        <v>-4.3282378079085246</v>
      </c>
      <c r="K27" s="24">
        <v>0</v>
      </c>
      <c r="L27" s="25">
        <f t="shared" si="1"/>
        <v>-22.54645125941444</v>
      </c>
      <c r="M27" s="27">
        <f t="shared" si="2"/>
        <v>188.01675908468235</v>
      </c>
    </row>
    <row r="28" spans="1:13" ht="15">
      <c r="A28" s="22">
        <v>13</v>
      </c>
      <c r="B28" s="45">
        <v>1810</v>
      </c>
      <c r="C28" s="23" t="s">
        <v>34</v>
      </c>
      <c r="D28" s="47">
        <f>+'App.2-BA_Fixed Asset Cont2026Dx'!G28</f>
        <v>0</v>
      </c>
      <c r="E28" s="47">
        <v>0</v>
      </c>
      <c r="F28" s="24">
        <v>0</v>
      </c>
      <c r="G28" s="25">
        <f t="shared" si="0"/>
        <v>0</v>
      </c>
      <c r="H28" s="26"/>
      <c r="I28" s="47">
        <f>+'App.2-BA_Fixed Asset Cont2026Dx'!L28</f>
        <v>0</v>
      </c>
      <c r="J28" s="47">
        <v>0</v>
      </c>
      <c r="K28" s="24">
        <v>0</v>
      </c>
      <c r="L28" s="25">
        <f t="shared" si="1"/>
        <v>0</v>
      </c>
      <c r="M28" s="27">
        <f t="shared" si="2"/>
        <v>0</v>
      </c>
    </row>
    <row r="29" spans="1:13" ht="15">
      <c r="A29" s="22">
        <v>47</v>
      </c>
      <c r="B29" s="45">
        <v>1815</v>
      </c>
      <c r="C29" s="23" t="s">
        <v>35</v>
      </c>
      <c r="D29" s="47">
        <f>+'App.2-BA_Fixed Asset Cont2026Dx'!G29</f>
        <v>266.27848133522224</v>
      </c>
      <c r="E29" s="47">
        <v>10.884893605560743</v>
      </c>
      <c r="F29" s="24">
        <v>-8.7334964534197432</v>
      </c>
      <c r="G29" s="25">
        <f t="shared" si="0"/>
        <v>268.42987848736328</v>
      </c>
      <c r="H29" s="26"/>
      <c r="I29" s="47">
        <f>+'App.2-BA_Fixed Asset Cont2026Dx'!L29</f>
        <v>-84.71062312601795</v>
      </c>
      <c r="J29" s="47">
        <v>-4.9943295480448642</v>
      </c>
      <c r="K29" s="24">
        <v>8.7334964534197432</v>
      </c>
      <c r="L29" s="25">
        <f t="shared" si="1"/>
        <v>-80.971456220643063</v>
      </c>
      <c r="M29" s="27">
        <f t="shared" si="2"/>
        <v>187.45842226672022</v>
      </c>
    </row>
    <row r="30" spans="1:13" ht="15">
      <c r="A30" s="22">
        <v>47</v>
      </c>
      <c r="B30" s="45">
        <v>1820</v>
      </c>
      <c r="C30" s="23" t="s">
        <v>36</v>
      </c>
      <c r="D30" s="47">
        <f>+'App.2-BA_Fixed Asset Cont2026Dx'!G30</f>
        <v>1002.5036714779103</v>
      </c>
      <c r="E30" s="47">
        <v>39.358359500589216</v>
      </c>
      <c r="F30" s="24">
        <v>-13.973594325471588</v>
      </c>
      <c r="G30" s="25">
        <f t="shared" si="0"/>
        <v>1027.8884366530278</v>
      </c>
      <c r="H30" s="26"/>
      <c r="I30" s="47">
        <f>+'App.2-BA_Fixed Asset Cont2026Dx'!L30</f>
        <v>-404.80164920985135</v>
      </c>
      <c r="J30" s="47">
        <v>-20.680496927778744</v>
      </c>
      <c r="K30" s="24">
        <v>13.973594325471588</v>
      </c>
      <c r="L30" s="25">
        <f t="shared" si="1"/>
        <v>-411.50855181215849</v>
      </c>
      <c r="M30" s="27">
        <f t="shared" si="2"/>
        <v>616.37988484086941</v>
      </c>
    </row>
    <row r="31" spans="1:13" ht="15">
      <c r="A31" s="22">
        <v>47</v>
      </c>
      <c r="B31" s="45">
        <v>1825</v>
      </c>
      <c r="C31" s="23" t="s">
        <v>37</v>
      </c>
      <c r="D31" s="47">
        <f>+'App.2-BA_Fixed Asset Cont2026Dx'!G31</f>
        <v>0</v>
      </c>
      <c r="E31" s="47">
        <v>0</v>
      </c>
      <c r="F31" s="24">
        <v>0</v>
      </c>
      <c r="G31" s="25">
        <f t="shared" si="0"/>
        <v>0</v>
      </c>
      <c r="H31" s="26"/>
      <c r="I31" s="47">
        <f>+'App.2-BA_Fixed Asset Cont2026Dx'!L31</f>
        <v>0</v>
      </c>
      <c r="J31" s="47">
        <v>0</v>
      </c>
      <c r="K31" s="24">
        <v>0</v>
      </c>
      <c r="L31" s="25">
        <f t="shared" si="1"/>
        <v>0</v>
      </c>
      <c r="M31" s="27">
        <f t="shared" si="2"/>
        <v>0</v>
      </c>
    </row>
    <row r="32" spans="1:13" ht="15">
      <c r="A32" s="22">
        <v>47</v>
      </c>
      <c r="B32" s="45">
        <v>1830</v>
      </c>
      <c r="C32" s="23" t="s">
        <v>38</v>
      </c>
      <c r="D32" s="47">
        <f>+'App.2-BA_Fixed Asset Cont2026Dx'!G32</f>
        <v>5275.5566821118227</v>
      </c>
      <c r="E32" s="47">
        <v>219.73320758878398</v>
      </c>
      <c r="F32" s="24">
        <v>-63.691832068564281</v>
      </c>
      <c r="G32" s="25">
        <f t="shared" si="0"/>
        <v>5431.5980576320426</v>
      </c>
      <c r="H32" s="26"/>
      <c r="I32" s="47">
        <f>+'App.2-BA_Fixed Asset Cont2026Dx'!L32</f>
        <v>-1167.7473171748416</v>
      </c>
      <c r="J32" s="47">
        <v>-85.914453593030458</v>
      </c>
      <c r="K32" s="24">
        <v>64.627873755306098</v>
      </c>
      <c r="L32" s="25">
        <f t="shared" si="1"/>
        <v>-1189.0338970125658</v>
      </c>
      <c r="M32" s="27">
        <f t="shared" si="2"/>
        <v>4242.5641606194768</v>
      </c>
    </row>
    <row r="33" spans="1:13" ht="15">
      <c r="A33" s="22">
        <v>47</v>
      </c>
      <c r="B33" s="45">
        <v>1835</v>
      </c>
      <c r="C33" s="23" t="s">
        <v>39</v>
      </c>
      <c r="D33" s="47">
        <f>+'App.2-BA_Fixed Asset Cont2026Dx'!G33</f>
        <v>2893.558959148153</v>
      </c>
      <c r="E33" s="47">
        <v>169.11513410261927</v>
      </c>
      <c r="F33" s="24">
        <v>-43.667482267098713</v>
      </c>
      <c r="G33" s="25">
        <f t="shared" si="0"/>
        <v>3019.0066109836735</v>
      </c>
      <c r="H33" s="26"/>
      <c r="I33" s="47">
        <f>+'App.2-BA_Fixed Asset Cont2026Dx'!L33</f>
        <v>-844.83471099271583</v>
      </c>
      <c r="J33" s="47">
        <v>-45.840056927064431</v>
      </c>
      <c r="K33" s="24">
        <v>43.667482267098713</v>
      </c>
      <c r="L33" s="25">
        <f t="shared" si="1"/>
        <v>-847.0072856526815</v>
      </c>
      <c r="M33" s="27">
        <f t="shared" si="2"/>
        <v>2171.9993253309922</v>
      </c>
    </row>
    <row r="34" spans="1:13" ht="15">
      <c r="A34" s="22">
        <v>47</v>
      </c>
      <c r="B34" s="45">
        <v>1840</v>
      </c>
      <c r="C34" s="23" t="s">
        <v>40</v>
      </c>
      <c r="D34" s="47">
        <f>+'App.2-BA_Fixed Asset Cont2026Dx'!G34</f>
        <v>35.034873595966999</v>
      </c>
      <c r="E34" s="47">
        <v>0</v>
      </c>
      <c r="F34" s="24">
        <v>0</v>
      </c>
      <c r="G34" s="25">
        <f t="shared" si="0"/>
        <v>35.034873595966999</v>
      </c>
      <c r="H34" s="26"/>
      <c r="I34" s="47">
        <f>+'App.2-BA_Fixed Asset Cont2026Dx'!L34</f>
        <v>-19.10234997685054</v>
      </c>
      <c r="J34" s="47">
        <v>-0.52091981354234196</v>
      </c>
      <c r="K34" s="24">
        <v>0</v>
      </c>
      <c r="L34" s="25">
        <f t="shared" si="1"/>
        <v>-19.623269790392882</v>
      </c>
      <c r="M34" s="27">
        <f t="shared" si="2"/>
        <v>15.411603805574117</v>
      </c>
    </row>
    <row r="35" spans="1:13" ht="15">
      <c r="A35" s="22">
        <v>47</v>
      </c>
      <c r="B35" s="45">
        <v>1845</v>
      </c>
      <c r="C35" s="23" t="s">
        <v>41</v>
      </c>
      <c r="D35" s="47">
        <f>+'App.2-BA_Fixed Asset Cont2026Dx'!G35</f>
        <v>1072.9249641555225</v>
      </c>
      <c r="E35" s="47">
        <v>23.305893959577777</v>
      </c>
      <c r="F35" s="24">
        <v>-5.2400978720518454</v>
      </c>
      <c r="G35" s="25">
        <f t="shared" si="0"/>
        <v>1090.9907602430485</v>
      </c>
      <c r="H35" s="26"/>
      <c r="I35" s="47">
        <f>+'App.2-BA_Fixed Asset Cont2026Dx'!L35</f>
        <v>-716.01628722677947</v>
      </c>
      <c r="J35" s="47">
        <v>-26.684212202501936</v>
      </c>
      <c r="K35" s="24">
        <v>5.2400978720518454</v>
      </c>
      <c r="L35" s="25">
        <f t="shared" si="1"/>
        <v>-737.4604015572296</v>
      </c>
      <c r="M35" s="27">
        <f t="shared" si="2"/>
        <v>353.5303586858189</v>
      </c>
    </row>
    <row r="36" spans="1:13" ht="15">
      <c r="A36" s="22">
        <v>47</v>
      </c>
      <c r="B36" s="45">
        <v>1850</v>
      </c>
      <c r="C36" s="23" t="s">
        <v>42</v>
      </c>
      <c r="D36" s="47">
        <f>+'App.2-BA_Fixed Asset Cont2026Dx'!G36</f>
        <v>2965.848693988381</v>
      </c>
      <c r="E36" s="47">
        <v>202.24086455853612</v>
      </c>
      <c r="F36" s="24">
        <v>-38.427384395046865</v>
      </c>
      <c r="G36" s="25">
        <f t="shared" si="0"/>
        <v>3129.6621741518702</v>
      </c>
      <c r="H36" s="26"/>
      <c r="I36" s="47">
        <f>+'App.2-BA_Fixed Asset Cont2026Dx'!L36</f>
        <v>-979.51159716228642</v>
      </c>
      <c r="J36" s="47">
        <v>-71.811924987431837</v>
      </c>
      <c r="K36" s="24">
        <v>38.427384395046865</v>
      </c>
      <c r="L36" s="25">
        <f t="shared" si="1"/>
        <v>-1012.8961377546714</v>
      </c>
      <c r="M36" s="27">
        <f t="shared" si="2"/>
        <v>2116.7660363971991</v>
      </c>
    </row>
    <row r="37" spans="1:13" ht="15">
      <c r="A37" s="22">
        <v>47</v>
      </c>
      <c r="B37" s="45">
        <v>1855</v>
      </c>
      <c r="C37" s="23" t="s">
        <v>43</v>
      </c>
      <c r="D37" s="47">
        <f>+'App.2-BA_Fixed Asset Cont2026Dx'!G37</f>
        <v>0</v>
      </c>
      <c r="E37" s="47">
        <v>0</v>
      </c>
      <c r="F37" s="24">
        <v>0</v>
      </c>
      <c r="G37" s="25">
        <f t="shared" si="0"/>
        <v>0</v>
      </c>
      <c r="H37" s="26"/>
      <c r="I37" s="47">
        <f>+'App.2-BA_Fixed Asset Cont2026Dx'!L37</f>
        <v>0</v>
      </c>
      <c r="J37" s="47">
        <v>0</v>
      </c>
      <c r="K37" s="24">
        <v>0</v>
      </c>
      <c r="L37" s="25">
        <f t="shared" si="1"/>
        <v>0</v>
      </c>
      <c r="M37" s="27">
        <f t="shared" si="2"/>
        <v>0</v>
      </c>
    </row>
    <row r="38" spans="1:13" ht="15">
      <c r="A38" s="22">
        <v>47</v>
      </c>
      <c r="B38" s="45">
        <v>1860</v>
      </c>
      <c r="C38" s="23" t="s">
        <v>44</v>
      </c>
      <c r="D38" s="47">
        <f>+'App.2-BA_Fixed Asset Cont2026Dx'!G38</f>
        <v>431.10672376122255</v>
      </c>
      <c r="E38" s="47">
        <v>7.1180051432311897</v>
      </c>
      <c r="F38" s="24">
        <v>0</v>
      </c>
      <c r="G38" s="25">
        <f t="shared" si="0"/>
        <v>438.22472890445374</v>
      </c>
      <c r="H38" s="26"/>
      <c r="I38" s="47">
        <f>+'App.2-BA_Fixed Asset Cont2026Dx'!L38</f>
        <v>-182.90254740818068</v>
      </c>
      <c r="J38" s="47">
        <v>-27.365491770907632</v>
      </c>
      <c r="K38" s="24">
        <v>0</v>
      </c>
      <c r="L38" s="25">
        <f t="shared" si="1"/>
        <v>-210.2680391790883</v>
      </c>
      <c r="M38" s="27">
        <f t="shared" si="2"/>
        <v>227.95668972536544</v>
      </c>
    </row>
    <row r="39" spans="1:13" ht="15">
      <c r="A39" s="22">
        <v>47</v>
      </c>
      <c r="B39" s="45">
        <v>1555</v>
      </c>
      <c r="C39" s="23" t="s">
        <v>45</v>
      </c>
      <c r="D39" s="47">
        <f>+'App.2-BA_Fixed Asset Cont2026Dx'!G39</f>
        <v>645.83856818614106</v>
      </c>
      <c r="E39" s="47">
        <v>91.003328595337891</v>
      </c>
      <c r="F39" s="24">
        <v>0</v>
      </c>
      <c r="G39" s="25">
        <f t="shared" si="0"/>
        <v>736.84189678147891</v>
      </c>
      <c r="H39" s="26"/>
      <c r="I39" s="47">
        <f>+'App.2-BA_Fixed Asset Cont2026Dx'!L39</f>
        <v>-289.77791832302677</v>
      </c>
      <c r="J39" s="47">
        <v>-36.009997767186853</v>
      </c>
      <c r="K39" s="24">
        <v>0</v>
      </c>
      <c r="L39" s="25">
        <f t="shared" si="1"/>
        <v>-325.78791609021363</v>
      </c>
      <c r="M39" s="27">
        <f t="shared" si="2"/>
        <v>411.05398069126528</v>
      </c>
    </row>
    <row r="40" spans="1:13" ht="15">
      <c r="A40" s="22" t="s">
        <v>26</v>
      </c>
      <c r="B40" s="45">
        <v>1905</v>
      </c>
      <c r="C40" s="23" t="s">
        <v>27</v>
      </c>
      <c r="D40" s="47">
        <f>+'App.2-BA_Fixed Asset Cont2026Dx'!G40</f>
        <v>23.19460130929</v>
      </c>
      <c r="E40" s="47">
        <v>0</v>
      </c>
      <c r="F40" s="24">
        <v>0</v>
      </c>
      <c r="G40" s="25">
        <f t="shared" si="0"/>
        <v>23.19460130929</v>
      </c>
      <c r="H40" s="26"/>
      <c r="I40" s="47">
        <f>+'App.2-BA_Fixed Asset Cont2026Dx'!L40</f>
        <v>0</v>
      </c>
      <c r="J40" s="47">
        <v>0</v>
      </c>
      <c r="K40" s="24">
        <v>0</v>
      </c>
      <c r="L40" s="25">
        <f t="shared" si="1"/>
        <v>0</v>
      </c>
      <c r="M40" s="27">
        <f t="shared" si="2"/>
        <v>23.19460130929</v>
      </c>
    </row>
    <row r="41" spans="1:13" ht="15">
      <c r="A41" s="22">
        <v>47</v>
      </c>
      <c r="B41" s="45">
        <v>1908</v>
      </c>
      <c r="C41" s="23" t="s">
        <v>46</v>
      </c>
      <c r="D41" s="47">
        <f>+'App.2-BA_Fixed Asset Cont2026Dx'!G41</f>
        <v>333.00334584835832</v>
      </c>
      <c r="E41" s="47">
        <v>0</v>
      </c>
      <c r="F41" s="24">
        <v>0</v>
      </c>
      <c r="G41" s="25">
        <f t="shared" si="0"/>
        <v>333.00334584835832</v>
      </c>
      <c r="H41" s="26"/>
      <c r="I41" s="47">
        <f>+'App.2-BA_Fixed Asset Cont2026Dx'!L41</f>
        <v>-111.18719527153279</v>
      </c>
      <c r="J41" s="47">
        <v>-4.1899578336453338</v>
      </c>
      <c r="K41" s="24">
        <v>0</v>
      </c>
      <c r="L41" s="25">
        <f t="shared" si="1"/>
        <v>-115.37715310517812</v>
      </c>
      <c r="M41" s="27">
        <f t="shared" si="2"/>
        <v>217.62619274318018</v>
      </c>
    </row>
    <row r="42" spans="1:13" ht="15">
      <c r="A42" s="22">
        <v>13</v>
      </c>
      <c r="B42" s="45">
        <v>1910</v>
      </c>
      <c r="C42" s="23" t="s">
        <v>34</v>
      </c>
      <c r="D42" s="47">
        <f>+'App.2-BA_Fixed Asset Cont2026Dx'!G42</f>
        <v>81.55638935111557</v>
      </c>
      <c r="E42" s="47">
        <v>11.5555936339233</v>
      </c>
      <c r="F42" s="24">
        <v>0</v>
      </c>
      <c r="G42" s="25">
        <f t="shared" si="0"/>
        <v>93.111982985038864</v>
      </c>
      <c r="H42" s="26"/>
      <c r="I42" s="47">
        <f>+'App.2-BA_Fixed Asset Cont2026Dx'!L42</f>
        <v>-34.430483006095869</v>
      </c>
      <c r="J42" s="47">
        <v>-4.1257021898312107</v>
      </c>
      <c r="K42" s="24">
        <v>0</v>
      </c>
      <c r="L42" s="25">
        <f t="shared" si="1"/>
        <v>-38.556185195927078</v>
      </c>
      <c r="M42" s="27">
        <f t="shared" si="2"/>
        <v>54.555797789111786</v>
      </c>
    </row>
    <row r="43" spans="1:13" ht="15">
      <c r="A43" s="22">
        <v>8</v>
      </c>
      <c r="B43" s="45">
        <v>1915</v>
      </c>
      <c r="C43" s="23" t="s">
        <v>47</v>
      </c>
      <c r="D43" s="47">
        <f>+'App.2-BA_Fixed Asset Cont2026Dx'!G43</f>
        <v>2.9754628730854682</v>
      </c>
      <c r="E43" s="47">
        <v>-6.661960170308498E-4</v>
      </c>
      <c r="F43" s="24">
        <v>-0.44182327391999981</v>
      </c>
      <c r="G43" s="25">
        <f t="shared" si="0"/>
        <v>2.5329734031484374</v>
      </c>
      <c r="H43" s="26"/>
      <c r="I43" s="47">
        <f>+'App.2-BA_Fixed Asset Cont2026Dx'!L43</f>
        <v>-1.8183689992359346</v>
      </c>
      <c r="J43" s="47">
        <v>-0.44157027592850601</v>
      </c>
      <c r="K43" s="24">
        <v>0.44182327391999981</v>
      </c>
      <c r="L43" s="25">
        <f t="shared" si="1"/>
        <v>-1.8181160012444408</v>
      </c>
      <c r="M43" s="27">
        <f t="shared" si="2"/>
        <v>0.7148574019039966</v>
      </c>
    </row>
    <row r="44" spans="1:13" ht="15">
      <c r="A44" s="22">
        <v>10</v>
      </c>
      <c r="B44" s="45">
        <v>1920</v>
      </c>
      <c r="C44" s="23" t="s">
        <v>48</v>
      </c>
      <c r="D44" s="47">
        <f>+'App.2-BA_Fixed Asset Cont2026Dx'!G44</f>
        <v>54.039100229337933</v>
      </c>
      <c r="E44" s="47">
        <v>12.538722410549596</v>
      </c>
      <c r="F44" s="24">
        <v>-1.7148194853299967</v>
      </c>
      <c r="G44" s="25">
        <f t="shared" si="0"/>
        <v>64.863003154557532</v>
      </c>
      <c r="H44" s="26"/>
      <c r="I44" s="47">
        <f>+'App.2-BA_Fixed Asset Cont2026Dx'!L44</f>
        <v>-22.390298647709955</v>
      </c>
      <c r="J44" s="47">
        <v>-8.4468976820511177</v>
      </c>
      <c r="K44" s="24">
        <v>1.7148194853299967</v>
      </c>
      <c r="L44" s="25">
        <f t="shared" si="1"/>
        <v>-29.122376844431074</v>
      </c>
      <c r="M44" s="27">
        <f t="shared" si="2"/>
        <v>35.740626310126459</v>
      </c>
    </row>
    <row r="45" spans="1:13" ht="15">
      <c r="A45" s="22"/>
      <c r="B45" s="46">
        <v>1925</v>
      </c>
      <c r="C45" s="23" t="s">
        <v>49</v>
      </c>
      <c r="D45" s="47">
        <f>+'App.2-BA_Fixed Asset Cont2026Dx'!G45</f>
        <v>104.1860267396</v>
      </c>
      <c r="E45" s="47">
        <v>0</v>
      </c>
      <c r="F45" s="24">
        <v>0</v>
      </c>
      <c r="G45" s="25">
        <f t="shared" si="0"/>
        <v>104.1860267396</v>
      </c>
      <c r="H45" s="26"/>
      <c r="I45" s="47">
        <f>+'App.2-BA_Fixed Asset Cont2026Dx'!L45</f>
        <v>-108.37095715884288</v>
      </c>
      <c r="J45" s="47">
        <v>0</v>
      </c>
      <c r="K45" s="24">
        <v>0</v>
      </c>
      <c r="L45" s="25">
        <f t="shared" si="1"/>
        <v>-108.37095715884288</v>
      </c>
      <c r="M45" s="27">
        <f t="shared" si="2"/>
        <v>-4.1849304192428889</v>
      </c>
    </row>
    <row r="46" spans="1:13" ht="15">
      <c r="A46" s="22">
        <v>10</v>
      </c>
      <c r="B46" s="45">
        <v>1930</v>
      </c>
      <c r="C46" s="23" t="s">
        <v>50</v>
      </c>
      <c r="D46" s="47">
        <f>+'App.2-BA_Fixed Asset Cont2026Dx'!G46</f>
        <v>363.33626489372006</v>
      </c>
      <c r="E46" s="47">
        <v>38.60290431791546</v>
      </c>
      <c r="F46" s="24">
        <v>-1.0930055347999803</v>
      </c>
      <c r="G46" s="25">
        <f t="shared" si="0"/>
        <v>400.84616367683554</v>
      </c>
      <c r="H46" s="26"/>
      <c r="I46" s="47">
        <f>+'App.2-BA_Fixed Asset Cont2026Dx'!L46</f>
        <v>-279.32149980529726</v>
      </c>
      <c r="J46" s="47">
        <v>-31.461135335801263</v>
      </c>
      <c r="K46" s="24">
        <v>1.0930055347999803</v>
      </c>
      <c r="L46" s="25">
        <f t="shared" si="1"/>
        <v>-309.68962960629852</v>
      </c>
      <c r="M46" s="27">
        <f t="shared" si="2"/>
        <v>91.15653407053702</v>
      </c>
    </row>
    <row r="47" spans="1:13" ht="15">
      <c r="A47" s="22">
        <v>8</v>
      </c>
      <c r="B47" s="45">
        <v>1935</v>
      </c>
      <c r="C47" s="23" t="s">
        <v>51</v>
      </c>
      <c r="D47" s="47">
        <f>+'App.2-BA_Fixed Asset Cont2026Dx'!G47</f>
        <v>8.0625224415109038</v>
      </c>
      <c r="E47" s="47">
        <v>1.7287008162941424</v>
      </c>
      <c r="F47" s="24">
        <v>0</v>
      </c>
      <c r="G47" s="25">
        <f t="shared" si="0"/>
        <v>9.7912232578050471</v>
      </c>
      <c r="H47" s="26"/>
      <c r="I47" s="47">
        <f>+'App.2-BA_Fixed Asset Cont2026Dx'!L47</f>
        <v>-2.8118285871256816</v>
      </c>
      <c r="J47" s="47">
        <v>-1.2124567953786012</v>
      </c>
      <c r="K47" s="24">
        <v>0</v>
      </c>
      <c r="L47" s="25">
        <f t="shared" si="1"/>
        <v>-4.0242853825042832</v>
      </c>
      <c r="M47" s="27">
        <f t="shared" si="2"/>
        <v>5.7669378753007638</v>
      </c>
    </row>
    <row r="48" spans="1:13" ht="15">
      <c r="A48" s="22">
        <v>8</v>
      </c>
      <c r="B48" s="45">
        <v>1940</v>
      </c>
      <c r="C48" s="23" t="s">
        <v>52</v>
      </c>
      <c r="D48" s="47">
        <f>+'App.2-BA_Fixed Asset Cont2026Dx'!G48</f>
        <v>2.1277071094954376</v>
      </c>
      <c r="E48" s="47">
        <v>0.35143781210356267</v>
      </c>
      <c r="F48" s="24">
        <v>-0.16265390652000136</v>
      </c>
      <c r="G48" s="25">
        <f t="shared" si="0"/>
        <v>2.316491015078999</v>
      </c>
      <c r="H48" s="26"/>
      <c r="I48" s="47">
        <f>+'App.2-BA_Fixed Asset Cont2026Dx'!L48</f>
        <v>-0.17727505583345615</v>
      </c>
      <c r="J48" s="47">
        <v>-0.3303134735095471</v>
      </c>
      <c r="K48" s="24">
        <v>0.16265390652000136</v>
      </c>
      <c r="L48" s="25">
        <f t="shared" si="1"/>
        <v>-0.34493462282300191</v>
      </c>
      <c r="M48" s="27">
        <f t="shared" si="2"/>
        <v>1.9715563922559971</v>
      </c>
    </row>
    <row r="49" spans="1:13" ht="15">
      <c r="A49" s="22">
        <v>8</v>
      </c>
      <c r="B49" s="45">
        <v>1945</v>
      </c>
      <c r="C49" s="23" t="s">
        <v>53</v>
      </c>
      <c r="D49" s="47">
        <f>+'App.2-BA_Fixed Asset Cont2026Dx'!G49</f>
        <v>14.044028989854539</v>
      </c>
      <c r="E49" s="47">
        <v>2.9916956003482209</v>
      </c>
      <c r="F49" s="24">
        <v>0</v>
      </c>
      <c r="G49" s="25">
        <f t="shared" si="0"/>
        <v>17.035724590202761</v>
      </c>
      <c r="H49" s="26"/>
      <c r="I49" s="47">
        <f>+'App.2-BA_Fixed Asset Cont2026Dx'!L49</f>
        <v>-6.7578157579369016</v>
      </c>
      <c r="J49" s="47">
        <v>-3.3572510649910123</v>
      </c>
      <c r="K49" s="24">
        <v>0</v>
      </c>
      <c r="L49" s="25">
        <f t="shared" si="1"/>
        <v>-10.115066822927915</v>
      </c>
      <c r="M49" s="27">
        <f t="shared" si="2"/>
        <v>6.9206577672748466</v>
      </c>
    </row>
    <row r="50" spans="1:13" ht="15">
      <c r="A50" s="22">
        <v>8</v>
      </c>
      <c r="B50" s="45">
        <v>1950</v>
      </c>
      <c r="C50" s="23" t="s">
        <v>54</v>
      </c>
      <c r="D50" s="47">
        <f>+'App.2-BA_Fixed Asset Cont2026Dx'!G50</f>
        <v>198.93890062178806</v>
      </c>
      <c r="E50" s="47">
        <v>3.7745743562124248</v>
      </c>
      <c r="F50" s="24">
        <v>0</v>
      </c>
      <c r="G50" s="25">
        <f t="shared" si="0"/>
        <v>202.71347497800048</v>
      </c>
      <c r="H50" s="26"/>
      <c r="I50" s="47">
        <f>+'App.2-BA_Fixed Asset Cont2026Dx'!L50</f>
        <v>-169.56072269677142</v>
      </c>
      <c r="J50" s="47">
        <v>-5.8796172922097023</v>
      </c>
      <c r="K50" s="24">
        <v>0</v>
      </c>
      <c r="L50" s="25">
        <f t="shared" si="1"/>
        <v>-175.44033998898112</v>
      </c>
      <c r="M50" s="27">
        <f t="shared" si="2"/>
        <v>27.273134989019354</v>
      </c>
    </row>
    <row r="51" spans="1:13" ht="15">
      <c r="A51" s="22">
        <v>8</v>
      </c>
      <c r="B51" s="45">
        <v>1955</v>
      </c>
      <c r="C51" s="23" t="s">
        <v>55</v>
      </c>
      <c r="D51" s="47">
        <f>+'App.2-BA_Fixed Asset Cont2026Dx'!G51</f>
        <v>321.21613356709713</v>
      </c>
      <c r="E51" s="47">
        <v>76.700431846371842</v>
      </c>
      <c r="F51" s="24">
        <v>0</v>
      </c>
      <c r="G51" s="25">
        <f t="shared" si="0"/>
        <v>397.91656541346896</v>
      </c>
      <c r="H51" s="26"/>
      <c r="I51" s="47">
        <f>+'App.2-BA_Fixed Asset Cont2026Dx'!L51</f>
        <v>-80.960427423818771</v>
      </c>
      <c r="J51" s="47">
        <v>-46.838509198845138</v>
      </c>
      <c r="K51" s="24">
        <v>0</v>
      </c>
      <c r="L51" s="25">
        <f t="shared" si="1"/>
        <v>-127.79893662266392</v>
      </c>
      <c r="M51" s="27">
        <f t="shared" si="2"/>
        <v>270.11762879080504</v>
      </c>
    </row>
    <row r="52" spans="1:13" ht="15">
      <c r="A52" s="22">
        <v>8</v>
      </c>
      <c r="B52" s="45">
        <v>1960</v>
      </c>
      <c r="C52" s="23" t="s">
        <v>56</v>
      </c>
      <c r="D52" s="47">
        <f>+'App.2-BA_Fixed Asset Cont2026Dx'!G52</f>
        <v>15.149966170381548</v>
      </c>
      <c r="E52" s="47">
        <v>3.2024429229428257</v>
      </c>
      <c r="F52" s="24">
        <v>0</v>
      </c>
      <c r="G52" s="25">
        <f t="shared" si="0"/>
        <v>18.352409093324376</v>
      </c>
      <c r="H52" s="26"/>
      <c r="I52" s="47">
        <f>+'App.2-BA_Fixed Asset Cont2026Dx'!L52</f>
        <v>-7.9681274201026699</v>
      </c>
      <c r="J52" s="47">
        <v>-3.5937496155595898</v>
      </c>
      <c r="K52" s="24">
        <v>0</v>
      </c>
      <c r="L52" s="25">
        <f t="shared" si="1"/>
        <v>-11.56187703566226</v>
      </c>
      <c r="M52" s="27">
        <f t="shared" si="2"/>
        <v>6.7905320576621158</v>
      </c>
    </row>
    <row r="53" spans="1:13" ht="25.5">
      <c r="A53" s="28">
        <v>47</v>
      </c>
      <c r="B53" s="45">
        <v>1970</v>
      </c>
      <c r="C53" s="23" t="s">
        <v>57</v>
      </c>
      <c r="D53" s="47">
        <f>+'App.2-BA_Fixed Asset Cont2026Dx'!G53</f>
        <v>0</v>
      </c>
      <c r="E53" s="47">
        <v>0</v>
      </c>
      <c r="F53" s="24">
        <v>0</v>
      </c>
      <c r="G53" s="25">
        <f t="shared" si="0"/>
        <v>0</v>
      </c>
      <c r="H53" s="26"/>
      <c r="I53" s="47">
        <f>+'App.2-BA_Fixed Asset Cont2026Dx'!L53</f>
        <v>0</v>
      </c>
      <c r="J53" s="47">
        <v>0</v>
      </c>
      <c r="K53" s="24">
        <v>0</v>
      </c>
      <c r="L53" s="25">
        <f t="shared" si="1"/>
        <v>0</v>
      </c>
      <c r="M53" s="27">
        <f t="shared" si="2"/>
        <v>0</v>
      </c>
    </row>
    <row r="54" spans="1:13" ht="25.5">
      <c r="A54" s="22">
        <v>47</v>
      </c>
      <c r="B54" s="45">
        <v>1975</v>
      </c>
      <c r="C54" s="23" t="s">
        <v>58</v>
      </c>
      <c r="D54" s="47">
        <f>+'App.2-BA_Fixed Asset Cont2026Dx'!G54</f>
        <v>0</v>
      </c>
      <c r="E54" s="47">
        <v>0</v>
      </c>
      <c r="F54" s="24">
        <v>0</v>
      </c>
      <c r="G54" s="25">
        <f t="shared" si="0"/>
        <v>0</v>
      </c>
      <c r="H54" s="26"/>
      <c r="I54" s="47">
        <f>+'App.2-BA_Fixed Asset Cont2026Dx'!L54</f>
        <v>0</v>
      </c>
      <c r="J54" s="47">
        <v>0</v>
      </c>
      <c r="K54" s="24">
        <v>0</v>
      </c>
      <c r="L54" s="25">
        <f t="shared" si="1"/>
        <v>0</v>
      </c>
      <c r="M54" s="27">
        <f t="shared" si="2"/>
        <v>0</v>
      </c>
    </row>
    <row r="55" spans="1:13" ht="15">
      <c r="A55" s="22">
        <v>47</v>
      </c>
      <c r="B55" s="45">
        <v>1980</v>
      </c>
      <c r="C55" s="23" t="s">
        <v>59</v>
      </c>
      <c r="D55" s="47">
        <f>+'App.2-BA_Fixed Asset Cont2026Dx'!G55</f>
        <v>173.24755428176215</v>
      </c>
      <c r="E55" s="47">
        <v>2.8857839816757087</v>
      </c>
      <c r="F55" s="24">
        <v>0</v>
      </c>
      <c r="G55" s="25">
        <f t="shared" si="0"/>
        <v>176.13333826343785</v>
      </c>
      <c r="H55" s="26"/>
      <c r="I55" s="47">
        <f>+'App.2-BA_Fixed Asset Cont2026Dx'!L55</f>
        <v>-279.79485763154275</v>
      </c>
      <c r="J55" s="47">
        <v>-24.88552122862988</v>
      </c>
      <c r="K55" s="24">
        <v>0</v>
      </c>
      <c r="L55" s="25">
        <f t="shared" si="1"/>
        <v>-304.68037886017265</v>
      </c>
      <c r="M55" s="27">
        <f t="shared" si="2"/>
        <v>-128.5470405967348</v>
      </c>
    </row>
    <row r="56" spans="1:13" ht="15">
      <c r="A56" s="22">
        <v>47</v>
      </c>
      <c r="B56" s="45">
        <v>1985</v>
      </c>
      <c r="C56" s="23" t="s">
        <v>60</v>
      </c>
      <c r="D56" s="47">
        <f>+'App.2-BA_Fixed Asset Cont2026Dx'!G56</f>
        <v>15.407748949999998</v>
      </c>
      <c r="E56" s="47">
        <v>0</v>
      </c>
      <c r="F56" s="24">
        <v>0</v>
      </c>
      <c r="G56" s="25">
        <f t="shared" si="0"/>
        <v>15.407748949999998</v>
      </c>
      <c r="H56" s="26"/>
      <c r="I56" s="47">
        <f>+'App.2-BA_Fixed Asset Cont2026Dx'!L56</f>
        <v>-11.569715255896332</v>
      </c>
      <c r="J56" s="47">
        <v>-0.35618103835656301</v>
      </c>
      <c r="K56" s="24">
        <v>0</v>
      </c>
      <c r="L56" s="25">
        <f t="shared" si="1"/>
        <v>-11.925896294252896</v>
      </c>
      <c r="M56" s="27">
        <f t="shared" si="2"/>
        <v>3.4818526557471028</v>
      </c>
    </row>
    <row r="57" spans="1:13" ht="15">
      <c r="A57" s="28">
        <v>47</v>
      </c>
      <c r="B57" s="45">
        <v>1990</v>
      </c>
      <c r="C57" s="29" t="s">
        <v>61</v>
      </c>
      <c r="D57" s="47">
        <f>+'App.2-BA_Fixed Asset Cont2026Dx'!G57</f>
        <v>9.7173052160899989</v>
      </c>
      <c r="E57" s="47">
        <v>0</v>
      </c>
      <c r="F57" s="24">
        <v>-5.9308199999999998E-3</v>
      </c>
      <c r="G57" s="25">
        <f t="shared" si="0"/>
        <v>9.7113743960899992</v>
      </c>
      <c r="H57" s="26"/>
      <c r="I57" s="47">
        <f>+'App.2-BA_Fixed Asset Cont2026Dx'!L57</f>
        <v>-4.7561577787814171</v>
      </c>
      <c r="J57" s="47">
        <v>-0.45092774353518883</v>
      </c>
      <c r="K57" s="24">
        <v>5.9308199999999998E-3</v>
      </c>
      <c r="L57" s="25">
        <f t="shared" si="1"/>
        <v>-5.2011547023166065</v>
      </c>
      <c r="M57" s="27">
        <f t="shared" si="2"/>
        <v>4.5102196937733927</v>
      </c>
    </row>
    <row r="58" spans="1:13" ht="15">
      <c r="A58" s="22">
        <v>47</v>
      </c>
      <c r="B58" s="45">
        <v>1995</v>
      </c>
      <c r="C58" s="23" t="s">
        <v>62</v>
      </c>
      <c r="D58" s="47">
        <f>+'App.2-BA_Fixed Asset Cont2026Dx'!G58</f>
        <v>0</v>
      </c>
      <c r="E58" s="47">
        <v>0</v>
      </c>
      <c r="F58" s="24">
        <v>0</v>
      </c>
      <c r="G58" s="25">
        <f t="shared" si="0"/>
        <v>0</v>
      </c>
      <c r="H58" s="26"/>
      <c r="I58" s="47">
        <f>+'App.2-BA_Fixed Asset Cont2026Dx'!L58</f>
        <v>0</v>
      </c>
      <c r="J58" s="47">
        <v>0</v>
      </c>
      <c r="K58" s="24">
        <v>0</v>
      </c>
      <c r="L58" s="25">
        <f t="shared" si="1"/>
        <v>0</v>
      </c>
      <c r="M58" s="27">
        <f t="shared" si="2"/>
        <v>0</v>
      </c>
    </row>
    <row r="59" spans="1:13" ht="15">
      <c r="A59" s="22">
        <v>47</v>
      </c>
      <c r="B59" s="45">
        <v>2440</v>
      </c>
      <c r="C59" s="23" t="s">
        <v>63</v>
      </c>
      <c r="D59" s="47">
        <f>+'App.2-BA_Fixed Asset Cont2026Dx'!G59</f>
        <v>0</v>
      </c>
      <c r="E59" s="47">
        <v>0</v>
      </c>
      <c r="F59" s="24">
        <v>0</v>
      </c>
      <c r="G59" s="25">
        <f t="shared" si="0"/>
        <v>0</v>
      </c>
      <c r="I59" s="47">
        <f>+'App.2-BA_Fixed Asset Cont2026Dx'!L59</f>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17866.081986460624</v>
      </c>
      <c r="E61" s="68">
        <f t="shared" ref="E61:F61" si="3">SUM(E17:E60)</f>
        <v>1022.6002419827718</v>
      </c>
      <c r="F61" s="68">
        <f t="shared" si="3"/>
        <v>-177.15212040222301</v>
      </c>
      <c r="G61" s="79">
        <f>SUM(G17:G60)</f>
        <v>18711.53010804117</v>
      </c>
      <c r="H61" s="68"/>
      <c r="I61" s="79">
        <f>SUM(I17:I60)</f>
        <v>-6693.8463109939094</v>
      </c>
      <c r="J61" s="68">
        <f t="shared" ref="J61:L61" si="4">SUM(J17:J60)</f>
        <v>-521.96115527853976</v>
      </c>
      <c r="K61" s="68">
        <f t="shared" si="4"/>
        <v>178.08816208896482</v>
      </c>
      <c r="L61" s="79">
        <f t="shared" si="4"/>
        <v>-7037.7193041834835</v>
      </c>
      <c r="M61" s="69">
        <f>SUM(M17:M60)</f>
        <v>11673.810803857683</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0">
        <f>+'App.2-BA_Fixed Asset Cont2026Dx'!G63</f>
        <v>-77.30232829161632</v>
      </c>
      <c r="E63" s="71">
        <v>-1.14520003272</v>
      </c>
      <c r="F63" s="71">
        <v>0</v>
      </c>
      <c r="G63" s="72">
        <f t="shared" si="0"/>
        <v>-78.447528324336318</v>
      </c>
      <c r="H63" s="73"/>
      <c r="I63" s="71">
        <f>+'App.2-BA_Fixed Asset Cont2026Dx'!L63</f>
        <v>46.402830089032285</v>
      </c>
      <c r="J63" s="71">
        <v>3.9142398227459152</v>
      </c>
      <c r="K63" s="71">
        <v>0</v>
      </c>
      <c r="L63" s="72">
        <f t="shared" si="6"/>
        <v>50.317069911778198</v>
      </c>
      <c r="M63" s="70">
        <f t="shared" si="7"/>
        <v>-28.13045841255812</v>
      </c>
    </row>
    <row r="64" spans="1:13">
      <c r="A64" s="30"/>
      <c r="B64" s="30"/>
      <c r="C64" s="33" t="s">
        <v>67</v>
      </c>
      <c r="D64" s="68">
        <f>SUM(D61:D63)</f>
        <v>17788.779658169009</v>
      </c>
      <c r="E64" s="69">
        <f t="shared" ref="E64:G64" si="8">SUM(E61:E63)</f>
        <v>1021.4550419500517</v>
      </c>
      <c r="F64" s="69">
        <f t="shared" si="8"/>
        <v>-177.15212040222301</v>
      </c>
      <c r="G64" s="79">
        <f t="shared" si="8"/>
        <v>18633.082579716833</v>
      </c>
      <c r="H64" s="69"/>
      <c r="I64" s="68">
        <f t="shared" ref="I64:M64" si="9">SUM(I61:I63)</f>
        <v>-6647.4434809048771</v>
      </c>
      <c r="J64" s="69">
        <f t="shared" si="9"/>
        <v>-518.04691545579385</v>
      </c>
      <c r="K64" s="69">
        <f t="shared" si="9"/>
        <v>178.08816208896482</v>
      </c>
      <c r="L64" s="79">
        <f t="shared" si="9"/>
        <v>-6987.4022342717053</v>
      </c>
      <c r="M64" s="69">
        <f t="shared" si="9"/>
        <v>11645.680345445126</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-518.04691545579385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-518.04691545579385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3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rowBreaks count="1" manualBreakCount="1">
    <brk id="91"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pageSetUpPr fitToPage="1"/>
  </sheetPr>
  <dimension ref="A1:O99"/>
  <sheetViews>
    <sheetView showGridLines="0" topLeftCell="A9" zoomScale="85" zoomScaleNormal="85" zoomScaleSheetLayoutView="85" workbookViewId="0">
      <pane xSplit="3" ySplit="8" topLeftCell="D17" activePane="bottomRight" state="frozen"/>
      <selection pane="bottomRight" activeCell="E17" sqref="E17"/>
      <selection pane="bottomLeft" activeCell="E17" sqref="E17"/>
      <selection pane="top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2019</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5" ht="15">
      <c r="A17" s="22">
        <v>12</v>
      </c>
      <c r="B17" s="45">
        <v>1610</v>
      </c>
      <c r="C17" s="23" t="s">
        <v>22</v>
      </c>
      <c r="D17" s="47">
        <f>+'App.2-BA_Fixed Asset Cont2018Dx'!G17</f>
        <v>534.22990286651998</v>
      </c>
      <c r="E17" s="47">
        <v>61.701503227669981</v>
      </c>
      <c r="F17" s="24">
        <v>-9.1133503199999997E-3</v>
      </c>
      <c r="G17" s="25">
        <f t="shared" ref="G17:G63" si="0">D17+E17+F17</f>
        <v>595.92229274386989</v>
      </c>
      <c r="H17" s="18"/>
      <c r="I17" s="47">
        <f>+'App.2-BA_Fixed Asset Cont2018Dx'!L17</f>
        <v>-272.20430134525998</v>
      </c>
      <c r="J17" s="47">
        <v>-51.945692342400001</v>
      </c>
      <c r="K17" s="24">
        <v>0.48943418549998985</v>
      </c>
      <c r="L17" s="25">
        <f>I17+J17+K17</f>
        <v>-323.66055950215997</v>
      </c>
      <c r="M17" s="27">
        <f>G17+L17</f>
        <v>272.26173324170992</v>
      </c>
      <c r="O17" s="38"/>
    </row>
    <row r="18" spans="1:15" ht="25.5">
      <c r="A18" s="22">
        <v>12</v>
      </c>
      <c r="B18" s="45">
        <v>1611</v>
      </c>
      <c r="C18" s="23" t="s">
        <v>23</v>
      </c>
      <c r="D18" s="47">
        <f>+'App.2-BA_Fixed Asset Cont2018Dx'!G18</f>
        <v>0</v>
      </c>
      <c r="E18" s="47">
        <v>0</v>
      </c>
      <c r="F18" s="24">
        <v>0</v>
      </c>
      <c r="G18" s="25">
        <f t="shared" si="0"/>
        <v>0</v>
      </c>
      <c r="H18" s="26"/>
      <c r="I18" s="47">
        <f>+'App.2-BA_Fixed Asset Cont2018Dx'!L18</f>
        <v>0</v>
      </c>
      <c r="J18" s="47">
        <v>0</v>
      </c>
      <c r="K18" s="24">
        <v>0</v>
      </c>
      <c r="L18" s="25">
        <f t="shared" ref="L18:L58" si="1">I18+J18+K18</f>
        <v>0</v>
      </c>
      <c r="M18" s="27">
        <f t="shared" ref="M18:M59" si="2">G18+L18</f>
        <v>0</v>
      </c>
      <c r="O18" s="38"/>
    </row>
    <row r="19" spans="1:15" ht="25.5">
      <c r="A19" s="22" t="s">
        <v>24</v>
      </c>
      <c r="B19" s="45">
        <v>1612</v>
      </c>
      <c r="C19" s="23" t="s">
        <v>25</v>
      </c>
      <c r="D19" s="47">
        <f>+'App.2-BA_Fixed Asset Cont2018Dx'!G19</f>
        <v>0</v>
      </c>
      <c r="E19" s="47">
        <v>0</v>
      </c>
      <c r="F19" s="24">
        <v>0</v>
      </c>
      <c r="G19" s="25">
        <f t="shared" si="0"/>
        <v>0</v>
      </c>
      <c r="H19" s="26"/>
      <c r="I19" s="47">
        <f>+'App.2-BA_Fixed Asset Cont2018Dx'!L19</f>
        <v>0</v>
      </c>
      <c r="J19" s="47">
        <v>0</v>
      </c>
      <c r="K19" s="24">
        <v>0</v>
      </c>
      <c r="L19" s="25">
        <f t="shared" si="1"/>
        <v>0</v>
      </c>
      <c r="M19" s="27">
        <f t="shared" si="2"/>
        <v>0</v>
      </c>
      <c r="O19" s="38"/>
    </row>
    <row r="20" spans="1:15" ht="15">
      <c r="A20" s="22" t="s">
        <v>26</v>
      </c>
      <c r="B20" s="46">
        <v>1615</v>
      </c>
      <c r="C20" s="23" t="s">
        <v>27</v>
      </c>
      <c r="D20" s="47">
        <f>+'App.2-BA_Fixed Asset Cont2018Dx'!G20</f>
        <v>0</v>
      </c>
      <c r="E20" s="47">
        <v>0</v>
      </c>
      <c r="F20" s="24">
        <v>0</v>
      </c>
      <c r="G20" s="25">
        <f t="shared" si="0"/>
        <v>0</v>
      </c>
      <c r="H20" s="26"/>
      <c r="I20" s="47">
        <f>+'App.2-BA_Fixed Asset Cont2018Dx'!L20</f>
        <v>0</v>
      </c>
      <c r="J20" s="47">
        <v>0</v>
      </c>
      <c r="K20" s="24">
        <v>0</v>
      </c>
      <c r="L20" s="25">
        <f t="shared" si="1"/>
        <v>0</v>
      </c>
      <c r="M20" s="27">
        <f t="shared" si="2"/>
        <v>0</v>
      </c>
      <c r="O20" s="38"/>
    </row>
    <row r="21" spans="1:15" ht="15">
      <c r="A21" s="22">
        <v>1</v>
      </c>
      <c r="B21" s="46">
        <v>1620</v>
      </c>
      <c r="C21" s="23" t="s">
        <v>28</v>
      </c>
      <c r="D21" s="47">
        <f>+'App.2-BA_Fixed Asset Cont2018Dx'!G21</f>
        <v>0</v>
      </c>
      <c r="E21" s="47">
        <v>0</v>
      </c>
      <c r="F21" s="24">
        <v>0</v>
      </c>
      <c r="G21" s="25">
        <f t="shared" si="0"/>
        <v>0</v>
      </c>
      <c r="H21" s="26"/>
      <c r="I21" s="47">
        <f>+'App.2-BA_Fixed Asset Cont2018Dx'!L21</f>
        <v>-2.0207590000000001E-2</v>
      </c>
      <c r="J21" s="47">
        <v>0</v>
      </c>
      <c r="K21" s="24">
        <v>0</v>
      </c>
      <c r="L21" s="25">
        <f t="shared" si="1"/>
        <v>-2.0207590000000001E-2</v>
      </c>
      <c r="M21" s="27">
        <f t="shared" si="2"/>
        <v>-2.0207590000000001E-2</v>
      </c>
      <c r="O21" s="38"/>
    </row>
    <row r="22" spans="1:15" ht="15">
      <c r="A22" s="22">
        <v>6</v>
      </c>
      <c r="B22" s="45">
        <v>1665</v>
      </c>
      <c r="C22" s="23" t="s">
        <v>29</v>
      </c>
      <c r="D22" s="47">
        <f>+'App.2-BA_Fixed Asset Cont2018Dx'!G22</f>
        <v>0</v>
      </c>
      <c r="E22" s="47">
        <v>0</v>
      </c>
      <c r="F22" s="24">
        <v>0</v>
      </c>
      <c r="G22" s="25">
        <f t="shared" si="0"/>
        <v>0</v>
      </c>
      <c r="H22" s="26"/>
      <c r="I22" s="47">
        <f>+'App.2-BA_Fixed Asset Cont2018Dx'!L22</f>
        <v>-0.10377991</v>
      </c>
      <c r="J22" s="47">
        <v>0</v>
      </c>
      <c r="K22" s="24">
        <v>0</v>
      </c>
      <c r="L22" s="25">
        <f t="shared" si="1"/>
        <v>-0.10377991</v>
      </c>
      <c r="M22" s="27">
        <f t="shared" si="2"/>
        <v>-0.10377991</v>
      </c>
      <c r="O22" s="38"/>
    </row>
    <row r="23" spans="1:15" ht="15">
      <c r="A23" s="22">
        <v>17</v>
      </c>
      <c r="B23" s="45">
        <v>1675</v>
      </c>
      <c r="C23" s="23" t="s">
        <v>30</v>
      </c>
      <c r="D23" s="47">
        <f>+'App.2-BA_Fixed Asset Cont2018Dx'!G23</f>
        <v>0</v>
      </c>
      <c r="E23" s="47">
        <v>0</v>
      </c>
      <c r="F23" s="24">
        <v>0</v>
      </c>
      <c r="G23" s="25">
        <f t="shared" si="0"/>
        <v>0</v>
      </c>
      <c r="H23" s="26"/>
      <c r="I23" s="47">
        <f>+'App.2-BA_Fixed Asset Cont2018Dx'!L23</f>
        <v>-0.17732314999999998</v>
      </c>
      <c r="J23" s="47">
        <v>0</v>
      </c>
      <c r="K23" s="24">
        <v>0</v>
      </c>
      <c r="L23" s="25">
        <f t="shared" si="1"/>
        <v>-0.17732314999999998</v>
      </c>
      <c r="M23" s="27">
        <f t="shared" si="2"/>
        <v>-0.17732314999999998</v>
      </c>
      <c r="O23" s="38"/>
    </row>
    <row r="24" spans="1:15" ht="15">
      <c r="A24" s="22">
        <v>17</v>
      </c>
      <c r="B24" s="45">
        <v>1680</v>
      </c>
      <c r="C24" s="23" t="s">
        <v>31</v>
      </c>
      <c r="D24" s="47">
        <f>+'App.2-BA_Fixed Asset Cont2018Dx'!G24</f>
        <v>0</v>
      </c>
      <c r="E24" s="47">
        <v>0</v>
      </c>
      <c r="F24" s="24">
        <v>0</v>
      </c>
      <c r="G24" s="25">
        <f t="shared" si="0"/>
        <v>0</v>
      </c>
      <c r="H24" s="26"/>
      <c r="I24" s="47">
        <f>+'App.2-BA_Fixed Asset Cont2018Dx'!L24</f>
        <v>-6.4124300000000002E-3</v>
      </c>
      <c r="J24" s="47">
        <v>0</v>
      </c>
      <c r="K24" s="24">
        <v>0</v>
      </c>
      <c r="L24" s="25">
        <f t="shared" si="1"/>
        <v>-6.4124300000000002E-3</v>
      </c>
      <c r="M24" s="27">
        <f t="shared" si="2"/>
        <v>-6.4124300000000002E-3</v>
      </c>
      <c r="O24" s="38"/>
    </row>
    <row r="25" spans="1:15" ht="15">
      <c r="A25" s="22" t="s">
        <v>26</v>
      </c>
      <c r="B25" s="45">
        <v>1805</v>
      </c>
      <c r="C25" s="23" t="s">
        <v>27</v>
      </c>
      <c r="D25" s="47">
        <f>+'App.2-BA_Fixed Asset Cont2018Dx'!G25</f>
        <v>57.378832120000041</v>
      </c>
      <c r="E25" s="47">
        <v>1.8395599999999998E-3</v>
      </c>
      <c r="F25" s="24">
        <v>-4.6800000000000001E-3</v>
      </c>
      <c r="G25" s="25">
        <f t="shared" si="0"/>
        <v>57.375991680000041</v>
      </c>
      <c r="H25" s="26"/>
      <c r="I25" s="47">
        <f>+'App.2-BA_Fixed Asset Cont2018Dx'!L25</f>
        <v>-43.06274131</v>
      </c>
      <c r="J25" s="47">
        <v>0</v>
      </c>
      <c r="K25" s="24">
        <v>0</v>
      </c>
      <c r="L25" s="25">
        <f t="shared" si="1"/>
        <v>-43.06274131</v>
      </c>
      <c r="M25" s="27">
        <f t="shared" si="2"/>
        <v>14.313250370000041</v>
      </c>
      <c r="O25" s="38"/>
    </row>
    <row r="26" spans="1:15" ht="15">
      <c r="A26" s="22">
        <v>14.1</v>
      </c>
      <c r="B26" s="46">
        <v>1806</v>
      </c>
      <c r="C26" s="23" t="s">
        <v>32</v>
      </c>
      <c r="D26" s="47">
        <f>+'App.2-BA_Fixed Asset Cont2018Dx'!G26</f>
        <v>235.12643612999997</v>
      </c>
      <c r="E26" s="47">
        <v>5.7548650365999974</v>
      </c>
      <c r="F26" s="24">
        <v>0</v>
      </c>
      <c r="G26" s="25">
        <f t="shared" si="0"/>
        <v>240.88130116659997</v>
      </c>
      <c r="H26" s="26"/>
      <c r="I26" s="47">
        <f>+'App.2-BA_Fixed Asset Cont2018Dx'!L26</f>
        <v>-81.525327140000002</v>
      </c>
      <c r="J26" s="47">
        <v>-2.2263985600000074</v>
      </c>
      <c r="K26" s="24">
        <v>0</v>
      </c>
      <c r="L26" s="25">
        <f t="shared" si="1"/>
        <v>-83.751725700000009</v>
      </c>
      <c r="M26" s="27">
        <f t="shared" si="2"/>
        <v>157.12957546659996</v>
      </c>
      <c r="O26" s="38"/>
    </row>
    <row r="27" spans="1:15" ht="15">
      <c r="A27" s="22">
        <v>47</v>
      </c>
      <c r="B27" s="45">
        <v>1808</v>
      </c>
      <c r="C27" s="23" t="s">
        <v>33</v>
      </c>
      <c r="D27" s="47">
        <f>+'App.2-BA_Fixed Asset Cont2018Dx'!G27</f>
        <v>26.363583219999999</v>
      </c>
      <c r="E27" s="47">
        <v>0.18460959000000002</v>
      </c>
      <c r="F27" s="24">
        <v>0</v>
      </c>
      <c r="G27" s="25">
        <f t="shared" si="0"/>
        <v>26.54819281</v>
      </c>
      <c r="H27" s="26"/>
      <c r="I27" s="47">
        <f>+'App.2-BA_Fixed Asset Cont2018Dx'!L27</f>
        <v>-3.8273042200000003</v>
      </c>
      <c r="J27" s="47">
        <v>-0.36824522999999998</v>
      </c>
      <c r="K27" s="24">
        <v>0</v>
      </c>
      <c r="L27" s="25">
        <f t="shared" si="1"/>
        <v>-4.1955494500000006</v>
      </c>
      <c r="M27" s="27">
        <f t="shared" si="2"/>
        <v>22.352643359999998</v>
      </c>
      <c r="O27" s="38"/>
    </row>
    <row r="28" spans="1:15" ht="15">
      <c r="A28" s="22">
        <v>13</v>
      </c>
      <c r="B28" s="45">
        <v>1810</v>
      </c>
      <c r="C28" s="23" t="s">
        <v>34</v>
      </c>
      <c r="D28" s="47">
        <f>+'App.2-BA_Fixed Asset Cont2018Dx'!G28</f>
        <v>0</v>
      </c>
      <c r="E28" s="47">
        <v>0</v>
      </c>
      <c r="F28" s="24">
        <v>0</v>
      </c>
      <c r="G28" s="25">
        <f t="shared" si="0"/>
        <v>0</v>
      </c>
      <c r="H28" s="26"/>
      <c r="I28" s="47">
        <f>+'App.2-BA_Fixed Asset Cont2018Dx'!L28</f>
        <v>0</v>
      </c>
      <c r="J28" s="47">
        <v>0</v>
      </c>
      <c r="K28" s="24">
        <v>0</v>
      </c>
      <c r="L28" s="25">
        <f t="shared" si="1"/>
        <v>0</v>
      </c>
      <c r="M28" s="27">
        <f t="shared" si="2"/>
        <v>0</v>
      </c>
      <c r="O28" s="38"/>
    </row>
    <row r="29" spans="1:15" ht="15">
      <c r="A29" s="22">
        <v>47</v>
      </c>
      <c r="B29" s="45">
        <v>1815</v>
      </c>
      <c r="C29" s="23" t="s">
        <v>35</v>
      </c>
      <c r="D29" s="47">
        <f>+'App.2-BA_Fixed Asset Cont2018Dx'!G29</f>
        <v>228.39110828</v>
      </c>
      <c r="E29" s="47">
        <v>3.6628465399999977</v>
      </c>
      <c r="F29" s="24">
        <v>0</v>
      </c>
      <c r="G29" s="25">
        <f t="shared" si="0"/>
        <v>232.05395482</v>
      </c>
      <c r="H29" s="26"/>
      <c r="I29" s="47">
        <f>+'App.2-BA_Fixed Asset Cont2018Dx'!L29</f>
        <v>-80.760768550000009</v>
      </c>
      <c r="J29" s="47">
        <v>-4.3371125800000012</v>
      </c>
      <c r="K29" s="24">
        <v>0</v>
      </c>
      <c r="L29" s="25">
        <f t="shared" si="1"/>
        <v>-85.097881130000005</v>
      </c>
      <c r="M29" s="27">
        <f t="shared" si="2"/>
        <v>146.95607368999998</v>
      </c>
      <c r="O29" s="38"/>
    </row>
    <row r="30" spans="1:15" ht="15">
      <c r="A30" s="22">
        <v>47</v>
      </c>
      <c r="B30" s="45">
        <v>1820</v>
      </c>
      <c r="C30" s="23" t="s">
        <v>36</v>
      </c>
      <c r="D30" s="47">
        <f>+'App.2-BA_Fixed Asset Cont2018Dx'!G30</f>
        <v>754.8017620743999</v>
      </c>
      <c r="E30" s="47">
        <v>47.136567925566709</v>
      </c>
      <c r="F30" s="24">
        <v>0.77233825000000034</v>
      </c>
      <c r="G30" s="25">
        <f t="shared" si="0"/>
        <v>802.7106682499666</v>
      </c>
      <c r="H30" s="26"/>
      <c r="I30" s="47">
        <f>+'App.2-BA_Fixed Asset Cont2018Dx'!L30</f>
        <v>-301.13467718000021</v>
      </c>
      <c r="J30" s="47">
        <v>-20.438307800000199</v>
      </c>
      <c r="K30" s="24">
        <v>0.62017533000000002</v>
      </c>
      <c r="L30" s="25">
        <f t="shared" si="1"/>
        <v>-320.9528096500004</v>
      </c>
      <c r="M30" s="27">
        <f t="shared" si="2"/>
        <v>481.7578585999662</v>
      </c>
      <c r="O30" s="38"/>
    </row>
    <row r="31" spans="1:15" ht="15">
      <c r="A31" s="22">
        <v>47</v>
      </c>
      <c r="B31" s="45">
        <v>1825</v>
      </c>
      <c r="C31" s="23" t="s">
        <v>37</v>
      </c>
      <c r="D31" s="47">
        <f>+'App.2-BA_Fixed Asset Cont2018Dx'!G31</f>
        <v>0</v>
      </c>
      <c r="E31" s="47">
        <v>0</v>
      </c>
      <c r="F31" s="24">
        <v>0</v>
      </c>
      <c r="G31" s="25">
        <f t="shared" si="0"/>
        <v>0</v>
      </c>
      <c r="H31" s="26"/>
      <c r="I31" s="47">
        <f>+'App.2-BA_Fixed Asset Cont2018Dx'!L31</f>
        <v>0</v>
      </c>
      <c r="J31" s="47">
        <v>0</v>
      </c>
      <c r="K31" s="24">
        <v>0</v>
      </c>
      <c r="L31" s="25">
        <f t="shared" si="1"/>
        <v>0</v>
      </c>
      <c r="M31" s="27">
        <f t="shared" si="2"/>
        <v>0</v>
      </c>
      <c r="O31" s="38"/>
    </row>
    <row r="32" spans="1:15" ht="15">
      <c r="A32" s="22">
        <v>47</v>
      </c>
      <c r="B32" s="45">
        <v>1830</v>
      </c>
      <c r="C32" s="23" t="s">
        <v>38</v>
      </c>
      <c r="D32" s="47">
        <f>+'App.2-BA_Fixed Asset Cont2018Dx'!G32</f>
        <v>3496.627287722918</v>
      </c>
      <c r="E32" s="47">
        <v>310.75686927977699</v>
      </c>
      <c r="F32" s="24">
        <v>-33.449876575189208</v>
      </c>
      <c r="G32" s="25">
        <f t="shared" si="0"/>
        <v>3773.9342804275061</v>
      </c>
      <c r="H32" s="26"/>
      <c r="I32" s="47">
        <f>+'App.2-BA_Fixed Asset Cont2018Dx'!L32</f>
        <v>-995.52923181865879</v>
      </c>
      <c r="J32" s="47">
        <v>-71.54323797657301</v>
      </c>
      <c r="K32" s="24">
        <v>39.2141891828498</v>
      </c>
      <c r="L32" s="25">
        <f t="shared" si="1"/>
        <v>-1027.858280612382</v>
      </c>
      <c r="M32" s="27">
        <f t="shared" si="2"/>
        <v>2746.0759998151243</v>
      </c>
      <c r="O32" s="38"/>
    </row>
    <row r="33" spans="1:15" ht="15">
      <c r="A33" s="22">
        <v>47</v>
      </c>
      <c r="B33" s="45">
        <v>1835</v>
      </c>
      <c r="C33" s="23" t="s">
        <v>39</v>
      </c>
      <c r="D33" s="47">
        <f>+'App.2-BA_Fixed Asset Cont2018Dx'!G33</f>
        <v>2136.4208748794026</v>
      </c>
      <c r="E33" s="47">
        <v>6.5915646820000022</v>
      </c>
      <c r="F33" s="24">
        <v>-1.3421247850000002</v>
      </c>
      <c r="G33" s="25">
        <f t="shared" si="0"/>
        <v>2141.6703147764024</v>
      </c>
      <c r="H33" s="26"/>
      <c r="I33" s="47">
        <f>+'App.2-BA_Fixed Asset Cont2018Dx'!L33</f>
        <v>-731.28382356506063</v>
      </c>
      <c r="J33" s="47">
        <v>-32.75808341221903</v>
      </c>
      <c r="K33" s="24">
        <v>1.3404442650000004</v>
      </c>
      <c r="L33" s="25">
        <f t="shared" si="1"/>
        <v>-762.70146271227964</v>
      </c>
      <c r="M33" s="27">
        <f t="shared" si="2"/>
        <v>1378.9688520641228</v>
      </c>
      <c r="O33" s="38"/>
    </row>
    <row r="34" spans="1:15" ht="15">
      <c r="A34" s="22">
        <v>47</v>
      </c>
      <c r="B34" s="45">
        <v>1840</v>
      </c>
      <c r="C34" s="23" t="s">
        <v>40</v>
      </c>
      <c r="D34" s="47">
        <f>+'App.2-BA_Fixed Asset Cont2018Dx'!G34</f>
        <v>24.026632858999999</v>
      </c>
      <c r="E34" s="47">
        <v>7.0067299999999992E-3</v>
      </c>
      <c r="F34" s="24">
        <v>0</v>
      </c>
      <c r="G34" s="25">
        <f t="shared" si="0"/>
        <v>24.033639589</v>
      </c>
      <c r="H34" s="26"/>
      <c r="I34" s="47">
        <f>+'App.2-BA_Fixed Asset Cont2018Dx'!L34</f>
        <v>-13.617580030000001</v>
      </c>
      <c r="J34" s="47">
        <v>0.19714484999999993</v>
      </c>
      <c r="K34" s="24">
        <v>1.0574799999999987E-3</v>
      </c>
      <c r="L34" s="25">
        <f t="shared" si="1"/>
        <v>-13.419377700000002</v>
      </c>
      <c r="M34" s="27">
        <f t="shared" si="2"/>
        <v>10.614261888999998</v>
      </c>
      <c r="O34" s="38"/>
    </row>
    <row r="35" spans="1:15" ht="15">
      <c r="A35" s="22">
        <v>47</v>
      </c>
      <c r="B35" s="45">
        <v>1845</v>
      </c>
      <c r="C35" s="23" t="s">
        <v>41</v>
      </c>
      <c r="D35" s="47">
        <f>+'App.2-BA_Fixed Asset Cont2018Dx'!G35</f>
        <v>953.09262191991252</v>
      </c>
      <c r="E35" s="47">
        <v>5.8643753178000049</v>
      </c>
      <c r="F35" s="24">
        <v>-1.8583199999999951E-3</v>
      </c>
      <c r="G35" s="25">
        <f t="shared" si="0"/>
        <v>958.95513891771247</v>
      </c>
      <c r="H35" s="26"/>
      <c r="I35" s="47">
        <f>+'App.2-BA_Fixed Asset Cont2018Dx'!L35</f>
        <v>-525.39512645274783</v>
      </c>
      <c r="J35" s="47">
        <v>-23.898523627326043</v>
      </c>
      <c r="K35" s="24">
        <v>0</v>
      </c>
      <c r="L35" s="25">
        <f t="shared" si="1"/>
        <v>-549.29365008007392</v>
      </c>
      <c r="M35" s="27">
        <f t="shared" si="2"/>
        <v>409.66148883763856</v>
      </c>
      <c r="O35" s="38"/>
    </row>
    <row r="36" spans="1:15" ht="15">
      <c r="A36" s="22">
        <v>47</v>
      </c>
      <c r="B36" s="45">
        <v>1850</v>
      </c>
      <c r="C36" s="23" t="s">
        <v>42</v>
      </c>
      <c r="D36" s="47">
        <f>+'App.2-BA_Fixed Asset Cont2018Dx'!G36</f>
        <v>2074.274527466262</v>
      </c>
      <c r="E36" s="47">
        <v>8.000069902199991</v>
      </c>
      <c r="F36" s="24">
        <v>-5.0731439999997963E-2</v>
      </c>
      <c r="G36" s="25">
        <f t="shared" si="0"/>
        <v>2082.2238659284617</v>
      </c>
      <c r="H36" s="26"/>
      <c r="I36" s="47">
        <f>+'App.2-BA_Fixed Asset Cont2018Dx'!L36</f>
        <v>-697.93484919299522</v>
      </c>
      <c r="J36" s="47">
        <v>-45.359139653882309</v>
      </c>
      <c r="K36" s="24">
        <v>8.0888109999997279E-2</v>
      </c>
      <c r="L36" s="25">
        <f t="shared" si="1"/>
        <v>-743.21310073687744</v>
      </c>
      <c r="M36" s="27">
        <f t="shared" si="2"/>
        <v>1339.0107651915841</v>
      </c>
      <c r="O36" s="38"/>
    </row>
    <row r="37" spans="1:15" ht="15">
      <c r="A37" s="22">
        <v>47</v>
      </c>
      <c r="B37" s="45">
        <v>1855</v>
      </c>
      <c r="C37" s="23" t="s">
        <v>43</v>
      </c>
      <c r="D37" s="47">
        <f>+'App.2-BA_Fixed Asset Cont2018Dx'!G37</f>
        <v>70.593904732612998</v>
      </c>
      <c r="E37" s="47">
        <v>0</v>
      </c>
      <c r="F37" s="24">
        <v>0</v>
      </c>
      <c r="G37" s="25">
        <f t="shared" si="0"/>
        <v>70.593904732612998</v>
      </c>
      <c r="H37" s="26"/>
      <c r="I37" s="47">
        <f>+'App.2-BA_Fixed Asset Cont2018Dx'!L37</f>
        <v>0</v>
      </c>
      <c r="J37" s="47">
        <v>0</v>
      </c>
      <c r="K37" s="24">
        <v>0</v>
      </c>
      <c r="L37" s="25">
        <f t="shared" si="1"/>
        <v>0</v>
      </c>
      <c r="M37" s="27">
        <f t="shared" si="2"/>
        <v>70.593904732612998</v>
      </c>
      <c r="O37" s="38"/>
    </row>
    <row r="38" spans="1:15" ht="15">
      <c r="A38" s="22">
        <v>47</v>
      </c>
      <c r="B38" s="45">
        <v>1860</v>
      </c>
      <c r="C38" s="23" t="s">
        <v>44</v>
      </c>
      <c r="D38" s="47">
        <f>+'App.2-BA_Fixed Asset Cont2018Dx'!G38</f>
        <v>107.79510229786399</v>
      </c>
      <c r="E38" s="47">
        <v>84.234728515769334</v>
      </c>
      <c r="F38" s="24">
        <v>-5.9858407317956441E-3</v>
      </c>
      <c r="G38" s="25">
        <f t="shared" si="0"/>
        <v>192.02384497290154</v>
      </c>
      <c r="H38" s="26"/>
      <c r="I38" s="47">
        <f>+'App.2-BA_Fixed Asset Cont2018Dx'!L38</f>
        <v>8.3294810100000305</v>
      </c>
      <c r="J38" s="47">
        <v>-12.450967859999988</v>
      </c>
      <c r="K38" s="24">
        <v>1.4953628707317954</v>
      </c>
      <c r="L38" s="25">
        <f t="shared" si="1"/>
        <v>-2.6261239792681623</v>
      </c>
      <c r="M38" s="27">
        <f t="shared" si="2"/>
        <v>189.39772099363338</v>
      </c>
      <c r="O38" s="38"/>
    </row>
    <row r="39" spans="1:15" ht="15">
      <c r="A39" s="22">
        <v>47</v>
      </c>
      <c r="B39" s="45">
        <v>1555</v>
      </c>
      <c r="C39" s="23" t="s">
        <v>45</v>
      </c>
      <c r="D39" s="47">
        <f>+'App.2-BA_Fixed Asset Cont2018Dx'!G39</f>
        <v>345.99654380999993</v>
      </c>
      <c r="E39" s="47">
        <v>0</v>
      </c>
      <c r="F39" s="24">
        <v>-6.8705793137190101</v>
      </c>
      <c r="G39" s="25">
        <f t="shared" si="0"/>
        <v>339.12596449628091</v>
      </c>
      <c r="H39" s="26"/>
      <c r="I39" s="47">
        <f>+'App.2-BA_Fixed Asset Cont2018Dx'!L39</f>
        <v>-126.59967927317625</v>
      </c>
      <c r="J39" s="47">
        <v>-21.653942690000004</v>
      </c>
      <c r="K39" s="24">
        <v>6.8705793137190101</v>
      </c>
      <c r="L39" s="25">
        <f t="shared" si="1"/>
        <v>-141.38304264945722</v>
      </c>
      <c r="M39" s="27">
        <f t="shared" si="2"/>
        <v>197.74292184682369</v>
      </c>
      <c r="O39" s="38"/>
    </row>
    <row r="40" spans="1:15" ht="15">
      <c r="A40" s="22" t="s">
        <v>26</v>
      </c>
      <c r="B40" s="45">
        <v>1905</v>
      </c>
      <c r="C40" s="23" t="s">
        <v>27</v>
      </c>
      <c r="D40" s="47">
        <f>+'App.2-BA_Fixed Asset Cont2018Dx'!G40</f>
        <v>19.83650970939</v>
      </c>
      <c r="E40" s="47">
        <v>2.7917714729999977E-2</v>
      </c>
      <c r="F40" s="24">
        <v>-2.8091000000000001E-2</v>
      </c>
      <c r="G40" s="25">
        <f t="shared" si="0"/>
        <v>19.836336424119999</v>
      </c>
      <c r="H40" s="26"/>
      <c r="I40" s="47">
        <f>+'App.2-BA_Fixed Asset Cont2018Dx'!L40</f>
        <v>0</v>
      </c>
      <c r="J40" s="47">
        <v>0</v>
      </c>
      <c r="K40" s="24">
        <v>0</v>
      </c>
      <c r="L40" s="25">
        <f t="shared" si="1"/>
        <v>0</v>
      </c>
      <c r="M40" s="27">
        <f t="shared" si="2"/>
        <v>19.836336424119999</v>
      </c>
      <c r="O40" s="38"/>
    </row>
    <row r="41" spans="1:15" ht="15">
      <c r="A41" s="22">
        <v>47</v>
      </c>
      <c r="B41" s="45">
        <v>1908</v>
      </c>
      <c r="C41" s="23" t="s">
        <v>46</v>
      </c>
      <c r="D41" s="47">
        <f>+'App.2-BA_Fixed Asset Cont2018Dx'!G41</f>
        <v>197.41474861756998</v>
      </c>
      <c r="E41" s="47">
        <v>12.846172895348294</v>
      </c>
      <c r="F41" s="24">
        <v>6.9708699999999998E-2</v>
      </c>
      <c r="G41" s="25">
        <f t="shared" si="0"/>
        <v>210.33063021291829</v>
      </c>
      <c r="H41" s="26"/>
      <c r="I41" s="47">
        <f>+'App.2-BA_Fixed Asset Cont2018Dx'!L41</f>
        <v>-80.808333920069984</v>
      </c>
      <c r="J41" s="47">
        <v>1.050367700144307</v>
      </c>
      <c r="K41" s="24">
        <v>0</v>
      </c>
      <c r="L41" s="25">
        <f t="shared" si="1"/>
        <v>-79.757966219925677</v>
      </c>
      <c r="M41" s="27">
        <f t="shared" si="2"/>
        <v>130.5726639929926</v>
      </c>
      <c r="O41" s="38"/>
    </row>
    <row r="42" spans="1:15" ht="15">
      <c r="A42" s="22">
        <v>13</v>
      </c>
      <c r="B42" s="45">
        <v>1910</v>
      </c>
      <c r="C42" s="23" t="s">
        <v>34</v>
      </c>
      <c r="D42" s="47">
        <f>+'App.2-BA_Fixed Asset Cont2018Dx'!G42</f>
        <v>29.062580646119997</v>
      </c>
      <c r="E42" s="47">
        <v>0.33399410462999995</v>
      </c>
      <c r="F42" s="24">
        <v>0</v>
      </c>
      <c r="G42" s="25">
        <f t="shared" si="0"/>
        <v>29.396574750749998</v>
      </c>
      <c r="H42" s="26"/>
      <c r="I42" s="47">
        <f>+'App.2-BA_Fixed Asset Cont2018Dx'!L42</f>
        <v>-13.47717736992</v>
      </c>
      <c r="J42" s="47">
        <v>-2.4569039053718496</v>
      </c>
      <c r="K42" s="24">
        <v>0</v>
      </c>
      <c r="L42" s="25">
        <f t="shared" si="1"/>
        <v>-15.934081275291849</v>
      </c>
      <c r="M42" s="27">
        <f t="shared" si="2"/>
        <v>13.46249347545815</v>
      </c>
      <c r="O42" s="38"/>
    </row>
    <row r="43" spans="1:15" ht="15">
      <c r="A43" s="22">
        <v>8</v>
      </c>
      <c r="B43" s="45">
        <v>1915</v>
      </c>
      <c r="C43" s="23" t="s">
        <v>47</v>
      </c>
      <c r="D43" s="47">
        <f>+'App.2-BA_Fixed Asset Cont2018Dx'!G43</f>
        <v>4.8950743166628694</v>
      </c>
      <c r="E43" s="47">
        <v>0.41203818495999994</v>
      </c>
      <c r="F43" s="24">
        <v>-0.74195817983999968</v>
      </c>
      <c r="G43" s="25">
        <f t="shared" si="0"/>
        <v>4.5651543217828703</v>
      </c>
      <c r="H43" s="26"/>
      <c r="I43" s="47">
        <f>+'App.2-BA_Fixed Asset Cont2018Dx'!L43</f>
        <v>-2.7357580437400006</v>
      </c>
      <c r="J43" s="47">
        <v>-0.81203970634081313</v>
      </c>
      <c r="K43" s="24">
        <v>0.82352299983999999</v>
      </c>
      <c r="L43" s="25">
        <f t="shared" si="1"/>
        <v>-2.7242747502408138</v>
      </c>
      <c r="M43" s="27">
        <f t="shared" si="2"/>
        <v>1.8408795715420565</v>
      </c>
      <c r="O43" s="38"/>
    </row>
    <row r="44" spans="1:15" ht="15">
      <c r="A44" s="22">
        <v>10</v>
      </c>
      <c r="B44" s="45">
        <v>1920</v>
      </c>
      <c r="C44" s="23" t="s">
        <v>48</v>
      </c>
      <c r="D44" s="47">
        <f>+'App.2-BA_Fixed Asset Cont2018Dx'!G44</f>
        <v>37.401152669275696</v>
      </c>
      <c r="E44" s="47">
        <v>8.064180509549999</v>
      </c>
      <c r="F44" s="24">
        <v>-6.2487579699199998</v>
      </c>
      <c r="G44" s="25">
        <f t="shared" si="0"/>
        <v>39.216575208905695</v>
      </c>
      <c r="H44" s="26"/>
      <c r="I44" s="47">
        <f>+'App.2-BA_Fixed Asset Cont2018Dx'!L44</f>
        <v>-19.512834576819998</v>
      </c>
      <c r="J44" s="47">
        <v>-4.8693046100187853</v>
      </c>
      <c r="K44" s="24">
        <v>6.4052348887599999</v>
      </c>
      <c r="L44" s="25">
        <f t="shared" si="1"/>
        <v>-17.976904298078786</v>
      </c>
      <c r="M44" s="27">
        <f t="shared" si="2"/>
        <v>21.239670910826909</v>
      </c>
      <c r="O44" s="38"/>
    </row>
    <row r="45" spans="1:15" ht="15">
      <c r="A45" s="22"/>
      <c r="B45" s="46">
        <v>1925</v>
      </c>
      <c r="C45" s="23" t="s">
        <v>49</v>
      </c>
      <c r="D45" s="47">
        <f>+'App.2-BA_Fixed Asset Cont2018Dx'!G45</f>
        <v>96.508277302079989</v>
      </c>
      <c r="E45" s="47">
        <v>0.16418875206</v>
      </c>
      <c r="F45" s="24">
        <v>0</v>
      </c>
      <c r="G45" s="25">
        <f t="shared" si="0"/>
        <v>96.672466054139989</v>
      </c>
      <c r="H45" s="26"/>
      <c r="I45" s="47">
        <f>+'App.2-BA_Fixed Asset Cont2018Dx'!L45</f>
        <v>-84.0615796437</v>
      </c>
      <c r="J45" s="47">
        <v>-14.284215239162901</v>
      </c>
      <c r="K45" s="24">
        <v>0</v>
      </c>
      <c r="L45" s="25">
        <f t="shared" si="1"/>
        <v>-98.345794882862904</v>
      </c>
      <c r="M45" s="27">
        <f t="shared" si="2"/>
        <v>-1.6733288287229158</v>
      </c>
      <c r="O45" s="38"/>
    </row>
    <row r="46" spans="1:15" ht="15">
      <c r="A46" s="22">
        <v>10</v>
      </c>
      <c r="B46" s="45">
        <v>1930</v>
      </c>
      <c r="C46" s="23" t="s">
        <v>50</v>
      </c>
      <c r="D46" s="47">
        <f>+'App.2-BA_Fixed Asset Cont2018Dx'!G46</f>
        <v>225.29493581160898</v>
      </c>
      <c r="E46" s="47">
        <v>10.127887306280085</v>
      </c>
      <c r="F46" s="24">
        <v>-10.106340068780002</v>
      </c>
      <c r="G46" s="25">
        <f t="shared" si="0"/>
        <v>225.31648304910905</v>
      </c>
      <c r="H46" s="26"/>
      <c r="I46" s="47">
        <f>+'App.2-BA_Fixed Asset Cont2018Dx'!L46</f>
        <v>-177.35809725733986</v>
      </c>
      <c r="J46" s="47">
        <v>-11.856810783976837</v>
      </c>
      <c r="K46" s="24">
        <v>9.3240829423500102</v>
      </c>
      <c r="L46" s="25">
        <f t="shared" si="1"/>
        <v>-179.8908250989667</v>
      </c>
      <c r="M46" s="27">
        <f t="shared" si="2"/>
        <v>45.425657950142352</v>
      </c>
      <c r="O46" s="38"/>
    </row>
    <row r="47" spans="1:15" ht="15">
      <c r="A47" s="22">
        <v>8</v>
      </c>
      <c r="B47" s="45">
        <v>1935</v>
      </c>
      <c r="C47" s="23" t="s">
        <v>51</v>
      </c>
      <c r="D47" s="47">
        <f>+'App.2-BA_Fixed Asset Cont2018Dx'!G47</f>
        <v>0.12404765821630499</v>
      </c>
      <c r="E47" s="47">
        <v>0</v>
      </c>
      <c r="F47" s="24">
        <v>-1.5872E-3</v>
      </c>
      <c r="G47" s="25">
        <f t="shared" si="0"/>
        <v>0.122460458216305</v>
      </c>
      <c r="H47" s="26"/>
      <c r="I47" s="47">
        <f>+'App.2-BA_Fixed Asset Cont2018Dx'!L47</f>
        <v>7.7759250799997815E-3</v>
      </c>
      <c r="J47" s="47">
        <v>1.1167872198329903E-2</v>
      </c>
      <c r="K47" s="24">
        <v>1.5872E-3</v>
      </c>
      <c r="L47" s="25">
        <f t="shared" si="1"/>
        <v>2.0530997278329684E-2</v>
      </c>
      <c r="M47" s="27">
        <f t="shared" si="2"/>
        <v>0.14299145549463468</v>
      </c>
      <c r="O47" s="38"/>
    </row>
    <row r="48" spans="1:15" ht="15">
      <c r="A48" s="22">
        <v>8</v>
      </c>
      <c r="B48" s="45">
        <v>1940</v>
      </c>
      <c r="C48" s="23" t="s">
        <v>52</v>
      </c>
      <c r="D48" s="47">
        <f>+'App.2-BA_Fixed Asset Cont2018Dx'!G48</f>
        <v>6.6324441320003311</v>
      </c>
      <c r="E48" s="47">
        <v>1.0715017215999998</v>
      </c>
      <c r="F48" s="24">
        <v>-0.44806133760000033</v>
      </c>
      <c r="G48" s="25">
        <f t="shared" si="0"/>
        <v>7.2558845160003305</v>
      </c>
      <c r="H48" s="26"/>
      <c r="I48" s="47">
        <f>+'App.2-BA_Fixed Asset Cont2018Dx'!L48</f>
        <v>-3.5551141936199988</v>
      </c>
      <c r="J48" s="47">
        <v>-1.21372639946587</v>
      </c>
      <c r="K48" s="24">
        <v>0.47897831438999999</v>
      </c>
      <c r="L48" s="25">
        <f t="shared" si="1"/>
        <v>-4.2898622786958693</v>
      </c>
      <c r="M48" s="27">
        <f t="shared" si="2"/>
        <v>2.9660222373044611</v>
      </c>
      <c r="O48" s="38"/>
    </row>
    <row r="49" spans="1:15" ht="15">
      <c r="A49" s="22">
        <v>8</v>
      </c>
      <c r="B49" s="45">
        <v>1945</v>
      </c>
      <c r="C49" s="23" t="s">
        <v>53</v>
      </c>
      <c r="D49" s="47">
        <f>+'App.2-BA_Fixed Asset Cont2018Dx'!G49</f>
        <v>5.615677532229931</v>
      </c>
      <c r="E49" s="47">
        <v>1.2036396851199995</v>
      </c>
      <c r="F49" s="24">
        <v>-1.6523810559999998</v>
      </c>
      <c r="G49" s="25">
        <f t="shared" si="0"/>
        <v>5.1669361613499305</v>
      </c>
      <c r="H49" s="26"/>
      <c r="I49" s="47">
        <f>+'App.2-BA_Fixed Asset Cont2018Dx'!L49</f>
        <v>-2.7743289465700016</v>
      </c>
      <c r="J49" s="47">
        <v>-1.2797718115838299</v>
      </c>
      <c r="K49" s="24">
        <v>1.6585050760000002</v>
      </c>
      <c r="L49" s="25">
        <f t="shared" si="1"/>
        <v>-2.3955956821538313</v>
      </c>
      <c r="M49" s="27">
        <f t="shared" si="2"/>
        <v>2.7713404791960992</v>
      </c>
      <c r="O49" s="38"/>
    </row>
    <row r="50" spans="1:15" ht="15">
      <c r="A50" s="22">
        <v>8</v>
      </c>
      <c r="B50" s="45">
        <v>1950</v>
      </c>
      <c r="C50" s="23" t="s">
        <v>54</v>
      </c>
      <c r="D50" s="47">
        <f>+'App.2-BA_Fixed Asset Cont2018Dx'!G50</f>
        <v>159.07516260563088</v>
      </c>
      <c r="E50" s="47">
        <v>12.456781031718805</v>
      </c>
      <c r="F50" s="24">
        <v>-3.0630273216200008</v>
      </c>
      <c r="G50" s="25">
        <f t="shared" si="0"/>
        <v>168.46891631572967</v>
      </c>
      <c r="H50" s="26"/>
      <c r="I50" s="47">
        <f>+'App.2-BA_Fixed Asset Cont2018Dx'!L50</f>
        <v>-89.090364057219986</v>
      </c>
      <c r="J50" s="47">
        <v>-17.369361834364049</v>
      </c>
      <c r="K50" s="24">
        <v>2.7739577790800007</v>
      </c>
      <c r="L50" s="25">
        <f t="shared" si="1"/>
        <v>-103.68576811250404</v>
      </c>
      <c r="M50" s="27">
        <f t="shared" si="2"/>
        <v>64.783148203225636</v>
      </c>
      <c r="O50" s="38"/>
    </row>
    <row r="51" spans="1:15" ht="15">
      <c r="A51" s="22">
        <v>8</v>
      </c>
      <c r="B51" s="45">
        <v>1955</v>
      </c>
      <c r="C51" s="23" t="s">
        <v>55</v>
      </c>
      <c r="D51" s="47">
        <f>+'App.2-BA_Fixed Asset Cont2018Dx'!G51</f>
        <v>38.526661736630004</v>
      </c>
      <c r="E51" s="47">
        <v>0.60961049346999974</v>
      </c>
      <c r="F51" s="24">
        <v>0</v>
      </c>
      <c r="G51" s="25">
        <f t="shared" si="0"/>
        <v>39.136272230100005</v>
      </c>
      <c r="H51" s="26"/>
      <c r="I51" s="47">
        <f>+'App.2-BA_Fixed Asset Cont2018Dx'!L51</f>
        <v>-24.999278583789998</v>
      </c>
      <c r="J51" s="47">
        <v>8.2766298313296591</v>
      </c>
      <c r="K51" s="24">
        <v>0</v>
      </c>
      <c r="L51" s="25">
        <f t="shared" si="1"/>
        <v>-16.722648752460337</v>
      </c>
      <c r="M51" s="27">
        <f t="shared" si="2"/>
        <v>22.413623477639668</v>
      </c>
      <c r="O51" s="38"/>
    </row>
    <row r="52" spans="1:15" ht="15">
      <c r="A52" s="22">
        <v>8</v>
      </c>
      <c r="B52" s="45">
        <v>1960</v>
      </c>
      <c r="C52" s="23" t="s">
        <v>56</v>
      </c>
      <c r="D52" s="47">
        <f>+'App.2-BA_Fixed Asset Cont2018Dx'!G52</f>
        <v>2.1630552639048801</v>
      </c>
      <c r="E52" s="47">
        <v>0.61648755200000005</v>
      </c>
      <c r="F52" s="24">
        <v>-1.4121387212799998</v>
      </c>
      <c r="G52" s="25">
        <f t="shared" si="0"/>
        <v>1.3674040946248804</v>
      </c>
      <c r="H52" s="26"/>
      <c r="I52" s="47">
        <f>+'App.2-BA_Fixed Asset Cont2018Dx'!L52</f>
        <v>-1.04135108462</v>
      </c>
      <c r="J52" s="47">
        <v>-0.18496527821542408</v>
      </c>
      <c r="K52" s="24">
        <v>1.42913645939</v>
      </c>
      <c r="L52" s="25">
        <f t="shared" si="1"/>
        <v>0.20282009655457589</v>
      </c>
      <c r="M52" s="27">
        <f t="shared" si="2"/>
        <v>1.5702241911794563</v>
      </c>
      <c r="O52" s="38"/>
    </row>
    <row r="53" spans="1:15" ht="25.5">
      <c r="A53" s="28">
        <v>47</v>
      </c>
      <c r="B53" s="45">
        <v>1970</v>
      </c>
      <c r="C53" s="23" t="s">
        <v>57</v>
      </c>
      <c r="D53" s="47">
        <f>+'App.2-BA_Fixed Asset Cont2018Dx'!G53</f>
        <v>0</v>
      </c>
      <c r="E53" s="47">
        <v>0</v>
      </c>
      <c r="F53" s="24">
        <v>0</v>
      </c>
      <c r="G53" s="25">
        <f t="shared" si="0"/>
        <v>0</v>
      </c>
      <c r="H53" s="26"/>
      <c r="I53" s="47">
        <f>+'App.2-BA_Fixed Asset Cont2018Dx'!L53</f>
        <v>0</v>
      </c>
      <c r="J53" s="47">
        <v>0</v>
      </c>
      <c r="K53" s="24">
        <v>0</v>
      </c>
      <c r="L53" s="25">
        <f t="shared" si="1"/>
        <v>0</v>
      </c>
      <c r="M53" s="27">
        <f t="shared" si="2"/>
        <v>0</v>
      </c>
      <c r="O53" s="38"/>
    </row>
    <row r="54" spans="1:15" ht="25.5">
      <c r="A54" s="22">
        <v>47</v>
      </c>
      <c r="B54" s="45">
        <v>1975</v>
      </c>
      <c r="C54" s="23" t="s">
        <v>58</v>
      </c>
      <c r="D54" s="47">
        <f>+'App.2-BA_Fixed Asset Cont2018Dx'!G54</f>
        <v>0</v>
      </c>
      <c r="E54" s="47">
        <v>0</v>
      </c>
      <c r="F54" s="24">
        <v>0</v>
      </c>
      <c r="G54" s="25">
        <f t="shared" si="0"/>
        <v>0</v>
      </c>
      <c r="H54" s="26"/>
      <c r="I54" s="47">
        <f>+'App.2-BA_Fixed Asset Cont2018Dx'!L54</f>
        <v>0</v>
      </c>
      <c r="J54" s="47">
        <v>0</v>
      </c>
      <c r="K54" s="24">
        <v>0</v>
      </c>
      <c r="L54" s="25">
        <f t="shared" si="1"/>
        <v>0</v>
      </c>
      <c r="M54" s="27">
        <f t="shared" si="2"/>
        <v>0</v>
      </c>
      <c r="O54" s="38"/>
    </row>
    <row r="55" spans="1:15" ht="15">
      <c r="A55" s="22">
        <v>47</v>
      </c>
      <c r="B55" s="45">
        <v>1980</v>
      </c>
      <c r="C55" s="23" t="s">
        <v>59</v>
      </c>
      <c r="D55" s="47">
        <f>+'App.2-BA_Fixed Asset Cont2018Dx'!G55</f>
        <v>136.81102158869001</v>
      </c>
      <c r="E55" s="47">
        <v>0.67372315507000013</v>
      </c>
      <c r="F55" s="24">
        <v>0</v>
      </c>
      <c r="G55" s="25">
        <f t="shared" si="0"/>
        <v>137.48474474376002</v>
      </c>
      <c r="H55" s="26"/>
      <c r="I55" s="47">
        <f>+'App.2-BA_Fixed Asset Cont2018Dx'!L55</f>
        <v>-107.43056442708999</v>
      </c>
      <c r="J55" s="47">
        <v>-18.7678030525907</v>
      </c>
      <c r="K55" s="24">
        <v>-8.7712244340000009E-2</v>
      </c>
      <c r="L55" s="25">
        <f t="shared" si="1"/>
        <v>-126.28607972402068</v>
      </c>
      <c r="M55" s="27">
        <f t="shared" si="2"/>
        <v>11.198665019739337</v>
      </c>
      <c r="O55" s="38"/>
    </row>
    <row r="56" spans="1:15" ht="15">
      <c r="A56" s="22">
        <v>47</v>
      </c>
      <c r="B56" s="45">
        <v>1985</v>
      </c>
      <c r="C56" s="23" t="s">
        <v>60</v>
      </c>
      <c r="D56" s="47">
        <f>+'App.2-BA_Fixed Asset Cont2018Dx'!G56</f>
        <v>15.3594945608</v>
      </c>
      <c r="E56" s="47">
        <v>1.5166499999999998E-3</v>
      </c>
      <c r="F56" s="24">
        <v>0</v>
      </c>
      <c r="G56" s="25">
        <f t="shared" si="0"/>
        <v>15.361011210799999</v>
      </c>
      <c r="H56" s="26"/>
      <c r="I56" s="47">
        <f>+'App.2-BA_Fixed Asset Cont2018Dx'!L56</f>
        <v>-8.3221820199999996</v>
      </c>
      <c r="J56" s="47">
        <v>-0.44342809</v>
      </c>
      <c r="K56" s="24">
        <v>0</v>
      </c>
      <c r="L56" s="25">
        <f t="shared" si="1"/>
        <v>-8.765610109999999</v>
      </c>
      <c r="M56" s="27">
        <f t="shared" si="2"/>
        <v>6.5954011008000002</v>
      </c>
      <c r="O56" s="38"/>
    </row>
    <row r="57" spans="1:15" ht="15">
      <c r="A57" s="28">
        <v>47</v>
      </c>
      <c r="B57" s="45">
        <v>1990</v>
      </c>
      <c r="C57" s="29" t="s">
        <v>61</v>
      </c>
      <c r="D57" s="47">
        <f>+'App.2-BA_Fixed Asset Cont2018Dx'!G57</f>
        <v>9.0829371719399994</v>
      </c>
      <c r="E57" s="47">
        <v>2.5983841996799999</v>
      </c>
      <c r="F57" s="24">
        <v>0</v>
      </c>
      <c r="G57" s="25">
        <f t="shared" si="0"/>
        <v>11.681321371619999</v>
      </c>
      <c r="H57" s="26"/>
      <c r="I57" s="47">
        <f>+'App.2-BA_Fixed Asset Cont2018Dx'!L57</f>
        <v>-5.9596943042800001</v>
      </c>
      <c r="J57" s="47">
        <v>-0.72139580257950631</v>
      </c>
      <c r="K57" s="24">
        <v>1.3001451E-3</v>
      </c>
      <c r="L57" s="25">
        <f t="shared" si="1"/>
        <v>-6.6797899617595062</v>
      </c>
      <c r="M57" s="27">
        <f t="shared" si="2"/>
        <v>5.001531409860493</v>
      </c>
      <c r="O57" s="38"/>
    </row>
    <row r="58" spans="1:15" ht="15">
      <c r="A58" s="22">
        <v>47</v>
      </c>
      <c r="B58" s="45">
        <v>1995</v>
      </c>
      <c r="C58" s="23" t="s">
        <v>62</v>
      </c>
      <c r="D58" s="47">
        <f>+'App.2-BA_Fixed Asset Cont2018Dx'!G58</f>
        <v>1.1581900800000001E-2</v>
      </c>
      <c r="E58" s="47">
        <v>0</v>
      </c>
      <c r="F58" s="24">
        <v>0</v>
      </c>
      <c r="G58" s="25">
        <f t="shared" si="0"/>
        <v>1.1581900800000001E-2</v>
      </c>
      <c r="H58" s="26"/>
      <c r="I58" s="47">
        <f>+'App.2-BA_Fixed Asset Cont2018Dx'!L58</f>
        <v>0</v>
      </c>
      <c r="J58" s="47">
        <v>0</v>
      </c>
      <c r="K58" s="24">
        <v>0</v>
      </c>
      <c r="L58" s="25">
        <f t="shared" si="1"/>
        <v>0</v>
      </c>
      <c r="M58" s="27">
        <f t="shared" si="2"/>
        <v>1.1581900800000001E-2</v>
      </c>
    </row>
    <row r="59" spans="1:15" ht="15">
      <c r="A59" s="22">
        <v>47</v>
      </c>
      <c r="B59" s="45">
        <v>2440</v>
      </c>
      <c r="C59" s="23" t="s">
        <v>63</v>
      </c>
      <c r="D59" s="47">
        <f>+'App.2-BA_Fixed Asset Cont2018Dx'!G59</f>
        <v>1.1581900800000001E-2</v>
      </c>
      <c r="E59" s="47">
        <v>0</v>
      </c>
      <c r="F59" s="24">
        <v>0</v>
      </c>
      <c r="G59" s="25">
        <f t="shared" si="0"/>
        <v>1.1581900800000001E-2</v>
      </c>
      <c r="I59" s="47">
        <f>+'App.2-BA_Fixed Asset Cont2018Dx'!L59</f>
        <v>0</v>
      </c>
      <c r="J59" s="47">
        <v>0</v>
      </c>
      <c r="K59" s="24">
        <v>0</v>
      </c>
      <c r="L59" s="25"/>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12028.946065503245</v>
      </c>
      <c r="E61" s="50">
        <f t="shared" ref="E61:F61" si="3">SUM(E17:E60)</f>
        <v>585.10487026360033</v>
      </c>
      <c r="F61" s="50">
        <f t="shared" si="3"/>
        <v>-64.595245530000014</v>
      </c>
      <c r="G61" s="50">
        <f>SUM(G17:G60)</f>
        <v>12549.455690236844</v>
      </c>
      <c r="H61" s="50"/>
      <c r="I61" s="50">
        <f>SUM(I17:I60)</f>
        <v>-4485.9725346515979</v>
      </c>
      <c r="J61" s="50">
        <f t="shared" ref="J61:M61" si="4">SUM(J17:J60)</f>
        <v>-351.7040679923989</v>
      </c>
      <c r="K61" s="50">
        <f t="shared" si="4"/>
        <v>72.920724298370629</v>
      </c>
      <c r="L61" s="50">
        <f t="shared" si="4"/>
        <v>-4764.7558783456279</v>
      </c>
      <c r="M61" s="50">
        <f t="shared" si="4"/>
        <v>7784.6998118912143</v>
      </c>
    </row>
    <row r="62" spans="1:15" ht="37.5">
      <c r="A62" s="30"/>
      <c r="B62" s="30"/>
      <c r="C62" s="35" t="s">
        <v>65</v>
      </c>
      <c r="D62" s="31"/>
      <c r="E62" s="32"/>
      <c r="F62" s="32"/>
      <c r="G62" s="25">
        <f t="shared" ref="G62" si="5">D62+E62+F62</f>
        <v>0</v>
      </c>
      <c r="I62" s="32"/>
      <c r="J62" s="32"/>
      <c r="K62" s="32"/>
      <c r="L62" s="25">
        <f t="shared" ref="L62:L63" si="6">I62+J62+K62</f>
        <v>0</v>
      </c>
      <c r="M62" s="27">
        <f t="shared" ref="M62" si="7">G62+L62</f>
        <v>0</v>
      </c>
    </row>
    <row r="63" spans="1:15" ht="25.5">
      <c r="A63" s="30"/>
      <c r="B63" s="30"/>
      <c r="C63" s="36" t="s">
        <v>66</v>
      </c>
      <c r="D63" s="52">
        <f>'App.2-BA_Fixed Asset Cont2018Dx'!G63</f>
        <v>-64.503046814028295</v>
      </c>
      <c r="E63" s="55">
        <f>-4.44518871254</f>
        <v>-4.4451887125400003</v>
      </c>
      <c r="F63" s="51"/>
      <c r="G63" s="53">
        <f t="shared" si="0"/>
        <v>-68.948235526568297</v>
      </c>
      <c r="H63" s="54"/>
      <c r="I63" s="55">
        <f>'App.2-BA_Fixed Asset Cont2018Dx'!L63</f>
        <v>14.60718996442589</v>
      </c>
      <c r="J63" s="61">
        <v>4.2545042817440244</v>
      </c>
      <c r="K63" s="51"/>
      <c r="L63" s="53">
        <f t="shared" si="6"/>
        <v>18.861694246169915</v>
      </c>
      <c r="M63" s="51">
        <f t="shared" ref="M63" si="8">G63+L63</f>
        <v>-50.086541280398379</v>
      </c>
    </row>
    <row r="64" spans="1:15">
      <c r="A64" s="30"/>
      <c r="B64" s="30"/>
      <c r="C64" s="33" t="s">
        <v>67</v>
      </c>
      <c r="D64" s="50">
        <f>SUM(D61:D63)</f>
        <v>11964.443018689217</v>
      </c>
      <c r="E64" s="50">
        <f t="shared" ref="E64:G64" si="9">SUM(E61:E63)</f>
        <v>580.65968155106032</v>
      </c>
      <c r="F64" s="50">
        <f t="shared" si="9"/>
        <v>-64.595245530000014</v>
      </c>
      <c r="G64" s="50">
        <f t="shared" si="9"/>
        <v>12480.507454710276</v>
      </c>
      <c r="H64" s="50"/>
      <c r="I64" s="50">
        <f t="shared" ref="I64:M64" si="10">SUM(I61:I63)</f>
        <v>-4471.3653446871722</v>
      </c>
      <c r="J64" s="50">
        <f t="shared" si="10"/>
        <v>-347.4495637106549</v>
      </c>
      <c r="K64" s="50">
        <f t="shared" si="10"/>
        <v>72.920724298370629</v>
      </c>
      <c r="L64" s="50">
        <f t="shared" si="10"/>
        <v>-4745.8941840994585</v>
      </c>
      <c r="M64" s="50">
        <f t="shared" si="10"/>
        <v>7734.6132706108156</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-347.4495637106549</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-347.4495637106549</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row r="96" spans="1:13">
      <c r="A96" s="56"/>
      <c r="B96" s="93"/>
      <c r="C96" s="93"/>
      <c r="D96" s="93"/>
      <c r="E96" s="93"/>
      <c r="F96" s="93"/>
      <c r="G96" s="93"/>
      <c r="H96" s="93"/>
      <c r="I96" s="93"/>
      <c r="J96" s="93"/>
      <c r="K96" s="93"/>
      <c r="L96" s="93"/>
      <c r="M96" s="93"/>
    </row>
    <row r="97" spans="1:13">
      <c r="A97" s="57"/>
      <c r="B97" s="93"/>
      <c r="C97" s="93"/>
      <c r="D97" s="93"/>
      <c r="E97" s="93"/>
      <c r="F97" s="93"/>
      <c r="G97" s="93"/>
      <c r="H97" s="93"/>
      <c r="I97" s="93"/>
      <c r="J97" s="93"/>
      <c r="K97" s="93"/>
      <c r="L97" s="93"/>
      <c r="M97" s="93"/>
    </row>
    <row r="98" spans="1:13">
      <c r="A98" s="56"/>
      <c r="B98" s="56"/>
      <c r="C98" s="58"/>
      <c r="D98" s="58"/>
      <c r="E98" s="58"/>
      <c r="F98" s="58"/>
      <c r="G98" s="58"/>
      <c r="H98" s="58"/>
      <c r="I98" s="58"/>
      <c r="J98" s="58"/>
      <c r="K98" s="58"/>
      <c r="L98" s="58"/>
      <c r="M98" s="58"/>
    </row>
    <row r="99" spans="1:13">
      <c r="A99" s="56"/>
      <c r="B99" s="59"/>
      <c r="C99" s="58"/>
      <c r="D99" s="58"/>
      <c r="E99" s="58"/>
      <c r="F99" s="58"/>
      <c r="G99" s="58"/>
      <c r="H99" s="58"/>
      <c r="I99" s="58"/>
      <c r="J99" s="58"/>
      <c r="K99" s="58"/>
      <c r="L99" s="58"/>
      <c r="M99" s="58"/>
    </row>
  </sheetData>
  <mergeCells count="11">
    <mergeCell ref="B76:M77"/>
    <mergeCell ref="A9:M9"/>
    <mergeCell ref="A10:M10"/>
    <mergeCell ref="D15:G15"/>
    <mergeCell ref="C65:I65"/>
    <mergeCell ref="C66:I66"/>
    <mergeCell ref="B96:M97"/>
    <mergeCell ref="B79:M80"/>
    <mergeCell ref="B82:M82"/>
    <mergeCell ref="B88:M90"/>
    <mergeCell ref="B92:M93"/>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B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pageSetUpPr fitToPage="1"/>
  </sheetPr>
  <dimension ref="A1:O95"/>
  <sheetViews>
    <sheetView showGridLines="0" topLeftCell="A9" zoomScale="85" zoomScaleNormal="85" zoomScaleSheetLayoutView="85" workbookViewId="0">
      <pane xSplit="3" ySplit="8" topLeftCell="D38" activePane="bottomRight" state="frozen"/>
      <selection pane="bottomRight" activeCell="E17" sqref="E17"/>
      <selection pane="bottomLeft" activeCell="E17" sqref="E17"/>
      <selection pane="top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2020</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Cont2019Dx'!G17</f>
        <v>595.92229274386989</v>
      </c>
      <c r="E17" s="47">
        <v>79.407922370329985</v>
      </c>
      <c r="F17" s="24">
        <v>-0.52842638999999969</v>
      </c>
      <c r="G17" s="25">
        <f t="shared" ref="G17:G63" si="0">D17+E17+F17</f>
        <v>674.80178872419981</v>
      </c>
      <c r="H17" s="18"/>
      <c r="I17" s="47">
        <f>+'App.2-BA_Fixed Asset Cont2019Dx'!L17</f>
        <v>-323.66055950215997</v>
      </c>
      <c r="J17" s="47">
        <v>-50.899916644279998</v>
      </c>
      <c r="K17" s="24">
        <v>0</v>
      </c>
      <c r="L17" s="25">
        <f>I17+J17+K17</f>
        <v>-374.56047614643995</v>
      </c>
      <c r="M17" s="27">
        <f>G17+L17</f>
        <v>300.24131257775986</v>
      </c>
    </row>
    <row r="18" spans="1:13" ht="25.5">
      <c r="A18" s="22">
        <v>12</v>
      </c>
      <c r="B18" s="45">
        <v>1611</v>
      </c>
      <c r="C18" s="23" t="s">
        <v>23</v>
      </c>
      <c r="D18" s="47">
        <f>+'App.2-BA_Fixed Asset Cont2019Dx'!G18</f>
        <v>0</v>
      </c>
      <c r="E18" s="47">
        <v>0</v>
      </c>
      <c r="F18" s="24">
        <v>0</v>
      </c>
      <c r="G18" s="25">
        <f t="shared" si="0"/>
        <v>0</v>
      </c>
      <c r="H18" s="26"/>
      <c r="I18" s="47">
        <f>+'App.2-BA_Fixed Asset Cont2019Dx'!L18</f>
        <v>0</v>
      </c>
      <c r="J18" s="47">
        <v>0</v>
      </c>
      <c r="K18" s="24">
        <v>0</v>
      </c>
      <c r="L18" s="25">
        <f t="shared" ref="L18:L58" si="1">I18+J18+K18</f>
        <v>0</v>
      </c>
      <c r="M18" s="27">
        <f t="shared" ref="M18:M59" si="2">G18+L18</f>
        <v>0</v>
      </c>
    </row>
    <row r="19" spans="1:13" ht="25.5">
      <c r="A19" s="22" t="s">
        <v>24</v>
      </c>
      <c r="B19" s="45">
        <v>1612</v>
      </c>
      <c r="C19" s="23" t="s">
        <v>25</v>
      </c>
      <c r="D19" s="47">
        <f>+'App.2-BA_Fixed Asset Cont2019Dx'!G19</f>
        <v>0</v>
      </c>
      <c r="E19" s="47">
        <v>0</v>
      </c>
      <c r="F19" s="24">
        <v>0</v>
      </c>
      <c r="G19" s="25">
        <f t="shared" si="0"/>
        <v>0</v>
      </c>
      <c r="H19" s="26"/>
      <c r="I19" s="47">
        <f>+'App.2-BA_Fixed Asset Cont2019Dx'!L19</f>
        <v>0</v>
      </c>
      <c r="J19" s="47">
        <v>0</v>
      </c>
      <c r="K19" s="24">
        <v>0</v>
      </c>
      <c r="L19" s="25">
        <f t="shared" si="1"/>
        <v>0</v>
      </c>
      <c r="M19" s="27">
        <f t="shared" si="2"/>
        <v>0</v>
      </c>
    </row>
    <row r="20" spans="1:13" ht="15">
      <c r="A20" s="22" t="s">
        <v>26</v>
      </c>
      <c r="B20" s="46">
        <v>1615</v>
      </c>
      <c r="C20" s="23" t="s">
        <v>27</v>
      </c>
      <c r="D20" s="47">
        <f>+'App.2-BA_Fixed Asset Cont2019Dx'!G20</f>
        <v>0</v>
      </c>
      <c r="E20" s="47">
        <v>0</v>
      </c>
      <c r="F20" s="24">
        <v>0</v>
      </c>
      <c r="G20" s="25">
        <f t="shared" si="0"/>
        <v>0</v>
      </c>
      <c r="H20" s="26"/>
      <c r="I20" s="47">
        <f>+'App.2-BA_Fixed Asset Cont2019Dx'!L20</f>
        <v>0</v>
      </c>
      <c r="J20" s="47">
        <v>0</v>
      </c>
      <c r="K20" s="24">
        <v>0</v>
      </c>
      <c r="L20" s="25">
        <f t="shared" si="1"/>
        <v>0</v>
      </c>
      <c r="M20" s="27">
        <f t="shared" si="2"/>
        <v>0</v>
      </c>
    </row>
    <row r="21" spans="1:13" ht="15">
      <c r="A21" s="22">
        <v>1</v>
      </c>
      <c r="B21" s="46">
        <v>1620</v>
      </c>
      <c r="C21" s="23" t="s">
        <v>28</v>
      </c>
      <c r="D21" s="47">
        <f>+'App.2-BA_Fixed Asset Cont2019Dx'!G21</f>
        <v>0</v>
      </c>
      <c r="E21" s="47">
        <v>0</v>
      </c>
      <c r="F21" s="24">
        <v>0</v>
      </c>
      <c r="G21" s="25">
        <f t="shared" si="0"/>
        <v>0</v>
      </c>
      <c r="H21" s="26"/>
      <c r="I21" s="47">
        <f>+'App.2-BA_Fixed Asset Cont2019Dx'!L21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Cont2019Dx'!G22</f>
        <v>0</v>
      </c>
      <c r="E22" s="47">
        <v>0</v>
      </c>
      <c r="F22" s="24">
        <v>0</v>
      </c>
      <c r="G22" s="25">
        <f t="shared" si="0"/>
        <v>0</v>
      </c>
      <c r="H22" s="26"/>
      <c r="I22" s="47">
        <f>+'App.2-BA_Fixed Asset Cont2019Dx'!L22</f>
        <v>-0.10377991</v>
      </c>
      <c r="J22" s="47">
        <v>0</v>
      </c>
      <c r="K22" s="24">
        <v>0</v>
      </c>
      <c r="L22" s="25">
        <f t="shared" si="1"/>
        <v>-0.10377991</v>
      </c>
      <c r="M22" s="27">
        <f t="shared" si="2"/>
        <v>-0.10377991</v>
      </c>
    </row>
    <row r="23" spans="1:13" ht="15">
      <c r="A23" s="22">
        <v>17</v>
      </c>
      <c r="B23" s="45">
        <v>1675</v>
      </c>
      <c r="C23" s="23" t="s">
        <v>30</v>
      </c>
      <c r="D23" s="47">
        <f>+'App.2-BA_Fixed Asset Cont2019Dx'!G23</f>
        <v>0</v>
      </c>
      <c r="E23" s="47">
        <v>0</v>
      </c>
      <c r="F23" s="24">
        <v>0</v>
      </c>
      <c r="G23" s="25">
        <f t="shared" si="0"/>
        <v>0</v>
      </c>
      <c r="H23" s="26"/>
      <c r="I23" s="47">
        <f>+'App.2-BA_Fixed Asset Cont2019Dx'!L23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Cont2019Dx'!G24</f>
        <v>0</v>
      </c>
      <c r="E24" s="47">
        <v>0</v>
      </c>
      <c r="F24" s="24">
        <v>0</v>
      </c>
      <c r="G24" s="25">
        <f t="shared" si="0"/>
        <v>0</v>
      </c>
      <c r="H24" s="26"/>
      <c r="I24" s="47">
        <f>+'App.2-BA_Fixed Asset Cont2019Dx'!L24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Cont2019Dx'!G25</f>
        <v>57.375991680000041</v>
      </c>
      <c r="E25" s="47">
        <v>9.6269999999999998E-5</v>
      </c>
      <c r="F25" s="24">
        <v>0</v>
      </c>
      <c r="G25" s="25">
        <f t="shared" si="0"/>
        <v>57.376087950000041</v>
      </c>
      <c r="H25" s="26"/>
      <c r="I25" s="47">
        <f>+'App.2-BA_Fixed Asset Cont2019Dx'!L25</f>
        <v>-43.06274131</v>
      </c>
      <c r="J25" s="47">
        <v>0</v>
      </c>
      <c r="K25" s="24">
        <v>0</v>
      </c>
      <c r="L25" s="25">
        <f t="shared" si="1"/>
        <v>-43.06274131</v>
      </c>
      <c r="M25" s="27">
        <f t="shared" si="2"/>
        <v>14.313346640000042</v>
      </c>
    </row>
    <row r="26" spans="1:13" ht="15">
      <c r="A26" s="22">
        <v>14.1</v>
      </c>
      <c r="B26" s="46">
        <v>1806</v>
      </c>
      <c r="C26" s="23" t="s">
        <v>32</v>
      </c>
      <c r="D26" s="47">
        <f>+'App.2-BA_Fixed Asset Cont2019Dx'!G26</f>
        <v>240.88130116659997</v>
      </c>
      <c r="E26" s="47">
        <v>6.5232788320000008</v>
      </c>
      <c r="F26" s="24">
        <v>0</v>
      </c>
      <c r="G26" s="25">
        <f t="shared" si="0"/>
        <v>247.40457999859996</v>
      </c>
      <c r="H26" s="26"/>
      <c r="I26" s="47">
        <f>+'App.2-BA_Fixed Asset Cont2019Dx'!L26</f>
        <v>-83.751725700000009</v>
      </c>
      <c r="J26" s="47">
        <v>-2.2812010200000068</v>
      </c>
      <c r="K26" s="24">
        <v>0</v>
      </c>
      <c r="L26" s="25">
        <f t="shared" si="1"/>
        <v>-86.03292672000002</v>
      </c>
      <c r="M26" s="27">
        <f t="shared" si="2"/>
        <v>161.37165327859992</v>
      </c>
    </row>
    <row r="27" spans="1:13" ht="15">
      <c r="A27" s="22">
        <v>47</v>
      </c>
      <c r="B27" s="45">
        <v>1808</v>
      </c>
      <c r="C27" s="23" t="s">
        <v>33</v>
      </c>
      <c r="D27" s="47">
        <f>+'App.2-BA_Fixed Asset Cont2019Dx'!G27</f>
        <v>26.54819281</v>
      </c>
      <c r="E27" s="47">
        <v>2.1619999999999996E-5</v>
      </c>
      <c r="F27" s="24">
        <v>0</v>
      </c>
      <c r="G27" s="25">
        <f t="shared" si="0"/>
        <v>26.548214429999998</v>
      </c>
      <c r="H27" s="26"/>
      <c r="I27" s="47">
        <f>+'App.2-BA_Fixed Asset Cont2019Dx'!L27</f>
        <v>-4.1955494500000006</v>
      </c>
      <c r="J27" s="47">
        <v>-0.34180391999999971</v>
      </c>
      <c r="K27" s="24">
        <v>0</v>
      </c>
      <c r="L27" s="25">
        <f t="shared" si="1"/>
        <v>-4.5373533699999999</v>
      </c>
      <c r="M27" s="27">
        <f t="shared" si="2"/>
        <v>22.010861059999996</v>
      </c>
    </row>
    <row r="28" spans="1:13" ht="15">
      <c r="A28" s="22">
        <v>13</v>
      </c>
      <c r="B28" s="45">
        <v>1810</v>
      </c>
      <c r="C28" s="23" t="s">
        <v>34</v>
      </c>
      <c r="D28" s="47">
        <f>+'App.2-BA_Fixed Asset Cont2019Dx'!G28</f>
        <v>0</v>
      </c>
      <c r="E28" s="47">
        <v>0</v>
      </c>
      <c r="F28" s="24">
        <v>0</v>
      </c>
      <c r="G28" s="25">
        <f t="shared" si="0"/>
        <v>0</v>
      </c>
      <c r="H28" s="26"/>
      <c r="I28" s="47">
        <f>+'App.2-BA_Fixed Asset Cont2019Dx'!L28</f>
        <v>0</v>
      </c>
      <c r="J28" s="47">
        <v>0</v>
      </c>
      <c r="K28" s="24">
        <v>0</v>
      </c>
      <c r="L28" s="25">
        <f t="shared" si="1"/>
        <v>0</v>
      </c>
      <c r="M28" s="27">
        <f t="shared" si="2"/>
        <v>0</v>
      </c>
    </row>
    <row r="29" spans="1:13" ht="15">
      <c r="A29" s="22">
        <v>47</v>
      </c>
      <c r="B29" s="45">
        <v>1815</v>
      </c>
      <c r="C29" s="23" t="s">
        <v>35</v>
      </c>
      <c r="D29" s="47">
        <f>+'App.2-BA_Fixed Asset Cont2019Dx'!G29</f>
        <v>232.05395482</v>
      </c>
      <c r="E29" s="47">
        <v>3.7905174745999997</v>
      </c>
      <c r="F29" s="24">
        <v>0</v>
      </c>
      <c r="G29" s="25">
        <f t="shared" si="0"/>
        <v>235.8444722946</v>
      </c>
      <c r="H29" s="26"/>
      <c r="I29" s="47">
        <f>+'App.2-BA_Fixed Asset Cont2019Dx'!L29</f>
        <v>-85.097881130000005</v>
      </c>
      <c r="J29" s="47">
        <v>-4.2402756100000065</v>
      </c>
      <c r="K29" s="24">
        <v>0</v>
      </c>
      <c r="L29" s="25">
        <f t="shared" si="1"/>
        <v>-89.338156740000016</v>
      </c>
      <c r="M29" s="27">
        <f t="shared" si="2"/>
        <v>146.50631555459998</v>
      </c>
    </row>
    <row r="30" spans="1:13" ht="15">
      <c r="A30" s="22">
        <v>47</v>
      </c>
      <c r="B30" s="45">
        <v>1820</v>
      </c>
      <c r="C30" s="23" t="s">
        <v>36</v>
      </c>
      <c r="D30" s="47">
        <f>+'App.2-BA_Fixed Asset Cont2019Dx'!G30</f>
        <v>802.7106682499666</v>
      </c>
      <c r="E30" s="47">
        <v>25.762531070000012</v>
      </c>
      <c r="F30" s="24">
        <v>-0.50866900999999998</v>
      </c>
      <c r="G30" s="25">
        <f t="shared" si="0"/>
        <v>827.96453030996668</v>
      </c>
      <c r="H30" s="26"/>
      <c r="I30" s="47">
        <f>+'App.2-BA_Fixed Asset Cont2019Dx'!L30</f>
        <v>-320.9528096500004</v>
      </c>
      <c r="J30" s="47">
        <v>-21.511110420000154</v>
      </c>
      <c r="K30" s="24">
        <v>-0.17447611999999998</v>
      </c>
      <c r="L30" s="25">
        <f t="shared" si="1"/>
        <v>-342.63839619000055</v>
      </c>
      <c r="M30" s="27">
        <f t="shared" si="2"/>
        <v>485.32613411996613</v>
      </c>
    </row>
    <row r="31" spans="1:13" ht="15">
      <c r="A31" s="22">
        <v>47</v>
      </c>
      <c r="B31" s="45">
        <v>1825</v>
      </c>
      <c r="C31" s="23" t="s">
        <v>37</v>
      </c>
      <c r="D31" s="47">
        <f>+'App.2-BA_Fixed Asset Cont2019Dx'!G31</f>
        <v>0</v>
      </c>
      <c r="E31" s="47">
        <v>0</v>
      </c>
      <c r="F31" s="24">
        <v>0</v>
      </c>
      <c r="G31" s="25">
        <f t="shared" si="0"/>
        <v>0</v>
      </c>
      <c r="H31" s="26"/>
      <c r="I31" s="47">
        <f>+'App.2-BA_Fixed Asset Cont2019Dx'!L31</f>
        <v>0</v>
      </c>
      <c r="J31" s="47">
        <v>0</v>
      </c>
      <c r="K31" s="24">
        <v>0</v>
      </c>
      <c r="L31" s="25">
        <f t="shared" si="1"/>
        <v>0</v>
      </c>
      <c r="M31" s="27">
        <f t="shared" si="2"/>
        <v>0</v>
      </c>
    </row>
    <row r="32" spans="1:13" ht="15">
      <c r="A32" s="22">
        <v>47</v>
      </c>
      <c r="B32" s="45">
        <v>1830</v>
      </c>
      <c r="C32" s="23" t="s">
        <v>38</v>
      </c>
      <c r="D32" s="47">
        <f>+'App.2-BA_Fixed Asset Cont2019Dx'!G32</f>
        <v>3773.9342804275061</v>
      </c>
      <c r="E32" s="47">
        <v>366.44060103049014</v>
      </c>
      <c r="F32" s="24">
        <f>+-25.7433816164905</f>
        <v>-25.743381616490499</v>
      </c>
      <c r="G32" s="25">
        <f>D32+E32+F32+0.1</f>
        <v>4114.7314998415059</v>
      </c>
      <c r="H32" s="26"/>
      <c r="I32" s="47">
        <f>+'App.2-BA_Fixed Asset Cont2019Dx'!L32</f>
        <v>-1027.858280612382</v>
      </c>
      <c r="J32" s="47">
        <v>-79.102731360962679</v>
      </c>
      <c r="K32" s="24">
        <f>31.3714769946672</f>
        <v>31.371476994667201</v>
      </c>
      <c r="L32" s="25">
        <f>I32+J32+K32+0.1</f>
        <v>-1075.4895349786777</v>
      </c>
      <c r="M32" s="27">
        <f t="shared" si="2"/>
        <v>3039.2419648628284</v>
      </c>
    </row>
    <row r="33" spans="1:13" ht="15">
      <c r="A33" s="22">
        <v>47</v>
      </c>
      <c r="B33" s="45">
        <v>1835</v>
      </c>
      <c r="C33" s="23" t="s">
        <v>39</v>
      </c>
      <c r="D33" s="47">
        <f>+'App.2-BA_Fixed Asset Cont2019Dx'!G33</f>
        <v>2141.6703147764024</v>
      </c>
      <c r="E33" s="47">
        <v>4.9230910437999995</v>
      </c>
      <c r="F33" s="24">
        <v>-0.38790152500000002</v>
      </c>
      <c r="G33" s="25">
        <f t="shared" si="0"/>
        <v>2146.2055042952024</v>
      </c>
      <c r="H33" s="26"/>
      <c r="I33" s="47">
        <f>+'App.2-BA_Fixed Asset Cont2019Dx'!L33</f>
        <v>-762.70146271227964</v>
      </c>
      <c r="J33" s="47">
        <v>-32.440392258399555</v>
      </c>
      <c r="K33" s="24">
        <v>0.38786406500000004</v>
      </c>
      <c r="L33" s="25">
        <f t="shared" si="1"/>
        <v>-794.75399090567919</v>
      </c>
      <c r="M33" s="27">
        <f t="shared" si="2"/>
        <v>1351.4515133895234</v>
      </c>
    </row>
    <row r="34" spans="1:13" ht="15">
      <c r="A34" s="22">
        <v>47</v>
      </c>
      <c r="B34" s="45">
        <v>1840</v>
      </c>
      <c r="C34" s="23" t="s">
        <v>40</v>
      </c>
      <c r="D34" s="47">
        <f>+'App.2-BA_Fixed Asset Cont2019Dx'!G34</f>
        <v>24.033639589</v>
      </c>
      <c r="E34" s="47">
        <v>7.9013E-4</v>
      </c>
      <c r="F34" s="24">
        <v>0</v>
      </c>
      <c r="G34" s="25">
        <f t="shared" si="0"/>
        <v>24.034429718999998</v>
      </c>
      <c r="H34" s="26"/>
      <c r="I34" s="47">
        <f>+'App.2-BA_Fixed Asset Cont2019Dx'!L34</f>
        <v>-13.419377700000002</v>
      </c>
      <c r="J34" s="47">
        <v>0.34035777999999994</v>
      </c>
      <c r="K34" s="24">
        <v>0</v>
      </c>
      <c r="L34" s="25">
        <f t="shared" si="1"/>
        <v>-13.079019920000002</v>
      </c>
      <c r="M34" s="27">
        <f t="shared" si="2"/>
        <v>10.955409798999996</v>
      </c>
    </row>
    <row r="35" spans="1:13" ht="15">
      <c r="A35" s="22">
        <v>47</v>
      </c>
      <c r="B35" s="45">
        <v>1845</v>
      </c>
      <c r="C35" s="23" t="s">
        <v>41</v>
      </c>
      <c r="D35" s="47">
        <f>+'App.2-BA_Fixed Asset Cont2019Dx'!G35</f>
        <v>958.95513891771247</v>
      </c>
      <c r="E35" s="47">
        <v>4.4981105323999993</v>
      </c>
      <c r="F35" s="24">
        <v>-6.5043550000000006E-2</v>
      </c>
      <c r="G35" s="25">
        <f t="shared" si="0"/>
        <v>963.38820590011244</v>
      </c>
      <c r="H35" s="26"/>
      <c r="I35" s="47">
        <f>+'App.2-BA_Fixed Asset Cont2019Dx'!L35</f>
        <v>-549.29365008007392</v>
      </c>
      <c r="J35" s="47">
        <v>-23.713869106795368</v>
      </c>
      <c r="K35" s="24">
        <v>6.4919600000000008E-2</v>
      </c>
      <c r="L35" s="25">
        <f t="shared" si="1"/>
        <v>-572.94259958686928</v>
      </c>
      <c r="M35" s="27">
        <f t="shared" si="2"/>
        <v>390.44560631324316</v>
      </c>
    </row>
    <row r="36" spans="1:13" ht="15">
      <c r="A36" s="22">
        <v>47</v>
      </c>
      <c r="B36" s="45">
        <v>1850</v>
      </c>
      <c r="C36" s="23" t="s">
        <v>42</v>
      </c>
      <c r="D36" s="47">
        <f>+'App.2-BA_Fixed Asset Cont2019Dx'!G36</f>
        <v>2082.2238659284617</v>
      </c>
      <c r="E36" s="47">
        <v>8.527161270199997</v>
      </c>
      <c r="F36" s="24">
        <v>-0.92506807999999963</v>
      </c>
      <c r="G36" s="25">
        <f t="shared" si="0"/>
        <v>2089.8259591186616</v>
      </c>
      <c r="H36" s="26"/>
      <c r="I36" s="47">
        <f>+'App.2-BA_Fixed Asset Cont2019Dx'!L36</f>
        <v>-743.21310073687744</v>
      </c>
      <c r="J36" s="47">
        <v>-45.107734433842879</v>
      </c>
      <c r="K36" s="24">
        <v>0.93075186999999959</v>
      </c>
      <c r="L36" s="25">
        <f t="shared" si="1"/>
        <v>-787.39008330072033</v>
      </c>
      <c r="M36" s="27">
        <f t="shared" si="2"/>
        <v>1302.4358758179412</v>
      </c>
    </row>
    <row r="37" spans="1:13" ht="15">
      <c r="A37" s="22">
        <v>47</v>
      </c>
      <c r="B37" s="45">
        <v>1855</v>
      </c>
      <c r="C37" s="23" t="s">
        <v>43</v>
      </c>
      <c r="D37" s="47">
        <f>+'App.2-BA_Fixed Asset Cont2019Dx'!G37</f>
        <v>70.593904732612998</v>
      </c>
      <c r="E37" s="47">
        <v>0</v>
      </c>
      <c r="F37" s="24">
        <v>0</v>
      </c>
      <c r="G37" s="25">
        <f t="shared" si="0"/>
        <v>70.593904732612998</v>
      </c>
      <c r="H37" s="26"/>
      <c r="I37" s="47">
        <f>+'App.2-BA_Fixed Asset Cont2019Dx'!L37</f>
        <v>0</v>
      </c>
      <c r="J37" s="47">
        <v>0</v>
      </c>
      <c r="K37" s="24">
        <v>0</v>
      </c>
      <c r="L37" s="25">
        <f t="shared" si="1"/>
        <v>0</v>
      </c>
      <c r="M37" s="27">
        <f t="shared" si="2"/>
        <v>70.593904732612998</v>
      </c>
    </row>
    <row r="38" spans="1:13" ht="15">
      <c r="A38" s="22">
        <v>47</v>
      </c>
      <c r="B38" s="45">
        <v>1860</v>
      </c>
      <c r="C38" s="23" t="s">
        <v>44</v>
      </c>
      <c r="D38" s="47">
        <f>+'App.2-BA_Fixed Asset Cont2019Dx'!G38</f>
        <v>192.02384497290154</v>
      </c>
      <c r="E38" s="47">
        <v>91.219521665200034</v>
      </c>
      <c r="F38" s="24">
        <v>-15.440085273369537</v>
      </c>
      <c r="G38" s="25">
        <f t="shared" si="0"/>
        <v>267.80328136473202</v>
      </c>
      <c r="H38" s="26"/>
      <c r="I38" s="47">
        <f>+'App.2-BA_Fixed Asset Cont2019Dx'!L38</f>
        <v>-2.6261239792681623</v>
      </c>
      <c r="J38" s="47">
        <v>-18.175883240000005</v>
      </c>
      <c r="K38" s="24">
        <v>3.1878561333695337</v>
      </c>
      <c r="L38" s="25">
        <f t="shared" si="1"/>
        <v>-17.614151085898634</v>
      </c>
      <c r="M38" s="27">
        <f t="shared" si="2"/>
        <v>250.18913027883337</v>
      </c>
    </row>
    <row r="39" spans="1:13" ht="15">
      <c r="A39" s="22">
        <v>47</v>
      </c>
      <c r="B39" s="45">
        <v>1555</v>
      </c>
      <c r="C39" s="23" t="s">
        <v>45</v>
      </c>
      <c r="D39" s="47">
        <f>+'App.2-BA_Fixed Asset Cont2019Dx'!G39</f>
        <v>339.12596449628091</v>
      </c>
      <c r="E39" s="47">
        <v>0</v>
      </c>
      <c r="F39" s="24">
        <v>0</v>
      </c>
      <c r="G39" s="25">
        <f t="shared" si="0"/>
        <v>339.12596449628091</v>
      </c>
      <c r="H39" s="26"/>
      <c r="I39" s="47">
        <f>+'App.2-BA_Fixed Asset Cont2019Dx'!L39</f>
        <v>-141.38304264945722</v>
      </c>
      <c r="J39" s="47">
        <v>-20.689354799999993</v>
      </c>
      <c r="K39" s="24">
        <v>12.601105340000002</v>
      </c>
      <c r="L39" s="25">
        <f t="shared" si="1"/>
        <v>-149.47129210945721</v>
      </c>
      <c r="M39" s="27">
        <f t="shared" si="2"/>
        <v>189.65467238682371</v>
      </c>
    </row>
    <row r="40" spans="1:13" ht="15">
      <c r="A40" s="22" t="s">
        <v>26</v>
      </c>
      <c r="B40" s="45">
        <v>1905</v>
      </c>
      <c r="C40" s="23" t="s">
        <v>27</v>
      </c>
      <c r="D40" s="47">
        <f>+'App.2-BA_Fixed Asset Cont2019Dx'!G40</f>
        <v>19.836336424119999</v>
      </c>
      <c r="E40" s="47">
        <v>0.97959153999999993</v>
      </c>
      <c r="F40" s="24">
        <v>0</v>
      </c>
      <c r="G40" s="25">
        <f t="shared" si="0"/>
        <v>20.81592796412</v>
      </c>
      <c r="H40" s="26"/>
      <c r="I40" s="47">
        <f>+'App.2-BA_Fixed Asset Cont2019Dx'!L40</f>
        <v>0</v>
      </c>
      <c r="J40" s="47">
        <v>0</v>
      </c>
      <c r="K40" s="24">
        <v>0</v>
      </c>
      <c r="L40" s="25">
        <f t="shared" si="1"/>
        <v>0</v>
      </c>
      <c r="M40" s="27">
        <f t="shared" si="2"/>
        <v>20.81592796412</v>
      </c>
    </row>
    <row r="41" spans="1:13" ht="15">
      <c r="A41" s="22">
        <v>47</v>
      </c>
      <c r="B41" s="45">
        <v>1908</v>
      </c>
      <c r="C41" s="23" t="s">
        <v>46</v>
      </c>
      <c r="D41" s="47">
        <f>+'App.2-BA_Fixed Asset Cont2019Dx'!G41</f>
        <v>210.33063021291829</v>
      </c>
      <c r="E41" s="47">
        <v>35.716868811070007</v>
      </c>
      <c r="F41" s="24">
        <v>0</v>
      </c>
      <c r="G41" s="25">
        <f t="shared" si="0"/>
        <v>246.04749902398831</v>
      </c>
      <c r="H41" s="26"/>
      <c r="I41" s="47">
        <f>+'App.2-BA_Fixed Asset Cont2019Dx'!L41</f>
        <v>-79.757966219925677</v>
      </c>
      <c r="J41" s="47">
        <v>-3.8082873936199992</v>
      </c>
      <c r="K41" s="24">
        <v>0</v>
      </c>
      <c r="L41" s="25">
        <f t="shared" si="1"/>
        <v>-83.566253613545683</v>
      </c>
      <c r="M41" s="27">
        <f t="shared" si="2"/>
        <v>162.48124541044263</v>
      </c>
    </row>
    <row r="42" spans="1:13" ht="15">
      <c r="A42" s="22">
        <v>13</v>
      </c>
      <c r="B42" s="45">
        <v>1910</v>
      </c>
      <c r="C42" s="23" t="s">
        <v>34</v>
      </c>
      <c r="D42" s="47">
        <f>+'App.2-BA_Fixed Asset Cont2019Dx'!G42</f>
        <v>29.396574750749998</v>
      </c>
      <c r="E42" s="47">
        <v>7.4370114730600001</v>
      </c>
      <c r="F42" s="24">
        <v>0</v>
      </c>
      <c r="G42" s="25">
        <f t="shared" si="0"/>
        <v>36.833586223810002</v>
      </c>
      <c r="H42" s="26"/>
      <c r="I42" s="47">
        <f>+'App.2-BA_Fixed Asset Cont2019Dx'!L42</f>
        <v>-15.934081275291849</v>
      </c>
      <c r="J42" s="47">
        <v>-1.9411106738300001</v>
      </c>
      <c r="K42" s="24">
        <v>0</v>
      </c>
      <c r="L42" s="25">
        <f t="shared" si="1"/>
        <v>-17.875191949121849</v>
      </c>
      <c r="M42" s="27">
        <f t="shared" si="2"/>
        <v>18.958394274688153</v>
      </c>
    </row>
    <row r="43" spans="1:13" ht="15">
      <c r="A43" s="22">
        <v>8</v>
      </c>
      <c r="B43" s="45">
        <v>1915</v>
      </c>
      <c r="C43" s="23" t="s">
        <v>47</v>
      </c>
      <c r="D43" s="47">
        <f>+'App.2-BA_Fixed Asset Cont2019Dx'!G43</f>
        <v>4.5651543217828703</v>
      </c>
      <c r="E43" s="47">
        <v>0.51601733120000004</v>
      </c>
      <c r="F43" s="24">
        <v>-0.57058963455999989</v>
      </c>
      <c r="G43" s="25">
        <f t="shared" si="0"/>
        <v>4.5105820184228707</v>
      </c>
      <c r="H43" s="26"/>
      <c r="I43" s="47">
        <f>+'App.2-BA_Fixed Asset Cont2019Dx'!L43</f>
        <v>-2.7242747502408138</v>
      </c>
      <c r="J43" s="47">
        <v>-0.71215884191999979</v>
      </c>
      <c r="K43" s="24">
        <v>0.59135385455999989</v>
      </c>
      <c r="L43" s="25">
        <f t="shared" si="1"/>
        <v>-2.8450797376008139</v>
      </c>
      <c r="M43" s="27">
        <f t="shared" si="2"/>
        <v>1.6655022808220568</v>
      </c>
    </row>
    <row r="44" spans="1:13" ht="15">
      <c r="A44" s="22">
        <v>10</v>
      </c>
      <c r="B44" s="45">
        <v>1920</v>
      </c>
      <c r="C44" s="23" t="s">
        <v>48</v>
      </c>
      <c r="D44" s="47">
        <f>+'App.2-BA_Fixed Asset Cont2019Dx'!G44</f>
        <v>39.216575208905695</v>
      </c>
      <c r="E44" s="47">
        <v>4.9320981820700034</v>
      </c>
      <c r="F44" s="24">
        <v>-4.4755102515200003</v>
      </c>
      <c r="G44" s="25">
        <f t="shared" si="0"/>
        <v>39.673163139455703</v>
      </c>
      <c r="H44" s="26"/>
      <c r="I44" s="47">
        <f>+'App.2-BA_Fixed Asset Cont2019Dx'!L44</f>
        <v>-17.976904298078786</v>
      </c>
      <c r="J44" s="47">
        <v>-6.9701509916999864</v>
      </c>
      <c r="K44" s="24">
        <v>4.7378991715199996</v>
      </c>
      <c r="L44" s="25">
        <f t="shared" si="1"/>
        <v>-20.209156118258775</v>
      </c>
      <c r="M44" s="27">
        <f t="shared" si="2"/>
        <v>19.464007021196927</v>
      </c>
    </row>
    <row r="45" spans="1:13" ht="15">
      <c r="A45" s="22"/>
      <c r="B45" s="46">
        <v>1925</v>
      </c>
      <c r="C45" s="23" t="s">
        <v>49</v>
      </c>
      <c r="D45" s="47">
        <f>+'App.2-BA_Fixed Asset Cont2019Dx'!G45</f>
        <v>96.672466054139989</v>
      </c>
      <c r="E45" s="47">
        <v>3.0006255070800001</v>
      </c>
      <c r="F45" s="24">
        <v>0</v>
      </c>
      <c r="G45" s="25">
        <f t="shared" si="0"/>
        <v>99.673091561219991</v>
      </c>
      <c r="H45" s="26"/>
      <c r="I45" s="47">
        <f>+'App.2-BA_Fixed Asset Cont2019Dx'!L45</f>
        <v>-98.345794882862904</v>
      </c>
      <c r="J45" s="47">
        <v>-3.6092721102599992</v>
      </c>
      <c r="K45" s="24">
        <v>0</v>
      </c>
      <c r="L45" s="25">
        <f t="shared" si="1"/>
        <v>-101.9550669931229</v>
      </c>
      <c r="M45" s="27">
        <f t="shared" si="2"/>
        <v>-2.2819754319029073</v>
      </c>
    </row>
    <row r="46" spans="1:13" ht="15">
      <c r="A46" s="22">
        <v>10</v>
      </c>
      <c r="B46" s="45">
        <v>1930</v>
      </c>
      <c r="C46" s="23" t="s">
        <v>50</v>
      </c>
      <c r="D46" s="47">
        <f>+'App.2-BA_Fixed Asset Cont2019Dx'!G46</f>
        <v>225.31648304910905</v>
      </c>
      <c r="E46" s="47">
        <v>5.0307354173199963</v>
      </c>
      <c r="F46" s="24">
        <v>-13.563062522189986</v>
      </c>
      <c r="G46" s="25">
        <f t="shared" si="0"/>
        <v>216.78415594423905</v>
      </c>
      <c r="H46" s="26"/>
      <c r="I46" s="47">
        <f>+'App.2-BA_Fixed Asset Cont2019Dx'!L46</f>
        <v>-179.8908250989667</v>
      </c>
      <c r="J46" s="47">
        <v>-11.445877068659994</v>
      </c>
      <c r="K46" s="24">
        <v>12.393921359679998</v>
      </c>
      <c r="L46" s="25">
        <f t="shared" si="1"/>
        <v>-178.94278080794669</v>
      </c>
      <c r="M46" s="27">
        <f t="shared" si="2"/>
        <v>37.841375136292356</v>
      </c>
    </row>
    <row r="47" spans="1:13" ht="15">
      <c r="A47" s="22">
        <v>8</v>
      </c>
      <c r="B47" s="45">
        <v>1935</v>
      </c>
      <c r="C47" s="23" t="s">
        <v>51</v>
      </c>
      <c r="D47" s="47">
        <f>+'App.2-BA_Fixed Asset Cont2019Dx'!G47</f>
        <v>0.122460458216305</v>
      </c>
      <c r="E47" s="47">
        <v>0</v>
      </c>
      <c r="F47" s="24">
        <v>0</v>
      </c>
      <c r="G47" s="25">
        <f t="shared" si="0"/>
        <v>0.122460458216305</v>
      </c>
      <c r="H47" s="26"/>
      <c r="I47" s="47">
        <f>+'App.2-BA_Fixed Asset Cont2019Dx'!L47</f>
        <v>2.0530997278329684E-2</v>
      </c>
      <c r="J47" s="47">
        <v>-3.0189826079999996E-2</v>
      </c>
      <c r="K47" s="24">
        <v>8.4686559999999994E-2</v>
      </c>
      <c r="L47" s="25">
        <f t="shared" si="1"/>
        <v>7.5027731198329686E-2</v>
      </c>
      <c r="M47" s="27">
        <f t="shared" si="2"/>
        <v>0.1974881894146347</v>
      </c>
    </row>
    <row r="48" spans="1:13" ht="15">
      <c r="A48" s="22">
        <v>8</v>
      </c>
      <c r="B48" s="45">
        <v>1940</v>
      </c>
      <c r="C48" s="23" t="s">
        <v>52</v>
      </c>
      <c r="D48" s="47">
        <f>+'App.2-BA_Fixed Asset Cont2019Dx'!G48</f>
        <v>7.2558845160003305</v>
      </c>
      <c r="E48" s="47">
        <v>1.3947696332800008</v>
      </c>
      <c r="F48" s="24">
        <v>-0.85465220096000016</v>
      </c>
      <c r="G48" s="25">
        <f t="shared" si="0"/>
        <v>7.7960019483203311</v>
      </c>
      <c r="H48" s="26"/>
      <c r="I48" s="47">
        <f>+'App.2-BA_Fixed Asset Cont2019Dx'!L48</f>
        <v>-4.2898622786958693</v>
      </c>
      <c r="J48" s="47">
        <v>-1.289375196160002</v>
      </c>
      <c r="K48" s="24">
        <v>0.95724766096000025</v>
      </c>
      <c r="L48" s="25">
        <f t="shared" si="1"/>
        <v>-4.6219898138958708</v>
      </c>
      <c r="M48" s="27">
        <f t="shared" si="2"/>
        <v>3.1740121344244603</v>
      </c>
    </row>
    <row r="49" spans="1:15" ht="15">
      <c r="A49" s="22">
        <v>8</v>
      </c>
      <c r="B49" s="45">
        <v>1945</v>
      </c>
      <c r="C49" s="23" t="s">
        <v>53</v>
      </c>
      <c r="D49" s="47">
        <f>+'App.2-BA_Fixed Asset Cont2019Dx'!G49</f>
        <v>5.1669361613499305</v>
      </c>
      <c r="E49" s="47">
        <v>1.4622005094400004</v>
      </c>
      <c r="F49" s="24">
        <v>-1.0598473830399997</v>
      </c>
      <c r="G49" s="25">
        <f t="shared" si="0"/>
        <v>5.5692892877499318</v>
      </c>
      <c r="H49" s="26"/>
      <c r="I49" s="47">
        <f>+'App.2-BA_Fixed Asset Cont2019Dx'!L49</f>
        <v>-2.3955956821538313</v>
      </c>
      <c r="J49" s="47">
        <v>-1.2583132559200014</v>
      </c>
      <c r="K49" s="24">
        <v>1.1430748830399997</v>
      </c>
      <c r="L49" s="25">
        <f t="shared" si="1"/>
        <v>-2.5108340550338331</v>
      </c>
      <c r="M49" s="27">
        <f t="shared" si="2"/>
        <v>3.0584552327160988</v>
      </c>
    </row>
    <row r="50" spans="1:15" ht="15">
      <c r="A50" s="22">
        <v>8</v>
      </c>
      <c r="B50" s="45">
        <v>1950</v>
      </c>
      <c r="C50" s="23" t="s">
        <v>54</v>
      </c>
      <c r="D50" s="47">
        <f>+'App.2-BA_Fixed Asset Cont2019Dx'!G50</f>
        <v>168.46891631572967</v>
      </c>
      <c r="E50" s="47">
        <v>12.581901452559999</v>
      </c>
      <c r="F50" s="24">
        <v>-2.4631812484700006</v>
      </c>
      <c r="G50" s="25">
        <f t="shared" si="0"/>
        <v>178.58763651981968</v>
      </c>
      <c r="H50" s="26"/>
      <c r="I50" s="47">
        <f>+'App.2-BA_Fixed Asset Cont2019Dx'!L50</f>
        <v>-103.68576811250404</v>
      </c>
      <c r="J50" s="47">
        <v>-16.406321134369986</v>
      </c>
      <c r="K50" s="24">
        <v>2.2761678751800001</v>
      </c>
      <c r="L50" s="25">
        <f t="shared" si="1"/>
        <v>-117.81592137169403</v>
      </c>
      <c r="M50" s="27">
        <f t="shared" si="2"/>
        <v>60.771715148125651</v>
      </c>
    </row>
    <row r="51" spans="1:15" ht="15">
      <c r="A51" s="22">
        <v>8</v>
      </c>
      <c r="B51" s="45">
        <v>1955</v>
      </c>
      <c r="C51" s="23" t="s">
        <v>55</v>
      </c>
      <c r="D51" s="47">
        <f>+'App.2-BA_Fixed Asset Cont2019Dx'!G51</f>
        <v>39.136272230100005</v>
      </c>
      <c r="E51" s="47">
        <v>0.14748842000000001</v>
      </c>
      <c r="F51" s="24">
        <v>0</v>
      </c>
      <c r="G51" s="25">
        <f t="shared" si="0"/>
        <v>39.283760650100007</v>
      </c>
      <c r="H51" s="26"/>
      <c r="I51" s="47">
        <f>+'App.2-BA_Fixed Asset Cont2019Dx'!L51</f>
        <v>-16.722648752460337</v>
      </c>
      <c r="J51" s="47">
        <v>7.6507600419200008</v>
      </c>
      <c r="K51" s="24">
        <v>0</v>
      </c>
      <c r="L51" s="25">
        <f t="shared" si="1"/>
        <v>-9.0718887105403354</v>
      </c>
      <c r="M51" s="27">
        <f t="shared" si="2"/>
        <v>30.211871939559671</v>
      </c>
    </row>
    <row r="52" spans="1:15" ht="15">
      <c r="A52" s="22">
        <v>8</v>
      </c>
      <c r="B52" s="45">
        <v>1960</v>
      </c>
      <c r="C52" s="23" t="s">
        <v>56</v>
      </c>
      <c r="D52" s="47">
        <f>+'App.2-BA_Fixed Asset Cont2019Dx'!G52</f>
        <v>1.3674040946248804</v>
      </c>
      <c r="E52" s="47">
        <v>1.1023619686400001</v>
      </c>
      <c r="F52" s="24">
        <v>-0.1196422144</v>
      </c>
      <c r="G52" s="25">
        <f t="shared" si="0"/>
        <v>2.3501238488648806</v>
      </c>
      <c r="H52" s="26"/>
      <c r="I52" s="47">
        <f>+'App.2-BA_Fixed Asset Cont2019Dx'!L52</f>
        <v>0.20282009655457589</v>
      </c>
      <c r="J52" s="47">
        <v>-0.4482906508800002</v>
      </c>
      <c r="K52" s="24">
        <v>0.7150418744</v>
      </c>
      <c r="L52" s="25">
        <f t="shared" si="1"/>
        <v>0.46957132007457569</v>
      </c>
      <c r="M52" s="27">
        <f t="shared" si="2"/>
        <v>2.8196951689394565</v>
      </c>
    </row>
    <row r="53" spans="1:15" ht="25.5">
      <c r="A53" s="28">
        <v>47</v>
      </c>
      <c r="B53" s="45">
        <v>1970</v>
      </c>
      <c r="C53" s="23" t="s">
        <v>57</v>
      </c>
      <c r="D53" s="47">
        <f>+'App.2-BA_Fixed Asset Cont2019Dx'!G53</f>
        <v>0</v>
      </c>
      <c r="E53" s="47">
        <v>0</v>
      </c>
      <c r="F53" s="24">
        <v>0</v>
      </c>
      <c r="G53" s="25">
        <f t="shared" si="0"/>
        <v>0</v>
      </c>
      <c r="H53" s="26"/>
      <c r="I53" s="47">
        <f>+'App.2-BA_Fixed Asset Cont2019Dx'!L53</f>
        <v>0</v>
      </c>
      <c r="J53" s="47">
        <v>0</v>
      </c>
      <c r="K53" s="24">
        <v>0</v>
      </c>
      <c r="L53" s="25">
        <f t="shared" si="1"/>
        <v>0</v>
      </c>
      <c r="M53" s="27">
        <f t="shared" si="2"/>
        <v>0</v>
      </c>
    </row>
    <row r="54" spans="1:15" ht="25.5">
      <c r="A54" s="22">
        <v>47</v>
      </c>
      <c r="B54" s="45">
        <v>1975</v>
      </c>
      <c r="C54" s="23" t="s">
        <v>58</v>
      </c>
      <c r="D54" s="47">
        <f>+'App.2-BA_Fixed Asset Cont2019Dx'!G54</f>
        <v>0</v>
      </c>
      <c r="E54" s="47">
        <v>0</v>
      </c>
      <c r="F54" s="24">
        <v>0</v>
      </c>
      <c r="G54" s="25">
        <f t="shared" si="0"/>
        <v>0</v>
      </c>
      <c r="H54" s="26"/>
      <c r="I54" s="47">
        <f>+'App.2-BA_Fixed Asset Cont2019Dx'!L54</f>
        <v>0</v>
      </c>
      <c r="J54" s="47">
        <v>0</v>
      </c>
      <c r="K54" s="24">
        <v>0</v>
      </c>
      <c r="L54" s="25">
        <f t="shared" si="1"/>
        <v>0</v>
      </c>
      <c r="M54" s="27">
        <f t="shared" si="2"/>
        <v>0</v>
      </c>
    </row>
    <row r="55" spans="1:15" ht="15">
      <c r="A55" s="22">
        <v>47</v>
      </c>
      <c r="B55" s="45">
        <v>1980</v>
      </c>
      <c r="C55" s="23" t="s">
        <v>59</v>
      </c>
      <c r="D55" s="47">
        <f>+'App.2-BA_Fixed Asset Cont2019Dx'!G55</f>
        <v>137.48474474376002</v>
      </c>
      <c r="E55" s="47">
        <v>2.4477857999999998E-4</v>
      </c>
      <c r="F55" s="24">
        <v>0</v>
      </c>
      <c r="G55" s="25">
        <f t="shared" si="0"/>
        <v>137.48498952234002</v>
      </c>
      <c r="H55" s="26"/>
      <c r="I55" s="47">
        <f>+'App.2-BA_Fixed Asset Cont2019Dx'!L55</f>
        <v>-126.28607972402068</v>
      </c>
      <c r="J55" s="47">
        <v>-15.645175931140011</v>
      </c>
      <c r="K55" s="24">
        <v>0</v>
      </c>
      <c r="L55" s="25">
        <f t="shared" si="1"/>
        <v>-141.9312556551607</v>
      </c>
      <c r="M55" s="27">
        <f t="shared" si="2"/>
        <v>-4.4462661328206821</v>
      </c>
    </row>
    <row r="56" spans="1:15" ht="15">
      <c r="A56" s="22">
        <v>47</v>
      </c>
      <c r="B56" s="45">
        <v>1985</v>
      </c>
      <c r="C56" s="23" t="s">
        <v>60</v>
      </c>
      <c r="D56" s="47">
        <f>+'App.2-BA_Fixed Asset Cont2019Dx'!G56</f>
        <v>15.361011210799999</v>
      </c>
      <c r="E56" s="47">
        <v>1.7939999999999998E-5</v>
      </c>
      <c r="F56" s="24">
        <v>-2.5148E-4</v>
      </c>
      <c r="G56" s="25">
        <f t="shared" si="0"/>
        <v>15.360777670799999</v>
      </c>
      <c r="H56" s="26"/>
      <c r="I56" s="47">
        <f>+'App.2-BA_Fixed Asset Cont2019Dx'!L56</f>
        <v>-8.765610109999999</v>
      </c>
      <c r="J56" s="47">
        <v>-0.44188650000000013</v>
      </c>
      <c r="K56" s="24">
        <v>1.1597E-4</v>
      </c>
      <c r="L56" s="25">
        <f t="shared" si="1"/>
        <v>-9.2073806400000002</v>
      </c>
      <c r="M56" s="27">
        <f t="shared" si="2"/>
        <v>6.153397030799999</v>
      </c>
    </row>
    <row r="57" spans="1:15" ht="15">
      <c r="A57" s="28">
        <v>47</v>
      </c>
      <c r="B57" s="45">
        <v>1990</v>
      </c>
      <c r="C57" s="29" t="s">
        <v>61</v>
      </c>
      <c r="D57" s="47">
        <f>+'App.2-BA_Fixed Asset Cont2019Dx'!G57</f>
        <v>11.681321371619999</v>
      </c>
      <c r="E57" s="47">
        <v>2.65534519808</v>
      </c>
      <c r="F57" s="24">
        <v>0</v>
      </c>
      <c r="G57" s="25">
        <f t="shared" si="0"/>
        <v>14.3366665697</v>
      </c>
      <c r="H57" s="26"/>
      <c r="I57" s="47">
        <f>+'App.2-BA_Fixed Asset Cont2019Dx'!L57</f>
        <v>-6.6797899617595062</v>
      </c>
      <c r="J57" s="47">
        <v>-0.90462765056000038</v>
      </c>
      <c r="K57" s="24">
        <v>0</v>
      </c>
      <c r="L57" s="25">
        <f t="shared" si="1"/>
        <v>-7.5844176123195064</v>
      </c>
      <c r="M57" s="27">
        <f t="shared" si="2"/>
        <v>6.7522489573804938</v>
      </c>
    </row>
    <row r="58" spans="1:15" ht="15">
      <c r="A58" s="22">
        <v>47</v>
      </c>
      <c r="B58" s="45">
        <v>1995</v>
      </c>
      <c r="C58" s="23" t="s">
        <v>62</v>
      </c>
      <c r="D58" s="47">
        <f>+'App.2-BA_Fixed Asset Cont2019Dx'!G58</f>
        <v>1.1581900800000001E-2</v>
      </c>
      <c r="E58" s="47">
        <v>0</v>
      </c>
      <c r="F58" s="24">
        <v>0</v>
      </c>
      <c r="G58" s="25">
        <f t="shared" si="0"/>
        <v>1.1581900800000001E-2</v>
      </c>
      <c r="H58" s="26"/>
      <c r="I58" s="47">
        <f>+'App.2-BA_Fixed Asset Cont2019Dx'!L58</f>
        <v>0</v>
      </c>
      <c r="J58" s="47">
        <v>0</v>
      </c>
      <c r="K58" s="24">
        <v>0</v>
      </c>
      <c r="L58" s="25">
        <f t="shared" si="1"/>
        <v>0</v>
      </c>
      <c r="M58" s="27">
        <f t="shared" si="2"/>
        <v>1.1581900800000001E-2</v>
      </c>
    </row>
    <row r="59" spans="1:15" ht="15">
      <c r="A59" s="22">
        <v>47</v>
      </c>
      <c r="B59" s="45">
        <v>2440</v>
      </c>
      <c r="C59" s="23" t="s">
        <v>63</v>
      </c>
      <c r="D59" s="47">
        <f>+'App.2-BA_Fixed Asset Cont2019Dx'!G59</f>
        <v>1.1581900800000001E-2</v>
      </c>
      <c r="E59" s="47">
        <v>0</v>
      </c>
      <c r="F59" s="24">
        <v>0</v>
      </c>
      <c r="G59" s="25">
        <f t="shared" si="0"/>
        <v>1.1581900800000001E-2</v>
      </c>
      <c r="I59" s="47">
        <f>+'App.2-BA_Fixed Asset Cont2019Dx'!L59</f>
        <v>0</v>
      </c>
      <c r="J59" s="47">
        <v>0</v>
      </c>
      <c r="K59" s="24">
        <v>0</v>
      </c>
      <c r="L59" s="25"/>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12549.455690236844</v>
      </c>
      <c r="E61" s="50">
        <f t="shared" ref="E61:F61" si="3">SUM(E17:E60)</f>
        <v>668.05092147140022</v>
      </c>
      <c r="F61" s="50">
        <f t="shared" si="3"/>
        <v>-66.705312380000024</v>
      </c>
      <c r="G61" s="50">
        <f>SUM(G17:G60)</f>
        <v>13150.901299328243</v>
      </c>
      <c r="H61" s="50"/>
      <c r="I61" s="50">
        <f>SUM(I17:I60)</f>
        <v>-4764.7558783456279</v>
      </c>
      <c r="J61" s="50">
        <f t="shared" ref="J61:L61" si="4">SUM(J17:J60)</f>
        <v>-355.42419221746053</v>
      </c>
      <c r="K61" s="50">
        <f t="shared" si="4"/>
        <v>71.269007092376711</v>
      </c>
      <c r="L61" s="50">
        <f t="shared" si="4"/>
        <v>-5048.8110634707118</v>
      </c>
      <c r="M61" s="50">
        <f>SUM(M17:M60)</f>
        <v>8102.090235857534</v>
      </c>
    </row>
    <row r="62" spans="1:15" ht="37.5">
      <c r="A62" s="30"/>
      <c r="B62" s="30"/>
      <c r="C62" s="35" t="s">
        <v>65</v>
      </c>
      <c r="D62" s="31"/>
      <c r="E62" s="32"/>
      <c r="F62" s="32"/>
      <c r="G62" s="25">
        <f t="shared" ref="G62" si="5">D62+E62+F62</f>
        <v>0</v>
      </c>
      <c r="I62" s="32"/>
      <c r="J62" s="32"/>
      <c r="K62" s="32"/>
      <c r="L62" s="25">
        <f t="shared" ref="L62:L63" si="6">I62+J62+K62</f>
        <v>0</v>
      </c>
      <c r="M62" s="27">
        <f t="shared" ref="M62" si="7">G62+L62</f>
        <v>0</v>
      </c>
    </row>
    <row r="63" spans="1:15" ht="25.5">
      <c r="A63" s="30"/>
      <c r="B63" s="30"/>
      <c r="C63" s="36" t="s">
        <v>66</v>
      </c>
      <c r="D63" s="51">
        <f>'App.2-BA_Fixed Asset Cont2019Dx'!G63</f>
        <v>-68.948235526568297</v>
      </c>
      <c r="E63" s="51">
        <v>-0.65107079725999994</v>
      </c>
      <c r="F63" s="51"/>
      <c r="G63" s="53">
        <f t="shared" si="0"/>
        <v>-69.599306323828301</v>
      </c>
      <c r="H63" s="54"/>
      <c r="I63" s="51">
        <f>'App.2-BA_Fixed Asset Cont2019Dx'!L63</f>
        <v>18.861694246169915</v>
      </c>
      <c r="J63" s="51">
        <v>4.4230328037705853</v>
      </c>
      <c r="K63" s="51"/>
      <c r="L63" s="53">
        <f t="shared" si="6"/>
        <v>23.2847270499405</v>
      </c>
      <c r="M63" s="51">
        <f t="shared" ref="M63" si="8">G63+L63</f>
        <v>-46.314579273887801</v>
      </c>
    </row>
    <row r="64" spans="1:15">
      <c r="A64" s="30"/>
      <c r="B64" s="30"/>
      <c r="C64" s="33" t="s">
        <v>67</v>
      </c>
      <c r="D64" s="50">
        <f>SUM(D61:D63)</f>
        <v>12480.507454710276</v>
      </c>
      <c r="E64" s="50">
        <f t="shared" ref="E64:G64" si="9">SUM(E61:E63)</f>
        <v>667.39985067414023</v>
      </c>
      <c r="F64" s="50">
        <f t="shared" si="9"/>
        <v>-66.705312380000024</v>
      </c>
      <c r="G64" s="50">
        <f t="shared" si="9"/>
        <v>13081.301993004416</v>
      </c>
      <c r="H64" s="50"/>
      <c r="I64" s="50">
        <f t="shared" ref="I64:M64" si="10">SUM(I61:I63)</f>
        <v>-4745.8941840994585</v>
      </c>
      <c r="J64" s="50">
        <f t="shared" si="10"/>
        <v>-351.00115941368995</v>
      </c>
      <c r="K64" s="50">
        <f t="shared" si="10"/>
        <v>71.269007092376711</v>
      </c>
      <c r="L64" s="50">
        <f t="shared" si="10"/>
        <v>-5025.5263364207713</v>
      </c>
      <c r="M64" s="50">
        <f t="shared" si="10"/>
        <v>8055.7756565836462</v>
      </c>
      <c r="O64" s="60"/>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-351.00115941368995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-351.00115941368995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A93" s="43"/>
      <c r="B93" s="84"/>
      <c r="C93" s="84"/>
      <c r="D93" s="84"/>
      <c r="E93" s="84"/>
      <c r="F93" s="84"/>
      <c r="G93" s="84"/>
      <c r="H93" s="84"/>
      <c r="I93" s="84"/>
      <c r="J93" s="84"/>
      <c r="K93" s="84"/>
      <c r="L93" s="84"/>
      <c r="M93" s="84"/>
    </row>
    <row r="95" spans="1:13">
      <c r="B95" s="44"/>
    </row>
  </sheetData>
  <mergeCells count="11">
    <mergeCell ref="B76:M77"/>
    <mergeCell ref="A9:M9"/>
    <mergeCell ref="A10:M10"/>
    <mergeCell ref="D15:G15"/>
    <mergeCell ref="C65:I65"/>
    <mergeCell ref="C66:I66"/>
    <mergeCell ref="B93:M93"/>
    <mergeCell ref="B79:M80"/>
    <mergeCell ref="B82:M82"/>
    <mergeCell ref="B88:M90"/>
    <mergeCell ref="B92:M92"/>
  </mergeCells>
  <dataValidations count="1">
    <dataValidation type="list" allowBlank="1" showErrorMessage="1" error="Use the following date format when inserting a date:_x000a__x000a_Eg:  &quot;January 1, 2013&quot;" prompt="Use the following format eg: January 1, 2013" sqref="F12" xr:uid="{00000000-0002-0000-0C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sheetPr>
  <dimension ref="A1:Q90"/>
  <sheetViews>
    <sheetView showGridLines="0" tabSelected="1" topLeftCell="A8" zoomScaleNormal="100" zoomScaleSheetLayoutView="85" workbookViewId="0">
      <pane xSplit="3" ySplit="9" topLeftCell="D17" activePane="bottomRight" state="frozen"/>
      <selection pane="bottomRight" activeCell="F13" sqref="F13"/>
      <selection pane="bottomLeft" activeCell="A17" sqref="A17"/>
      <selection pane="topRight" activeCell="D8" sqref="D8"/>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2.7109375" style="2" customWidth="1"/>
    <col min="11" max="11" width="11.140625" style="2" customWidth="1"/>
    <col min="12" max="12" width="12.7109375" style="2"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2021</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v>677.36493582419985</v>
      </c>
      <c r="E17" s="47">
        <v>33.93236648033001</v>
      </c>
      <c r="F17" s="24">
        <v>18.439597365041308</v>
      </c>
      <c r="G17" s="25">
        <f t="shared" ref="G17:G63" si="0">D17+E17+F17</f>
        <v>729.73689966957113</v>
      </c>
      <c r="H17" s="18"/>
      <c r="I17" s="47">
        <v>-376.82913155644002</v>
      </c>
      <c r="J17" s="47">
        <v>-57.028265898480001</v>
      </c>
      <c r="K17" s="24">
        <v>-1.4154430000000001E-2</v>
      </c>
      <c r="L17" s="25">
        <f>I17+J17+K17</f>
        <v>-433.87155188492005</v>
      </c>
      <c r="M17" s="27">
        <f>G17+L17</f>
        <v>295.86534778465108</v>
      </c>
    </row>
    <row r="18" spans="1:13" ht="25.5">
      <c r="A18" s="22">
        <v>12</v>
      </c>
      <c r="B18" s="45">
        <v>1611</v>
      </c>
      <c r="C18" s="23" t="s">
        <v>23</v>
      </c>
      <c r="D18" s="47">
        <v>0</v>
      </c>
      <c r="E18" s="47">
        <v>0</v>
      </c>
      <c r="F18" s="24">
        <v>0</v>
      </c>
      <c r="G18" s="25">
        <f t="shared" si="0"/>
        <v>0</v>
      </c>
      <c r="H18" s="26"/>
      <c r="I18" s="47">
        <v>0</v>
      </c>
      <c r="J18" s="47">
        <v>0</v>
      </c>
      <c r="K18" s="24">
        <v>0</v>
      </c>
      <c r="L18" s="25">
        <f t="shared" ref="L18:L58" si="1">I18+J18+K18</f>
        <v>0</v>
      </c>
      <c r="M18" s="27">
        <f t="shared" ref="M18:M59" si="2">G18+L18</f>
        <v>0</v>
      </c>
    </row>
    <row r="19" spans="1:13" ht="25.5">
      <c r="A19" s="22" t="s">
        <v>24</v>
      </c>
      <c r="B19" s="45">
        <v>1612</v>
      </c>
      <c r="C19" s="23" t="s">
        <v>25</v>
      </c>
      <c r="D19" s="47">
        <v>0</v>
      </c>
      <c r="E19" s="47">
        <v>0</v>
      </c>
      <c r="F19" s="24">
        <v>0</v>
      </c>
      <c r="G19" s="25">
        <f t="shared" si="0"/>
        <v>0</v>
      </c>
      <c r="H19" s="26"/>
      <c r="I19" s="47">
        <v>0</v>
      </c>
      <c r="J19" s="47">
        <v>0</v>
      </c>
      <c r="K19" s="24">
        <v>0</v>
      </c>
      <c r="L19" s="25">
        <f t="shared" si="1"/>
        <v>0</v>
      </c>
      <c r="M19" s="27">
        <f t="shared" si="2"/>
        <v>0</v>
      </c>
    </row>
    <row r="20" spans="1:13" ht="15">
      <c r="A20" s="22" t="s">
        <v>26</v>
      </c>
      <c r="B20" s="46">
        <v>1615</v>
      </c>
      <c r="C20" s="23" t="s">
        <v>27</v>
      </c>
      <c r="D20" s="47">
        <v>0</v>
      </c>
      <c r="E20" s="47">
        <v>0</v>
      </c>
      <c r="F20" s="24">
        <v>0</v>
      </c>
      <c r="G20" s="25">
        <f t="shared" si="0"/>
        <v>0</v>
      </c>
      <c r="H20" s="26"/>
      <c r="I20" s="47">
        <v>0</v>
      </c>
      <c r="J20" s="47">
        <v>0</v>
      </c>
      <c r="K20" s="24">
        <v>0</v>
      </c>
      <c r="L20" s="25">
        <f t="shared" si="1"/>
        <v>0</v>
      </c>
      <c r="M20" s="27">
        <f t="shared" si="2"/>
        <v>0</v>
      </c>
    </row>
    <row r="21" spans="1:13" ht="15">
      <c r="A21" s="22">
        <v>1</v>
      </c>
      <c r="B21" s="46">
        <v>1620</v>
      </c>
      <c r="C21" s="23" t="s">
        <v>28</v>
      </c>
      <c r="D21" s="47">
        <v>0</v>
      </c>
      <c r="E21" s="47">
        <v>0</v>
      </c>
      <c r="F21" s="24">
        <v>0</v>
      </c>
      <c r="G21" s="25">
        <f t="shared" si="0"/>
        <v>0</v>
      </c>
      <c r="H21" s="26"/>
      <c r="I21" s="47">
        <v>-2.0207590000000001E-2</v>
      </c>
      <c r="J21" s="47">
        <v>0</v>
      </c>
      <c r="K21" s="24">
        <v>0</v>
      </c>
      <c r="L21" s="25">
        <f t="shared" si="1"/>
        <v>-2.0207590000000001E-2</v>
      </c>
      <c r="M21" s="27">
        <f t="shared" si="2"/>
        <v>-2.0207590000000001E-2</v>
      </c>
    </row>
    <row r="22" spans="1:13" ht="15">
      <c r="A22" s="22">
        <v>6</v>
      </c>
      <c r="B22" s="45">
        <v>1665</v>
      </c>
      <c r="C22" s="23" t="s">
        <v>29</v>
      </c>
      <c r="D22" s="47">
        <v>0</v>
      </c>
      <c r="E22" s="47">
        <v>0</v>
      </c>
      <c r="F22" s="24">
        <v>0</v>
      </c>
      <c r="G22" s="25">
        <f t="shared" si="0"/>
        <v>0</v>
      </c>
      <c r="H22" s="26"/>
      <c r="I22" s="47">
        <v>-0.10377991</v>
      </c>
      <c r="J22" s="47">
        <v>0</v>
      </c>
      <c r="K22" s="24">
        <v>0</v>
      </c>
      <c r="L22" s="25">
        <f t="shared" si="1"/>
        <v>-0.10377991</v>
      </c>
      <c r="M22" s="27">
        <f t="shared" si="2"/>
        <v>-0.10377991</v>
      </c>
    </row>
    <row r="23" spans="1:13" ht="15">
      <c r="A23" s="22">
        <v>17</v>
      </c>
      <c r="B23" s="45">
        <v>1675</v>
      </c>
      <c r="C23" s="23" t="s">
        <v>30</v>
      </c>
      <c r="D23" s="47">
        <v>0</v>
      </c>
      <c r="E23" s="47">
        <v>0</v>
      </c>
      <c r="F23" s="24">
        <v>0</v>
      </c>
      <c r="G23" s="25">
        <f t="shared" si="0"/>
        <v>0</v>
      </c>
      <c r="H23" s="26"/>
      <c r="I23" s="47">
        <v>-0.17732314999999998</v>
      </c>
      <c r="J23" s="47">
        <v>0</v>
      </c>
      <c r="K23" s="24">
        <v>0</v>
      </c>
      <c r="L23" s="25">
        <f t="shared" si="1"/>
        <v>-0.17732314999999998</v>
      </c>
      <c r="M23" s="27">
        <f t="shared" si="2"/>
        <v>-0.17732314999999998</v>
      </c>
    </row>
    <row r="24" spans="1:13" ht="15">
      <c r="A24" s="22">
        <v>17</v>
      </c>
      <c r="B24" s="45">
        <v>1680</v>
      </c>
      <c r="C24" s="23" t="s">
        <v>31</v>
      </c>
      <c r="D24" s="47">
        <v>0</v>
      </c>
      <c r="E24" s="47">
        <v>0</v>
      </c>
      <c r="F24" s="24">
        <v>0</v>
      </c>
      <c r="G24" s="25">
        <f t="shared" si="0"/>
        <v>0</v>
      </c>
      <c r="H24" s="26"/>
      <c r="I24" s="47">
        <v>-6.4124300000000002E-3</v>
      </c>
      <c r="J24" s="47">
        <v>0</v>
      </c>
      <c r="K24" s="24">
        <v>0</v>
      </c>
      <c r="L24" s="25">
        <f t="shared" si="1"/>
        <v>-6.4124300000000002E-3</v>
      </c>
      <c r="M24" s="27">
        <f t="shared" si="2"/>
        <v>-6.4124300000000002E-3</v>
      </c>
    </row>
    <row r="25" spans="1:13" ht="15">
      <c r="A25" s="22" t="s">
        <v>26</v>
      </c>
      <c r="B25" s="45">
        <v>1805</v>
      </c>
      <c r="C25" s="23" t="s">
        <v>27</v>
      </c>
      <c r="D25" s="47">
        <v>58.357322540000041</v>
      </c>
      <c r="E25" s="47">
        <v>0</v>
      </c>
      <c r="F25" s="24">
        <v>0</v>
      </c>
      <c r="G25" s="25">
        <f t="shared" si="0"/>
        <v>58.357322540000041</v>
      </c>
      <c r="H25" s="26"/>
      <c r="I25" s="47">
        <v>-43.06274131</v>
      </c>
      <c r="J25" s="47">
        <v>0</v>
      </c>
      <c r="K25" s="24">
        <v>0</v>
      </c>
      <c r="L25" s="25">
        <f t="shared" si="1"/>
        <v>-43.06274131</v>
      </c>
      <c r="M25" s="27">
        <f t="shared" si="2"/>
        <v>15.294581230000041</v>
      </c>
    </row>
    <row r="26" spans="1:13" ht="15">
      <c r="A26" s="22">
        <v>14.1</v>
      </c>
      <c r="B26" s="46">
        <v>1806</v>
      </c>
      <c r="C26" s="23" t="s">
        <v>32</v>
      </c>
      <c r="D26" s="47">
        <v>247.18198820659998</v>
      </c>
      <c r="E26" s="47">
        <v>8.8016180299999967</v>
      </c>
      <c r="F26" s="24">
        <v>0</v>
      </c>
      <c r="G26" s="25">
        <f t="shared" si="0"/>
        <v>255.98360623659997</v>
      </c>
      <c r="H26" s="26"/>
      <c r="I26" s="47">
        <v>-86.065639700000006</v>
      </c>
      <c r="J26" s="47">
        <v>-2.3630518500000002</v>
      </c>
      <c r="K26" s="24">
        <v>0</v>
      </c>
      <c r="L26" s="25">
        <f t="shared" si="1"/>
        <v>-88.428691550000011</v>
      </c>
      <c r="M26" s="27">
        <f t="shared" si="2"/>
        <v>167.55491468659994</v>
      </c>
    </row>
    <row r="27" spans="1:13" ht="15">
      <c r="A27" s="22">
        <v>47</v>
      </c>
      <c r="B27" s="45">
        <v>1808</v>
      </c>
      <c r="C27" s="23" t="s">
        <v>33</v>
      </c>
      <c r="D27" s="47">
        <v>26.548214429999998</v>
      </c>
      <c r="E27" s="47">
        <v>6.6370000000000003E-5</v>
      </c>
      <c r="F27" s="24">
        <v>0</v>
      </c>
      <c r="G27" s="25">
        <f t="shared" si="0"/>
        <v>26.548280799999997</v>
      </c>
      <c r="H27" s="26"/>
      <c r="I27" s="47">
        <v>-4.9092032199999993</v>
      </c>
      <c r="J27" s="47">
        <v>-0.49219678</v>
      </c>
      <c r="K27" s="24">
        <v>0</v>
      </c>
      <c r="L27" s="25">
        <f t="shared" si="1"/>
        <v>-5.4013999999999989</v>
      </c>
      <c r="M27" s="27">
        <f t="shared" si="2"/>
        <v>21.146880799999998</v>
      </c>
    </row>
    <row r="28" spans="1:13" ht="15">
      <c r="A28" s="22">
        <v>13</v>
      </c>
      <c r="B28" s="45">
        <v>1810</v>
      </c>
      <c r="C28" s="23" t="s">
        <v>34</v>
      </c>
      <c r="D28" s="47">
        <v>0</v>
      </c>
      <c r="E28" s="47">
        <v>0</v>
      </c>
      <c r="F28" s="24">
        <v>0</v>
      </c>
      <c r="G28" s="25">
        <f t="shared" si="0"/>
        <v>0</v>
      </c>
      <c r="H28" s="26"/>
      <c r="I28" s="47">
        <v>0</v>
      </c>
      <c r="J28" s="47">
        <v>0</v>
      </c>
      <c r="K28" s="24">
        <v>0</v>
      </c>
      <c r="L28" s="25">
        <f t="shared" si="1"/>
        <v>0</v>
      </c>
      <c r="M28" s="27">
        <f t="shared" si="2"/>
        <v>0</v>
      </c>
    </row>
    <row r="29" spans="1:13" ht="15">
      <c r="A29" s="22">
        <v>47</v>
      </c>
      <c r="B29" s="45">
        <v>1815</v>
      </c>
      <c r="C29" s="23" t="s">
        <v>35</v>
      </c>
      <c r="D29" s="47">
        <v>235.92842640000001</v>
      </c>
      <c r="E29" s="47">
        <v>6.2461267300000083</v>
      </c>
      <c r="F29" s="24">
        <v>0</v>
      </c>
      <c r="G29" s="25">
        <f t="shared" si="0"/>
        <v>242.17455313000002</v>
      </c>
      <c r="H29" s="26"/>
      <c r="I29" s="47">
        <v>-91.721237700000017</v>
      </c>
      <c r="J29" s="47">
        <v>-5.31784251000001</v>
      </c>
      <c r="K29" s="24">
        <v>0</v>
      </c>
      <c r="L29" s="25">
        <f t="shared" si="1"/>
        <v>-97.039080210000023</v>
      </c>
      <c r="M29" s="27">
        <f t="shared" si="2"/>
        <v>145.13547291999998</v>
      </c>
    </row>
    <row r="30" spans="1:13" ht="15">
      <c r="A30" s="22">
        <v>47</v>
      </c>
      <c r="B30" s="45">
        <v>1820</v>
      </c>
      <c r="C30" s="23" t="s">
        <v>36</v>
      </c>
      <c r="D30" s="47">
        <v>828.59642024996674</v>
      </c>
      <c r="E30" s="47">
        <v>40.978633919999993</v>
      </c>
      <c r="F30" s="24">
        <v>-2.2286044900000004</v>
      </c>
      <c r="G30" s="25">
        <f t="shared" si="0"/>
        <v>867.34644967996678</v>
      </c>
      <c r="H30" s="26"/>
      <c r="I30" s="47">
        <v>-343.74473907000061</v>
      </c>
      <c r="J30" s="47">
        <v>-22.800011049999899</v>
      </c>
      <c r="K30" s="24">
        <v>2.2286044900000004</v>
      </c>
      <c r="L30" s="25">
        <f t="shared" si="1"/>
        <v>-364.31614563000051</v>
      </c>
      <c r="M30" s="27">
        <f t="shared" si="2"/>
        <v>503.03030404996628</v>
      </c>
    </row>
    <row r="31" spans="1:13" ht="15">
      <c r="A31" s="22">
        <v>47</v>
      </c>
      <c r="B31" s="45">
        <v>1825</v>
      </c>
      <c r="C31" s="23" t="s">
        <v>37</v>
      </c>
      <c r="D31" s="47">
        <v>0</v>
      </c>
      <c r="E31" s="47">
        <v>0</v>
      </c>
      <c r="F31" s="24">
        <v>0</v>
      </c>
      <c r="G31" s="25">
        <f t="shared" si="0"/>
        <v>0</v>
      </c>
      <c r="H31" s="26"/>
      <c r="I31" s="47">
        <v>0</v>
      </c>
      <c r="J31" s="47">
        <v>0</v>
      </c>
      <c r="K31" s="24">
        <v>0</v>
      </c>
      <c r="L31" s="25">
        <f t="shared" si="1"/>
        <v>0</v>
      </c>
      <c r="M31" s="27">
        <f t="shared" si="2"/>
        <v>0</v>
      </c>
    </row>
    <row r="32" spans="1:13" ht="15">
      <c r="A32" s="22">
        <v>47</v>
      </c>
      <c r="B32" s="45">
        <v>1830</v>
      </c>
      <c r="C32" s="23" t="s">
        <v>38</v>
      </c>
      <c r="D32" s="47">
        <f>4113.30043556071+-0.0394492716497359</f>
        <v>4113.2609862890604</v>
      </c>
      <c r="E32" s="47">
        <v>375.93246337926394</v>
      </c>
      <c r="F32" s="24">
        <v>-35.176063794758903</v>
      </c>
      <c r="G32" s="25">
        <f t="shared" si="0"/>
        <v>4454.0173858735652</v>
      </c>
      <c r="H32" s="26"/>
      <c r="I32" s="47">
        <v>-1035.0097277742652</v>
      </c>
      <c r="J32" s="47">
        <v>-65.312068379267131</v>
      </c>
      <c r="K32" s="24">
        <v>40.609997406199902</v>
      </c>
      <c r="L32" s="25">
        <f t="shared" si="1"/>
        <v>-1059.7117987473325</v>
      </c>
      <c r="M32" s="27">
        <f t="shared" si="2"/>
        <v>3394.3055871262327</v>
      </c>
    </row>
    <row r="33" spans="1:13" ht="15">
      <c r="A33" s="22">
        <v>47</v>
      </c>
      <c r="B33" s="45">
        <v>1835</v>
      </c>
      <c r="C33" s="23" t="s">
        <v>39</v>
      </c>
      <c r="D33" s="47">
        <v>2215.5594914181152</v>
      </c>
      <c r="E33" s="47">
        <v>12.245534116835866</v>
      </c>
      <c r="F33" s="24">
        <v>-0.19397843000000003</v>
      </c>
      <c r="G33" s="25">
        <f t="shared" si="0"/>
        <v>2227.611047104951</v>
      </c>
      <c r="H33" s="26"/>
      <c r="I33" s="47">
        <v>-800.69159887266733</v>
      </c>
      <c r="J33" s="47">
        <v>-32.420939222823613</v>
      </c>
      <c r="K33" s="24">
        <v>0.15051852000000002</v>
      </c>
      <c r="L33" s="25">
        <f t="shared" si="1"/>
        <v>-832.9620195754909</v>
      </c>
      <c r="M33" s="27">
        <f t="shared" si="2"/>
        <v>1394.64902752946</v>
      </c>
    </row>
    <row r="34" spans="1:13" ht="15">
      <c r="A34" s="22">
        <v>47</v>
      </c>
      <c r="B34" s="45">
        <v>1840</v>
      </c>
      <c r="C34" s="23" t="s">
        <v>40</v>
      </c>
      <c r="D34" s="47">
        <v>24.034429718999998</v>
      </c>
      <c r="E34" s="47">
        <v>3.2674300000000009E-3</v>
      </c>
      <c r="F34" s="24">
        <v>0</v>
      </c>
      <c r="G34" s="25">
        <f t="shared" si="0"/>
        <v>24.037697149</v>
      </c>
      <c r="H34" s="26"/>
      <c r="I34" s="47">
        <v>-14.916928610000001</v>
      </c>
      <c r="J34" s="47">
        <v>-0.41556078000000102</v>
      </c>
      <c r="K34" s="24">
        <v>0</v>
      </c>
      <c r="L34" s="25">
        <f t="shared" si="1"/>
        <v>-15.332489390000003</v>
      </c>
      <c r="M34" s="27">
        <f t="shared" si="2"/>
        <v>8.7052077589999968</v>
      </c>
    </row>
    <row r="35" spans="1:13" ht="15">
      <c r="A35" s="22">
        <v>47</v>
      </c>
      <c r="B35" s="45">
        <v>1845</v>
      </c>
      <c r="C35" s="23" t="s">
        <v>41</v>
      </c>
      <c r="D35" s="47">
        <v>962.65431105241225</v>
      </c>
      <c r="E35" s="47">
        <v>7.6925904700000025</v>
      </c>
      <c r="F35" s="24">
        <v>-8.3207300000000001E-3</v>
      </c>
      <c r="G35" s="25">
        <f t="shared" si="0"/>
        <v>970.33858079241224</v>
      </c>
      <c r="H35" s="26"/>
      <c r="I35" s="47">
        <v>-579.0499686751175</v>
      </c>
      <c r="J35" s="47">
        <v>-26.449939389999901</v>
      </c>
      <c r="K35" s="24">
        <v>6.8157900000000004E-3</v>
      </c>
      <c r="L35" s="25">
        <f t="shared" si="1"/>
        <v>-605.49309227511742</v>
      </c>
      <c r="M35" s="27">
        <f t="shared" si="2"/>
        <v>364.84548851729483</v>
      </c>
    </row>
    <row r="36" spans="1:13" ht="15">
      <c r="A36" s="22">
        <v>47</v>
      </c>
      <c r="B36" s="45">
        <v>1850</v>
      </c>
      <c r="C36" s="23" t="s">
        <v>42</v>
      </c>
      <c r="D36" s="47">
        <v>2087.1704784900621</v>
      </c>
      <c r="E36" s="47">
        <v>10.903208663900061</v>
      </c>
      <c r="F36" s="24">
        <v>-0.10525568000000005</v>
      </c>
      <c r="G36" s="25">
        <f t="shared" si="0"/>
        <v>2097.968431473962</v>
      </c>
      <c r="H36" s="26"/>
      <c r="I36" s="47">
        <v>-794.49706506989594</v>
      </c>
      <c r="J36" s="47">
        <v>-45.648215132498436</v>
      </c>
      <c r="K36" s="24">
        <v>7.1277240000000047E-2</v>
      </c>
      <c r="L36" s="25">
        <f t="shared" si="1"/>
        <v>-840.07400296239439</v>
      </c>
      <c r="M36" s="27">
        <f t="shared" si="2"/>
        <v>1257.8944285115676</v>
      </c>
    </row>
    <row r="37" spans="1:13" ht="15">
      <c r="A37" s="22">
        <v>47</v>
      </c>
      <c r="B37" s="45">
        <v>1855</v>
      </c>
      <c r="C37" s="23" t="s">
        <v>43</v>
      </c>
      <c r="D37" s="47">
        <v>0</v>
      </c>
      <c r="E37" s="47">
        <v>0</v>
      </c>
      <c r="F37" s="24">
        <v>0</v>
      </c>
      <c r="G37" s="25">
        <f t="shared" si="0"/>
        <v>0</v>
      </c>
      <c r="H37" s="26"/>
      <c r="I37" s="47">
        <v>0</v>
      </c>
      <c r="J37" s="47">
        <v>0</v>
      </c>
      <c r="K37" s="24">
        <v>0</v>
      </c>
      <c r="L37" s="25">
        <f t="shared" si="1"/>
        <v>0</v>
      </c>
      <c r="M37" s="27">
        <f t="shared" si="2"/>
        <v>0</v>
      </c>
    </row>
    <row r="38" spans="1:13" ht="15">
      <c r="A38" s="22">
        <v>47</v>
      </c>
      <c r="B38" s="45">
        <v>1860</v>
      </c>
      <c r="C38" s="23" t="s">
        <v>44</v>
      </c>
      <c r="D38" s="47">
        <v>269.88589174943201</v>
      </c>
      <c r="E38" s="47">
        <v>98.089286350000492</v>
      </c>
      <c r="F38" s="24">
        <v>-1.4665378833423</v>
      </c>
      <c r="G38" s="25">
        <f t="shared" si="0"/>
        <v>366.50864021609016</v>
      </c>
      <c r="H38" s="26"/>
      <c r="I38" s="47">
        <v>-25.495572695898627</v>
      </c>
      <c r="J38" s="47">
        <v>-26.090058809999999</v>
      </c>
      <c r="K38" s="24">
        <v>1.4665378833423</v>
      </c>
      <c r="L38" s="25">
        <f t="shared" si="1"/>
        <v>-50.119093622556328</v>
      </c>
      <c r="M38" s="27">
        <f t="shared" si="2"/>
        <v>316.38954659353385</v>
      </c>
    </row>
    <row r="39" spans="1:13" ht="15">
      <c r="A39" s="22">
        <v>47</v>
      </c>
      <c r="B39" s="45">
        <v>1555</v>
      </c>
      <c r="C39" s="23" t="s">
        <v>45</v>
      </c>
      <c r="D39" s="47">
        <v>339.12596449628091</v>
      </c>
      <c r="E39" s="47">
        <v>0</v>
      </c>
      <c r="F39" s="24">
        <v>-6.4156835226789486</v>
      </c>
      <c r="G39" s="25">
        <f t="shared" si="0"/>
        <v>332.71028097360198</v>
      </c>
      <c r="H39" s="26"/>
      <c r="I39" s="47">
        <v>-149.47129210945721</v>
      </c>
      <c r="J39" s="47">
        <v>-20.057321310000003</v>
      </c>
      <c r="K39" s="24">
        <v>6.4156835226789486</v>
      </c>
      <c r="L39" s="25">
        <f t="shared" si="1"/>
        <v>-163.11292989677824</v>
      </c>
      <c r="M39" s="27">
        <f t="shared" si="2"/>
        <v>169.59735107682374</v>
      </c>
    </row>
    <row r="40" spans="1:13" ht="15">
      <c r="A40" s="22" t="s">
        <v>26</v>
      </c>
      <c r="B40" s="45">
        <v>1905</v>
      </c>
      <c r="C40" s="23" t="s">
        <v>27</v>
      </c>
      <c r="D40" s="47">
        <v>20.81592796412</v>
      </c>
      <c r="E40" s="47">
        <v>2.0387039551699999</v>
      </c>
      <c r="F40" s="24">
        <v>0</v>
      </c>
      <c r="G40" s="25">
        <f t="shared" si="0"/>
        <v>22.85463191929</v>
      </c>
      <c r="H40" s="26"/>
      <c r="I40" s="47">
        <v>0</v>
      </c>
      <c r="J40" s="47">
        <v>0</v>
      </c>
      <c r="K40" s="24">
        <v>0</v>
      </c>
      <c r="L40" s="25">
        <f t="shared" si="1"/>
        <v>0</v>
      </c>
      <c r="M40" s="27">
        <f t="shared" si="2"/>
        <v>22.85463191929</v>
      </c>
    </row>
    <row r="41" spans="1:13" ht="15">
      <c r="A41" s="22">
        <v>47</v>
      </c>
      <c r="B41" s="45">
        <v>1908</v>
      </c>
      <c r="C41" s="23" t="s">
        <v>46</v>
      </c>
      <c r="D41" s="47">
        <v>246.04749902398831</v>
      </c>
      <c r="E41" s="47">
        <v>84.17930399046999</v>
      </c>
      <c r="F41" s="24">
        <v>0</v>
      </c>
      <c r="G41" s="25">
        <f t="shared" si="0"/>
        <v>330.22680301445831</v>
      </c>
      <c r="H41" s="26"/>
      <c r="I41" s="47">
        <v>-84.503631343545692</v>
      </c>
      <c r="J41" s="47">
        <v>-5.1449230375499999</v>
      </c>
      <c r="K41" s="24">
        <v>0</v>
      </c>
      <c r="L41" s="25">
        <f t="shared" si="1"/>
        <v>-89.648554381095693</v>
      </c>
      <c r="M41" s="27">
        <f t="shared" si="2"/>
        <v>240.57824863336262</v>
      </c>
    </row>
    <row r="42" spans="1:13" ht="15">
      <c r="A42" s="22">
        <v>13</v>
      </c>
      <c r="B42" s="45">
        <v>1910</v>
      </c>
      <c r="C42" s="23" t="s">
        <v>34</v>
      </c>
      <c r="D42" s="47">
        <v>36.833586223810002</v>
      </c>
      <c r="E42" s="47">
        <v>1.1577869236299996</v>
      </c>
      <c r="F42" s="24">
        <v>0</v>
      </c>
      <c r="G42" s="25">
        <f t="shared" si="0"/>
        <v>37.991373147440001</v>
      </c>
      <c r="H42" s="26"/>
      <c r="I42" s="47">
        <v>-17.875191949121849</v>
      </c>
      <c r="J42" s="47">
        <v>-2.1888945145900003</v>
      </c>
      <c r="K42" s="24">
        <v>0</v>
      </c>
      <c r="L42" s="25">
        <f t="shared" si="1"/>
        <v>-20.064086463711849</v>
      </c>
      <c r="M42" s="27">
        <f t="shared" si="2"/>
        <v>17.927286683728152</v>
      </c>
    </row>
    <row r="43" spans="1:13" ht="15">
      <c r="A43" s="22">
        <v>8</v>
      </c>
      <c r="B43" s="45">
        <v>1915</v>
      </c>
      <c r="C43" s="23" t="s">
        <v>47</v>
      </c>
      <c r="D43" s="47">
        <v>4.5105820184228698</v>
      </c>
      <c r="E43" s="47">
        <v>0.34620243968000003</v>
      </c>
      <c r="F43" s="24">
        <v>-0.74718575616000016</v>
      </c>
      <c r="G43" s="25">
        <f t="shared" si="0"/>
        <v>4.1095987019428692</v>
      </c>
      <c r="H43" s="26"/>
      <c r="I43" s="47">
        <v>-3.0907708176008137</v>
      </c>
      <c r="J43" s="47">
        <v>-0.64146153983999998</v>
      </c>
      <c r="K43" s="24">
        <v>0.74718575616000005</v>
      </c>
      <c r="L43" s="25">
        <f t="shared" si="1"/>
        <v>-2.9850466012808137</v>
      </c>
      <c r="M43" s="27">
        <f t="shared" si="2"/>
        <v>1.1245521006620556</v>
      </c>
    </row>
    <row r="44" spans="1:13" ht="15">
      <c r="A44" s="22">
        <v>10</v>
      </c>
      <c r="B44" s="45">
        <v>1920</v>
      </c>
      <c r="C44" s="23" t="s">
        <v>48</v>
      </c>
      <c r="D44" s="47">
        <v>39.673163139455696</v>
      </c>
      <c r="E44" s="47">
        <v>7.5298854324700022</v>
      </c>
      <c r="F44" s="24">
        <v>-3.9440751235199989</v>
      </c>
      <c r="G44" s="25">
        <f t="shared" si="0"/>
        <v>43.258973448405698</v>
      </c>
      <c r="H44" s="26"/>
      <c r="I44" s="47">
        <v>-20.973335378258774</v>
      </c>
      <c r="J44" s="47">
        <v>-7.4444614892999992</v>
      </c>
      <c r="K44" s="24">
        <v>3.2171595935200004</v>
      </c>
      <c r="L44" s="25">
        <f t="shared" si="1"/>
        <v>-25.200637274038773</v>
      </c>
      <c r="M44" s="27">
        <f t="shared" si="2"/>
        <v>18.058336174366925</v>
      </c>
    </row>
    <row r="45" spans="1:13" ht="15">
      <c r="A45" s="22"/>
      <c r="B45" s="46">
        <v>1925</v>
      </c>
      <c r="C45" s="23" t="s">
        <v>49</v>
      </c>
      <c r="D45" s="47">
        <v>99.673091561219991</v>
      </c>
      <c r="E45" s="47">
        <v>4.8630904083799997</v>
      </c>
      <c r="F45" s="24">
        <v>-0.85166971999999996</v>
      </c>
      <c r="G45" s="25">
        <f t="shared" si="0"/>
        <v>103.68451224959999</v>
      </c>
      <c r="H45" s="26"/>
      <c r="I45" s="47">
        <v>-102.05358183312289</v>
      </c>
      <c r="J45" s="47">
        <v>-3.3710268343400003</v>
      </c>
      <c r="K45" s="24">
        <v>0</v>
      </c>
      <c r="L45" s="25">
        <f t="shared" si="1"/>
        <v>-105.42460866746289</v>
      </c>
      <c r="M45" s="27">
        <f t="shared" si="2"/>
        <v>-1.740096417862901</v>
      </c>
    </row>
    <row r="46" spans="1:13" ht="15">
      <c r="A46" s="22">
        <v>10</v>
      </c>
      <c r="B46" s="45">
        <v>1930</v>
      </c>
      <c r="C46" s="23" t="s">
        <v>50</v>
      </c>
      <c r="D46" s="47">
        <v>216.78415594423905</v>
      </c>
      <c r="E46" s="47">
        <v>4.7972244468499907</v>
      </c>
      <c r="F46" s="24">
        <v>-5.2340441475500024</v>
      </c>
      <c r="G46" s="25">
        <f t="shared" si="0"/>
        <v>216.34733624353902</v>
      </c>
      <c r="H46" s="26"/>
      <c r="I46" s="47">
        <v>-179.01850709794667</v>
      </c>
      <c r="J46" s="47">
        <v>-10.519064857309999</v>
      </c>
      <c r="K46" s="24">
        <v>5.0098114605700008</v>
      </c>
      <c r="L46" s="25">
        <f t="shared" si="1"/>
        <v>-184.52776049468667</v>
      </c>
      <c r="M46" s="27">
        <f t="shared" si="2"/>
        <v>31.819575748852344</v>
      </c>
    </row>
    <row r="47" spans="1:13" ht="15">
      <c r="A47" s="22">
        <v>8</v>
      </c>
      <c r="B47" s="45">
        <v>1935</v>
      </c>
      <c r="C47" s="23" t="s">
        <v>51</v>
      </c>
      <c r="D47" s="47">
        <v>0.122460458216305</v>
      </c>
      <c r="E47" s="47">
        <v>0</v>
      </c>
      <c r="F47" s="24">
        <v>0</v>
      </c>
      <c r="G47" s="25">
        <f t="shared" si="0"/>
        <v>0.122460458216305</v>
      </c>
      <c r="H47" s="26"/>
      <c r="I47" s="47">
        <v>-5.3606688801670306E-2</v>
      </c>
      <c r="J47" s="47">
        <v>-2.6597811200000002E-2</v>
      </c>
      <c r="K47" s="24">
        <v>0</v>
      </c>
      <c r="L47" s="25">
        <f t="shared" si="1"/>
        <v>-8.0204500001670315E-2</v>
      </c>
      <c r="M47" s="27">
        <f t="shared" si="2"/>
        <v>4.2255958214634681E-2</v>
      </c>
    </row>
    <row r="48" spans="1:13" ht="15">
      <c r="A48" s="22">
        <v>8</v>
      </c>
      <c r="B48" s="45">
        <v>1940</v>
      </c>
      <c r="C48" s="23" t="s">
        <v>52</v>
      </c>
      <c r="D48" s="47">
        <v>7.796001948320332</v>
      </c>
      <c r="E48" s="47">
        <v>1.4442422890399995</v>
      </c>
      <c r="F48" s="24">
        <v>-3.3414726809599999</v>
      </c>
      <c r="G48" s="25">
        <f t="shared" si="0"/>
        <v>5.8987715564003311</v>
      </c>
      <c r="H48" s="26"/>
      <c r="I48" s="47">
        <v>-5.046901193895871</v>
      </c>
      <c r="J48" s="47">
        <v>-1.2325620736</v>
      </c>
      <c r="K48" s="24">
        <v>3.3414726809599999</v>
      </c>
      <c r="L48" s="25">
        <f t="shared" si="1"/>
        <v>-2.9379905865358706</v>
      </c>
      <c r="M48" s="27">
        <f t="shared" si="2"/>
        <v>2.9607809698644605</v>
      </c>
    </row>
    <row r="49" spans="1:13" ht="15">
      <c r="A49" s="22">
        <v>8</v>
      </c>
      <c r="B49" s="45">
        <v>1945</v>
      </c>
      <c r="C49" s="23" t="s">
        <v>53</v>
      </c>
      <c r="D49" s="47">
        <v>5.5692892877499309</v>
      </c>
      <c r="E49" s="47">
        <v>1.4659756339200001</v>
      </c>
      <c r="F49" s="24">
        <v>-1.1394640332800003</v>
      </c>
      <c r="G49" s="25">
        <f t="shared" si="0"/>
        <v>5.8958008883899309</v>
      </c>
      <c r="H49" s="26"/>
      <c r="I49" s="47">
        <v>-2.6625724750338335</v>
      </c>
      <c r="J49" s="47">
        <v>-1.3373414399999994</v>
      </c>
      <c r="K49" s="24">
        <v>1.1394640332800003</v>
      </c>
      <c r="L49" s="25">
        <f t="shared" si="1"/>
        <v>-2.8604498817538326</v>
      </c>
      <c r="M49" s="27">
        <f t="shared" si="2"/>
        <v>3.0353510066360982</v>
      </c>
    </row>
    <row r="50" spans="1:13" ht="15">
      <c r="A50" s="22">
        <v>8</v>
      </c>
      <c r="B50" s="45">
        <v>1950</v>
      </c>
      <c r="C50" s="23" t="s">
        <v>54</v>
      </c>
      <c r="D50" s="47">
        <v>178.58763651981968</v>
      </c>
      <c r="E50" s="47">
        <v>5.1095292612199996</v>
      </c>
      <c r="F50" s="24">
        <v>-0.52363057111000022</v>
      </c>
      <c r="G50" s="25">
        <f t="shared" si="0"/>
        <v>183.17353520992967</v>
      </c>
      <c r="H50" s="26"/>
      <c r="I50" s="47">
        <v>-117.81592137169403</v>
      </c>
      <c r="J50" s="47">
        <v>-15.806818186030029</v>
      </c>
      <c r="K50" s="24">
        <v>1.0904456770300004</v>
      </c>
      <c r="L50" s="25">
        <f t="shared" si="1"/>
        <v>-132.53229388069406</v>
      </c>
      <c r="M50" s="27">
        <f t="shared" si="2"/>
        <v>50.641241329235612</v>
      </c>
    </row>
    <row r="51" spans="1:13" ht="15">
      <c r="A51" s="22">
        <v>8</v>
      </c>
      <c r="B51" s="45">
        <v>1955</v>
      </c>
      <c r="C51" s="23" t="s">
        <v>55</v>
      </c>
      <c r="D51" s="47">
        <v>39.283760650100007</v>
      </c>
      <c r="E51" s="47">
        <v>0.28642772999999999</v>
      </c>
      <c r="F51" s="24">
        <v>0</v>
      </c>
      <c r="G51" s="25">
        <f t="shared" si="0"/>
        <v>39.570188380100006</v>
      </c>
      <c r="H51" s="26"/>
      <c r="I51" s="47">
        <v>-9.1018453105403392</v>
      </c>
      <c r="J51" s="47">
        <v>7.6739598919400001</v>
      </c>
      <c r="K51" s="24">
        <v>0</v>
      </c>
      <c r="L51" s="25">
        <f t="shared" si="1"/>
        <v>-1.4278854186003391</v>
      </c>
      <c r="M51" s="27">
        <f t="shared" si="2"/>
        <v>38.142302961499666</v>
      </c>
    </row>
    <row r="52" spans="1:13" ht="15">
      <c r="A52" s="22">
        <v>8</v>
      </c>
      <c r="B52" s="45">
        <v>1960</v>
      </c>
      <c r="C52" s="23" t="s">
        <v>56</v>
      </c>
      <c r="D52" s="47">
        <v>2.350123848864881</v>
      </c>
      <c r="E52" s="47">
        <v>0.64938704384000001</v>
      </c>
      <c r="F52" s="24">
        <v>-0.19187057663999998</v>
      </c>
      <c r="G52" s="25">
        <f t="shared" si="0"/>
        <v>2.8076403160648811</v>
      </c>
      <c r="H52" s="26"/>
      <c r="I52" s="47">
        <v>-0.61455614992542418</v>
      </c>
      <c r="J52" s="47">
        <v>-0.586128773119999</v>
      </c>
      <c r="K52" s="24">
        <v>0.19187057663999998</v>
      </c>
      <c r="L52" s="25">
        <f t="shared" si="1"/>
        <v>-1.0088143464054231</v>
      </c>
      <c r="M52" s="27">
        <f t="shared" si="2"/>
        <v>1.798825969659458</v>
      </c>
    </row>
    <row r="53" spans="1:13" ht="25.5">
      <c r="A53" s="28">
        <v>47</v>
      </c>
      <c r="B53" s="45">
        <v>1970</v>
      </c>
      <c r="C53" s="23" t="s">
        <v>57</v>
      </c>
      <c r="D53" s="47">
        <v>0</v>
      </c>
      <c r="E53" s="47">
        <v>0</v>
      </c>
      <c r="F53" s="24">
        <v>0</v>
      </c>
      <c r="G53" s="25">
        <f t="shared" si="0"/>
        <v>0</v>
      </c>
      <c r="H53" s="26"/>
      <c r="I53" s="47">
        <v>0</v>
      </c>
      <c r="J53" s="47">
        <v>0</v>
      </c>
      <c r="K53" s="24">
        <v>0</v>
      </c>
      <c r="L53" s="25">
        <f t="shared" si="1"/>
        <v>0</v>
      </c>
      <c r="M53" s="27">
        <f t="shared" si="2"/>
        <v>0</v>
      </c>
    </row>
    <row r="54" spans="1:13" ht="25.5">
      <c r="A54" s="22">
        <v>47</v>
      </c>
      <c r="B54" s="45">
        <v>1975</v>
      </c>
      <c r="C54" s="23" t="s">
        <v>58</v>
      </c>
      <c r="D54" s="47">
        <v>0</v>
      </c>
      <c r="E54" s="47">
        <v>0</v>
      </c>
      <c r="F54" s="24">
        <v>0</v>
      </c>
      <c r="G54" s="25">
        <f t="shared" si="0"/>
        <v>0</v>
      </c>
      <c r="H54" s="26"/>
      <c r="I54" s="47">
        <v>0</v>
      </c>
      <c r="J54" s="47">
        <v>0</v>
      </c>
      <c r="K54" s="24">
        <v>0</v>
      </c>
      <c r="L54" s="25">
        <f t="shared" si="1"/>
        <v>0</v>
      </c>
      <c r="M54" s="27">
        <f t="shared" si="2"/>
        <v>0</v>
      </c>
    </row>
    <row r="55" spans="1:13" ht="15">
      <c r="A55" s="22">
        <v>47</v>
      </c>
      <c r="B55" s="45">
        <v>1980</v>
      </c>
      <c r="C55" s="23" t="s">
        <v>59</v>
      </c>
      <c r="D55" s="47">
        <v>137.48498952234002</v>
      </c>
      <c r="E55" s="47">
        <v>2.4989880000000001E-5</v>
      </c>
      <c r="F55" s="24">
        <v>0</v>
      </c>
      <c r="G55" s="25">
        <f t="shared" si="0"/>
        <v>137.48501451222</v>
      </c>
      <c r="H55" s="26"/>
      <c r="I55" s="47">
        <v>-143.39074892516069</v>
      </c>
      <c r="J55" s="47">
        <v>-16.264538307670001</v>
      </c>
      <c r="K55" s="24">
        <v>0</v>
      </c>
      <c r="L55" s="25">
        <f t="shared" si="1"/>
        <v>-159.65528723283069</v>
      </c>
      <c r="M55" s="27">
        <f t="shared" si="2"/>
        <v>-22.170272720610683</v>
      </c>
    </row>
    <row r="56" spans="1:13" ht="15">
      <c r="A56" s="22">
        <v>47</v>
      </c>
      <c r="B56" s="45">
        <v>1985</v>
      </c>
      <c r="C56" s="23" t="s">
        <v>60</v>
      </c>
      <c r="D56" s="47">
        <v>15.360377776799998</v>
      </c>
      <c r="E56" s="47">
        <v>0</v>
      </c>
      <c r="F56" s="24">
        <v>-2.5371999999999998E-4</v>
      </c>
      <c r="G56" s="25">
        <f t="shared" si="0"/>
        <v>15.360124056799998</v>
      </c>
      <c r="H56" s="26"/>
      <c r="I56" s="47">
        <v>-9.2314989099999991</v>
      </c>
      <c r="J56" s="47">
        <v>-0.44981264999999998</v>
      </c>
      <c r="K56" s="24">
        <v>1.7936000000000002E-4</v>
      </c>
      <c r="L56" s="25">
        <f t="shared" si="1"/>
        <v>-9.6811321999999986</v>
      </c>
      <c r="M56" s="27">
        <f t="shared" si="2"/>
        <v>5.6789918567999997</v>
      </c>
    </row>
    <row r="57" spans="1:13" ht="15">
      <c r="A57" s="28">
        <v>47</v>
      </c>
      <c r="B57" s="45">
        <v>1990</v>
      </c>
      <c r="C57" s="29" t="s">
        <v>61</v>
      </c>
      <c r="D57" s="47">
        <v>14.3366665697</v>
      </c>
      <c r="E57" s="47">
        <v>2.12391979008</v>
      </c>
      <c r="F57" s="24">
        <v>0</v>
      </c>
      <c r="G57" s="25">
        <f t="shared" si="0"/>
        <v>16.460586359779999</v>
      </c>
      <c r="H57" s="26"/>
      <c r="I57" s="47">
        <v>-7.5844176123195064</v>
      </c>
      <c r="J57" s="47">
        <v>-1.0060764928000003</v>
      </c>
      <c r="K57" s="24">
        <v>0</v>
      </c>
      <c r="L57" s="25">
        <f t="shared" si="1"/>
        <v>-8.5904941051195074</v>
      </c>
      <c r="M57" s="27">
        <f t="shared" si="2"/>
        <v>7.8700922546604914</v>
      </c>
    </row>
    <row r="58" spans="1:13" ht="15">
      <c r="A58" s="22">
        <v>47</v>
      </c>
      <c r="B58" s="45">
        <v>1995</v>
      </c>
      <c r="C58" s="23" t="s">
        <v>62</v>
      </c>
      <c r="D58" s="47">
        <v>0</v>
      </c>
      <c r="E58" s="47">
        <v>0</v>
      </c>
      <c r="F58" s="24">
        <v>0</v>
      </c>
      <c r="G58" s="25">
        <f t="shared" si="0"/>
        <v>0</v>
      </c>
      <c r="H58" s="26"/>
      <c r="I58" s="47">
        <v>0</v>
      </c>
      <c r="J58" s="47">
        <v>0</v>
      </c>
      <c r="K58" s="24">
        <v>0</v>
      </c>
      <c r="L58" s="25">
        <f t="shared" si="1"/>
        <v>0</v>
      </c>
      <c r="M58" s="27">
        <f t="shared" si="2"/>
        <v>0</v>
      </c>
    </row>
    <row r="59" spans="1:13" ht="15">
      <c r="A59" s="22">
        <v>47</v>
      </c>
      <c r="B59" s="45">
        <v>2440</v>
      </c>
      <c r="C59" s="23" t="s">
        <v>63</v>
      </c>
      <c r="D59" s="47">
        <v>0</v>
      </c>
      <c r="E59" s="47">
        <v>0</v>
      </c>
      <c r="F59" s="24">
        <v>0</v>
      </c>
      <c r="G59" s="25">
        <f t="shared" si="0"/>
        <v>0</v>
      </c>
      <c r="I59" s="47">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13150.898173322299</v>
      </c>
      <c r="E61" s="68">
        <f t="shared" ref="E61:F61" si="3">SUM(E17:E60)</f>
        <v>710.81686627496038</v>
      </c>
      <c r="F61" s="68">
        <f t="shared" si="3"/>
        <v>-43.128513494958852</v>
      </c>
      <c r="G61" s="79">
        <f>SUM(G17:G60)</f>
        <v>13818.586526102301</v>
      </c>
      <c r="H61" s="68"/>
      <c r="I61" s="79">
        <f>SUM(I17:I60)</f>
        <v>-5048.7896565007095</v>
      </c>
      <c r="J61" s="68">
        <f t="shared" ref="J61:L61" si="4">SUM(J17:J60)</f>
        <v>-362.74121922847905</v>
      </c>
      <c r="K61" s="68">
        <f t="shared" si="4"/>
        <v>65.672869560381159</v>
      </c>
      <c r="L61" s="79">
        <f t="shared" si="4"/>
        <v>-5345.858006168809</v>
      </c>
      <c r="M61" s="80">
        <f>SUM(M17:M60)</f>
        <v>8472.7285199334892</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83">
        <f>+'App.2-BA_Fixed Asset Cont2020Dx'!G63+0.0183744434999795</f>
        <v>-69.580931880328322</v>
      </c>
      <c r="E63" s="75">
        <v>-0.14718340258000001</v>
      </c>
      <c r="F63" s="75"/>
      <c r="G63" s="81">
        <f t="shared" si="0"/>
        <v>-69.72811528290832</v>
      </c>
      <c r="H63" s="77"/>
      <c r="I63" s="82">
        <f>+'App.2-BA_Fixed Asset Cont2020Dx'!L63</f>
        <v>23.2847270499405</v>
      </c>
      <c r="J63" s="75">
        <v>4.00944582071934</v>
      </c>
      <c r="K63" s="75"/>
      <c r="L63" s="81">
        <f t="shared" si="6"/>
        <v>27.294172870659839</v>
      </c>
      <c r="M63" s="78">
        <f t="shared" si="7"/>
        <v>-42.433942412248484</v>
      </c>
    </row>
    <row r="64" spans="1:13">
      <c r="A64" s="30"/>
      <c r="B64" s="30"/>
      <c r="C64" s="33" t="s">
        <v>67</v>
      </c>
      <c r="D64" s="79">
        <f>SUM(D61:D63)</f>
        <v>13081.317241441971</v>
      </c>
      <c r="E64" s="69">
        <f t="shared" ref="E64:G64" si="8">SUM(E61:E63)</f>
        <v>710.66968287238035</v>
      </c>
      <c r="F64" s="69">
        <f t="shared" si="8"/>
        <v>-43.128513494958852</v>
      </c>
      <c r="G64" s="79">
        <f t="shared" si="8"/>
        <v>13748.858410819392</v>
      </c>
      <c r="H64" s="69"/>
      <c r="I64" s="79">
        <f t="shared" ref="I64:M64" si="9">SUM(I61:I63)</f>
        <v>-5025.5049294507689</v>
      </c>
      <c r="J64" s="69">
        <f t="shared" si="9"/>
        <v>-358.7317734077597</v>
      </c>
      <c r="K64" s="69">
        <f t="shared" si="9"/>
        <v>65.672869560381159</v>
      </c>
      <c r="L64" s="79">
        <f t="shared" si="9"/>
        <v>-5318.5638332981489</v>
      </c>
      <c r="M64" s="69">
        <f t="shared" si="9"/>
        <v>8430.2945775212411</v>
      </c>
    </row>
    <row r="65" spans="1:17" ht="15">
      <c r="A65" s="30"/>
      <c r="B65" s="30"/>
      <c r="C65" s="90" t="s">
        <v>68</v>
      </c>
      <c r="D65" s="91"/>
      <c r="E65" s="91"/>
      <c r="F65" s="91"/>
      <c r="G65" s="91"/>
      <c r="H65" s="91"/>
      <c r="I65" s="92"/>
      <c r="J65" s="32"/>
      <c r="L65" s="37"/>
      <c r="M65" s="38"/>
    </row>
    <row r="66" spans="1:17" ht="15">
      <c r="A66" s="30"/>
      <c r="B66" s="30"/>
      <c r="C66" s="90" t="s">
        <v>69</v>
      </c>
      <c r="D66" s="91"/>
      <c r="E66" s="91"/>
      <c r="F66" s="91"/>
      <c r="G66" s="91"/>
      <c r="H66" s="91"/>
      <c r="I66" s="92"/>
      <c r="J66" s="34">
        <f>J64+J65</f>
        <v>-358.7317734077597</v>
      </c>
      <c r="L66" s="37"/>
      <c r="M66" s="38"/>
    </row>
    <row r="68" spans="1:17">
      <c r="I68" s="2" t="s">
        <v>70</v>
      </c>
    </row>
    <row r="69" spans="1:17" ht="15">
      <c r="A69" s="30">
        <v>10</v>
      </c>
      <c r="B69" s="30"/>
      <c r="C69" s="31" t="s">
        <v>71</v>
      </c>
      <c r="I69" s="2" t="s">
        <v>71</v>
      </c>
      <c r="K69" s="39"/>
    </row>
    <row r="70" spans="1:17" ht="15">
      <c r="A70" s="30">
        <v>8</v>
      </c>
      <c r="B70" s="30"/>
      <c r="C70" s="31" t="s">
        <v>51</v>
      </c>
      <c r="I70" s="2" t="s">
        <v>51</v>
      </c>
      <c r="K70" s="40"/>
      <c r="Q70" s="65"/>
    </row>
    <row r="71" spans="1:17" ht="15">
      <c r="I71" s="3" t="s">
        <v>72</v>
      </c>
      <c r="K71" s="41">
        <f>J66-K69-K70</f>
        <v>-358.7317734077597</v>
      </c>
    </row>
    <row r="72" spans="1:17">
      <c r="N72" s="42"/>
    </row>
    <row r="73" spans="1:17">
      <c r="D73" s="48"/>
      <c r="E73" s="48"/>
      <c r="F73" s="48"/>
      <c r="G73" s="48"/>
      <c r="H73" s="48"/>
      <c r="I73" s="48"/>
      <c r="J73" s="48"/>
      <c r="K73" s="48"/>
      <c r="L73" s="48"/>
      <c r="N73" s="42"/>
    </row>
    <row r="74" spans="1:17">
      <c r="A74" s="43" t="s">
        <v>73</v>
      </c>
      <c r="D74" s="38"/>
      <c r="I74" s="38"/>
      <c r="N74" s="42"/>
    </row>
    <row r="76" spans="1:17">
      <c r="A76" s="1">
        <v>1</v>
      </c>
      <c r="B76" s="84" t="s">
        <v>74</v>
      </c>
      <c r="C76" s="84"/>
      <c r="D76" s="84"/>
      <c r="E76" s="84"/>
      <c r="F76" s="84"/>
      <c r="G76" s="84"/>
      <c r="H76" s="84"/>
      <c r="I76" s="84"/>
      <c r="J76" s="84"/>
      <c r="K76" s="84"/>
      <c r="L76" s="84"/>
      <c r="M76" s="84"/>
    </row>
    <row r="77" spans="1:17">
      <c r="B77" s="84"/>
      <c r="C77" s="84"/>
      <c r="D77" s="84"/>
      <c r="E77" s="84"/>
      <c r="F77" s="84"/>
      <c r="G77" s="84"/>
      <c r="H77" s="84"/>
      <c r="I77" s="84"/>
      <c r="J77" s="84"/>
      <c r="K77" s="84"/>
      <c r="L77" s="84"/>
      <c r="M77" s="84"/>
    </row>
    <row r="78" spans="1:17" ht="12.75" customHeight="1"/>
    <row r="79" spans="1:17">
      <c r="A79" s="1">
        <v>2</v>
      </c>
      <c r="B79" s="84" t="s">
        <v>75</v>
      </c>
      <c r="C79" s="84"/>
      <c r="D79" s="84"/>
      <c r="E79" s="84"/>
      <c r="F79" s="84"/>
      <c r="G79" s="84"/>
      <c r="H79" s="84"/>
      <c r="I79" s="84"/>
      <c r="J79" s="84"/>
      <c r="K79" s="84"/>
      <c r="L79" s="84"/>
      <c r="M79" s="84"/>
    </row>
    <row r="80" spans="1:17">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sheetData>
  <mergeCells count="9">
    <mergeCell ref="B79:M80"/>
    <mergeCell ref="B82:M82"/>
    <mergeCell ref="B88:M90"/>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D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pageSetUpPr fitToPage="1"/>
  </sheetPr>
  <dimension ref="A1:W93"/>
  <sheetViews>
    <sheetView showGridLines="0" topLeftCell="A9" zoomScaleNormal="100" zoomScaleSheetLayoutView="85" workbookViewId="0">
      <pane xSplit="3" ySplit="8" topLeftCell="D47" activePane="bottomRight" state="frozen"/>
      <selection pane="bottomRight" activeCell="F13" sqref="F13"/>
      <selection pane="bottomLeft" activeCell="D17" sqref="D17"/>
      <selection pane="topRight" activeCell="D17" sqref="D17"/>
    </sheetView>
  </sheetViews>
  <sheetFormatPr defaultColWidth="9.140625" defaultRowHeight="12.75"/>
  <cols>
    <col min="1" max="1" width="7.5703125" style="1" customWidth="1"/>
    <col min="2" max="2" width="10.140625" style="1" customWidth="1"/>
    <col min="3" max="3" width="37.85546875" style="2" customWidth="1"/>
    <col min="4" max="4" width="13.7109375" style="2" bestFit="1" customWidth="1"/>
    <col min="5" max="5" width="15.140625"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22" width="9.140625" style="2"/>
    <col min="23" max="23" width="10.5703125" style="2" bestFit="1" customWidth="1"/>
    <col min="24"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2022</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Cont2021Dx'!G17</f>
        <v>729.73689966957113</v>
      </c>
      <c r="E17" s="47">
        <v>66.832401054675969</v>
      </c>
      <c r="F17" s="24">
        <v>0</v>
      </c>
      <c r="G17" s="25">
        <f t="shared" ref="G17:G59" si="0">D17+E17+F17</f>
        <v>796.56930072424711</v>
      </c>
      <c r="H17" s="18"/>
      <c r="I17" s="47">
        <f>+'App.2-BA_Fixed Asset Cont2021Dx'!L17</f>
        <v>-433.87155188492005</v>
      </c>
      <c r="J17" s="47">
        <v>-61.112325819301752</v>
      </c>
      <c r="K17" s="24">
        <v>0</v>
      </c>
      <c r="L17" s="25">
        <f>I17+J17+K17</f>
        <v>-494.98387770422181</v>
      </c>
      <c r="M17" s="27">
        <f>G17+L17</f>
        <v>301.5854230200253</v>
      </c>
    </row>
    <row r="18" spans="1:13" ht="25.5">
      <c r="A18" s="22">
        <v>12</v>
      </c>
      <c r="B18" s="45">
        <v>1611</v>
      </c>
      <c r="C18" s="23" t="s">
        <v>23</v>
      </c>
      <c r="D18" s="47">
        <f>+'App.2-BA_Fixed Asset Cont2021Dx'!G18</f>
        <v>0</v>
      </c>
      <c r="E18" s="47">
        <v>0</v>
      </c>
      <c r="F18" s="24">
        <v>0</v>
      </c>
      <c r="G18" s="25">
        <f t="shared" si="0"/>
        <v>0</v>
      </c>
      <c r="H18" s="26"/>
      <c r="I18" s="47">
        <f>+'App.2-BA_Fixed Asset Cont2021Dx'!L18</f>
        <v>0</v>
      </c>
      <c r="J18" s="47">
        <v>0</v>
      </c>
      <c r="K18" s="24">
        <v>0</v>
      </c>
      <c r="L18" s="25">
        <f t="shared" ref="L18:L59" si="1">I18+J18+K18</f>
        <v>0</v>
      </c>
      <c r="M18" s="27">
        <f t="shared" ref="M18:M59" si="2">G18+L18</f>
        <v>0</v>
      </c>
    </row>
    <row r="19" spans="1:13" ht="25.5">
      <c r="A19" s="22" t="s">
        <v>24</v>
      </c>
      <c r="B19" s="45">
        <v>1612</v>
      </c>
      <c r="C19" s="23" t="s">
        <v>25</v>
      </c>
      <c r="D19" s="47">
        <f>+'App.2-BA_Fixed Asset Cont2021Dx'!G19</f>
        <v>0</v>
      </c>
      <c r="E19" s="47">
        <v>0</v>
      </c>
      <c r="F19" s="24">
        <v>0</v>
      </c>
      <c r="G19" s="25">
        <f t="shared" si="0"/>
        <v>0</v>
      </c>
      <c r="H19" s="26"/>
      <c r="I19" s="47">
        <f>+'App.2-BA_Fixed Asset Cont2021Dx'!L19</f>
        <v>0</v>
      </c>
      <c r="J19" s="47">
        <v>0</v>
      </c>
      <c r="K19" s="24">
        <v>0</v>
      </c>
      <c r="L19" s="25">
        <f t="shared" si="1"/>
        <v>0</v>
      </c>
      <c r="M19" s="27">
        <f t="shared" si="2"/>
        <v>0</v>
      </c>
    </row>
    <row r="20" spans="1:13" ht="15">
      <c r="A20" s="22" t="s">
        <v>26</v>
      </c>
      <c r="B20" s="46">
        <v>1615</v>
      </c>
      <c r="C20" s="23" t="s">
        <v>27</v>
      </c>
      <c r="D20" s="47">
        <f>+'App.2-BA_Fixed Asset Cont2021Dx'!G20</f>
        <v>0</v>
      </c>
      <c r="E20" s="47">
        <v>0</v>
      </c>
      <c r="F20" s="24">
        <v>0</v>
      </c>
      <c r="G20" s="25">
        <f t="shared" si="0"/>
        <v>0</v>
      </c>
      <c r="H20" s="26"/>
      <c r="I20" s="47">
        <f>+'App.2-BA_Fixed Asset Cont2021Dx'!L20</f>
        <v>0</v>
      </c>
      <c r="J20" s="47">
        <v>0</v>
      </c>
      <c r="K20" s="24">
        <v>0</v>
      </c>
      <c r="L20" s="25">
        <f t="shared" si="1"/>
        <v>0</v>
      </c>
      <c r="M20" s="27">
        <f t="shared" si="2"/>
        <v>0</v>
      </c>
    </row>
    <row r="21" spans="1:13" ht="15">
      <c r="A21" s="22">
        <v>1</v>
      </c>
      <c r="B21" s="46">
        <v>1620</v>
      </c>
      <c r="C21" s="23" t="s">
        <v>28</v>
      </c>
      <c r="D21" s="47">
        <f>+'App.2-BA_Fixed Asset Cont2021Dx'!G21</f>
        <v>0</v>
      </c>
      <c r="E21" s="47">
        <v>0</v>
      </c>
      <c r="F21" s="24">
        <v>0</v>
      </c>
      <c r="G21" s="25">
        <f t="shared" si="0"/>
        <v>0</v>
      </c>
      <c r="H21" s="26"/>
      <c r="I21" s="47">
        <f>+'App.2-BA_Fixed Asset Cont2021Dx'!L21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Cont2021Dx'!G22</f>
        <v>0</v>
      </c>
      <c r="E22" s="47">
        <v>0</v>
      </c>
      <c r="F22" s="24">
        <v>0</v>
      </c>
      <c r="G22" s="25">
        <f t="shared" si="0"/>
        <v>0</v>
      </c>
      <c r="H22" s="26"/>
      <c r="I22" s="47">
        <f>+'App.2-BA_Fixed Asset Cont2021Dx'!L22</f>
        <v>-0.10377991</v>
      </c>
      <c r="J22" s="47">
        <v>0</v>
      </c>
      <c r="K22" s="24">
        <v>0</v>
      </c>
      <c r="L22" s="25">
        <f t="shared" si="1"/>
        <v>-0.10377991</v>
      </c>
      <c r="M22" s="27">
        <f t="shared" si="2"/>
        <v>-0.10377991</v>
      </c>
    </row>
    <row r="23" spans="1:13" ht="15">
      <c r="A23" s="22">
        <v>17</v>
      </c>
      <c r="B23" s="45">
        <v>1675</v>
      </c>
      <c r="C23" s="23" t="s">
        <v>30</v>
      </c>
      <c r="D23" s="47">
        <f>+'App.2-BA_Fixed Asset Cont2021Dx'!G23</f>
        <v>0</v>
      </c>
      <c r="E23" s="47">
        <v>0</v>
      </c>
      <c r="F23" s="24">
        <v>0</v>
      </c>
      <c r="G23" s="25">
        <f t="shared" si="0"/>
        <v>0</v>
      </c>
      <c r="H23" s="26"/>
      <c r="I23" s="47">
        <f>+'App.2-BA_Fixed Asset Cont2021Dx'!L23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Cont2021Dx'!G24</f>
        <v>0</v>
      </c>
      <c r="E24" s="47">
        <v>0</v>
      </c>
      <c r="F24" s="24">
        <v>0</v>
      </c>
      <c r="G24" s="25">
        <f t="shared" si="0"/>
        <v>0</v>
      </c>
      <c r="H24" s="26"/>
      <c r="I24" s="47">
        <f>+'App.2-BA_Fixed Asset Cont2021Dx'!L24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Cont2021Dx'!G25</f>
        <v>58.357322540000041</v>
      </c>
      <c r="E25" s="47">
        <v>0.51029875874957975</v>
      </c>
      <c r="F25" s="24">
        <v>0</v>
      </c>
      <c r="G25" s="25">
        <f t="shared" si="0"/>
        <v>58.867621298749619</v>
      </c>
      <c r="H25" s="26"/>
      <c r="I25" s="47">
        <f>+'App.2-BA_Fixed Asset Cont2021Dx'!L25</f>
        <v>-43.06274131</v>
      </c>
      <c r="J25" s="47">
        <v>0.10837560834010433</v>
      </c>
      <c r="K25" s="24">
        <v>0</v>
      </c>
      <c r="L25" s="25">
        <f t="shared" si="1"/>
        <v>-42.954365701659896</v>
      </c>
      <c r="M25" s="27">
        <f t="shared" si="2"/>
        <v>15.913255597089723</v>
      </c>
    </row>
    <row r="26" spans="1:13" ht="15">
      <c r="A26" s="22">
        <v>14.1</v>
      </c>
      <c r="B26" s="46">
        <v>1806</v>
      </c>
      <c r="C26" s="23" t="s">
        <v>32</v>
      </c>
      <c r="D26" s="47">
        <f>+'App.2-BA_Fixed Asset Cont2021Dx'!G26</f>
        <v>255.98360623659997</v>
      </c>
      <c r="E26" s="47">
        <v>4.8466561707813085</v>
      </c>
      <c r="F26" s="24">
        <v>0</v>
      </c>
      <c r="G26" s="25">
        <f t="shared" si="0"/>
        <v>260.83026240738127</v>
      </c>
      <c r="H26" s="26"/>
      <c r="I26" s="47">
        <f>+'App.2-BA_Fixed Asset Cont2021Dx'!L26</f>
        <v>-88.428691550000011</v>
      </c>
      <c r="J26" s="47">
        <v>-2.3751608278617939</v>
      </c>
      <c r="K26" s="24">
        <v>0</v>
      </c>
      <c r="L26" s="25">
        <f t="shared" si="1"/>
        <v>-90.803852377861801</v>
      </c>
      <c r="M26" s="27">
        <f t="shared" si="2"/>
        <v>170.02641002951947</v>
      </c>
    </row>
    <row r="27" spans="1:13" ht="15">
      <c r="A27" s="22">
        <v>47</v>
      </c>
      <c r="B27" s="45">
        <v>1808</v>
      </c>
      <c r="C27" s="23" t="s">
        <v>33</v>
      </c>
      <c r="D27" s="47">
        <f>+'App.2-BA_Fixed Asset Cont2021Dx'!G27</f>
        <v>26.548280799999997</v>
      </c>
      <c r="E27" s="47">
        <v>21.026371582252164</v>
      </c>
      <c r="F27" s="24">
        <v>0</v>
      </c>
      <c r="G27" s="25">
        <f t="shared" si="0"/>
        <v>47.574652382252161</v>
      </c>
      <c r="H27" s="26"/>
      <c r="I27" s="47">
        <f>+'App.2-BA_Fixed Asset Cont2021Dx'!L27</f>
        <v>-5.4013999999999989</v>
      </c>
      <c r="J27" s="47">
        <v>-1.2662945732397453</v>
      </c>
      <c r="K27" s="24">
        <v>0</v>
      </c>
      <c r="L27" s="25">
        <f t="shared" si="1"/>
        <v>-6.6676945732397446</v>
      </c>
      <c r="M27" s="27">
        <f t="shared" si="2"/>
        <v>40.906957809012418</v>
      </c>
    </row>
    <row r="28" spans="1:13" ht="15">
      <c r="A28" s="22">
        <v>13</v>
      </c>
      <c r="B28" s="45">
        <v>1810</v>
      </c>
      <c r="C28" s="23" t="s">
        <v>34</v>
      </c>
      <c r="D28" s="47">
        <f>+'App.2-BA_Fixed Asset Cont2021Dx'!G28</f>
        <v>0</v>
      </c>
      <c r="E28" s="47">
        <v>0</v>
      </c>
      <c r="F28" s="24">
        <v>0</v>
      </c>
      <c r="G28" s="25">
        <f t="shared" si="0"/>
        <v>0</v>
      </c>
      <c r="H28" s="26"/>
      <c r="I28" s="47">
        <f>+'App.2-BA_Fixed Asset Cont2021Dx'!L28</f>
        <v>0</v>
      </c>
      <c r="J28" s="47">
        <v>0</v>
      </c>
      <c r="K28" s="24">
        <v>0</v>
      </c>
      <c r="L28" s="25">
        <f t="shared" si="1"/>
        <v>0</v>
      </c>
      <c r="M28" s="27">
        <f t="shared" si="2"/>
        <v>0</v>
      </c>
    </row>
    <row r="29" spans="1:13" ht="15">
      <c r="A29" s="22">
        <v>47</v>
      </c>
      <c r="B29" s="45">
        <v>1815</v>
      </c>
      <c r="C29" s="23" t="s">
        <v>35</v>
      </c>
      <c r="D29" s="47">
        <f>+'App.2-BA_Fixed Asset Cont2021Dx'!G29</f>
        <v>242.17455313000002</v>
      </c>
      <c r="E29" s="47">
        <v>8.1528573048539918</v>
      </c>
      <c r="F29" s="24">
        <v>-4.4946696928888361</v>
      </c>
      <c r="G29" s="25">
        <f t="shared" si="0"/>
        <v>245.83274074196518</v>
      </c>
      <c r="H29" s="26"/>
      <c r="I29" s="47">
        <f>+'App.2-BA_Fixed Asset Cont2021Dx'!L29</f>
        <v>-97.039080210000023</v>
      </c>
      <c r="J29" s="47">
        <v>-5.2976592198839425</v>
      </c>
      <c r="K29" s="24">
        <v>4.4946696928888361</v>
      </c>
      <c r="L29" s="25">
        <f t="shared" si="1"/>
        <v>-97.842069736995128</v>
      </c>
      <c r="M29" s="27">
        <f t="shared" si="2"/>
        <v>147.99067100497007</v>
      </c>
    </row>
    <row r="30" spans="1:13" ht="15">
      <c r="A30" s="22">
        <v>47</v>
      </c>
      <c r="B30" s="45">
        <v>1820</v>
      </c>
      <c r="C30" s="23" t="s">
        <v>36</v>
      </c>
      <c r="D30" s="47">
        <f>+'App.2-BA_Fixed Asset Cont2021Dx'!G30</f>
        <v>867.34644967996678</v>
      </c>
      <c r="E30" s="47">
        <v>36.627681295028744</v>
      </c>
      <c r="F30" s="24">
        <v>-7.1914715086221372</v>
      </c>
      <c r="G30" s="25">
        <f t="shared" si="0"/>
        <v>896.78265946637339</v>
      </c>
      <c r="H30" s="26"/>
      <c r="I30" s="47">
        <f>+'App.2-BA_Fixed Asset Cont2021Dx'!L30</f>
        <v>-364.31614563000051</v>
      </c>
      <c r="J30" s="47">
        <v>-23.575862377222386</v>
      </c>
      <c r="K30" s="24">
        <v>7.1914715086221372</v>
      </c>
      <c r="L30" s="25">
        <f t="shared" si="1"/>
        <v>-380.70053649860074</v>
      </c>
      <c r="M30" s="27">
        <f t="shared" si="2"/>
        <v>516.08212296777265</v>
      </c>
    </row>
    <row r="31" spans="1:13" ht="15">
      <c r="A31" s="22">
        <v>47</v>
      </c>
      <c r="B31" s="45">
        <v>1825</v>
      </c>
      <c r="C31" s="23" t="s">
        <v>37</v>
      </c>
      <c r="D31" s="47">
        <f>+'App.2-BA_Fixed Asset Cont2021Dx'!G31</f>
        <v>0</v>
      </c>
      <c r="E31" s="47">
        <v>0</v>
      </c>
      <c r="F31" s="24">
        <v>0</v>
      </c>
      <c r="G31" s="25">
        <f t="shared" si="0"/>
        <v>0</v>
      </c>
      <c r="H31" s="26"/>
      <c r="I31" s="47">
        <f>+'App.2-BA_Fixed Asset Cont2021Dx'!L31</f>
        <v>0</v>
      </c>
      <c r="J31" s="47">
        <v>0</v>
      </c>
      <c r="K31" s="24">
        <v>0</v>
      </c>
      <c r="L31" s="25">
        <f t="shared" si="1"/>
        <v>0</v>
      </c>
      <c r="M31" s="27">
        <f t="shared" si="2"/>
        <v>0</v>
      </c>
    </row>
    <row r="32" spans="1:13" ht="15">
      <c r="A32" s="22">
        <v>47</v>
      </c>
      <c r="B32" s="45">
        <v>1830</v>
      </c>
      <c r="C32" s="23" t="s">
        <v>38</v>
      </c>
      <c r="D32" s="47">
        <f>+'App.2-BA_Fixed Asset Cont2021Dx'!G32</f>
        <v>4454.0173858735652</v>
      </c>
      <c r="E32" s="47">
        <f>187.996153698792</f>
        <v>187.996153698792</v>
      </c>
      <c r="F32" s="24">
        <v>-33.260555727377387</v>
      </c>
      <c r="G32" s="25">
        <f t="shared" si="0"/>
        <v>4608.75298384498</v>
      </c>
      <c r="H32" s="26"/>
      <c r="I32" s="47">
        <f>+'App.2-BA_Fixed Asset Cont2021Dx'!L32</f>
        <v>-1059.7117987473325</v>
      </c>
      <c r="J32" s="47">
        <v>-71.746173151817885</v>
      </c>
      <c r="K32" s="24">
        <v>33.260555727377387</v>
      </c>
      <c r="L32" s="25">
        <f t="shared" si="1"/>
        <v>-1098.1974161717731</v>
      </c>
      <c r="M32" s="27">
        <f t="shared" si="2"/>
        <v>3510.555567673207</v>
      </c>
    </row>
    <row r="33" spans="1:13" ht="15">
      <c r="A33" s="22">
        <v>47</v>
      </c>
      <c r="B33" s="45">
        <v>1835</v>
      </c>
      <c r="C33" s="23" t="s">
        <v>39</v>
      </c>
      <c r="D33" s="47">
        <f>+'App.2-BA_Fixed Asset Cont2021Dx'!G33</f>
        <v>2227.611047104951</v>
      </c>
      <c r="E33" s="47">
        <v>133.94283028691248</v>
      </c>
      <c r="F33" s="24">
        <f>-22.4733484644442+0.847801794967223</f>
        <v>-21.625546669476979</v>
      </c>
      <c r="G33" s="25">
        <f t="shared" si="0"/>
        <v>2339.9283307223864</v>
      </c>
      <c r="H33" s="26"/>
      <c r="I33" s="47">
        <f>+'App.2-BA_Fixed Asset Cont2021Dx'!L33</f>
        <v>-832.9620195754909</v>
      </c>
      <c r="J33" s="47">
        <v>-37.309538251100463</v>
      </c>
      <c r="K33" s="24">
        <v>22.473348464444179</v>
      </c>
      <c r="L33" s="25">
        <f t="shared" si="1"/>
        <v>-847.79820936214719</v>
      </c>
      <c r="M33" s="27">
        <f t="shared" si="2"/>
        <v>1492.1301213602392</v>
      </c>
    </row>
    <row r="34" spans="1:13" ht="15">
      <c r="A34" s="22">
        <v>47</v>
      </c>
      <c r="B34" s="45">
        <v>1840</v>
      </c>
      <c r="C34" s="23" t="s">
        <v>40</v>
      </c>
      <c r="D34" s="47">
        <f>+'App.2-BA_Fixed Asset Cont2021Dx'!G34</f>
        <v>24.037697149</v>
      </c>
      <c r="E34" s="47">
        <v>0</v>
      </c>
      <c r="F34" s="24">
        <v>0</v>
      </c>
      <c r="G34" s="25">
        <f t="shared" si="0"/>
        <v>24.037697149</v>
      </c>
      <c r="H34" s="26"/>
      <c r="I34" s="47">
        <f>+'App.2-BA_Fixed Asset Cont2021Dx'!L34</f>
        <v>-15.332489390000003</v>
      </c>
      <c r="J34" s="47">
        <v>-0.41098874819490006</v>
      </c>
      <c r="K34" s="24">
        <v>0</v>
      </c>
      <c r="L34" s="25">
        <f t="shared" si="1"/>
        <v>-15.743478138194902</v>
      </c>
      <c r="M34" s="27">
        <f t="shared" si="2"/>
        <v>8.2942190108050973</v>
      </c>
    </row>
    <row r="35" spans="1:13" ht="15">
      <c r="A35" s="22">
        <v>47</v>
      </c>
      <c r="B35" s="45">
        <v>1845</v>
      </c>
      <c r="C35" s="23" t="s">
        <v>41</v>
      </c>
      <c r="D35" s="47">
        <f>+'App.2-BA_Fixed Asset Cont2021Dx'!G35</f>
        <v>970.33858079241224</v>
      </c>
      <c r="E35" s="47">
        <v>19.384337610642287</v>
      </c>
      <c r="F35" s="24">
        <v>-2.6968018157333011</v>
      </c>
      <c r="G35" s="25">
        <f t="shared" si="0"/>
        <v>987.02611658732121</v>
      </c>
      <c r="H35" s="26"/>
      <c r="I35" s="47">
        <f>+'App.2-BA_Fixed Asset Cont2021Dx'!L35</f>
        <v>-605.49309227511742</v>
      </c>
      <c r="J35" s="47">
        <v>-27.04628709303088</v>
      </c>
      <c r="K35" s="24">
        <v>2.6968018157333011</v>
      </c>
      <c r="L35" s="25">
        <f t="shared" si="1"/>
        <v>-629.84257755241492</v>
      </c>
      <c r="M35" s="27">
        <f t="shared" si="2"/>
        <v>357.18353903490629</v>
      </c>
    </row>
    <row r="36" spans="1:13" ht="15">
      <c r="A36" s="22">
        <v>47</v>
      </c>
      <c r="B36" s="45">
        <v>1850</v>
      </c>
      <c r="C36" s="23" t="s">
        <v>42</v>
      </c>
      <c r="D36" s="47">
        <f>+'App.2-BA_Fixed Asset Cont2021Dx'!G36</f>
        <v>2097.968431473962</v>
      </c>
      <c r="E36" s="47">
        <v>187.05988594095834</v>
      </c>
      <c r="F36" s="24">
        <v>-19.776546648710877</v>
      </c>
      <c r="G36" s="25">
        <f t="shared" si="0"/>
        <v>2265.2517707662096</v>
      </c>
      <c r="H36" s="26"/>
      <c r="I36" s="47">
        <f>+'App.2-BA_Fixed Asset Cont2021Dx'!L36</f>
        <v>-840.07400296239439</v>
      </c>
      <c r="J36" s="47">
        <v>-53.33579936090365</v>
      </c>
      <c r="K36" s="24">
        <v>19.776546648710877</v>
      </c>
      <c r="L36" s="25">
        <f t="shared" si="1"/>
        <v>-873.63325567458708</v>
      </c>
      <c r="M36" s="27">
        <f t="shared" si="2"/>
        <v>1391.6185150916226</v>
      </c>
    </row>
    <row r="37" spans="1:13" ht="15">
      <c r="A37" s="22">
        <v>47</v>
      </c>
      <c r="B37" s="45">
        <v>1855</v>
      </c>
      <c r="C37" s="23" t="s">
        <v>43</v>
      </c>
      <c r="D37" s="47">
        <f>+'App.2-BA_Fixed Asset Cont2021Dx'!G37</f>
        <v>0</v>
      </c>
      <c r="E37" s="47">
        <v>0</v>
      </c>
      <c r="F37" s="24">
        <v>0</v>
      </c>
      <c r="G37" s="25">
        <f t="shared" si="0"/>
        <v>0</v>
      </c>
      <c r="H37" s="26"/>
      <c r="I37" s="47">
        <f>+'App.2-BA_Fixed Asset Cont2021Dx'!L37</f>
        <v>0</v>
      </c>
      <c r="J37" s="47">
        <v>0</v>
      </c>
      <c r="K37" s="24">
        <v>0</v>
      </c>
      <c r="L37" s="25">
        <f t="shared" si="1"/>
        <v>0</v>
      </c>
      <c r="M37" s="27">
        <f t="shared" si="2"/>
        <v>0</v>
      </c>
    </row>
    <row r="38" spans="1:13" ht="15">
      <c r="A38" s="22">
        <v>47</v>
      </c>
      <c r="B38" s="45">
        <v>1860</v>
      </c>
      <c r="C38" s="23" t="s">
        <v>44</v>
      </c>
      <c r="D38" s="47">
        <f>+'App.2-BA_Fixed Asset Cont2021Dx'!G38</f>
        <v>366.50864021609016</v>
      </c>
      <c r="E38" s="47">
        <v>7.515713737507717</v>
      </c>
      <c r="F38" s="24">
        <v>0</v>
      </c>
      <c r="G38" s="25">
        <f t="shared" si="0"/>
        <v>374.02435395359788</v>
      </c>
      <c r="H38" s="26"/>
      <c r="I38" s="47">
        <f>+'App.2-BA_Fixed Asset Cont2021Dx'!L38</f>
        <v>-50.119093622556328</v>
      </c>
      <c r="J38" s="47">
        <v>-23.357036496820005</v>
      </c>
      <c r="K38" s="24">
        <v>0</v>
      </c>
      <c r="L38" s="25">
        <f t="shared" si="1"/>
        <v>-73.476130119376336</v>
      </c>
      <c r="M38" s="27">
        <f t="shared" si="2"/>
        <v>300.54822383422152</v>
      </c>
    </row>
    <row r="39" spans="1:13" ht="15">
      <c r="A39" s="22">
        <v>47</v>
      </c>
      <c r="B39" s="45">
        <v>1555</v>
      </c>
      <c r="C39" s="23" t="s">
        <v>45</v>
      </c>
      <c r="D39" s="47">
        <f>+'App.2-BA_Fixed Asset Cont2021Dx'!G39</f>
        <v>332.71028097360198</v>
      </c>
      <c r="E39" s="47">
        <v>8.800011662399994</v>
      </c>
      <c r="F39" s="24">
        <v>0</v>
      </c>
      <c r="G39" s="25">
        <f t="shared" si="0"/>
        <v>341.51029263600196</v>
      </c>
      <c r="H39" s="26"/>
      <c r="I39" s="47">
        <f>+'App.2-BA_Fixed Asset Cont2021Dx'!L39</f>
        <v>-163.11292989677824</v>
      </c>
      <c r="J39" s="47">
        <v>-20.933093984151199</v>
      </c>
      <c r="K39" s="24">
        <v>0</v>
      </c>
      <c r="L39" s="25">
        <f t="shared" si="1"/>
        <v>-184.04602388092945</v>
      </c>
      <c r="M39" s="27">
        <f t="shared" si="2"/>
        <v>157.46426875507251</v>
      </c>
    </row>
    <row r="40" spans="1:13" ht="15">
      <c r="A40" s="22" t="s">
        <v>26</v>
      </c>
      <c r="B40" s="45">
        <v>1905</v>
      </c>
      <c r="C40" s="23" t="s">
        <v>27</v>
      </c>
      <c r="D40" s="47">
        <f>+'App.2-BA_Fixed Asset Cont2021Dx'!G40</f>
        <v>22.85463191929</v>
      </c>
      <c r="E40" s="47">
        <v>0</v>
      </c>
      <c r="F40" s="24">
        <v>0</v>
      </c>
      <c r="G40" s="25">
        <f t="shared" si="0"/>
        <v>22.85463191929</v>
      </c>
      <c r="H40" s="26"/>
      <c r="I40" s="47">
        <f>+'App.2-BA_Fixed Asset Cont2021Dx'!L40</f>
        <v>0</v>
      </c>
      <c r="J40" s="47">
        <v>0</v>
      </c>
      <c r="K40" s="24">
        <v>0</v>
      </c>
      <c r="L40" s="25">
        <f t="shared" si="1"/>
        <v>0</v>
      </c>
      <c r="M40" s="27">
        <f t="shared" si="2"/>
        <v>22.85463191929</v>
      </c>
    </row>
    <row r="41" spans="1:13" ht="15">
      <c r="A41" s="22">
        <v>47</v>
      </c>
      <c r="B41" s="45">
        <v>1908</v>
      </c>
      <c r="C41" s="23" t="s">
        <v>46</v>
      </c>
      <c r="D41" s="47">
        <f>+'App.2-BA_Fixed Asset Cont2021Dx'!G41</f>
        <v>330.22680301445831</v>
      </c>
      <c r="E41" s="47">
        <v>0</v>
      </c>
      <c r="F41" s="24">
        <v>0</v>
      </c>
      <c r="G41" s="25">
        <f t="shared" si="0"/>
        <v>330.22680301445831</v>
      </c>
      <c r="H41" s="26"/>
      <c r="I41" s="47">
        <f>+'App.2-BA_Fixed Asset Cont2021Dx'!L41</f>
        <v>-89.648554381095693</v>
      </c>
      <c r="J41" s="47">
        <v>-4.2644984440458478</v>
      </c>
      <c r="K41" s="24">
        <v>0</v>
      </c>
      <c r="L41" s="25">
        <f t="shared" si="1"/>
        <v>-93.913052825141534</v>
      </c>
      <c r="M41" s="27">
        <f t="shared" si="2"/>
        <v>236.31375018931678</v>
      </c>
    </row>
    <row r="42" spans="1:13" ht="15">
      <c r="A42" s="22">
        <v>13</v>
      </c>
      <c r="B42" s="45">
        <v>1910</v>
      </c>
      <c r="C42" s="23" t="s">
        <v>34</v>
      </c>
      <c r="D42" s="47">
        <f>+'App.2-BA_Fixed Asset Cont2021Dx'!G42</f>
        <v>37.991373147440001</v>
      </c>
      <c r="E42" s="47">
        <v>6.4878426702786669</v>
      </c>
      <c r="F42" s="24">
        <v>0</v>
      </c>
      <c r="G42" s="25">
        <f t="shared" si="0"/>
        <v>44.479215817718668</v>
      </c>
      <c r="H42" s="26"/>
      <c r="I42" s="47">
        <f>+'App.2-BA_Fixed Asset Cont2021Dx'!L42</f>
        <v>-20.064086463711849</v>
      </c>
      <c r="J42" s="47">
        <v>-2.3252846788732673</v>
      </c>
      <c r="K42" s="24">
        <v>0</v>
      </c>
      <c r="L42" s="25">
        <f t="shared" si="1"/>
        <v>-22.389371142585116</v>
      </c>
      <c r="M42" s="27">
        <f t="shared" si="2"/>
        <v>22.089844675133552</v>
      </c>
    </row>
    <row r="43" spans="1:13" ht="15">
      <c r="A43" s="22">
        <v>8</v>
      </c>
      <c r="B43" s="45">
        <v>1915</v>
      </c>
      <c r="C43" s="23" t="s">
        <v>47</v>
      </c>
      <c r="D43" s="47">
        <f>+'App.2-BA_Fixed Asset Cont2021Dx'!G43</f>
        <v>4.1095987019428692</v>
      </c>
      <c r="E43" s="47">
        <v>0.67151008183199956</v>
      </c>
      <c r="F43" s="24">
        <v>-1.7061947519400003</v>
      </c>
      <c r="G43" s="25">
        <f t="shared" si="0"/>
        <v>3.0749140318348687</v>
      </c>
      <c r="H43" s="26"/>
      <c r="I43" s="47">
        <f>+'App.2-BA_Fixed Asset Cont2021Dx'!L43</f>
        <v>-2.9850466012808137</v>
      </c>
      <c r="J43" s="47">
        <v>-0.45342820654418825</v>
      </c>
      <c r="K43" s="24">
        <v>1.7061947519400003</v>
      </c>
      <c r="L43" s="25">
        <f t="shared" si="1"/>
        <v>-1.7322800558850016</v>
      </c>
      <c r="M43" s="27">
        <f t="shared" si="2"/>
        <v>1.3426339759498671</v>
      </c>
    </row>
    <row r="44" spans="1:13" ht="15">
      <c r="A44" s="22">
        <v>10</v>
      </c>
      <c r="B44" s="45">
        <v>1920</v>
      </c>
      <c r="C44" s="23" t="s">
        <v>48</v>
      </c>
      <c r="D44" s="47">
        <f>+'App.2-BA_Fixed Asset Cont2021Dx'!G44</f>
        <v>43.258973448405698</v>
      </c>
      <c r="E44" s="47">
        <v>9.5547389848779947</v>
      </c>
      <c r="F44" s="24">
        <v>-4.3396904476799989</v>
      </c>
      <c r="G44" s="25">
        <f t="shared" si="0"/>
        <v>48.474021985603692</v>
      </c>
      <c r="H44" s="26"/>
      <c r="I44" s="47">
        <f>+'App.2-BA_Fixed Asset Cont2021Dx'!L44</f>
        <v>-25.200637274038773</v>
      </c>
      <c r="J44" s="47">
        <v>-5.7645633351229231</v>
      </c>
      <c r="K44" s="24">
        <v>4.3396904476799989</v>
      </c>
      <c r="L44" s="25">
        <f t="shared" si="1"/>
        <v>-26.625510161481696</v>
      </c>
      <c r="M44" s="27">
        <f t="shared" si="2"/>
        <v>21.848511824121996</v>
      </c>
    </row>
    <row r="45" spans="1:13" ht="15">
      <c r="A45" s="22"/>
      <c r="B45" s="46">
        <v>1925</v>
      </c>
      <c r="C45" s="23" t="s">
        <v>49</v>
      </c>
      <c r="D45" s="47">
        <f>+'App.2-BA_Fixed Asset Cont2021Dx'!G45</f>
        <v>103.68451224959999</v>
      </c>
      <c r="E45" s="47">
        <v>0</v>
      </c>
      <c r="F45" s="24">
        <v>0</v>
      </c>
      <c r="G45" s="25">
        <f t="shared" si="0"/>
        <v>103.68451224959999</v>
      </c>
      <c r="H45" s="26"/>
      <c r="I45" s="47">
        <f>+'App.2-BA_Fixed Asset Cont2021Dx'!L45</f>
        <v>-105.42460866746289</v>
      </c>
      <c r="J45" s="47">
        <v>-1.3568450741900002</v>
      </c>
      <c r="K45" s="24">
        <v>0</v>
      </c>
      <c r="L45" s="25">
        <f t="shared" si="1"/>
        <v>-106.7814537416529</v>
      </c>
      <c r="M45" s="27">
        <f t="shared" si="2"/>
        <v>-3.0969414920529061</v>
      </c>
    </row>
    <row r="46" spans="1:13" ht="15">
      <c r="A46" s="22">
        <v>10</v>
      </c>
      <c r="B46" s="45">
        <v>1930</v>
      </c>
      <c r="C46" s="23" t="s">
        <v>50</v>
      </c>
      <c r="D46" s="47">
        <f>+'App.2-BA_Fixed Asset Cont2021Dx'!G46</f>
        <v>216.34733624353902</v>
      </c>
      <c r="E46" s="47">
        <v>18.775374965880022</v>
      </c>
      <c r="F46" s="24">
        <v>-9.3720282768300027</v>
      </c>
      <c r="G46" s="25">
        <f t="shared" si="0"/>
        <v>225.75068293258903</v>
      </c>
      <c r="H46" s="26"/>
      <c r="I46" s="47">
        <f>+'App.2-BA_Fixed Asset Cont2021Dx'!L46</f>
        <v>-184.52776049468667</v>
      </c>
      <c r="J46" s="47">
        <v>-15.631715712178021</v>
      </c>
      <c r="K46" s="24">
        <v>9.3720282768300027</v>
      </c>
      <c r="L46" s="25">
        <f t="shared" si="1"/>
        <v>-190.78744793003469</v>
      </c>
      <c r="M46" s="27">
        <f t="shared" si="2"/>
        <v>34.963235002554342</v>
      </c>
    </row>
    <row r="47" spans="1:13" ht="15">
      <c r="A47" s="22">
        <v>8</v>
      </c>
      <c r="B47" s="45">
        <v>1935</v>
      </c>
      <c r="C47" s="23" t="s">
        <v>51</v>
      </c>
      <c r="D47" s="47">
        <f>+'App.2-BA_Fixed Asset Cont2021Dx'!G47</f>
        <v>0.122460458216305</v>
      </c>
      <c r="E47" s="47">
        <v>1.6517261861888179</v>
      </c>
      <c r="F47" s="24">
        <v>-1.8796049999999998E-2</v>
      </c>
      <c r="G47" s="25">
        <f t="shared" si="0"/>
        <v>1.7553905944051229</v>
      </c>
      <c r="H47" s="26"/>
      <c r="I47" s="47">
        <f>+'App.2-BA_Fixed Asset Cont2021Dx'!L47</f>
        <v>-8.0204500001670315E-2</v>
      </c>
      <c r="J47" s="47">
        <v>-0.20319349611851562</v>
      </c>
      <c r="K47" s="24">
        <v>1.8796049999999998E-2</v>
      </c>
      <c r="L47" s="25">
        <f t="shared" si="1"/>
        <v>-0.26460194612018589</v>
      </c>
      <c r="M47" s="27">
        <f t="shared" si="2"/>
        <v>1.4907886482849371</v>
      </c>
    </row>
    <row r="48" spans="1:13" ht="15">
      <c r="A48" s="22">
        <v>8</v>
      </c>
      <c r="B48" s="45">
        <v>1940</v>
      </c>
      <c r="C48" s="23" t="s">
        <v>52</v>
      </c>
      <c r="D48" s="47">
        <f>+'App.2-BA_Fixed Asset Cont2021Dx'!G48</f>
        <v>5.8987715564003311</v>
      </c>
      <c r="E48" s="47">
        <v>0.33578918433829796</v>
      </c>
      <c r="F48" s="24">
        <v>-0.86857120854000203</v>
      </c>
      <c r="G48" s="25">
        <f t="shared" si="0"/>
        <v>5.3659895321986264</v>
      </c>
      <c r="H48" s="26"/>
      <c r="I48" s="47">
        <f>+'App.2-BA_Fixed Asset Cont2021Dx'!L48</f>
        <v>-2.9379905865358706</v>
      </c>
      <c r="J48" s="47">
        <v>-0.7414415751820943</v>
      </c>
      <c r="K48" s="24">
        <v>0.86857120854000203</v>
      </c>
      <c r="L48" s="25">
        <f t="shared" si="1"/>
        <v>-2.8108609531779631</v>
      </c>
      <c r="M48" s="27">
        <f t="shared" si="2"/>
        <v>2.5551285790206633</v>
      </c>
    </row>
    <row r="49" spans="1:13" ht="15">
      <c r="A49" s="22">
        <v>8</v>
      </c>
      <c r="B49" s="45">
        <v>1945</v>
      </c>
      <c r="C49" s="23" t="s">
        <v>53</v>
      </c>
      <c r="D49" s="47">
        <f>+'App.2-BA_Fixed Asset Cont2021Dx'!G49</f>
        <v>5.8958008883899309</v>
      </c>
      <c r="E49" s="47">
        <v>2.8584830397628687</v>
      </c>
      <c r="F49" s="24">
        <v>-1.594643840999999</v>
      </c>
      <c r="G49" s="25">
        <f t="shared" si="0"/>
        <v>7.159640087152801</v>
      </c>
      <c r="H49" s="26"/>
      <c r="I49" s="47">
        <f>+'App.2-BA_Fixed Asset Cont2021Dx'!L49</f>
        <v>-2.8604498817538326</v>
      </c>
      <c r="J49" s="47">
        <v>-1.2726101251527768</v>
      </c>
      <c r="K49" s="24">
        <v>1.594643840999999</v>
      </c>
      <c r="L49" s="25">
        <f t="shared" si="1"/>
        <v>-2.53841616590661</v>
      </c>
      <c r="M49" s="27">
        <f t="shared" si="2"/>
        <v>4.621223921246191</v>
      </c>
    </row>
    <row r="50" spans="1:13" ht="15">
      <c r="A50" s="22">
        <v>8</v>
      </c>
      <c r="B50" s="45">
        <v>1950</v>
      </c>
      <c r="C50" s="23" t="s">
        <v>54</v>
      </c>
      <c r="D50" s="47">
        <f>+'App.2-BA_Fixed Asset Cont2021Dx'!G50</f>
        <v>183.17353520992967</v>
      </c>
      <c r="E50" s="47">
        <v>1.7782930795137974</v>
      </c>
      <c r="F50" s="24">
        <v>-6.9408913769999997E-2</v>
      </c>
      <c r="G50" s="25">
        <f t="shared" si="0"/>
        <v>184.88241937567346</v>
      </c>
      <c r="H50" s="26"/>
      <c r="I50" s="47">
        <f>+'App.2-BA_Fixed Asset Cont2021Dx'!L50</f>
        <v>-132.53229388069406</v>
      </c>
      <c r="J50" s="47">
        <v>-9.1497614405282217</v>
      </c>
      <c r="K50" s="24">
        <v>6.9408913769999997E-2</v>
      </c>
      <c r="L50" s="25">
        <f t="shared" si="1"/>
        <v>-141.61264640745227</v>
      </c>
      <c r="M50" s="27">
        <f t="shared" si="2"/>
        <v>43.26977296822119</v>
      </c>
    </row>
    <row r="51" spans="1:13" ht="15">
      <c r="A51" s="22">
        <v>8</v>
      </c>
      <c r="B51" s="45">
        <v>1955</v>
      </c>
      <c r="C51" s="23" t="s">
        <v>55</v>
      </c>
      <c r="D51" s="47">
        <f>+'App.2-BA_Fixed Asset Cont2021Dx'!G51</f>
        <v>39.570188380100006</v>
      </c>
      <c r="E51" s="47">
        <v>9.4285839239999962</v>
      </c>
      <c r="F51" s="24">
        <v>0</v>
      </c>
      <c r="G51" s="25">
        <f t="shared" si="0"/>
        <v>48.998772304100001</v>
      </c>
      <c r="H51" s="26"/>
      <c r="I51" s="47">
        <f>+'App.2-BA_Fixed Asset Cont2021Dx'!L51</f>
        <v>-1.4278854186003391</v>
      </c>
      <c r="J51" s="47">
        <v>9.2276118191748981</v>
      </c>
      <c r="K51" s="24">
        <v>0</v>
      </c>
      <c r="L51" s="25">
        <f t="shared" si="1"/>
        <v>7.799726400574559</v>
      </c>
      <c r="M51" s="27">
        <f t="shared" si="2"/>
        <v>56.798498704674557</v>
      </c>
    </row>
    <row r="52" spans="1:13" ht="15">
      <c r="A52" s="22">
        <v>8</v>
      </c>
      <c r="B52" s="45">
        <v>1960</v>
      </c>
      <c r="C52" s="23" t="s">
        <v>56</v>
      </c>
      <c r="D52" s="47">
        <f>+'App.2-BA_Fixed Asset Cont2021Dx'!G52</f>
        <v>2.8076403160648811</v>
      </c>
      <c r="E52" s="47">
        <v>3.0598463225921759</v>
      </c>
      <c r="F52" s="24">
        <v>-0.46442800466999995</v>
      </c>
      <c r="G52" s="25">
        <f t="shared" si="0"/>
        <v>5.4030586339870572</v>
      </c>
      <c r="H52" s="26"/>
      <c r="I52" s="47">
        <f>+'App.2-BA_Fixed Asset Cont2021Dx'!L52</f>
        <v>-1.0088143464054231</v>
      </c>
      <c r="J52" s="47">
        <v>-0.94821410905662273</v>
      </c>
      <c r="K52" s="24">
        <v>0.46442800466999995</v>
      </c>
      <c r="L52" s="25">
        <f t="shared" si="1"/>
        <v>-1.4926004507920458</v>
      </c>
      <c r="M52" s="27">
        <f t="shared" si="2"/>
        <v>3.9104581831950114</v>
      </c>
    </row>
    <row r="53" spans="1:13" ht="25.5">
      <c r="A53" s="28">
        <v>47</v>
      </c>
      <c r="B53" s="45">
        <v>1970</v>
      </c>
      <c r="C53" s="23" t="s">
        <v>57</v>
      </c>
      <c r="D53" s="47">
        <f>+'App.2-BA_Fixed Asset Cont2021Dx'!G53</f>
        <v>0</v>
      </c>
      <c r="E53" s="47">
        <v>0</v>
      </c>
      <c r="F53" s="24">
        <v>0</v>
      </c>
      <c r="G53" s="25">
        <f t="shared" si="0"/>
        <v>0</v>
      </c>
      <c r="H53" s="26"/>
      <c r="I53" s="47">
        <f>+'App.2-BA_Fixed Asset Cont2021Dx'!L53</f>
        <v>0</v>
      </c>
      <c r="J53" s="47">
        <v>0</v>
      </c>
      <c r="K53" s="24">
        <v>0</v>
      </c>
      <c r="L53" s="25">
        <f t="shared" si="1"/>
        <v>0</v>
      </c>
      <c r="M53" s="27">
        <f t="shared" si="2"/>
        <v>0</v>
      </c>
    </row>
    <row r="54" spans="1:13" ht="25.5">
      <c r="A54" s="22">
        <v>47</v>
      </c>
      <c r="B54" s="45">
        <v>1975</v>
      </c>
      <c r="C54" s="23" t="s">
        <v>58</v>
      </c>
      <c r="D54" s="47">
        <f>+'App.2-BA_Fixed Asset Cont2021Dx'!G54</f>
        <v>0</v>
      </c>
      <c r="E54" s="47">
        <v>0</v>
      </c>
      <c r="F54" s="24">
        <v>0</v>
      </c>
      <c r="G54" s="25">
        <f t="shared" si="0"/>
        <v>0</v>
      </c>
      <c r="H54" s="26"/>
      <c r="I54" s="47">
        <f>+'App.2-BA_Fixed Asset Cont2021Dx'!L54</f>
        <v>0</v>
      </c>
      <c r="J54" s="47">
        <v>0</v>
      </c>
      <c r="K54" s="24">
        <v>0</v>
      </c>
      <c r="L54" s="25">
        <f t="shared" si="1"/>
        <v>0</v>
      </c>
      <c r="M54" s="27">
        <f t="shared" si="2"/>
        <v>0</v>
      </c>
    </row>
    <row r="55" spans="1:13" ht="15">
      <c r="A55" s="22">
        <v>47</v>
      </c>
      <c r="B55" s="45">
        <v>1980</v>
      </c>
      <c r="C55" s="23" t="s">
        <v>59</v>
      </c>
      <c r="D55" s="47">
        <f>+'App.2-BA_Fixed Asset Cont2021Dx'!G55</f>
        <v>137.48501451222</v>
      </c>
      <c r="E55" s="47">
        <v>3.2107970691779095</v>
      </c>
      <c r="F55" s="24">
        <v>0</v>
      </c>
      <c r="G55" s="25">
        <f t="shared" si="0"/>
        <v>140.69581158139792</v>
      </c>
      <c r="H55" s="26"/>
      <c r="I55" s="47">
        <f>+'App.2-BA_Fixed Asset Cont2021Dx'!L55</f>
        <v>-159.65528723283069</v>
      </c>
      <c r="J55" s="47">
        <v>-25.051395982550538</v>
      </c>
      <c r="K55" s="24">
        <v>0</v>
      </c>
      <c r="L55" s="25">
        <f t="shared" si="1"/>
        <v>-184.70668321538122</v>
      </c>
      <c r="M55" s="27">
        <f t="shared" si="2"/>
        <v>-44.010871633983299</v>
      </c>
    </row>
    <row r="56" spans="1:13" ht="15">
      <c r="A56" s="22">
        <v>47</v>
      </c>
      <c r="B56" s="45">
        <v>1985</v>
      </c>
      <c r="C56" s="23" t="s">
        <v>60</v>
      </c>
      <c r="D56" s="47">
        <f>+'App.2-BA_Fixed Asset Cont2021Dx'!G56</f>
        <v>15.360124056799998</v>
      </c>
      <c r="E56" s="47">
        <v>0</v>
      </c>
      <c r="F56" s="24">
        <v>0</v>
      </c>
      <c r="G56" s="25">
        <f t="shared" si="0"/>
        <v>15.360124056799998</v>
      </c>
      <c r="H56" s="26"/>
      <c r="I56" s="47">
        <f>+'App.2-BA_Fixed Asset Cont2021Dx'!L56</f>
        <v>-9.6811321999999986</v>
      </c>
      <c r="J56" s="47">
        <v>-0.44994930874991995</v>
      </c>
      <c r="K56" s="24">
        <v>0</v>
      </c>
      <c r="L56" s="25">
        <f t="shared" si="1"/>
        <v>-10.131081508749919</v>
      </c>
      <c r="M56" s="27">
        <f t="shared" si="2"/>
        <v>5.2290425480500797</v>
      </c>
    </row>
    <row r="57" spans="1:13" ht="15">
      <c r="A57" s="28">
        <v>47</v>
      </c>
      <c r="B57" s="45">
        <v>1990</v>
      </c>
      <c r="C57" s="29" t="s">
        <v>61</v>
      </c>
      <c r="D57" s="47">
        <f>+'App.2-BA_Fixed Asset Cont2021Dx'!G57</f>
        <v>16.460586359779999</v>
      </c>
      <c r="E57" s="47">
        <v>0</v>
      </c>
      <c r="F57" s="24">
        <v>-5.8174199999999994E-3</v>
      </c>
      <c r="G57" s="25">
        <f t="shared" si="0"/>
        <v>16.454768939779999</v>
      </c>
      <c r="H57" s="26"/>
      <c r="I57" s="47">
        <f>+'App.2-BA_Fixed Asset Cont2021Dx'!L57</f>
        <v>-8.5904941051195074</v>
      </c>
      <c r="J57" s="47">
        <v>-0.83064214267812331</v>
      </c>
      <c r="K57" s="24">
        <v>5.8174199999999994E-3</v>
      </c>
      <c r="L57" s="25">
        <f t="shared" si="1"/>
        <v>-9.4153188277976305</v>
      </c>
      <c r="M57" s="27">
        <f t="shared" si="2"/>
        <v>7.0394501119823687</v>
      </c>
    </row>
    <row r="58" spans="1:13" ht="15">
      <c r="A58" s="22">
        <v>47</v>
      </c>
      <c r="B58" s="45">
        <v>1995</v>
      </c>
      <c r="C58" s="23" t="s">
        <v>62</v>
      </c>
      <c r="D58" s="47">
        <f>+'App.2-BA_Fixed Asset Cont2021Dx'!G58</f>
        <v>0</v>
      </c>
      <c r="E58" s="47">
        <v>0</v>
      </c>
      <c r="F58" s="24">
        <v>0</v>
      </c>
      <c r="G58" s="25">
        <f t="shared" si="0"/>
        <v>0</v>
      </c>
      <c r="H58" s="26"/>
      <c r="I58" s="47">
        <f>+'App.2-BA_Fixed Asset Cont2021Dx'!L58</f>
        <v>0</v>
      </c>
      <c r="J58" s="47">
        <v>0</v>
      </c>
      <c r="K58" s="24">
        <v>0</v>
      </c>
      <c r="L58" s="25">
        <f t="shared" si="1"/>
        <v>0</v>
      </c>
      <c r="M58" s="27">
        <f t="shared" si="2"/>
        <v>0</v>
      </c>
    </row>
    <row r="59" spans="1:13" ht="15">
      <c r="A59" s="22">
        <v>47</v>
      </c>
      <c r="B59" s="45">
        <v>2440</v>
      </c>
      <c r="C59" s="23" t="s">
        <v>63</v>
      </c>
      <c r="D59" s="47">
        <f>+'App.2-BA_Fixed Asset Cont2021Dx'!G59</f>
        <v>0</v>
      </c>
      <c r="E59" s="47">
        <v>0</v>
      </c>
      <c r="F59" s="24">
        <v>0</v>
      </c>
      <c r="G59" s="25">
        <f t="shared" si="0"/>
        <v>0</v>
      </c>
      <c r="I59" s="47">
        <f>+'App.2-BA_Fixed Asset Cont2021Dx'!L59</f>
        <v>0</v>
      </c>
      <c r="J59" s="47">
        <v>0</v>
      </c>
      <c r="K59" s="24">
        <v>0</v>
      </c>
      <c r="L59" s="25">
        <f t="shared" si="1"/>
        <v>0</v>
      </c>
      <c r="M59" s="27">
        <f t="shared" si="2"/>
        <v>0</v>
      </c>
    </row>
    <row r="60" spans="1:13" ht="15">
      <c r="A60" s="30"/>
      <c r="B60" s="30"/>
      <c r="C60" s="31"/>
      <c r="D60" s="31"/>
      <c r="E60" s="31"/>
      <c r="F60" s="32"/>
      <c r="G60" s="25"/>
      <c r="I60" s="31"/>
      <c r="J60" s="31"/>
      <c r="K60" s="32"/>
      <c r="L60" s="25"/>
      <c r="M60" s="27"/>
    </row>
    <row r="61" spans="1:13">
      <c r="A61" s="30"/>
      <c r="B61" s="30"/>
      <c r="C61" s="33" t="s">
        <v>64</v>
      </c>
      <c r="D61" s="79">
        <f>SUM(D17:D60)</f>
        <v>13818.586526102301</v>
      </c>
      <c r="E61" s="68">
        <f t="shared" ref="E61:F61" si="3">SUM(E17:E60)</f>
        <v>740.50818461199731</v>
      </c>
      <c r="F61" s="68">
        <f t="shared" si="3"/>
        <v>-107.48517097723952</v>
      </c>
      <c r="G61" s="79">
        <f>SUM(G17:G60)</f>
        <v>14451.609539737057</v>
      </c>
      <c r="H61" s="68"/>
      <c r="I61" s="79">
        <f>SUM(I17:I60)</f>
        <v>-5345.858006168809</v>
      </c>
      <c r="J61" s="68">
        <f t="shared" ref="J61:L61" si="4">SUM(J17:J60)</f>
        <v>-386.87377610698456</v>
      </c>
      <c r="K61" s="68">
        <f t="shared" si="4"/>
        <v>108.33297277220673</v>
      </c>
      <c r="L61" s="79">
        <f t="shared" si="4"/>
        <v>-5624.3988095035875</v>
      </c>
      <c r="M61" s="69">
        <f>SUM(M17:M60)</f>
        <v>8827.210730233468</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4">
        <v>-69.72811528290832</v>
      </c>
      <c r="E63" s="75">
        <v>-1.3574130741479995</v>
      </c>
      <c r="F63" s="75">
        <v>0</v>
      </c>
      <c r="G63" s="81">
        <f>D63+E63+F63</f>
        <v>-71.085528357056319</v>
      </c>
      <c r="H63" s="77"/>
      <c r="I63" s="75">
        <f>+'App.2-BA_Fixed Asset Cont2021Dx'!L63</f>
        <v>27.294172870659839</v>
      </c>
      <c r="J63" s="75">
        <v>4.0482739411415096</v>
      </c>
      <c r="K63" s="75">
        <v>0</v>
      </c>
      <c r="L63" s="81">
        <f t="shared" si="6"/>
        <v>31.342446811801349</v>
      </c>
      <c r="M63" s="78">
        <f t="shared" si="7"/>
        <v>-39.743081545254967</v>
      </c>
    </row>
    <row r="64" spans="1:13">
      <c r="A64" s="30"/>
      <c r="B64" s="30"/>
      <c r="C64" s="33" t="s">
        <v>67</v>
      </c>
      <c r="D64" s="68">
        <f>SUM(D61:D63)</f>
        <v>13748.858410819392</v>
      </c>
      <c r="E64" s="69">
        <f t="shared" ref="E64:G64" si="8">SUM(E61:E63)</f>
        <v>739.15077153784932</v>
      </c>
      <c r="F64" s="69">
        <f t="shared" si="8"/>
        <v>-107.48517097723952</v>
      </c>
      <c r="G64" s="79">
        <f t="shared" si="8"/>
        <v>14380.524011380001</v>
      </c>
      <c r="H64" s="69"/>
      <c r="I64" s="68">
        <f t="shared" ref="I64:M64" si="9">SUM(I61:I63)</f>
        <v>-5318.5638332981489</v>
      </c>
      <c r="J64" s="69">
        <f t="shared" si="9"/>
        <v>-382.82550216584303</v>
      </c>
      <c r="K64" s="69">
        <f t="shared" si="9"/>
        <v>108.33297277220673</v>
      </c>
      <c r="L64" s="79">
        <f t="shared" si="9"/>
        <v>-5593.0563626917865</v>
      </c>
      <c r="M64" s="69">
        <f t="shared" si="9"/>
        <v>8787.4676486882126</v>
      </c>
    </row>
    <row r="65" spans="1:23" ht="15">
      <c r="A65" s="30"/>
      <c r="B65" s="30"/>
      <c r="C65" s="90" t="s">
        <v>68</v>
      </c>
      <c r="D65" s="91"/>
      <c r="E65" s="91"/>
      <c r="F65" s="91"/>
      <c r="G65" s="91"/>
      <c r="H65" s="91"/>
      <c r="I65" s="92"/>
      <c r="J65" s="32"/>
      <c r="L65" s="37"/>
      <c r="M65" s="38"/>
    </row>
    <row r="66" spans="1:23" ht="15">
      <c r="A66" s="30"/>
      <c r="B66" s="30"/>
      <c r="C66" s="90" t="s">
        <v>69</v>
      </c>
      <c r="D66" s="91"/>
      <c r="E66" s="91"/>
      <c r="F66" s="91"/>
      <c r="G66" s="91"/>
      <c r="H66" s="91"/>
      <c r="I66" s="92"/>
      <c r="J66" s="34">
        <f>J64+J65</f>
        <v>-382.82550216584303</v>
      </c>
      <c r="L66" s="37"/>
      <c r="M66" s="38"/>
    </row>
    <row r="68" spans="1:23">
      <c r="I68" s="2" t="s">
        <v>70</v>
      </c>
    </row>
    <row r="69" spans="1:23" ht="15">
      <c r="A69" s="30">
        <v>10</v>
      </c>
      <c r="B69" s="30"/>
      <c r="C69" s="31" t="s">
        <v>71</v>
      </c>
      <c r="I69" s="2" t="s">
        <v>71</v>
      </c>
      <c r="K69" s="39"/>
    </row>
    <row r="70" spans="1:23" ht="15">
      <c r="A70" s="30">
        <v>8</v>
      </c>
      <c r="B70" s="30"/>
      <c r="C70" s="31" t="s">
        <v>51</v>
      </c>
      <c r="I70" s="2" t="s">
        <v>51</v>
      </c>
      <c r="K70" s="40"/>
    </row>
    <row r="71" spans="1:23" ht="15">
      <c r="G71" s="65"/>
      <c r="I71" s="3" t="s">
        <v>72</v>
      </c>
      <c r="K71" s="41">
        <f>J66-K69-K70</f>
        <v>-382.82550216584303</v>
      </c>
    </row>
    <row r="72" spans="1:23">
      <c r="D72" s="65"/>
      <c r="E72" s="65"/>
      <c r="F72" s="65"/>
      <c r="G72" s="65"/>
      <c r="N72" s="42"/>
      <c r="W72" s="65"/>
    </row>
    <row r="73" spans="1:23">
      <c r="D73" s="63"/>
      <c r="E73" s="48"/>
      <c r="F73" s="48"/>
      <c r="G73" s="48"/>
      <c r="H73" s="48">
        <v>0.84780179496722319</v>
      </c>
      <c r="I73" s="48"/>
      <c r="J73" s="48"/>
      <c r="K73" s="48"/>
      <c r="L73" s="48"/>
      <c r="N73" s="42"/>
    </row>
    <row r="74" spans="1:23">
      <c r="A74" s="43" t="s">
        <v>73</v>
      </c>
      <c r="D74" s="38"/>
      <c r="I74" s="38"/>
      <c r="N74" s="42"/>
    </row>
    <row r="76" spans="1:23">
      <c r="A76" s="1">
        <v>1</v>
      </c>
      <c r="B76" s="84" t="s">
        <v>74</v>
      </c>
      <c r="C76" s="84"/>
      <c r="D76" s="84"/>
      <c r="E76" s="84"/>
      <c r="F76" s="84"/>
      <c r="G76" s="84"/>
      <c r="H76" s="84"/>
      <c r="I76" s="84"/>
      <c r="J76" s="84"/>
      <c r="K76" s="84"/>
      <c r="L76" s="84"/>
      <c r="M76" s="84"/>
    </row>
    <row r="77" spans="1:23">
      <c r="B77" s="84"/>
      <c r="C77" s="84"/>
      <c r="D77" s="84"/>
      <c r="E77" s="84"/>
      <c r="F77" s="84"/>
      <c r="G77" s="84"/>
      <c r="H77" s="84"/>
      <c r="I77" s="84"/>
      <c r="J77" s="84"/>
      <c r="K77" s="84"/>
      <c r="L77" s="84"/>
      <c r="M77" s="84"/>
    </row>
    <row r="78" spans="1:23" ht="12.75" customHeight="1"/>
    <row r="79" spans="1:23">
      <c r="A79" s="1">
        <v>2</v>
      </c>
      <c r="B79" s="84" t="s">
        <v>75</v>
      </c>
      <c r="C79" s="84"/>
      <c r="D79" s="84"/>
      <c r="E79" s="84"/>
      <c r="F79" s="84"/>
      <c r="G79" s="84"/>
      <c r="H79" s="84"/>
      <c r="I79" s="84"/>
      <c r="J79" s="84"/>
      <c r="K79" s="84"/>
      <c r="L79" s="84"/>
      <c r="M79" s="84"/>
    </row>
    <row r="80" spans="1:23">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E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pageSetUpPr fitToPage="1"/>
  </sheetPr>
  <dimension ref="A1:S93"/>
  <sheetViews>
    <sheetView showGridLines="0" topLeftCell="A9" zoomScaleNormal="100" zoomScaleSheetLayoutView="85" workbookViewId="0">
      <pane xSplit="3" ySplit="8" topLeftCell="D47" activePane="bottomRight" state="frozen"/>
      <selection pane="bottomRight" activeCell="F13" sqref="F13"/>
      <selection pane="bottomLeft" activeCell="D17" sqref="D17"/>
      <selection pane="topRight" activeCell="D17" sqref="D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2"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2023</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v>799.19049732424708</v>
      </c>
      <c r="E17" s="47">
        <v>48.315089097234072</v>
      </c>
      <c r="F17" s="24">
        <v>0</v>
      </c>
      <c r="G17" s="25">
        <f t="shared" ref="G17:G63" si="0">D17+E17+F17</f>
        <v>847.5055864214811</v>
      </c>
      <c r="H17" s="18"/>
      <c r="I17" s="47">
        <v>-496.9693821342218</v>
      </c>
      <c r="J17" s="47">
        <v>-56.861859109472327</v>
      </c>
      <c r="K17" s="24">
        <v>0</v>
      </c>
      <c r="L17" s="25">
        <f>I17+J17+K17</f>
        <v>-553.83124124369408</v>
      </c>
      <c r="M17" s="27">
        <f>G17+L17</f>
        <v>293.67434517778702</v>
      </c>
    </row>
    <row r="18" spans="1:13" ht="25.5">
      <c r="A18" s="22">
        <v>12</v>
      </c>
      <c r="B18" s="45">
        <v>1611</v>
      </c>
      <c r="C18" s="23" t="s">
        <v>23</v>
      </c>
      <c r="D18" s="47">
        <v>0</v>
      </c>
      <c r="E18" s="47">
        <v>0</v>
      </c>
      <c r="F18" s="24">
        <v>0</v>
      </c>
      <c r="G18" s="25">
        <f t="shared" si="0"/>
        <v>0</v>
      </c>
      <c r="H18" s="26"/>
      <c r="I18" s="47">
        <v>0</v>
      </c>
      <c r="J18" s="47">
        <v>0</v>
      </c>
      <c r="K18" s="24">
        <v>0</v>
      </c>
      <c r="L18" s="25">
        <f t="shared" ref="L18:L59" si="1">I18+J18+K18</f>
        <v>0</v>
      </c>
      <c r="M18" s="27">
        <f t="shared" ref="M18:M59" si="2">G18+L18</f>
        <v>0</v>
      </c>
    </row>
    <row r="19" spans="1:13" ht="25.5">
      <c r="A19" s="22" t="s">
        <v>24</v>
      </c>
      <c r="B19" s="45">
        <v>1612</v>
      </c>
      <c r="C19" s="23" t="s">
        <v>25</v>
      </c>
      <c r="D19" s="47">
        <v>0</v>
      </c>
      <c r="E19" s="47">
        <v>0</v>
      </c>
      <c r="F19" s="24">
        <v>0</v>
      </c>
      <c r="G19" s="25">
        <f t="shared" si="0"/>
        <v>0</v>
      </c>
      <c r="H19" s="26"/>
      <c r="I19" s="47">
        <v>0</v>
      </c>
      <c r="J19" s="47">
        <v>0</v>
      </c>
      <c r="K19" s="24">
        <v>0</v>
      </c>
      <c r="L19" s="25">
        <f t="shared" si="1"/>
        <v>0</v>
      </c>
      <c r="M19" s="27">
        <f t="shared" si="2"/>
        <v>0</v>
      </c>
    </row>
    <row r="20" spans="1:13" ht="15">
      <c r="A20" s="22" t="s">
        <v>26</v>
      </c>
      <c r="B20" s="46">
        <v>1615</v>
      </c>
      <c r="C20" s="23" t="s">
        <v>27</v>
      </c>
      <c r="D20" s="47">
        <v>0</v>
      </c>
      <c r="E20" s="47">
        <v>0</v>
      </c>
      <c r="F20" s="24">
        <v>0</v>
      </c>
      <c r="G20" s="25">
        <f t="shared" si="0"/>
        <v>0</v>
      </c>
      <c r="H20" s="26"/>
      <c r="I20" s="47">
        <v>0</v>
      </c>
      <c r="J20" s="47">
        <v>0</v>
      </c>
      <c r="K20" s="24">
        <v>0</v>
      </c>
      <c r="L20" s="25">
        <f t="shared" si="1"/>
        <v>0</v>
      </c>
      <c r="M20" s="27">
        <f t="shared" si="2"/>
        <v>0</v>
      </c>
    </row>
    <row r="21" spans="1:13" ht="15">
      <c r="A21" s="22">
        <v>1</v>
      </c>
      <c r="B21" s="46">
        <v>1620</v>
      </c>
      <c r="C21" s="23" t="s">
        <v>28</v>
      </c>
      <c r="D21" s="47">
        <v>0</v>
      </c>
      <c r="E21" s="47">
        <v>0</v>
      </c>
      <c r="F21" s="24">
        <v>0</v>
      </c>
      <c r="G21" s="25">
        <f t="shared" si="0"/>
        <v>0</v>
      </c>
      <c r="H21" s="26"/>
      <c r="I21" s="47">
        <v>-2.0207590000000001E-2</v>
      </c>
      <c r="J21" s="47">
        <v>0</v>
      </c>
      <c r="K21" s="24">
        <v>0</v>
      </c>
      <c r="L21" s="25">
        <f t="shared" si="1"/>
        <v>-2.0207590000000001E-2</v>
      </c>
      <c r="M21" s="27">
        <f t="shared" si="2"/>
        <v>-2.0207590000000001E-2</v>
      </c>
    </row>
    <row r="22" spans="1:13" ht="15">
      <c r="A22" s="22">
        <v>6</v>
      </c>
      <c r="B22" s="45">
        <v>1665</v>
      </c>
      <c r="C22" s="23" t="s">
        <v>29</v>
      </c>
      <c r="D22" s="47">
        <v>0</v>
      </c>
      <c r="E22" s="47">
        <v>0</v>
      </c>
      <c r="F22" s="24">
        <v>0</v>
      </c>
      <c r="G22" s="25">
        <f t="shared" si="0"/>
        <v>0</v>
      </c>
      <c r="H22" s="26"/>
      <c r="I22" s="47">
        <v>-0.10377991</v>
      </c>
      <c r="J22" s="47">
        <v>0</v>
      </c>
      <c r="K22" s="24">
        <v>0</v>
      </c>
      <c r="L22" s="25">
        <f t="shared" si="1"/>
        <v>-0.10377991</v>
      </c>
      <c r="M22" s="27">
        <f t="shared" si="2"/>
        <v>-0.10377991</v>
      </c>
    </row>
    <row r="23" spans="1:13" ht="15">
      <c r="A23" s="22">
        <v>17</v>
      </c>
      <c r="B23" s="45">
        <v>1675</v>
      </c>
      <c r="C23" s="23" t="s">
        <v>30</v>
      </c>
      <c r="D23" s="47">
        <v>0</v>
      </c>
      <c r="E23" s="47">
        <v>0</v>
      </c>
      <c r="F23" s="24">
        <v>0</v>
      </c>
      <c r="G23" s="25">
        <f t="shared" si="0"/>
        <v>0</v>
      </c>
      <c r="H23" s="26"/>
      <c r="I23" s="47">
        <v>-0.17732314999999998</v>
      </c>
      <c r="J23" s="47">
        <v>0</v>
      </c>
      <c r="K23" s="24">
        <v>0</v>
      </c>
      <c r="L23" s="25">
        <f t="shared" si="1"/>
        <v>-0.17732314999999998</v>
      </c>
      <c r="M23" s="27">
        <f t="shared" si="2"/>
        <v>-0.17732314999999998</v>
      </c>
    </row>
    <row r="24" spans="1:13" ht="15">
      <c r="A24" s="22">
        <v>17</v>
      </c>
      <c r="B24" s="45">
        <v>1680</v>
      </c>
      <c r="C24" s="23" t="s">
        <v>31</v>
      </c>
      <c r="D24" s="47">
        <v>0</v>
      </c>
      <c r="E24" s="47">
        <v>0</v>
      </c>
      <c r="F24" s="24">
        <v>0</v>
      </c>
      <c r="G24" s="25">
        <f t="shared" si="0"/>
        <v>0</v>
      </c>
      <c r="H24" s="26"/>
      <c r="I24" s="47">
        <v>-6.4124300000000002E-3</v>
      </c>
      <c r="J24" s="47">
        <v>0</v>
      </c>
      <c r="K24" s="24">
        <v>0</v>
      </c>
      <c r="L24" s="25">
        <f t="shared" si="1"/>
        <v>-6.4124300000000002E-3</v>
      </c>
      <c r="M24" s="27">
        <f t="shared" si="2"/>
        <v>-6.4124300000000002E-3</v>
      </c>
    </row>
    <row r="25" spans="1:13" ht="15">
      <c r="A25" s="22" t="s">
        <v>26</v>
      </c>
      <c r="B25" s="45">
        <v>1805</v>
      </c>
      <c r="C25" s="23" t="s">
        <v>27</v>
      </c>
      <c r="D25" s="47">
        <v>57.952505310730302</v>
      </c>
      <c r="E25" s="47">
        <v>1.1501545549158483</v>
      </c>
      <c r="F25" s="24">
        <v>0</v>
      </c>
      <c r="G25" s="25">
        <f t="shared" si="0"/>
        <v>59.102659865646153</v>
      </c>
      <c r="H25" s="26"/>
      <c r="I25" s="47">
        <v>-42.952921163070357</v>
      </c>
      <c r="J25" s="47">
        <v>-0.55848311953043817</v>
      </c>
      <c r="K25" s="24">
        <v>0</v>
      </c>
      <c r="L25" s="25">
        <f t="shared" si="1"/>
        <v>-43.511404282600793</v>
      </c>
      <c r="M25" s="27">
        <f t="shared" si="2"/>
        <v>15.59125558304536</v>
      </c>
    </row>
    <row r="26" spans="1:13" ht="15">
      <c r="A26" s="22">
        <v>14.1</v>
      </c>
      <c r="B26" s="46">
        <v>1806</v>
      </c>
      <c r="C26" s="23" t="s">
        <v>32</v>
      </c>
      <c r="D26" s="47">
        <v>261.78426121329784</v>
      </c>
      <c r="E26" s="47">
        <v>4.9890211316397473</v>
      </c>
      <c r="F26" s="24">
        <v>0</v>
      </c>
      <c r="G26" s="25">
        <f t="shared" si="0"/>
        <v>266.77328234493757</v>
      </c>
      <c r="H26" s="26"/>
      <c r="I26" s="47">
        <v>-90.837691380778651</v>
      </c>
      <c r="J26" s="47">
        <v>-2.3500813503012496</v>
      </c>
      <c r="K26" s="24">
        <v>0</v>
      </c>
      <c r="L26" s="25">
        <f t="shared" si="1"/>
        <v>-93.187772731079903</v>
      </c>
      <c r="M26" s="27">
        <f t="shared" si="2"/>
        <v>173.58550961385765</v>
      </c>
    </row>
    <row r="27" spans="1:13" ht="15">
      <c r="A27" s="22">
        <v>47</v>
      </c>
      <c r="B27" s="45">
        <v>1808</v>
      </c>
      <c r="C27" s="23" t="s">
        <v>33</v>
      </c>
      <c r="D27" s="47">
        <v>49.02987396296848</v>
      </c>
      <c r="E27" s="47">
        <v>19.803600624996388</v>
      </c>
      <c r="F27" s="24">
        <v>0</v>
      </c>
      <c r="G27" s="25">
        <f t="shared" si="0"/>
        <v>68.833474587964872</v>
      </c>
      <c r="H27" s="26"/>
      <c r="I27" s="47">
        <v>-6.8974554203994973</v>
      </c>
      <c r="J27" s="47">
        <v>-1.7608437548184528</v>
      </c>
      <c r="K27" s="24">
        <v>0</v>
      </c>
      <c r="L27" s="25">
        <f t="shared" si="1"/>
        <v>-8.6582991752179499</v>
      </c>
      <c r="M27" s="27">
        <f t="shared" si="2"/>
        <v>60.175175412746924</v>
      </c>
    </row>
    <row r="28" spans="1:13" ht="15">
      <c r="A28" s="22">
        <v>13</v>
      </c>
      <c r="B28" s="45">
        <v>1810</v>
      </c>
      <c r="C28" s="23" t="s">
        <v>34</v>
      </c>
      <c r="D28" s="47">
        <v>0</v>
      </c>
      <c r="E28" s="47">
        <v>0</v>
      </c>
      <c r="F28" s="24">
        <v>0</v>
      </c>
      <c r="G28" s="25">
        <f t="shared" si="0"/>
        <v>0</v>
      </c>
      <c r="H28" s="26"/>
      <c r="I28" s="47">
        <v>0</v>
      </c>
      <c r="J28" s="47">
        <v>0</v>
      </c>
      <c r="K28" s="24">
        <v>0</v>
      </c>
      <c r="L28" s="25">
        <f t="shared" si="1"/>
        <v>0</v>
      </c>
      <c r="M28" s="27">
        <f t="shared" si="2"/>
        <v>0</v>
      </c>
    </row>
    <row r="29" spans="1:13" ht="15">
      <c r="A29" s="22">
        <v>47</v>
      </c>
      <c r="B29" s="45">
        <v>1815</v>
      </c>
      <c r="C29" s="23" t="s">
        <v>35</v>
      </c>
      <c r="D29" s="47">
        <v>253.5712219341986</v>
      </c>
      <c r="E29" s="47">
        <v>13.172849656903797</v>
      </c>
      <c r="F29" s="24">
        <v>-7.7854420400909223</v>
      </c>
      <c r="G29" s="25">
        <f t="shared" si="0"/>
        <v>258.95862955101148</v>
      </c>
      <c r="H29" s="26"/>
      <c r="I29" s="47">
        <v>-99.322015854117765</v>
      </c>
      <c r="J29" s="47">
        <v>-4.7820624877310216</v>
      </c>
      <c r="K29" s="24">
        <v>7.7854420400909223</v>
      </c>
      <c r="L29" s="25">
        <f t="shared" si="1"/>
        <v>-96.318636301757863</v>
      </c>
      <c r="M29" s="27">
        <f t="shared" si="2"/>
        <v>162.63999324925362</v>
      </c>
    </row>
    <row r="30" spans="1:13" ht="15">
      <c r="A30" s="22">
        <v>47</v>
      </c>
      <c r="B30" s="45">
        <v>1820</v>
      </c>
      <c r="C30" s="23" t="s">
        <v>36</v>
      </c>
      <c r="D30" s="47">
        <v>899.66011851384417</v>
      </c>
      <c r="E30" s="47">
        <v>37.340142303031378</v>
      </c>
      <c r="F30" s="24">
        <v>-12.456707264145475</v>
      </c>
      <c r="G30" s="25">
        <f t="shared" si="0"/>
        <v>924.54355355273003</v>
      </c>
      <c r="H30" s="26"/>
      <c r="I30" s="47">
        <v>-381.38452103312051</v>
      </c>
      <c r="J30" s="47">
        <v>-18.561829423906158</v>
      </c>
      <c r="K30" s="24">
        <v>12.456707264145475</v>
      </c>
      <c r="L30" s="25">
        <f t="shared" si="1"/>
        <v>-387.4896431928812</v>
      </c>
      <c r="M30" s="27">
        <f t="shared" si="2"/>
        <v>537.05391035984883</v>
      </c>
    </row>
    <row r="31" spans="1:13" ht="15">
      <c r="A31" s="22">
        <v>47</v>
      </c>
      <c r="B31" s="45">
        <v>1825</v>
      </c>
      <c r="C31" s="23" t="s">
        <v>37</v>
      </c>
      <c r="D31" s="47">
        <v>0</v>
      </c>
      <c r="E31" s="47">
        <v>0</v>
      </c>
      <c r="F31" s="24">
        <v>0</v>
      </c>
      <c r="G31" s="25">
        <f t="shared" si="0"/>
        <v>0</v>
      </c>
      <c r="H31" s="26"/>
      <c r="I31" s="47">
        <v>0</v>
      </c>
      <c r="J31" s="47">
        <v>0</v>
      </c>
      <c r="K31" s="24">
        <v>0</v>
      </c>
      <c r="L31" s="25">
        <f t="shared" si="1"/>
        <v>0</v>
      </c>
      <c r="M31" s="27">
        <f t="shared" si="2"/>
        <v>0</v>
      </c>
    </row>
    <row r="32" spans="1:13" ht="15">
      <c r="A32" s="22">
        <v>47</v>
      </c>
      <c r="B32" s="45">
        <v>1830</v>
      </c>
      <c r="C32" s="23" t="s">
        <v>38</v>
      </c>
      <c r="D32" s="47">
        <v>4663.7345580034862</v>
      </c>
      <c r="E32" s="47">
        <v>214.59679685515357</v>
      </c>
      <c r="F32" s="24">
        <v>-56.747513265806226</v>
      </c>
      <c r="G32" s="25">
        <f t="shared" si="0"/>
        <v>4821.5838415928329</v>
      </c>
      <c r="H32" s="26"/>
      <c r="I32" s="47">
        <v>-1102.1859191873959</v>
      </c>
      <c r="J32" s="47">
        <v>-75.555622860474443</v>
      </c>
      <c r="K32" s="24">
        <v>57.612271096672821</v>
      </c>
      <c r="L32" s="25">
        <f t="shared" si="1"/>
        <v>-1120.1292709511974</v>
      </c>
      <c r="M32" s="27">
        <f t="shared" si="2"/>
        <v>3701.4545706416357</v>
      </c>
    </row>
    <row r="33" spans="1:13" ht="15">
      <c r="A33" s="22">
        <v>47</v>
      </c>
      <c r="B33" s="45">
        <v>1835</v>
      </c>
      <c r="C33" s="23" t="s">
        <v>39</v>
      </c>
      <c r="D33" s="47">
        <v>2378.3030264290674</v>
      </c>
      <c r="E33" s="47">
        <v>179.91167643311354</v>
      </c>
      <c r="F33" s="24">
        <v>-38.92721020045461</v>
      </c>
      <c r="G33" s="25">
        <f t="shared" si="0"/>
        <v>2519.287492661726</v>
      </c>
      <c r="H33" s="26"/>
      <c r="I33" s="47">
        <v>-852.08693076961674</v>
      </c>
      <c r="J33" s="47">
        <v>-37.761069525644373</v>
      </c>
      <c r="K33" s="24">
        <v>38.92721020045461</v>
      </c>
      <c r="L33" s="25">
        <f t="shared" si="1"/>
        <v>-850.92079009480653</v>
      </c>
      <c r="M33" s="27">
        <f t="shared" si="2"/>
        <v>1668.3667025669195</v>
      </c>
    </row>
    <row r="34" spans="1:13" ht="15">
      <c r="A34" s="22">
        <v>47</v>
      </c>
      <c r="B34" s="45">
        <v>1840</v>
      </c>
      <c r="C34" s="23" t="s">
        <v>40</v>
      </c>
      <c r="D34" s="47">
        <v>35.034873595966999</v>
      </c>
      <c r="E34" s="47">
        <v>0</v>
      </c>
      <c r="F34" s="24">
        <v>0</v>
      </c>
      <c r="G34" s="25">
        <f t="shared" si="0"/>
        <v>35.034873595966999</v>
      </c>
      <c r="H34" s="26"/>
      <c r="I34" s="47">
        <v>-17.018670722681172</v>
      </c>
      <c r="J34" s="47">
        <v>-0.52091981354234196</v>
      </c>
      <c r="K34" s="24">
        <v>0</v>
      </c>
      <c r="L34" s="25">
        <f t="shared" si="1"/>
        <v>-17.539590536223514</v>
      </c>
      <c r="M34" s="27">
        <f t="shared" si="2"/>
        <v>17.495283059743485</v>
      </c>
    </row>
    <row r="35" spans="1:13" ht="15">
      <c r="A35" s="22">
        <v>47</v>
      </c>
      <c r="B35" s="45">
        <v>1845</v>
      </c>
      <c r="C35" s="23" t="s">
        <v>41</v>
      </c>
      <c r="D35" s="47">
        <v>1006.0542679350501</v>
      </c>
      <c r="E35" s="47">
        <v>20.679230146733332</v>
      </c>
      <c r="F35" s="24">
        <v>-4.6712652240545527</v>
      </c>
      <c r="G35" s="25">
        <f t="shared" si="0"/>
        <v>1022.0622328577289</v>
      </c>
      <c r="H35" s="26"/>
      <c r="I35" s="47">
        <v>-633.98504385142064</v>
      </c>
      <c r="J35" s="47">
        <v>-24.973355862526471</v>
      </c>
      <c r="K35" s="24">
        <v>4.6712652240545527</v>
      </c>
      <c r="L35" s="25">
        <f t="shared" si="1"/>
        <v>-654.28713448989254</v>
      </c>
      <c r="M35" s="27">
        <f t="shared" si="2"/>
        <v>367.77509836783634</v>
      </c>
    </row>
    <row r="36" spans="1:13" ht="15">
      <c r="A36" s="22">
        <v>47</v>
      </c>
      <c r="B36" s="45">
        <v>1850</v>
      </c>
      <c r="C36" s="23" t="s">
        <v>42</v>
      </c>
      <c r="D36" s="47">
        <v>2308.2552315056946</v>
      </c>
      <c r="E36" s="47">
        <v>201.83058163361423</v>
      </c>
      <c r="F36" s="24">
        <v>-34.255944976400059</v>
      </c>
      <c r="G36" s="25">
        <f t="shared" si="0"/>
        <v>2475.829868162909</v>
      </c>
      <c r="H36" s="26"/>
      <c r="I36" s="47">
        <v>-879.16029542687693</v>
      </c>
      <c r="J36" s="47">
        <v>-56.981311530068297</v>
      </c>
      <c r="K36" s="24">
        <v>34.255944976400059</v>
      </c>
      <c r="L36" s="25">
        <f t="shared" si="1"/>
        <v>-901.88566198054514</v>
      </c>
      <c r="M36" s="27">
        <f t="shared" si="2"/>
        <v>1573.9442061823638</v>
      </c>
    </row>
    <row r="37" spans="1:13" ht="15">
      <c r="A37" s="22">
        <v>47</v>
      </c>
      <c r="B37" s="45">
        <v>1855</v>
      </c>
      <c r="C37" s="23" t="s">
        <v>43</v>
      </c>
      <c r="D37" s="47">
        <v>0</v>
      </c>
      <c r="E37" s="47">
        <v>0</v>
      </c>
      <c r="F37" s="24">
        <v>0</v>
      </c>
      <c r="G37" s="25">
        <f t="shared" si="0"/>
        <v>0</v>
      </c>
      <c r="H37" s="26"/>
      <c r="I37" s="47">
        <v>0</v>
      </c>
      <c r="J37" s="47">
        <v>0</v>
      </c>
      <c r="K37" s="24">
        <v>0</v>
      </c>
      <c r="L37" s="25">
        <f t="shared" si="1"/>
        <v>0</v>
      </c>
      <c r="M37" s="27">
        <f t="shared" si="2"/>
        <v>0</v>
      </c>
    </row>
    <row r="38" spans="1:13" ht="15">
      <c r="A38" s="22">
        <v>47</v>
      </c>
      <c r="B38" s="45">
        <v>1860</v>
      </c>
      <c r="C38" s="23" t="s">
        <v>44</v>
      </c>
      <c r="D38" s="47">
        <v>385.92801100467329</v>
      </c>
      <c r="E38" s="47">
        <v>13.188004397719844</v>
      </c>
      <c r="F38" s="24">
        <v>0</v>
      </c>
      <c r="G38" s="25">
        <f t="shared" si="0"/>
        <v>399.11601540239315</v>
      </c>
      <c r="H38" s="26"/>
      <c r="I38" s="47">
        <v>-78.647764666369937</v>
      </c>
      <c r="J38" s="47">
        <v>-25.100139747229129</v>
      </c>
      <c r="K38" s="24">
        <v>0</v>
      </c>
      <c r="L38" s="25">
        <f t="shared" si="1"/>
        <v>-103.74790441359906</v>
      </c>
      <c r="M38" s="27">
        <f t="shared" si="2"/>
        <v>295.36811098879411</v>
      </c>
    </row>
    <row r="39" spans="1:13" ht="15">
      <c r="A39" s="22">
        <v>47</v>
      </c>
      <c r="B39" s="45">
        <v>1555</v>
      </c>
      <c r="C39" s="23" t="s">
        <v>45</v>
      </c>
      <c r="D39" s="47">
        <v>342.03389991600199</v>
      </c>
      <c r="E39" s="47">
        <v>44.110094616877021</v>
      </c>
      <c r="F39" s="24">
        <v>0</v>
      </c>
      <c r="G39" s="25">
        <f t="shared" si="0"/>
        <v>386.14399453287899</v>
      </c>
      <c r="H39" s="26"/>
      <c r="I39" s="47">
        <v>-184.07793248683345</v>
      </c>
      <c r="J39" s="47">
        <v>-21.866541883073417</v>
      </c>
      <c r="K39" s="24">
        <v>0</v>
      </c>
      <c r="L39" s="25">
        <f t="shared" si="1"/>
        <v>-205.94447436990686</v>
      </c>
      <c r="M39" s="27">
        <f t="shared" si="2"/>
        <v>180.19952016297214</v>
      </c>
    </row>
    <row r="40" spans="1:13" ht="15">
      <c r="A40" s="22" t="s">
        <v>26</v>
      </c>
      <c r="B40" s="45">
        <v>1905</v>
      </c>
      <c r="C40" s="23" t="s">
        <v>27</v>
      </c>
      <c r="D40" s="47">
        <v>23.19460130929</v>
      </c>
      <c r="E40" s="47">
        <v>0</v>
      </c>
      <c r="F40" s="24">
        <v>0</v>
      </c>
      <c r="G40" s="25">
        <f t="shared" si="0"/>
        <v>23.19460130929</v>
      </c>
      <c r="H40" s="26"/>
      <c r="I40" s="47">
        <v>0</v>
      </c>
      <c r="J40" s="47">
        <v>0</v>
      </c>
      <c r="K40" s="24">
        <v>0</v>
      </c>
      <c r="L40" s="25">
        <f t="shared" si="1"/>
        <v>0</v>
      </c>
      <c r="M40" s="27">
        <f t="shared" si="2"/>
        <v>23.19460130929</v>
      </c>
    </row>
    <row r="41" spans="1:13" ht="15">
      <c r="A41" s="22">
        <v>47</v>
      </c>
      <c r="B41" s="45">
        <v>1908</v>
      </c>
      <c r="C41" s="23" t="s">
        <v>46</v>
      </c>
      <c r="D41" s="47">
        <v>333.00334584835832</v>
      </c>
      <c r="E41" s="47">
        <v>0</v>
      </c>
      <c r="F41" s="24">
        <v>0</v>
      </c>
      <c r="G41" s="25">
        <f t="shared" si="0"/>
        <v>333.00334584835832</v>
      </c>
      <c r="H41" s="26"/>
      <c r="I41" s="47">
        <v>-94.427363936951437</v>
      </c>
      <c r="J41" s="47">
        <v>-4.1899578336453338</v>
      </c>
      <c r="K41" s="24">
        <v>0</v>
      </c>
      <c r="L41" s="25">
        <f t="shared" si="1"/>
        <v>-98.617321770596774</v>
      </c>
      <c r="M41" s="27">
        <f t="shared" si="2"/>
        <v>234.38602407776153</v>
      </c>
    </row>
    <row r="42" spans="1:13" ht="15">
      <c r="A42" s="22">
        <v>13</v>
      </c>
      <c r="B42" s="45">
        <v>1910</v>
      </c>
      <c r="C42" s="23" t="s">
        <v>34</v>
      </c>
      <c r="D42" s="47">
        <v>44.479503427718669</v>
      </c>
      <c r="E42" s="47">
        <v>5.5415763607431776</v>
      </c>
      <c r="F42" s="24">
        <v>0</v>
      </c>
      <c r="G42" s="25">
        <f t="shared" si="0"/>
        <v>50.021079788461847</v>
      </c>
      <c r="H42" s="26"/>
      <c r="I42" s="47">
        <v>-22.389403198868219</v>
      </c>
      <c r="J42" s="47">
        <v>-2.2426916468843565</v>
      </c>
      <c r="K42" s="24">
        <v>0</v>
      </c>
      <c r="L42" s="25">
        <f t="shared" si="1"/>
        <v>-24.632094845752576</v>
      </c>
      <c r="M42" s="27">
        <f t="shared" si="2"/>
        <v>25.388984942709271</v>
      </c>
    </row>
    <row r="43" spans="1:13" ht="15">
      <c r="A43" s="22">
        <v>8</v>
      </c>
      <c r="B43" s="45">
        <v>1915</v>
      </c>
      <c r="C43" s="23" t="s">
        <v>47</v>
      </c>
      <c r="D43" s="47">
        <v>3.1641272418348687</v>
      </c>
      <c r="E43" s="47">
        <v>0.24725090445623368</v>
      </c>
      <c r="F43" s="24">
        <v>-0.38021834403000249</v>
      </c>
      <c r="G43" s="25">
        <f t="shared" si="0"/>
        <v>3.0311598022610999</v>
      </c>
      <c r="H43" s="26"/>
      <c r="I43" s="47">
        <v>-1.7808081458850016</v>
      </c>
      <c r="J43" s="47">
        <v>-0.41515858447632048</v>
      </c>
      <c r="K43" s="24">
        <v>0.38021834403000249</v>
      </c>
      <c r="L43" s="25">
        <f t="shared" si="1"/>
        <v>-1.8157483863313195</v>
      </c>
      <c r="M43" s="27">
        <f t="shared" si="2"/>
        <v>1.2154114159297804</v>
      </c>
    </row>
    <row r="44" spans="1:13" ht="15">
      <c r="A44" s="22">
        <v>10</v>
      </c>
      <c r="B44" s="45">
        <v>1920</v>
      </c>
      <c r="C44" s="23" t="s">
        <v>48</v>
      </c>
      <c r="D44" s="47">
        <v>48.678532053803693</v>
      </c>
      <c r="E44" s="47">
        <v>7.9261120730703123</v>
      </c>
      <c r="F44" s="24">
        <v>-6.4689945138000029</v>
      </c>
      <c r="G44" s="25">
        <f t="shared" si="0"/>
        <v>50.135649613074001</v>
      </c>
      <c r="H44" s="26"/>
      <c r="I44" s="47">
        <v>-26.627339161481697</v>
      </c>
      <c r="J44" s="47">
        <v>-7.1905718814184327</v>
      </c>
      <c r="K44" s="24">
        <v>6.4689945138000029</v>
      </c>
      <c r="L44" s="25">
        <f t="shared" si="1"/>
        <v>-27.348916529100126</v>
      </c>
      <c r="M44" s="27">
        <f t="shared" si="2"/>
        <v>22.786733083973875</v>
      </c>
    </row>
    <row r="45" spans="1:13" ht="15">
      <c r="A45" s="22"/>
      <c r="B45" s="46">
        <v>1925</v>
      </c>
      <c r="C45" s="23" t="s">
        <v>49</v>
      </c>
      <c r="D45" s="47">
        <v>104.1860267396</v>
      </c>
      <c r="E45" s="47">
        <v>0</v>
      </c>
      <c r="F45" s="24">
        <v>0</v>
      </c>
      <c r="G45" s="25">
        <f t="shared" si="0"/>
        <v>104.1860267396</v>
      </c>
      <c r="H45" s="26"/>
      <c r="I45" s="47">
        <v>-106.8152195816529</v>
      </c>
      <c r="J45" s="47">
        <v>-0.46053078950000004</v>
      </c>
      <c r="K45" s="24">
        <v>0</v>
      </c>
      <c r="L45" s="25">
        <f t="shared" si="1"/>
        <v>-107.2757503711529</v>
      </c>
      <c r="M45" s="27">
        <f t="shared" si="2"/>
        <v>-3.0897236315529</v>
      </c>
    </row>
    <row r="46" spans="1:13" ht="15">
      <c r="A46" s="22">
        <v>10</v>
      </c>
      <c r="B46" s="45">
        <v>1930</v>
      </c>
      <c r="C46" s="23" t="s">
        <v>50</v>
      </c>
      <c r="D46" s="47">
        <v>226.22915166258903</v>
      </c>
      <c r="E46" s="47">
        <v>35.542937468932244</v>
      </c>
      <c r="F46" s="24">
        <v>-3.475615516090008</v>
      </c>
      <c r="G46" s="25">
        <f t="shared" si="0"/>
        <v>258.2964736154313</v>
      </c>
      <c r="H46" s="26"/>
      <c r="I46" s="47">
        <v>-190.83075983003468</v>
      </c>
      <c r="J46" s="47">
        <v>-18.490873215734112</v>
      </c>
      <c r="K46" s="24">
        <v>3.475615516090008</v>
      </c>
      <c r="L46" s="25">
        <f t="shared" si="1"/>
        <v>-205.84601752967879</v>
      </c>
      <c r="M46" s="27">
        <f t="shared" si="2"/>
        <v>52.450456085752506</v>
      </c>
    </row>
    <row r="47" spans="1:13" ht="15">
      <c r="A47" s="22">
        <v>8</v>
      </c>
      <c r="B47" s="45">
        <v>1935</v>
      </c>
      <c r="C47" s="23" t="s">
        <v>51</v>
      </c>
      <c r="D47" s="47">
        <v>1.7584810344051229</v>
      </c>
      <c r="E47" s="47">
        <v>1.4965487797864827</v>
      </c>
      <c r="F47" s="24">
        <v>-0.11317317731999998</v>
      </c>
      <c r="G47" s="25">
        <f t="shared" si="0"/>
        <v>3.1418566368716059</v>
      </c>
      <c r="H47" s="26"/>
      <c r="I47" s="47">
        <v>-0.26617826612018591</v>
      </c>
      <c r="J47" s="47">
        <v>-0.39329097659044826</v>
      </c>
      <c r="K47" s="24">
        <v>0.11317317731999998</v>
      </c>
      <c r="L47" s="25">
        <f t="shared" si="1"/>
        <v>-0.54629606539063413</v>
      </c>
      <c r="M47" s="27">
        <f t="shared" si="2"/>
        <v>2.5955605714809717</v>
      </c>
    </row>
    <row r="48" spans="1:13" ht="15">
      <c r="A48" s="22">
        <v>8</v>
      </c>
      <c r="B48" s="45">
        <v>1940</v>
      </c>
      <c r="C48" s="23" t="s">
        <v>52</v>
      </c>
      <c r="D48" s="47">
        <v>5.6183709121986265</v>
      </c>
      <c r="E48" s="47">
        <v>0.30424225170547226</v>
      </c>
      <c r="F48" s="24">
        <v>-1.1262237367499934</v>
      </c>
      <c r="G48" s="25">
        <f t="shared" si="0"/>
        <v>4.7963894271541054</v>
      </c>
      <c r="H48" s="26"/>
      <c r="I48" s="47">
        <v>-2.885418493177963</v>
      </c>
      <c r="J48" s="47">
        <v>-0.65735403460295505</v>
      </c>
      <c r="K48" s="24">
        <v>1.1262237367499934</v>
      </c>
      <c r="L48" s="25">
        <f t="shared" si="1"/>
        <v>-2.4165487910309245</v>
      </c>
      <c r="M48" s="27">
        <f t="shared" si="2"/>
        <v>2.379840636123181</v>
      </c>
    </row>
    <row r="49" spans="1:19" ht="15">
      <c r="A49" s="22">
        <v>8</v>
      </c>
      <c r="B49" s="45">
        <v>1945</v>
      </c>
      <c r="C49" s="23" t="s">
        <v>53</v>
      </c>
      <c r="D49" s="47">
        <v>7.1751250171528014</v>
      </c>
      <c r="E49" s="47">
        <v>2.5899324845531329</v>
      </c>
      <c r="F49" s="24">
        <v>-1.4250553713899987</v>
      </c>
      <c r="G49" s="25">
        <f t="shared" si="0"/>
        <v>8.340002130315936</v>
      </c>
      <c r="H49" s="26"/>
      <c r="I49" s="47">
        <v>-2.53841616590661</v>
      </c>
      <c r="J49" s="47">
        <v>-1.616753291724772</v>
      </c>
      <c r="K49" s="24">
        <v>1.4250553713899987</v>
      </c>
      <c r="L49" s="25">
        <f t="shared" si="1"/>
        <v>-2.7301140862413837</v>
      </c>
      <c r="M49" s="27">
        <f t="shared" si="2"/>
        <v>5.6098880440745518</v>
      </c>
    </row>
    <row r="50" spans="1:19" ht="15">
      <c r="A50" s="22">
        <v>8</v>
      </c>
      <c r="B50" s="45">
        <v>1950</v>
      </c>
      <c r="C50" s="23" t="s">
        <v>54</v>
      </c>
      <c r="D50" s="47">
        <v>184.88241937567346</v>
      </c>
      <c r="E50" s="47">
        <v>3.4821232784591367</v>
      </c>
      <c r="F50" s="24">
        <v>0</v>
      </c>
      <c r="G50" s="25">
        <f t="shared" si="0"/>
        <v>188.36454265413261</v>
      </c>
      <c r="H50" s="26"/>
      <c r="I50" s="47">
        <v>-141.61264640745227</v>
      </c>
      <c r="J50" s="47">
        <v>-7.9723866732040083</v>
      </c>
      <c r="K50" s="24">
        <v>0</v>
      </c>
      <c r="L50" s="25">
        <f t="shared" si="1"/>
        <v>-149.58503308065627</v>
      </c>
      <c r="M50" s="27">
        <f t="shared" si="2"/>
        <v>38.779509573476332</v>
      </c>
    </row>
    <row r="51" spans="1:19" ht="15">
      <c r="A51" s="22">
        <v>8</v>
      </c>
      <c r="B51" s="45">
        <v>1955</v>
      </c>
      <c r="C51" s="23" t="s">
        <v>55</v>
      </c>
      <c r="D51" s="47">
        <v>49.614327964099999</v>
      </c>
      <c r="E51" s="47">
        <v>43.082574703600351</v>
      </c>
      <c r="F51" s="24">
        <v>0</v>
      </c>
      <c r="G51" s="25">
        <f t="shared" si="0"/>
        <v>92.696902667700357</v>
      </c>
      <c r="H51" s="26"/>
      <c r="I51" s="47">
        <v>7.9162141131712493</v>
      </c>
      <c r="J51" s="47">
        <v>-9.9995276688439425</v>
      </c>
      <c r="K51" s="24">
        <v>0</v>
      </c>
      <c r="L51" s="25">
        <f t="shared" si="1"/>
        <v>-2.0833135556726932</v>
      </c>
      <c r="M51" s="27">
        <f t="shared" si="2"/>
        <v>90.613589112027668</v>
      </c>
    </row>
    <row r="52" spans="1:19" ht="15">
      <c r="A52" s="22">
        <v>8</v>
      </c>
      <c r="B52" s="45">
        <v>1960</v>
      </c>
      <c r="C52" s="23" t="s">
        <v>56</v>
      </c>
      <c r="D52" s="47">
        <v>5.4079622439870576</v>
      </c>
      <c r="E52" s="47">
        <v>2.772377963550674</v>
      </c>
      <c r="F52" s="24">
        <v>-0.36265081859999976</v>
      </c>
      <c r="G52" s="25">
        <f t="shared" si="0"/>
        <v>7.8176893889377324</v>
      </c>
      <c r="H52" s="26"/>
      <c r="I52" s="47">
        <v>-1.4926004507920458</v>
      </c>
      <c r="J52" s="47">
        <v>-1.4620695348648318</v>
      </c>
      <c r="K52" s="24">
        <v>0.36265081859999976</v>
      </c>
      <c r="L52" s="25">
        <f t="shared" si="1"/>
        <v>-2.5920191670568782</v>
      </c>
      <c r="M52" s="27">
        <f t="shared" si="2"/>
        <v>5.2256702218808542</v>
      </c>
    </row>
    <row r="53" spans="1:19" ht="25.5">
      <c r="A53" s="28">
        <v>47</v>
      </c>
      <c r="B53" s="45">
        <v>1970</v>
      </c>
      <c r="C53" s="23" t="s">
        <v>57</v>
      </c>
      <c r="D53" s="47">
        <v>0</v>
      </c>
      <c r="E53" s="47">
        <v>0</v>
      </c>
      <c r="F53" s="24">
        <v>0</v>
      </c>
      <c r="G53" s="25">
        <f t="shared" si="0"/>
        <v>0</v>
      </c>
      <c r="H53" s="26"/>
      <c r="I53" s="47">
        <v>0</v>
      </c>
      <c r="J53" s="47">
        <v>0</v>
      </c>
      <c r="K53" s="24">
        <v>0</v>
      </c>
      <c r="L53" s="25">
        <f t="shared" si="1"/>
        <v>0</v>
      </c>
      <c r="M53" s="27">
        <f t="shared" si="2"/>
        <v>0</v>
      </c>
    </row>
    <row r="54" spans="1:19" ht="25.5">
      <c r="A54" s="22">
        <v>47</v>
      </c>
      <c r="B54" s="45">
        <v>1975</v>
      </c>
      <c r="C54" s="23" t="s">
        <v>58</v>
      </c>
      <c r="D54" s="47">
        <v>0</v>
      </c>
      <c r="E54" s="47">
        <v>0</v>
      </c>
      <c r="F54" s="24">
        <v>0</v>
      </c>
      <c r="G54" s="25">
        <f t="shared" si="0"/>
        <v>0</v>
      </c>
      <c r="H54" s="26"/>
      <c r="I54" s="47">
        <v>0</v>
      </c>
      <c r="J54" s="47">
        <v>0</v>
      </c>
      <c r="K54" s="24">
        <v>0</v>
      </c>
      <c r="L54" s="25">
        <f t="shared" si="1"/>
        <v>0</v>
      </c>
      <c r="M54" s="27">
        <f t="shared" si="2"/>
        <v>0</v>
      </c>
    </row>
    <row r="55" spans="1:19" ht="15">
      <c r="A55" s="22">
        <v>47</v>
      </c>
      <c r="B55" s="45">
        <v>1980</v>
      </c>
      <c r="C55" s="23" t="s">
        <v>59</v>
      </c>
      <c r="D55" s="47">
        <v>141.60171042699793</v>
      </c>
      <c r="E55" s="47">
        <v>7.9235875857302398</v>
      </c>
      <c r="F55" s="24">
        <v>0</v>
      </c>
      <c r="G55" s="25">
        <f t="shared" si="0"/>
        <v>149.52529801272817</v>
      </c>
      <c r="H55" s="26"/>
      <c r="I55" s="47">
        <v>-185.67160599058357</v>
      </c>
      <c r="J55" s="47">
        <v>-21.957970851069444</v>
      </c>
      <c r="K55" s="24">
        <v>0</v>
      </c>
      <c r="L55" s="25">
        <f t="shared" si="1"/>
        <v>-207.62957684165301</v>
      </c>
      <c r="M55" s="27">
        <f t="shared" si="2"/>
        <v>-58.104278828924834</v>
      </c>
    </row>
    <row r="56" spans="1:19" ht="15">
      <c r="A56" s="22">
        <v>47</v>
      </c>
      <c r="B56" s="45">
        <v>1985</v>
      </c>
      <c r="C56" s="23" t="s">
        <v>60</v>
      </c>
      <c r="D56" s="47">
        <v>15.407748949999998</v>
      </c>
      <c r="E56" s="47">
        <v>0</v>
      </c>
      <c r="F56" s="24">
        <v>0</v>
      </c>
      <c r="G56" s="25">
        <f t="shared" si="0"/>
        <v>15.407748949999998</v>
      </c>
      <c r="H56" s="26"/>
      <c r="I56" s="47">
        <v>-10.144991102470078</v>
      </c>
      <c r="J56" s="47">
        <v>-0.35618103835656301</v>
      </c>
      <c r="K56" s="24">
        <v>0</v>
      </c>
      <c r="L56" s="25">
        <f t="shared" si="1"/>
        <v>-10.501172140826641</v>
      </c>
      <c r="M56" s="27">
        <f t="shared" si="2"/>
        <v>4.906576809173357</v>
      </c>
    </row>
    <row r="57" spans="1:19" ht="15">
      <c r="A57" s="28">
        <v>47</v>
      </c>
      <c r="B57" s="45">
        <v>1990</v>
      </c>
      <c r="C57" s="29" t="s">
        <v>61</v>
      </c>
      <c r="D57" s="47">
        <v>16.454768939779999</v>
      </c>
      <c r="E57" s="47">
        <v>0</v>
      </c>
      <c r="F57" s="24">
        <v>-4.649599759770001</v>
      </c>
      <c r="G57" s="25">
        <f t="shared" si="0"/>
        <v>11.805169180009997</v>
      </c>
      <c r="H57" s="26"/>
      <c r="I57" s="47">
        <v>-9.4153188277976305</v>
      </c>
      <c r="J57" s="47">
        <v>-0.62666493837068071</v>
      </c>
      <c r="K57" s="24">
        <v>4.649599759770001</v>
      </c>
      <c r="L57" s="25">
        <f t="shared" si="1"/>
        <v>-5.3923840063983102</v>
      </c>
      <c r="M57" s="27">
        <f t="shared" si="2"/>
        <v>6.4127851736116872</v>
      </c>
    </row>
    <row r="58" spans="1:19" ht="15">
      <c r="A58" s="22">
        <v>47</v>
      </c>
      <c r="B58" s="45">
        <v>1995</v>
      </c>
      <c r="C58" s="23" t="s">
        <v>62</v>
      </c>
      <c r="D58" s="47">
        <v>0</v>
      </c>
      <c r="E58" s="47">
        <v>0</v>
      </c>
      <c r="F58" s="24">
        <v>0</v>
      </c>
      <c r="G58" s="25">
        <f t="shared" si="0"/>
        <v>0</v>
      </c>
      <c r="H58" s="26"/>
      <c r="I58" s="47">
        <v>0</v>
      </c>
      <c r="J58" s="47">
        <v>0</v>
      </c>
      <c r="K58" s="24">
        <v>0</v>
      </c>
      <c r="L58" s="25">
        <f t="shared" si="1"/>
        <v>0</v>
      </c>
      <c r="M58" s="27">
        <f t="shared" si="2"/>
        <v>0</v>
      </c>
      <c r="S58" s="65"/>
    </row>
    <row r="59" spans="1:19" ht="15">
      <c r="A59" s="22">
        <v>47</v>
      </c>
      <c r="B59" s="45">
        <v>2440</v>
      </c>
      <c r="C59" s="23" t="s">
        <v>63</v>
      </c>
      <c r="D59" s="47">
        <v>0</v>
      </c>
      <c r="E59" s="47">
        <v>0</v>
      </c>
      <c r="F59" s="24">
        <v>0</v>
      </c>
      <c r="G59" s="25">
        <f t="shared" si="0"/>
        <v>0</v>
      </c>
      <c r="I59" s="47">
        <v>0</v>
      </c>
      <c r="J59" s="47">
        <v>0</v>
      </c>
      <c r="K59" s="24">
        <v>0</v>
      </c>
      <c r="L59" s="25">
        <f t="shared" si="1"/>
        <v>0</v>
      </c>
      <c r="M59" s="27">
        <f t="shared" si="2"/>
        <v>0</v>
      </c>
    </row>
    <row r="60" spans="1:19" ht="15">
      <c r="A60" s="30"/>
      <c r="B60" s="30"/>
      <c r="C60" s="31"/>
      <c r="D60" s="31"/>
      <c r="E60" s="31"/>
      <c r="F60" s="32"/>
      <c r="G60" s="25"/>
      <c r="I60" s="31"/>
      <c r="J60" s="31"/>
      <c r="K60" s="32"/>
      <c r="L60" s="25"/>
      <c r="M60" s="27"/>
    </row>
    <row r="61" spans="1:19">
      <c r="A61" s="30"/>
      <c r="B61" s="30"/>
      <c r="C61" s="33" t="s">
        <v>64</v>
      </c>
      <c r="D61" s="79">
        <f t="shared" ref="D61:F61" si="3">SUM(D17:D60)</f>
        <v>14651.388549796715</v>
      </c>
      <c r="E61" s="68">
        <f t="shared" si="3"/>
        <v>909.99650530652013</v>
      </c>
      <c r="F61" s="68">
        <f t="shared" si="3"/>
        <v>-172.84561420870185</v>
      </c>
      <c r="G61" s="79">
        <f>SUM(G17:G60)</f>
        <v>15388.539440894532</v>
      </c>
      <c r="H61" s="68"/>
      <c r="I61" s="79">
        <f>SUM(I17:I60)</f>
        <v>-5654.8161226229067</v>
      </c>
      <c r="J61" s="68">
        <f t="shared" ref="J61:L61" si="4">SUM(J17:J60)</f>
        <v>-405.66610342760436</v>
      </c>
      <c r="K61" s="68">
        <f t="shared" si="4"/>
        <v>173.71037203956845</v>
      </c>
      <c r="L61" s="79">
        <f t="shared" si="4"/>
        <v>-5886.7718540109399</v>
      </c>
      <c r="M61" s="69">
        <f>SUM(M17:M60)</f>
        <v>9501.7675868835922</v>
      </c>
    </row>
    <row r="62" spans="1:19"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9" ht="25.5">
      <c r="A63" s="30"/>
      <c r="C63" s="36" t="s">
        <v>66</v>
      </c>
      <c r="D63" s="74">
        <f>+'App.2-BA_Fixed Asset Cont2022Dx'!G63</f>
        <v>-71.085528357056319</v>
      </c>
      <c r="E63" s="75">
        <v>-1.9631998756640003</v>
      </c>
      <c r="F63" s="75">
        <v>0</v>
      </c>
      <c r="G63" s="76">
        <f t="shared" si="0"/>
        <v>-73.048728232720322</v>
      </c>
      <c r="H63" s="77"/>
      <c r="I63" s="75">
        <f>+'App.2-BA_Fixed Asset Cont2022Dx'!L63</f>
        <v>31.342446811801349</v>
      </c>
      <c r="J63" s="75">
        <v>3.6495092159142031</v>
      </c>
      <c r="K63" s="75">
        <v>0</v>
      </c>
      <c r="L63" s="76">
        <f t="shared" si="6"/>
        <v>34.991956027715553</v>
      </c>
      <c r="M63" s="78">
        <f t="shared" si="7"/>
        <v>-38.056772205004769</v>
      </c>
    </row>
    <row r="64" spans="1:19">
      <c r="A64" s="30"/>
      <c r="B64" s="30"/>
      <c r="C64" s="33" t="s">
        <v>67</v>
      </c>
      <c r="D64" s="68">
        <f>SUM(D61:D63)</f>
        <v>14580.303021439659</v>
      </c>
      <c r="E64" s="69">
        <f t="shared" ref="E64:G64" si="8">SUM(E61:E63)</f>
        <v>908.0333054308561</v>
      </c>
      <c r="F64" s="69">
        <f t="shared" si="8"/>
        <v>-172.84561420870185</v>
      </c>
      <c r="G64" s="79">
        <f t="shared" si="8"/>
        <v>15315.490712661813</v>
      </c>
      <c r="H64" s="69"/>
      <c r="I64" s="68">
        <f>SUM(I61:I63)</f>
        <v>-5623.4736758111057</v>
      </c>
      <c r="J64" s="69">
        <f t="shared" ref="J64:M64" si="9">SUM(J61:J63)</f>
        <v>-402.01659421169018</v>
      </c>
      <c r="K64" s="69">
        <f t="shared" si="9"/>
        <v>173.71037203956845</v>
      </c>
      <c r="L64" s="79">
        <f>SUM(L61:L63)</f>
        <v>-5851.7798979832241</v>
      </c>
      <c r="M64" s="69">
        <f t="shared" si="9"/>
        <v>9463.7108146785868</v>
      </c>
    </row>
    <row r="65" spans="1:14" ht="15">
      <c r="A65" s="30"/>
      <c r="B65" s="30"/>
      <c r="C65" s="90" t="s">
        <v>68</v>
      </c>
      <c r="D65" s="91"/>
      <c r="E65" s="91"/>
      <c r="F65" s="91"/>
      <c r="G65" s="91"/>
      <c r="H65" s="91"/>
      <c r="I65" s="92"/>
      <c r="J65" s="32"/>
      <c r="L65" s="66"/>
      <c r="M65" s="38"/>
    </row>
    <row r="66" spans="1:14" ht="15">
      <c r="A66" s="30"/>
      <c r="B66" s="30"/>
      <c r="C66" s="90" t="s">
        <v>69</v>
      </c>
      <c r="D66" s="91"/>
      <c r="E66" s="91"/>
      <c r="F66" s="91"/>
      <c r="G66" s="91"/>
      <c r="H66" s="91"/>
      <c r="I66" s="92"/>
      <c r="J66" s="34">
        <f>J64+J65</f>
        <v>-402.01659421169018</v>
      </c>
      <c r="L66" s="66"/>
      <c r="M66" s="38"/>
    </row>
    <row r="68" spans="1:14">
      <c r="I68" s="2" t="s">
        <v>70</v>
      </c>
      <c r="L68" s="67"/>
    </row>
    <row r="69" spans="1:14" ht="15">
      <c r="A69" s="30">
        <v>10</v>
      </c>
      <c r="B69" s="30"/>
      <c r="C69" s="31" t="s">
        <v>71</v>
      </c>
      <c r="D69" s="60"/>
      <c r="I69" s="2" t="s">
        <v>71</v>
      </c>
      <c r="K69" s="39"/>
    </row>
    <row r="70" spans="1:14" ht="15">
      <c r="A70" s="30">
        <v>8</v>
      </c>
      <c r="B70" s="30"/>
      <c r="C70" s="31" t="s">
        <v>51</v>
      </c>
      <c r="G70" s="60"/>
      <c r="I70" s="2" t="s">
        <v>51</v>
      </c>
      <c r="K70" s="40"/>
    </row>
    <row r="71" spans="1:14" ht="15">
      <c r="I71" s="3" t="s">
        <v>72</v>
      </c>
      <c r="K71" s="41">
        <f>J66-K69-K70</f>
        <v>-402.01659421169018</v>
      </c>
    </row>
    <row r="72" spans="1:14">
      <c r="N72" s="42"/>
    </row>
    <row r="73" spans="1:14">
      <c r="D73" s="48"/>
      <c r="E73" s="48"/>
      <c r="F73" s="48"/>
      <c r="G73" s="48"/>
      <c r="H73" s="48"/>
      <c r="I73" s="62"/>
      <c r="J73" s="63"/>
      <c r="K73" s="48"/>
      <c r="L73" s="48"/>
      <c r="N73" s="42"/>
    </row>
    <row r="74" spans="1:14">
      <c r="A74" s="43" t="s">
        <v>73</v>
      </c>
      <c r="D74" s="38"/>
      <c r="I74" s="64"/>
      <c r="J74" s="63"/>
      <c r="N74" s="42"/>
    </row>
    <row r="75" spans="1:14">
      <c r="J75" s="65"/>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F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bottomRight" activeCell="F13" sqref="F13"/>
      <selection pane="bottomLeft" activeCell="D17" sqref="D17"/>
      <selection pane="topRight" activeCell="D17" sqref="D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2024</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Cont2023Dx'!G17</f>
        <v>847.5055864214811</v>
      </c>
      <c r="E17" s="47">
        <v>37.341063514059641</v>
      </c>
      <c r="F17" s="24">
        <v>0</v>
      </c>
      <c r="G17" s="25">
        <f t="shared" ref="G17:G63" si="0">D17+E17+F17</f>
        <v>884.84664993554077</v>
      </c>
      <c r="H17" s="18"/>
      <c r="I17" s="47">
        <f>+'App.2-BA_Fixed Asset Cont2023Dx'!L17</f>
        <v>-553.83124124369408</v>
      </c>
      <c r="J17" s="47">
        <v>-50.990100639020532</v>
      </c>
      <c r="K17" s="24">
        <v>0</v>
      </c>
      <c r="L17" s="25">
        <f>I17+J17+K17</f>
        <v>-604.82134188271459</v>
      </c>
      <c r="M17" s="27">
        <f>G17+L17</f>
        <v>280.02530805282618</v>
      </c>
    </row>
    <row r="18" spans="1:13" ht="25.5">
      <c r="A18" s="22">
        <v>12</v>
      </c>
      <c r="B18" s="45">
        <v>1611</v>
      </c>
      <c r="C18" s="23" t="s">
        <v>23</v>
      </c>
      <c r="D18" s="47">
        <f>+'App.2-BA_Fixed Asset Cont2023Dx'!G18</f>
        <v>0</v>
      </c>
      <c r="E18" s="47">
        <v>0</v>
      </c>
      <c r="F18" s="24">
        <v>0</v>
      </c>
      <c r="G18" s="25">
        <f t="shared" si="0"/>
        <v>0</v>
      </c>
      <c r="H18" s="26"/>
      <c r="I18" s="47">
        <f>+'App.2-BA_Fixed Asset Cont2023Dx'!L18</f>
        <v>0</v>
      </c>
      <c r="J18" s="47">
        <v>0</v>
      </c>
      <c r="K18" s="24">
        <v>0</v>
      </c>
      <c r="L18" s="25">
        <f t="shared" ref="L18:L58" si="1">I18+J18+K18</f>
        <v>0</v>
      </c>
      <c r="M18" s="27">
        <f t="shared" ref="M18:M59" si="2">G18+L18</f>
        <v>0</v>
      </c>
    </row>
    <row r="19" spans="1:13" ht="25.5">
      <c r="A19" s="22" t="s">
        <v>24</v>
      </c>
      <c r="B19" s="45">
        <v>1612</v>
      </c>
      <c r="C19" s="23" t="s">
        <v>25</v>
      </c>
      <c r="D19" s="47">
        <f>+'App.2-BA_Fixed Asset Cont2023Dx'!G19</f>
        <v>0</v>
      </c>
      <c r="E19" s="47">
        <v>0</v>
      </c>
      <c r="F19" s="24">
        <v>0</v>
      </c>
      <c r="G19" s="25">
        <f t="shared" si="0"/>
        <v>0</v>
      </c>
      <c r="H19" s="26"/>
      <c r="I19" s="47">
        <f>+'App.2-BA_Fixed Asset Cont2023Dx'!L19</f>
        <v>0</v>
      </c>
      <c r="J19" s="47">
        <v>0</v>
      </c>
      <c r="K19" s="24">
        <v>0</v>
      </c>
      <c r="L19" s="25">
        <f t="shared" si="1"/>
        <v>0</v>
      </c>
      <c r="M19" s="27">
        <f t="shared" si="2"/>
        <v>0</v>
      </c>
    </row>
    <row r="20" spans="1:13" ht="15">
      <c r="A20" s="22" t="s">
        <v>26</v>
      </c>
      <c r="B20" s="46">
        <v>1615</v>
      </c>
      <c r="C20" s="23" t="s">
        <v>27</v>
      </c>
      <c r="D20" s="47">
        <f>+'App.2-BA_Fixed Asset Cont2023Dx'!G20</f>
        <v>0</v>
      </c>
      <c r="E20" s="47">
        <v>0</v>
      </c>
      <c r="F20" s="24">
        <v>0</v>
      </c>
      <c r="G20" s="25">
        <f t="shared" si="0"/>
        <v>0</v>
      </c>
      <c r="H20" s="26"/>
      <c r="I20" s="47">
        <f>+'App.2-BA_Fixed Asset Cont2023Dx'!L20</f>
        <v>0</v>
      </c>
      <c r="J20" s="47">
        <v>0</v>
      </c>
      <c r="K20" s="24">
        <v>0</v>
      </c>
      <c r="L20" s="25">
        <f t="shared" si="1"/>
        <v>0</v>
      </c>
      <c r="M20" s="27">
        <f t="shared" si="2"/>
        <v>0</v>
      </c>
    </row>
    <row r="21" spans="1:13" ht="15">
      <c r="A21" s="22">
        <v>1</v>
      </c>
      <c r="B21" s="46">
        <v>1620</v>
      </c>
      <c r="C21" s="23" t="s">
        <v>28</v>
      </c>
      <c r="D21" s="47">
        <f>+'App.2-BA_Fixed Asset Cont2023Dx'!G21</f>
        <v>0</v>
      </c>
      <c r="E21" s="47">
        <v>0</v>
      </c>
      <c r="F21" s="24">
        <v>0</v>
      </c>
      <c r="G21" s="25">
        <f t="shared" si="0"/>
        <v>0</v>
      </c>
      <c r="H21" s="26"/>
      <c r="I21" s="47">
        <f>+'App.2-BA_Fixed Asset Cont2023Dx'!L21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Cont2023Dx'!G22</f>
        <v>0</v>
      </c>
      <c r="E22" s="47">
        <v>0</v>
      </c>
      <c r="F22" s="24">
        <v>0</v>
      </c>
      <c r="G22" s="25">
        <f t="shared" si="0"/>
        <v>0</v>
      </c>
      <c r="H22" s="26"/>
      <c r="I22" s="47">
        <f>+'App.2-BA_Fixed Asset Cont2023Dx'!L22</f>
        <v>-0.10377991</v>
      </c>
      <c r="J22" s="47">
        <v>0</v>
      </c>
      <c r="K22" s="24">
        <v>0</v>
      </c>
      <c r="L22" s="25">
        <f t="shared" si="1"/>
        <v>-0.10377991</v>
      </c>
      <c r="M22" s="27">
        <f t="shared" si="2"/>
        <v>-0.10377991</v>
      </c>
    </row>
    <row r="23" spans="1:13" ht="15">
      <c r="A23" s="22">
        <v>17</v>
      </c>
      <c r="B23" s="45">
        <v>1675</v>
      </c>
      <c r="C23" s="23" t="s">
        <v>30</v>
      </c>
      <c r="D23" s="47">
        <f>+'App.2-BA_Fixed Asset Cont2023Dx'!G23</f>
        <v>0</v>
      </c>
      <c r="E23" s="47">
        <v>0</v>
      </c>
      <c r="F23" s="24">
        <v>0</v>
      </c>
      <c r="G23" s="25">
        <f t="shared" si="0"/>
        <v>0</v>
      </c>
      <c r="H23" s="26"/>
      <c r="I23" s="47">
        <f>+'App.2-BA_Fixed Asset Cont2023Dx'!L23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Cont2023Dx'!G24</f>
        <v>0</v>
      </c>
      <c r="E24" s="47">
        <v>0</v>
      </c>
      <c r="F24" s="24">
        <v>0</v>
      </c>
      <c r="G24" s="25">
        <f t="shared" si="0"/>
        <v>0</v>
      </c>
      <c r="H24" s="26"/>
      <c r="I24" s="47">
        <f>+'App.2-BA_Fixed Asset Cont2023Dx'!L24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Cont2023Dx'!G25</f>
        <v>59.102659865646153</v>
      </c>
      <c r="E25" s="47">
        <v>1.2178532191332943</v>
      </c>
      <c r="F25" s="24">
        <v>0</v>
      </c>
      <c r="G25" s="25">
        <f t="shared" si="0"/>
        <v>60.320513084779449</v>
      </c>
      <c r="H25" s="26"/>
      <c r="I25" s="47">
        <f>+'App.2-BA_Fixed Asset Cont2023Dx'!L25</f>
        <v>-43.511404282600793</v>
      </c>
      <c r="J25" s="47">
        <v>-0.56924514377211266</v>
      </c>
      <c r="K25" s="24">
        <v>0</v>
      </c>
      <c r="L25" s="25">
        <f t="shared" si="1"/>
        <v>-44.080649426372908</v>
      </c>
      <c r="M25" s="27">
        <f t="shared" si="2"/>
        <v>16.239863658406541</v>
      </c>
    </row>
    <row r="26" spans="1:13" ht="15">
      <c r="A26" s="22">
        <v>14.1</v>
      </c>
      <c r="B26" s="46">
        <v>1806</v>
      </c>
      <c r="C26" s="23" t="s">
        <v>32</v>
      </c>
      <c r="D26" s="47">
        <f>+'App.2-BA_Fixed Asset Cont2023Dx'!G26</f>
        <v>266.77328234493757</v>
      </c>
      <c r="E26" s="47">
        <v>8.9597874231597743</v>
      </c>
      <c r="F26" s="24">
        <v>0</v>
      </c>
      <c r="G26" s="25">
        <f t="shared" si="0"/>
        <v>275.73306976809732</v>
      </c>
      <c r="H26" s="26"/>
      <c r="I26" s="47">
        <f>+'App.2-BA_Fixed Asset Cont2023Dx'!L26</f>
        <v>-93.187772731079903</v>
      </c>
      <c r="J26" s="47">
        <v>-2.4134753211548747</v>
      </c>
      <c r="K26" s="24">
        <v>0</v>
      </c>
      <c r="L26" s="25">
        <f t="shared" si="1"/>
        <v>-95.60124805223478</v>
      </c>
      <c r="M26" s="27">
        <f t="shared" si="2"/>
        <v>180.13182171586254</v>
      </c>
    </row>
    <row r="27" spans="1:13" ht="15">
      <c r="A27" s="22">
        <v>47</v>
      </c>
      <c r="B27" s="45">
        <v>1808</v>
      </c>
      <c r="C27" s="23" t="s">
        <v>33</v>
      </c>
      <c r="D27" s="47">
        <f>+'App.2-BA_Fixed Asset Cont2023Dx'!G27</f>
        <v>68.833474587964872</v>
      </c>
      <c r="E27" s="47">
        <v>53.221873794932193</v>
      </c>
      <c r="F27" s="24">
        <v>0</v>
      </c>
      <c r="G27" s="25">
        <f t="shared" si="0"/>
        <v>122.05534838289707</v>
      </c>
      <c r="H27" s="26"/>
      <c r="I27" s="47">
        <f>+'App.2-BA_Fixed Asset Cont2023Dx'!L27</f>
        <v>-8.6582991752179499</v>
      </c>
      <c r="J27" s="47">
        <v>-2.463910481879644</v>
      </c>
      <c r="K27" s="24">
        <v>0</v>
      </c>
      <c r="L27" s="25">
        <f t="shared" si="1"/>
        <v>-11.122209657097594</v>
      </c>
      <c r="M27" s="27">
        <f t="shared" si="2"/>
        <v>110.93313872579947</v>
      </c>
    </row>
    <row r="28" spans="1:13" ht="15">
      <c r="A28" s="22">
        <v>13</v>
      </c>
      <c r="B28" s="45">
        <v>1810</v>
      </c>
      <c r="C28" s="23" t="s">
        <v>34</v>
      </c>
      <c r="D28" s="47">
        <f>+'App.2-BA_Fixed Asset Cont2023Dx'!G28</f>
        <v>0</v>
      </c>
      <c r="E28" s="47">
        <v>0</v>
      </c>
      <c r="F28" s="24">
        <v>0</v>
      </c>
      <c r="G28" s="25">
        <f t="shared" si="0"/>
        <v>0</v>
      </c>
      <c r="H28" s="26"/>
      <c r="I28" s="47">
        <f>+'App.2-BA_Fixed Asset Cont2023Dx'!L28</f>
        <v>0</v>
      </c>
      <c r="J28" s="47">
        <v>0</v>
      </c>
      <c r="K28" s="24">
        <v>0</v>
      </c>
      <c r="L28" s="25">
        <f t="shared" si="1"/>
        <v>0</v>
      </c>
      <c r="M28" s="27">
        <f t="shared" si="2"/>
        <v>0</v>
      </c>
    </row>
    <row r="29" spans="1:13" ht="15">
      <c r="A29" s="22">
        <v>47</v>
      </c>
      <c r="B29" s="45">
        <v>1815</v>
      </c>
      <c r="C29" s="23" t="s">
        <v>35</v>
      </c>
      <c r="D29" s="47">
        <f>+'App.2-BA_Fixed Asset Cont2023Dx'!G29</f>
        <v>258.95862955101148</v>
      </c>
      <c r="E29" s="47">
        <v>8.3699965311631708</v>
      </c>
      <c r="F29" s="24">
        <v>-8.2978982978204723</v>
      </c>
      <c r="G29" s="25">
        <f t="shared" si="0"/>
        <v>259.03072778435416</v>
      </c>
      <c r="H29" s="26"/>
      <c r="I29" s="47">
        <f>+'App.2-BA_Fixed Asset Cont2023Dx'!L29</f>
        <v>-96.318636301757863</v>
      </c>
      <c r="J29" s="47">
        <v>-4.8343145706912551</v>
      </c>
      <c r="K29" s="24">
        <v>8.2978982978204723</v>
      </c>
      <c r="L29" s="25">
        <f t="shared" si="1"/>
        <v>-92.855052574628644</v>
      </c>
      <c r="M29" s="27">
        <f t="shared" si="2"/>
        <v>166.17567520972551</v>
      </c>
    </row>
    <row r="30" spans="1:13" ht="15">
      <c r="A30" s="22">
        <v>47</v>
      </c>
      <c r="B30" s="45">
        <v>1820</v>
      </c>
      <c r="C30" s="23" t="s">
        <v>36</v>
      </c>
      <c r="D30" s="47">
        <f>+'App.2-BA_Fixed Asset Cont2023Dx'!G30</f>
        <v>924.54355355273003</v>
      </c>
      <c r="E30" s="47">
        <v>52.101746862024399</v>
      </c>
      <c r="F30" s="24">
        <v>-13.276637276512757</v>
      </c>
      <c r="G30" s="25">
        <f t="shared" si="0"/>
        <v>963.36866313824169</v>
      </c>
      <c r="H30" s="26"/>
      <c r="I30" s="47">
        <f>+'App.2-BA_Fixed Asset Cont2023Dx'!L30</f>
        <v>-387.4896431928812</v>
      </c>
      <c r="J30" s="47">
        <v>-19.216459847372743</v>
      </c>
      <c r="K30" s="24">
        <v>13.276637276512757</v>
      </c>
      <c r="L30" s="25">
        <f t="shared" si="1"/>
        <v>-393.42946576374118</v>
      </c>
      <c r="M30" s="27">
        <f t="shared" si="2"/>
        <v>569.93919737450051</v>
      </c>
    </row>
    <row r="31" spans="1:13" ht="15">
      <c r="A31" s="22">
        <v>47</v>
      </c>
      <c r="B31" s="45">
        <v>1825</v>
      </c>
      <c r="C31" s="23" t="s">
        <v>37</v>
      </c>
      <c r="D31" s="47">
        <f>+'App.2-BA_Fixed Asset Cont2023Dx'!G31</f>
        <v>0</v>
      </c>
      <c r="E31" s="47">
        <v>0</v>
      </c>
      <c r="F31" s="24">
        <v>0</v>
      </c>
      <c r="G31" s="25">
        <f t="shared" si="0"/>
        <v>0</v>
      </c>
      <c r="H31" s="26"/>
      <c r="I31" s="47">
        <f>+'App.2-BA_Fixed Asset Cont2023Dx'!L31</f>
        <v>0</v>
      </c>
      <c r="J31" s="47">
        <v>0</v>
      </c>
      <c r="K31" s="24">
        <v>0</v>
      </c>
      <c r="L31" s="25">
        <f t="shared" si="1"/>
        <v>0</v>
      </c>
      <c r="M31" s="27">
        <f t="shared" si="2"/>
        <v>0</v>
      </c>
    </row>
    <row r="32" spans="1:13" ht="15">
      <c r="A32" s="22">
        <v>47</v>
      </c>
      <c r="B32" s="45">
        <v>1830</v>
      </c>
      <c r="C32" s="23" t="s">
        <v>38</v>
      </c>
      <c r="D32" s="47">
        <f>+'App.2-BA_Fixed Asset Cont2023Dx'!G32</f>
        <v>4821.5838415928329</v>
      </c>
      <c r="E32" s="47">
        <v>201.99637327171121</v>
      </c>
      <c r="F32" s="24">
        <v>-60.522394416387598</v>
      </c>
      <c r="G32" s="25">
        <f t="shared" si="0"/>
        <v>4963.0578204481571</v>
      </c>
      <c r="H32" s="26"/>
      <c r="I32" s="47">
        <f>+'App.2-BA_Fixed Asset Cont2023Dx'!L32</f>
        <v>-1120.1292709511974</v>
      </c>
      <c r="J32" s="47">
        <v>-78.093455091905994</v>
      </c>
      <c r="K32" s="24">
        <v>61.404447403871494</v>
      </c>
      <c r="L32" s="25">
        <f t="shared" si="1"/>
        <v>-1136.8182786392319</v>
      </c>
      <c r="M32" s="27">
        <f t="shared" si="2"/>
        <v>3826.2395418089254</v>
      </c>
    </row>
    <row r="33" spans="1:13" ht="15">
      <c r="A33" s="22">
        <v>47</v>
      </c>
      <c r="B33" s="45">
        <v>1835</v>
      </c>
      <c r="C33" s="23" t="s">
        <v>39</v>
      </c>
      <c r="D33" s="47">
        <f>+'App.2-BA_Fixed Asset Cont2023Dx'!G33</f>
        <v>2519.287492661726</v>
      </c>
      <c r="E33" s="47">
        <v>145.46008267362888</v>
      </c>
      <c r="F33" s="24">
        <v>-41.489491489102363</v>
      </c>
      <c r="G33" s="25">
        <f t="shared" si="0"/>
        <v>2623.2580838462522</v>
      </c>
      <c r="H33" s="26"/>
      <c r="I33" s="47">
        <f>+'App.2-BA_Fixed Asset Cont2023Dx'!L33</f>
        <v>-850.92079009480653</v>
      </c>
      <c r="J33" s="47">
        <v>-39.710860134544333</v>
      </c>
      <c r="K33" s="24">
        <v>41.489491489102363</v>
      </c>
      <c r="L33" s="25">
        <f t="shared" si="1"/>
        <v>-849.14215874024853</v>
      </c>
      <c r="M33" s="27">
        <f t="shared" si="2"/>
        <v>1774.1159251060037</v>
      </c>
    </row>
    <row r="34" spans="1:13" ht="15">
      <c r="A34" s="22">
        <v>47</v>
      </c>
      <c r="B34" s="45">
        <v>1840</v>
      </c>
      <c r="C34" s="23" t="s">
        <v>40</v>
      </c>
      <c r="D34" s="47">
        <f>+'App.2-BA_Fixed Asset Cont2023Dx'!G34</f>
        <v>35.034873595966999</v>
      </c>
      <c r="E34" s="47">
        <v>0</v>
      </c>
      <c r="F34" s="24">
        <v>0</v>
      </c>
      <c r="G34" s="25">
        <f t="shared" si="0"/>
        <v>35.034873595966999</v>
      </c>
      <c r="H34" s="26"/>
      <c r="I34" s="47">
        <f>+'App.2-BA_Fixed Asset Cont2023Dx'!L34</f>
        <v>-17.539590536223514</v>
      </c>
      <c r="J34" s="47">
        <v>-0.52091981354234196</v>
      </c>
      <c r="K34" s="24">
        <v>0</v>
      </c>
      <c r="L34" s="25">
        <f t="shared" si="1"/>
        <v>-18.060510349765856</v>
      </c>
      <c r="M34" s="27">
        <f t="shared" si="2"/>
        <v>16.974363246201143</v>
      </c>
    </row>
    <row r="35" spans="1:13" ht="15">
      <c r="A35" s="22">
        <v>47</v>
      </c>
      <c r="B35" s="45">
        <v>1845</v>
      </c>
      <c r="C35" s="23" t="s">
        <v>41</v>
      </c>
      <c r="D35" s="47">
        <f>+'App.2-BA_Fixed Asset Cont2023Dx'!G35</f>
        <v>1022.0622328577289</v>
      </c>
      <c r="E35" s="47">
        <v>22.556624916416492</v>
      </c>
      <c r="F35" s="24">
        <v>-4.9787389786922835</v>
      </c>
      <c r="G35" s="25">
        <f t="shared" si="0"/>
        <v>1039.6401187954532</v>
      </c>
      <c r="H35" s="26"/>
      <c r="I35" s="47">
        <f>+'App.2-BA_Fixed Asset Cont2023Dx'!L35</f>
        <v>-654.28713448989254</v>
      </c>
      <c r="J35" s="47">
        <v>-25.396484687215427</v>
      </c>
      <c r="K35" s="24">
        <v>4.9787389786922835</v>
      </c>
      <c r="L35" s="25">
        <f t="shared" si="1"/>
        <v>-674.70488019841571</v>
      </c>
      <c r="M35" s="27">
        <f t="shared" si="2"/>
        <v>364.93523859703748</v>
      </c>
    </row>
    <row r="36" spans="1:13" ht="15">
      <c r="A36" s="22">
        <v>47</v>
      </c>
      <c r="B36" s="45">
        <v>1850</v>
      </c>
      <c r="C36" s="23" t="s">
        <v>42</v>
      </c>
      <c r="D36" s="47">
        <f>+'App.2-BA_Fixed Asset Cont2023Dx'!G36</f>
        <v>2475.829868162909</v>
      </c>
      <c r="E36" s="47">
        <v>195.13510125928377</v>
      </c>
      <c r="F36" s="24">
        <v>-36.510752510410079</v>
      </c>
      <c r="G36" s="25">
        <f t="shared" si="0"/>
        <v>2634.4542169117826</v>
      </c>
      <c r="H36" s="26"/>
      <c r="I36" s="47">
        <f>+'App.2-BA_Fixed Asset Cont2023Dx'!L36</f>
        <v>-901.88566198054514</v>
      </c>
      <c r="J36" s="47">
        <v>-60.670221096318329</v>
      </c>
      <c r="K36" s="24">
        <v>36.510752510410079</v>
      </c>
      <c r="L36" s="25">
        <f t="shared" si="1"/>
        <v>-926.04513056645339</v>
      </c>
      <c r="M36" s="27">
        <f t="shared" si="2"/>
        <v>1708.4090863453293</v>
      </c>
    </row>
    <row r="37" spans="1:13" ht="15">
      <c r="A37" s="22">
        <v>47</v>
      </c>
      <c r="B37" s="45">
        <v>1855</v>
      </c>
      <c r="C37" s="23" t="s">
        <v>43</v>
      </c>
      <c r="D37" s="47">
        <f>+'App.2-BA_Fixed Asset Cont2023Dx'!G37</f>
        <v>0</v>
      </c>
      <c r="E37" s="47">
        <v>0</v>
      </c>
      <c r="F37" s="24">
        <v>0</v>
      </c>
      <c r="G37" s="25">
        <f t="shared" si="0"/>
        <v>0</v>
      </c>
      <c r="H37" s="26"/>
      <c r="I37" s="47">
        <f>+'App.2-BA_Fixed Asset Cont2023Dx'!L37</f>
        <v>0</v>
      </c>
      <c r="J37" s="47">
        <v>0</v>
      </c>
      <c r="K37" s="24">
        <v>0</v>
      </c>
      <c r="L37" s="25">
        <f t="shared" si="1"/>
        <v>0</v>
      </c>
      <c r="M37" s="27">
        <f t="shared" si="2"/>
        <v>0</v>
      </c>
    </row>
    <row r="38" spans="1:13" ht="15">
      <c r="A38" s="22">
        <v>47</v>
      </c>
      <c r="B38" s="45">
        <v>1860</v>
      </c>
      <c r="C38" s="23" t="s">
        <v>44</v>
      </c>
      <c r="D38" s="47">
        <f>+'App.2-BA_Fixed Asset Cont2023Dx'!G38</f>
        <v>399.11601540239315</v>
      </c>
      <c r="E38" s="47">
        <v>12.577114786131203</v>
      </c>
      <c r="F38" s="24">
        <v>0</v>
      </c>
      <c r="G38" s="25">
        <f t="shared" si="0"/>
        <v>411.69313018852432</v>
      </c>
      <c r="H38" s="26"/>
      <c r="I38" s="47">
        <f>+'App.2-BA_Fixed Asset Cont2023Dx'!L38</f>
        <v>-103.74790441359906</v>
      </c>
      <c r="J38" s="47">
        <v>-25.792616304763154</v>
      </c>
      <c r="K38" s="24">
        <v>0</v>
      </c>
      <c r="L38" s="25">
        <f t="shared" si="1"/>
        <v>-129.54052071836222</v>
      </c>
      <c r="M38" s="27">
        <f t="shared" si="2"/>
        <v>282.15260947016213</v>
      </c>
    </row>
    <row r="39" spans="1:13" ht="15">
      <c r="A39" s="22">
        <v>47</v>
      </c>
      <c r="B39" s="45">
        <v>1555</v>
      </c>
      <c r="C39" s="23" t="s">
        <v>45</v>
      </c>
      <c r="D39" s="47">
        <f>+'App.2-BA_Fixed Asset Cont2023Dx'!G39</f>
        <v>386.14399453287899</v>
      </c>
      <c r="E39" s="47">
        <v>61.466762733627903</v>
      </c>
      <c r="F39" s="24">
        <v>0</v>
      </c>
      <c r="G39" s="25">
        <f t="shared" si="0"/>
        <v>447.61075726650688</v>
      </c>
      <c r="H39" s="26"/>
      <c r="I39" s="47">
        <f>+'App.2-BA_Fixed Asset Cont2023Dx'!L39</f>
        <v>-205.94447436990686</v>
      </c>
      <c r="J39" s="47">
        <v>-24.148002167880247</v>
      </c>
      <c r="K39" s="24">
        <v>0</v>
      </c>
      <c r="L39" s="25">
        <f t="shared" si="1"/>
        <v>-230.09247653778709</v>
      </c>
      <c r="M39" s="27">
        <f t="shared" si="2"/>
        <v>217.51828072871979</v>
      </c>
    </row>
    <row r="40" spans="1:13" ht="15">
      <c r="A40" s="22" t="s">
        <v>26</v>
      </c>
      <c r="B40" s="45">
        <v>1905</v>
      </c>
      <c r="C40" s="23" t="s">
        <v>27</v>
      </c>
      <c r="D40" s="47">
        <f>+'App.2-BA_Fixed Asset Cont2023Dx'!G40</f>
        <v>23.19460130929</v>
      </c>
      <c r="E40" s="47">
        <v>0</v>
      </c>
      <c r="F40" s="24">
        <v>0</v>
      </c>
      <c r="G40" s="25">
        <f t="shared" si="0"/>
        <v>23.19460130929</v>
      </c>
      <c r="H40" s="26"/>
      <c r="I40" s="47">
        <f>+'App.2-BA_Fixed Asset Cont2023Dx'!L40</f>
        <v>0</v>
      </c>
      <c r="J40" s="47">
        <v>0</v>
      </c>
      <c r="K40" s="24">
        <v>0</v>
      </c>
      <c r="L40" s="25">
        <f t="shared" si="1"/>
        <v>0</v>
      </c>
      <c r="M40" s="27">
        <f t="shared" si="2"/>
        <v>23.19460130929</v>
      </c>
    </row>
    <row r="41" spans="1:13" ht="15">
      <c r="A41" s="22">
        <v>47</v>
      </c>
      <c r="B41" s="45">
        <v>1908</v>
      </c>
      <c r="C41" s="23" t="s">
        <v>46</v>
      </c>
      <c r="D41" s="47">
        <f>+'App.2-BA_Fixed Asset Cont2023Dx'!G41</f>
        <v>333.00334584835832</v>
      </c>
      <c r="E41" s="47">
        <v>0</v>
      </c>
      <c r="F41" s="24">
        <v>0</v>
      </c>
      <c r="G41" s="25">
        <f t="shared" si="0"/>
        <v>333.00334584835832</v>
      </c>
      <c r="H41" s="26"/>
      <c r="I41" s="47">
        <f>+'App.2-BA_Fixed Asset Cont2023Dx'!L41</f>
        <v>-98.617321770596774</v>
      </c>
      <c r="J41" s="47">
        <v>-4.1899578336453338</v>
      </c>
      <c r="K41" s="24">
        <v>0</v>
      </c>
      <c r="L41" s="25">
        <f t="shared" si="1"/>
        <v>-102.80727960424211</v>
      </c>
      <c r="M41" s="27">
        <f t="shared" si="2"/>
        <v>230.1960662441162</v>
      </c>
    </row>
    <row r="42" spans="1:13" ht="15">
      <c r="A42" s="22">
        <v>13</v>
      </c>
      <c r="B42" s="45">
        <v>1910</v>
      </c>
      <c r="C42" s="23" t="s">
        <v>34</v>
      </c>
      <c r="D42" s="47">
        <f>+'App.2-BA_Fixed Asset Cont2023Dx'!G42</f>
        <v>50.021079788461847</v>
      </c>
      <c r="E42" s="47">
        <v>15.412765430834</v>
      </c>
      <c r="F42" s="24">
        <v>0</v>
      </c>
      <c r="G42" s="25">
        <f t="shared" si="0"/>
        <v>65.433845219295847</v>
      </c>
      <c r="H42" s="26"/>
      <c r="I42" s="47">
        <f>+'App.2-BA_Fixed Asset Cont2023Dx'!L42</f>
        <v>-24.632094845752576</v>
      </c>
      <c r="J42" s="47">
        <v>-2.7348749407881279</v>
      </c>
      <c r="K42" s="24">
        <v>0</v>
      </c>
      <c r="L42" s="25">
        <f t="shared" si="1"/>
        <v>-27.366969786540704</v>
      </c>
      <c r="M42" s="27">
        <f t="shared" si="2"/>
        <v>38.06687543275514</v>
      </c>
    </row>
    <row r="43" spans="1:13" ht="15">
      <c r="A43" s="22">
        <v>8</v>
      </c>
      <c r="B43" s="45">
        <v>1915</v>
      </c>
      <c r="C43" s="23" t="s">
        <v>47</v>
      </c>
      <c r="D43" s="47">
        <f>+'App.2-BA_Fixed Asset Cont2023Dx'!G43</f>
        <v>3.0311598022610999</v>
      </c>
      <c r="E43" s="47">
        <v>0.67274537502837373</v>
      </c>
      <c r="F43" s="24">
        <v>-0.35521352496000097</v>
      </c>
      <c r="G43" s="25">
        <f t="shared" si="0"/>
        <v>3.3486916523294727</v>
      </c>
      <c r="H43" s="26"/>
      <c r="I43" s="47">
        <f>+'App.2-BA_Fixed Asset Cont2023Dx'!L43</f>
        <v>-1.8157483863313195</v>
      </c>
      <c r="J43" s="47">
        <v>-0.44275593361757359</v>
      </c>
      <c r="K43" s="24">
        <v>0.35521352496000097</v>
      </c>
      <c r="L43" s="25">
        <f t="shared" si="1"/>
        <v>-1.903290794988892</v>
      </c>
      <c r="M43" s="27">
        <f t="shared" si="2"/>
        <v>1.4454008573405808</v>
      </c>
    </row>
    <row r="44" spans="1:13" ht="15">
      <c r="A44" s="22">
        <v>10</v>
      </c>
      <c r="B44" s="45">
        <v>1920</v>
      </c>
      <c r="C44" s="23" t="s">
        <v>48</v>
      </c>
      <c r="D44" s="47">
        <f>+'App.2-BA_Fixed Asset Cont2023Dx'!G44</f>
        <v>50.135649613074001</v>
      </c>
      <c r="E44" s="47">
        <v>8.3314452019548622</v>
      </c>
      <c r="F44" s="24">
        <v>-7.7140263078900233</v>
      </c>
      <c r="G44" s="25">
        <f t="shared" si="0"/>
        <v>50.753068507138842</v>
      </c>
      <c r="H44" s="26"/>
      <c r="I44" s="47">
        <f>+'App.2-BA_Fixed Asset Cont2023Dx'!L44</f>
        <v>-27.348916529100126</v>
      </c>
      <c r="J44" s="47">
        <v>-7.3693348746822611</v>
      </c>
      <c r="K44" s="24">
        <v>7.7140263078900233</v>
      </c>
      <c r="L44" s="25">
        <f t="shared" si="1"/>
        <v>-27.004225095892366</v>
      </c>
      <c r="M44" s="27">
        <f t="shared" si="2"/>
        <v>23.748843411246476</v>
      </c>
    </row>
    <row r="45" spans="1:13" ht="15">
      <c r="A45" s="22"/>
      <c r="B45" s="46">
        <v>1925</v>
      </c>
      <c r="C45" s="23" t="s">
        <v>49</v>
      </c>
      <c r="D45" s="47">
        <f>+'App.2-BA_Fixed Asset Cont2023Dx'!G45</f>
        <v>104.1860267396</v>
      </c>
      <c r="E45" s="47">
        <v>0</v>
      </c>
      <c r="F45" s="24">
        <v>0</v>
      </c>
      <c r="G45" s="25">
        <f t="shared" si="0"/>
        <v>104.1860267396</v>
      </c>
      <c r="H45" s="26"/>
      <c r="I45" s="47">
        <f>+'App.2-BA_Fixed Asset Cont2023Dx'!L45</f>
        <v>-107.2757503711529</v>
      </c>
      <c r="J45" s="47">
        <v>-0.44754296749000005</v>
      </c>
      <c r="K45" s="24">
        <v>0</v>
      </c>
      <c r="L45" s="25">
        <f t="shared" si="1"/>
        <v>-107.72329333864289</v>
      </c>
      <c r="M45" s="27">
        <f t="shared" si="2"/>
        <v>-3.5372665990428942</v>
      </c>
    </row>
    <row r="46" spans="1:13" ht="15">
      <c r="A46" s="22">
        <v>10</v>
      </c>
      <c r="B46" s="45">
        <v>1930</v>
      </c>
      <c r="C46" s="23" t="s">
        <v>50</v>
      </c>
      <c r="D46" s="47">
        <f>+'App.2-BA_Fixed Asset Cont2023Dx'!G46</f>
        <v>258.2964736154313</v>
      </c>
      <c r="E46" s="47">
        <v>36.40863669515246</v>
      </c>
      <c r="F46" s="24">
        <v>-1.4647875150700049</v>
      </c>
      <c r="G46" s="25">
        <f t="shared" si="0"/>
        <v>293.24032279551375</v>
      </c>
      <c r="H46" s="26"/>
      <c r="I46" s="47">
        <f>+'App.2-BA_Fixed Asset Cont2023Dx'!L46</f>
        <v>-205.84601752967879</v>
      </c>
      <c r="J46" s="47">
        <v>-23.034431709014381</v>
      </c>
      <c r="K46" s="24">
        <v>1.4647875150700049</v>
      </c>
      <c r="L46" s="25">
        <f t="shared" si="1"/>
        <v>-227.41566172362315</v>
      </c>
      <c r="M46" s="27">
        <f t="shared" si="2"/>
        <v>65.824661071890603</v>
      </c>
    </row>
    <row r="47" spans="1:13" ht="15">
      <c r="A47" s="22">
        <v>8</v>
      </c>
      <c r="B47" s="45">
        <v>1935</v>
      </c>
      <c r="C47" s="23" t="s">
        <v>51</v>
      </c>
      <c r="D47" s="47">
        <f>+'App.2-BA_Fixed Asset Cont2023Dx'!G47</f>
        <v>3.1418566368716059</v>
      </c>
      <c r="E47" s="47">
        <v>1.6483657758855794</v>
      </c>
      <c r="F47" s="24">
        <v>-0.10367061452999998</v>
      </c>
      <c r="G47" s="25">
        <f t="shared" si="0"/>
        <v>4.6865517982271845</v>
      </c>
      <c r="H47" s="26"/>
      <c r="I47" s="47">
        <f>+'App.2-BA_Fixed Asset Cont2023Dx'!L47</f>
        <v>-0.54629606539063413</v>
      </c>
      <c r="J47" s="47">
        <v>-0.58322691742031219</v>
      </c>
      <c r="K47" s="24">
        <v>0.10367061452999998</v>
      </c>
      <c r="L47" s="25">
        <f t="shared" si="1"/>
        <v>-1.0258523682809464</v>
      </c>
      <c r="M47" s="27">
        <f t="shared" si="2"/>
        <v>3.6606994299462379</v>
      </c>
    </row>
    <row r="48" spans="1:13" ht="15">
      <c r="A48" s="22">
        <v>8</v>
      </c>
      <c r="B48" s="45">
        <v>1940</v>
      </c>
      <c r="C48" s="23" t="s">
        <v>52</v>
      </c>
      <c r="D48" s="47">
        <f>+'App.2-BA_Fixed Asset Cont2023Dx'!G48</f>
        <v>4.7963894271541054</v>
      </c>
      <c r="E48" s="47">
        <v>0.33510602665501993</v>
      </c>
      <c r="F48" s="24">
        <v>-0.96764541488999667</v>
      </c>
      <c r="G48" s="25">
        <f t="shared" si="0"/>
        <v>4.1638500389191293</v>
      </c>
      <c r="H48" s="26"/>
      <c r="I48" s="47">
        <f>+'App.2-BA_Fixed Asset Cont2023Dx'!L48</f>
        <v>-2.4165487910309245</v>
      </c>
      <c r="J48" s="47">
        <v>-0.58052977177298781</v>
      </c>
      <c r="K48" s="24">
        <v>0.96764541488999667</v>
      </c>
      <c r="L48" s="25">
        <f t="shared" si="1"/>
        <v>-2.0294331479139154</v>
      </c>
      <c r="M48" s="27">
        <f t="shared" si="2"/>
        <v>2.1344168910052139</v>
      </c>
    </row>
    <row r="49" spans="1:13" ht="15">
      <c r="A49" s="22">
        <v>8</v>
      </c>
      <c r="B49" s="45">
        <v>1945</v>
      </c>
      <c r="C49" s="23" t="s">
        <v>53</v>
      </c>
      <c r="D49" s="47">
        <f>+'App.2-BA_Fixed Asset Cont2023Dx'!G49</f>
        <v>8.340002130315936</v>
      </c>
      <c r="E49" s="47">
        <v>2.8526675020915699</v>
      </c>
      <c r="F49" s="24">
        <v>-1.3342265073900019</v>
      </c>
      <c r="G49" s="25">
        <f t="shared" si="0"/>
        <v>9.8584431250175051</v>
      </c>
      <c r="H49" s="26"/>
      <c r="I49" s="47">
        <f>+'App.2-BA_Fixed Asset Cont2023Dx'!L49</f>
        <v>-2.7301140862413837</v>
      </c>
      <c r="J49" s="47">
        <v>-1.9519474791918965</v>
      </c>
      <c r="K49" s="24">
        <v>1.3342265073900019</v>
      </c>
      <c r="L49" s="25">
        <f t="shared" si="1"/>
        <v>-3.3478350580432776</v>
      </c>
      <c r="M49" s="27">
        <f t="shared" si="2"/>
        <v>6.5106080669742274</v>
      </c>
    </row>
    <row r="50" spans="1:13" ht="15">
      <c r="A50" s="22">
        <v>8</v>
      </c>
      <c r="B50" s="45">
        <v>1950</v>
      </c>
      <c r="C50" s="23" t="s">
        <v>54</v>
      </c>
      <c r="D50" s="47">
        <f>+'App.2-BA_Fixed Asset Cont2023Dx'!G50</f>
        <v>188.36454265413261</v>
      </c>
      <c r="E50" s="47">
        <v>3.5587474766504585</v>
      </c>
      <c r="F50" s="24">
        <v>0</v>
      </c>
      <c r="G50" s="25">
        <f t="shared" si="0"/>
        <v>191.92329013078307</v>
      </c>
      <c r="H50" s="26"/>
      <c r="I50" s="47">
        <f>+'App.2-BA_Fixed Asset Cont2023Dx'!L50</f>
        <v>-149.58503308065627</v>
      </c>
      <c r="J50" s="47">
        <v>-7.2653588881422762</v>
      </c>
      <c r="K50" s="24">
        <v>0</v>
      </c>
      <c r="L50" s="25">
        <f t="shared" si="1"/>
        <v>-156.85039196879856</v>
      </c>
      <c r="M50" s="27">
        <f t="shared" si="2"/>
        <v>35.072898161984511</v>
      </c>
    </row>
    <row r="51" spans="1:13" ht="15">
      <c r="A51" s="22">
        <v>8</v>
      </c>
      <c r="B51" s="45">
        <v>1955</v>
      </c>
      <c r="C51" s="23" t="s">
        <v>55</v>
      </c>
      <c r="D51" s="47">
        <f>+'App.2-BA_Fixed Asset Cont2023Dx'!G51</f>
        <v>92.696902667700357</v>
      </c>
      <c r="E51" s="47">
        <v>56.922257428918691</v>
      </c>
      <c r="F51" s="24">
        <v>0</v>
      </c>
      <c r="G51" s="25">
        <f t="shared" si="0"/>
        <v>149.61916009661905</v>
      </c>
      <c r="H51" s="26"/>
      <c r="I51" s="47">
        <f>+'App.2-BA_Fixed Asset Cont2023Dx'!L51</f>
        <v>-2.0833135556726932</v>
      </c>
      <c r="J51" s="47">
        <v>-16.386384549165918</v>
      </c>
      <c r="K51" s="24">
        <v>0</v>
      </c>
      <c r="L51" s="25">
        <f t="shared" si="1"/>
        <v>-18.46969810483861</v>
      </c>
      <c r="M51" s="27">
        <f t="shared" si="2"/>
        <v>131.14946199178044</v>
      </c>
    </row>
    <row r="52" spans="1:13" ht="15">
      <c r="A52" s="22">
        <v>8</v>
      </c>
      <c r="B52" s="45">
        <v>1960</v>
      </c>
      <c r="C52" s="23" t="s">
        <v>56</v>
      </c>
      <c r="D52" s="47">
        <f>+'App.2-BA_Fixed Asset Cont2023Dx'!G52</f>
        <v>7.8176893889377324</v>
      </c>
      <c r="E52" s="47">
        <v>3.0536211145675392</v>
      </c>
      <c r="F52" s="24">
        <v>-0.70794354456000064</v>
      </c>
      <c r="G52" s="25">
        <f t="shared" si="0"/>
        <v>10.16336695894527</v>
      </c>
      <c r="H52" s="26"/>
      <c r="I52" s="47">
        <f>+'App.2-BA_Fixed Asset Cont2023Dx'!L52</f>
        <v>-2.5920191670568782</v>
      </c>
      <c r="J52" s="47">
        <v>-1.9617399254160772</v>
      </c>
      <c r="K52" s="24">
        <v>0.70794354456000064</v>
      </c>
      <c r="L52" s="25">
        <f t="shared" si="1"/>
        <v>-3.8458155479129541</v>
      </c>
      <c r="M52" s="27">
        <f t="shared" si="2"/>
        <v>6.3175514110323157</v>
      </c>
    </row>
    <row r="53" spans="1:13" ht="25.5">
      <c r="A53" s="28">
        <v>47</v>
      </c>
      <c r="B53" s="45">
        <v>1970</v>
      </c>
      <c r="C53" s="23" t="s">
        <v>57</v>
      </c>
      <c r="D53" s="47">
        <f>+'App.2-BA_Fixed Asset Cont2023Dx'!G53</f>
        <v>0</v>
      </c>
      <c r="E53" s="47">
        <v>0</v>
      </c>
      <c r="F53" s="24">
        <v>0</v>
      </c>
      <c r="G53" s="25">
        <f t="shared" si="0"/>
        <v>0</v>
      </c>
      <c r="H53" s="26"/>
      <c r="I53" s="47">
        <f>+'App.2-BA_Fixed Asset Cont2023Dx'!L53</f>
        <v>0</v>
      </c>
      <c r="J53" s="47">
        <v>0</v>
      </c>
      <c r="K53" s="24">
        <v>0</v>
      </c>
      <c r="L53" s="25">
        <f t="shared" si="1"/>
        <v>0</v>
      </c>
      <c r="M53" s="27">
        <f t="shared" si="2"/>
        <v>0</v>
      </c>
    </row>
    <row r="54" spans="1:13" ht="25.5">
      <c r="A54" s="22">
        <v>47</v>
      </c>
      <c r="B54" s="45">
        <v>1975</v>
      </c>
      <c r="C54" s="23" t="s">
        <v>58</v>
      </c>
      <c r="D54" s="47">
        <f>+'App.2-BA_Fixed Asset Cont2023Dx'!G54</f>
        <v>0</v>
      </c>
      <c r="E54" s="47">
        <v>0</v>
      </c>
      <c r="F54" s="24">
        <v>0</v>
      </c>
      <c r="G54" s="25">
        <f t="shared" si="0"/>
        <v>0</v>
      </c>
      <c r="H54" s="26"/>
      <c r="I54" s="47">
        <f>+'App.2-BA_Fixed Asset Cont2023Dx'!L54</f>
        <v>0</v>
      </c>
      <c r="J54" s="47">
        <v>0</v>
      </c>
      <c r="K54" s="24">
        <v>0</v>
      </c>
      <c r="L54" s="25">
        <f t="shared" si="1"/>
        <v>0</v>
      </c>
      <c r="M54" s="27">
        <f t="shared" si="2"/>
        <v>0</v>
      </c>
    </row>
    <row r="55" spans="1:13" ht="15">
      <c r="A55" s="22">
        <v>47</v>
      </c>
      <c r="B55" s="45">
        <v>1980</v>
      </c>
      <c r="C55" s="23" t="s">
        <v>59</v>
      </c>
      <c r="D55" s="47">
        <f>+'App.2-BA_Fixed Asset Cont2023Dx'!G55</f>
        <v>149.52529801272817</v>
      </c>
      <c r="E55" s="47">
        <v>17.810874108594025</v>
      </c>
      <c r="F55" s="24">
        <v>0</v>
      </c>
      <c r="G55" s="25">
        <f t="shared" si="0"/>
        <v>167.33617212132219</v>
      </c>
      <c r="H55" s="26"/>
      <c r="I55" s="47">
        <f>+'App.2-BA_Fixed Asset Cont2023Dx'!L55</f>
        <v>-207.62957684165301</v>
      </c>
      <c r="J55" s="47">
        <v>-23.251256856059364</v>
      </c>
      <c r="K55" s="24">
        <v>0</v>
      </c>
      <c r="L55" s="25">
        <f t="shared" si="1"/>
        <v>-230.88083369771238</v>
      </c>
      <c r="M55" s="27">
        <f t="shared" si="2"/>
        <v>-63.544661576390183</v>
      </c>
    </row>
    <row r="56" spans="1:13" ht="15">
      <c r="A56" s="22">
        <v>47</v>
      </c>
      <c r="B56" s="45">
        <v>1985</v>
      </c>
      <c r="C56" s="23" t="s">
        <v>60</v>
      </c>
      <c r="D56" s="47">
        <f>+'App.2-BA_Fixed Asset Cont2023Dx'!G56</f>
        <v>15.407748949999998</v>
      </c>
      <c r="E56" s="47">
        <v>0</v>
      </c>
      <c r="F56" s="24">
        <v>0</v>
      </c>
      <c r="G56" s="25">
        <f t="shared" si="0"/>
        <v>15.407748949999998</v>
      </c>
      <c r="H56" s="26"/>
      <c r="I56" s="47">
        <f>+'App.2-BA_Fixed Asset Cont2023Dx'!L56</f>
        <v>-10.501172140826641</v>
      </c>
      <c r="J56" s="47">
        <v>-0.35618103835656301</v>
      </c>
      <c r="K56" s="24">
        <v>0</v>
      </c>
      <c r="L56" s="25">
        <f t="shared" si="1"/>
        <v>-10.857353179183205</v>
      </c>
      <c r="M56" s="27">
        <f t="shared" si="2"/>
        <v>4.5503957708167935</v>
      </c>
    </row>
    <row r="57" spans="1:13" ht="15">
      <c r="A57" s="28">
        <v>47</v>
      </c>
      <c r="B57" s="45">
        <v>1990</v>
      </c>
      <c r="C57" s="29" t="s">
        <v>61</v>
      </c>
      <c r="D57" s="47">
        <f>+'App.2-BA_Fixed Asset Cont2023Dx'!G57</f>
        <v>11.805169180009997</v>
      </c>
      <c r="E57" s="47">
        <v>0</v>
      </c>
      <c r="F57" s="24">
        <v>-1.9965236715899994</v>
      </c>
      <c r="G57" s="25">
        <f t="shared" si="0"/>
        <v>9.8086455084199979</v>
      </c>
      <c r="H57" s="26"/>
      <c r="I57" s="47">
        <f>+'App.2-BA_Fixed Asset Cont2023Dx'!L57</f>
        <v>-5.3923840063983102</v>
      </c>
      <c r="J57" s="47">
        <v>-0.54722005632312454</v>
      </c>
      <c r="K57" s="24">
        <v>1.9965236715899994</v>
      </c>
      <c r="L57" s="25">
        <f t="shared" si="1"/>
        <v>-3.9430803911314349</v>
      </c>
      <c r="M57" s="27">
        <f t="shared" si="2"/>
        <v>5.865565117288563</v>
      </c>
    </row>
    <row r="58" spans="1:13" ht="15">
      <c r="A58" s="22">
        <v>47</v>
      </c>
      <c r="B58" s="45">
        <v>1995</v>
      </c>
      <c r="C58" s="23" t="s">
        <v>62</v>
      </c>
      <c r="D58" s="47">
        <f>+'App.2-BA_Fixed Asset Cont2023Dx'!G58</f>
        <v>0</v>
      </c>
      <c r="E58" s="47">
        <v>0</v>
      </c>
      <c r="F58" s="24">
        <v>0</v>
      </c>
      <c r="G58" s="25">
        <f t="shared" si="0"/>
        <v>0</v>
      </c>
      <c r="H58" s="26"/>
      <c r="I58" s="47">
        <f>+'App.2-BA_Fixed Asset Cont2023Dx'!L58</f>
        <v>0</v>
      </c>
      <c r="J58" s="47">
        <v>0</v>
      </c>
      <c r="K58" s="24">
        <v>0</v>
      </c>
      <c r="L58" s="25">
        <f t="shared" si="1"/>
        <v>0</v>
      </c>
      <c r="M58" s="27">
        <f t="shared" si="2"/>
        <v>0</v>
      </c>
    </row>
    <row r="59" spans="1:13" ht="15">
      <c r="A59" s="22">
        <v>47</v>
      </c>
      <c r="B59" s="45">
        <v>2440</v>
      </c>
      <c r="C59" s="23" t="s">
        <v>63</v>
      </c>
      <c r="D59" s="47">
        <f>+'App.2-BA_Fixed Asset Cont2023Dx'!G59</f>
        <v>0</v>
      </c>
      <c r="E59" s="47">
        <v>0</v>
      </c>
      <c r="F59" s="24">
        <v>0</v>
      </c>
      <c r="G59" s="25">
        <f t="shared" si="0"/>
        <v>0</v>
      </c>
      <c r="I59" s="47">
        <f>+'App.2-BA_Fixed Asset Cont2023Dx'!L59</f>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15388.539440894532</v>
      </c>
      <c r="E61" s="68">
        <f t="shared" ref="E61:F61" si="3">SUM(E17:E60)</f>
        <v>947.41161312160443</v>
      </c>
      <c r="F61" s="68">
        <f t="shared" si="3"/>
        <v>-179.71995006980561</v>
      </c>
      <c r="G61" s="79">
        <f>SUM(G17:G60)</f>
        <v>16156.231103946333</v>
      </c>
      <c r="H61" s="68"/>
      <c r="I61" s="79">
        <f>SUM(I17:I60)</f>
        <v>-5886.7718540109399</v>
      </c>
      <c r="J61" s="68">
        <f t="shared" ref="J61:L61" si="4">SUM(J17:J60)</f>
        <v>-425.9228090411471</v>
      </c>
      <c r="K61" s="68">
        <f t="shared" si="4"/>
        <v>180.60200305728952</v>
      </c>
      <c r="L61" s="79">
        <f t="shared" si="4"/>
        <v>-6132.0926599947989</v>
      </c>
      <c r="M61" s="69">
        <f>SUM(M17:M60)</f>
        <v>10024.138443951531</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0">
        <f>+'App.2-BA_Fixed Asset Cont2023Dx'!G63</f>
        <v>-73.048728232720322</v>
      </c>
      <c r="E63" s="71">
        <v>-1.9632000916159997</v>
      </c>
      <c r="F63" s="71">
        <v>0</v>
      </c>
      <c r="G63" s="72">
        <f t="shared" si="0"/>
        <v>-75.011928324336324</v>
      </c>
      <c r="H63" s="73"/>
      <c r="I63" s="71">
        <f>+'App.2-BA_Fixed Asset Cont2023Dx'!L63</f>
        <v>34.991956027715553</v>
      </c>
      <c r="J63" s="71">
        <v>3.7389956172761347</v>
      </c>
      <c r="K63" s="71">
        <v>0</v>
      </c>
      <c r="L63" s="72">
        <f t="shared" si="6"/>
        <v>38.730951644991684</v>
      </c>
      <c r="M63" s="70">
        <f t="shared" si="7"/>
        <v>-36.28097667934464</v>
      </c>
    </row>
    <row r="64" spans="1:13">
      <c r="A64" s="30"/>
      <c r="B64" s="30"/>
      <c r="C64" s="33" t="s">
        <v>67</v>
      </c>
      <c r="D64" s="68">
        <f>SUM(D61:D63)</f>
        <v>15315.490712661813</v>
      </c>
      <c r="E64" s="69">
        <f t="shared" ref="E64:G64" si="8">SUM(E61:E63)</f>
        <v>945.44841302998839</v>
      </c>
      <c r="F64" s="69">
        <f t="shared" si="8"/>
        <v>-179.71995006980561</v>
      </c>
      <c r="G64" s="79">
        <f t="shared" si="8"/>
        <v>16081.219175621996</v>
      </c>
      <c r="H64" s="69"/>
      <c r="I64" s="68">
        <f t="shared" ref="I64:M64" si="9">SUM(I61:I63)</f>
        <v>-5851.7798979832241</v>
      </c>
      <c r="J64" s="69">
        <f t="shared" si="9"/>
        <v>-422.18381342387096</v>
      </c>
      <c r="K64" s="69">
        <f t="shared" si="9"/>
        <v>180.60200305728952</v>
      </c>
      <c r="L64" s="79">
        <f t="shared" si="9"/>
        <v>-6093.3617083498075</v>
      </c>
      <c r="M64" s="69">
        <f t="shared" si="9"/>
        <v>9987.8574672721861</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-422.18381342387096</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-422.18381342387096</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0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bottomRight" activeCell="F13" sqref="F13"/>
      <selection pane="bottomLeft" activeCell="O16" sqref="O16"/>
      <selection pane="topRight" activeCell="O16" sqref="O16"/>
    </sheetView>
  </sheetViews>
  <sheetFormatPr defaultColWidth="9.140625" defaultRowHeight="12.75"/>
  <cols>
    <col min="1" max="1" width="7.5703125" style="1" customWidth="1"/>
    <col min="2" max="2" width="10.140625" style="1" customWidth="1"/>
    <col min="3" max="3" width="37.85546875" style="2" customWidth="1"/>
    <col min="4" max="4" width="11.5703125" style="2" bestFit="1"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2025</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Cont2024Dx'!G17</f>
        <v>884.84664993554077</v>
      </c>
      <c r="E17" s="47">
        <v>83.618893267371092</v>
      </c>
      <c r="F17" s="24">
        <v>0</v>
      </c>
      <c r="G17" s="25">
        <f t="shared" ref="G17:G63" si="0">D17+E17+F17</f>
        <v>968.46554320291182</v>
      </c>
      <c r="H17" s="18"/>
      <c r="I17" s="47">
        <f>+'App.2-BA_Fixed Asset Cont2024Dx'!L17</f>
        <v>-604.82134188271459</v>
      </c>
      <c r="J17" s="47">
        <v>-54.945161495292169</v>
      </c>
      <c r="K17" s="24">
        <v>0</v>
      </c>
      <c r="L17" s="25">
        <f>I17+J17+K17</f>
        <v>-659.76650337800675</v>
      </c>
      <c r="M17" s="27">
        <f>G17+L17</f>
        <v>308.69903982490507</v>
      </c>
    </row>
    <row r="18" spans="1:13" ht="25.5">
      <c r="A18" s="22">
        <v>12</v>
      </c>
      <c r="B18" s="45">
        <v>1611</v>
      </c>
      <c r="C18" s="23" t="s">
        <v>23</v>
      </c>
      <c r="D18" s="47">
        <f>+'App.2-BA_Fixed Asset Cont2024Dx'!G18</f>
        <v>0</v>
      </c>
      <c r="E18" s="47">
        <v>0</v>
      </c>
      <c r="F18" s="24">
        <v>0</v>
      </c>
      <c r="G18" s="25">
        <f t="shared" si="0"/>
        <v>0</v>
      </c>
      <c r="H18" s="26"/>
      <c r="I18" s="47">
        <f>+'App.2-BA_Fixed Asset Cont2024Dx'!L18</f>
        <v>0</v>
      </c>
      <c r="J18" s="47">
        <v>0</v>
      </c>
      <c r="K18" s="24">
        <v>0</v>
      </c>
      <c r="L18" s="25">
        <f t="shared" ref="L18:L59" si="1">I18+J18+K18</f>
        <v>0</v>
      </c>
      <c r="M18" s="27">
        <f t="shared" ref="M18:M59" si="2">G18+L18</f>
        <v>0</v>
      </c>
    </row>
    <row r="19" spans="1:13" ht="25.5">
      <c r="A19" s="22" t="s">
        <v>24</v>
      </c>
      <c r="B19" s="45">
        <v>1612</v>
      </c>
      <c r="C19" s="23" t="s">
        <v>25</v>
      </c>
      <c r="D19" s="47">
        <f>+'App.2-BA_Fixed Asset Cont2024Dx'!G19</f>
        <v>0</v>
      </c>
      <c r="E19" s="47">
        <v>0</v>
      </c>
      <c r="F19" s="24">
        <v>0</v>
      </c>
      <c r="G19" s="25">
        <f t="shared" si="0"/>
        <v>0</v>
      </c>
      <c r="H19" s="26"/>
      <c r="I19" s="47">
        <f>+'App.2-BA_Fixed Asset Cont2024Dx'!L19</f>
        <v>0</v>
      </c>
      <c r="J19" s="47">
        <v>0</v>
      </c>
      <c r="K19" s="24">
        <v>0</v>
      </c>
      <c r="L19" s="25">
        <f t="shared" si="1"/>
        <v>0</v>
      </c>
      <c r="M19" s="27">
        <f t="shared" si="2"/>
        <v>0</v>
      </c>
    </row>
    <row r="20" spans="1:13" ht="15">
      <c r="A20" s="22" t="s">
        <v>26</v>
      </c>
      <c r="B20" s="46">
        <v>1615</v>
      </c>
      <c r="C20" s="23" t="s">
        <v>27</v>
      </c>
      <c r="D20" s="47">
        <f>+'App.2-BA_Fixed Asset Cont2024Dx'!G20</f>
        <v>0</v>
      </c>
      <c r="E20" s="47">
        <v>0</v>
      </c>
      <c r="F20" s="24">
        <v>0</v>
      </c>
      <c r="G20" s="25">
        <f t="shared" si="0"/>
        <v>0</v>
      </c>
      <c r="H20" s="26"/>
      <c r="I20" s="47">
        <f>+'App.2-BA_Fixed Asset Cont2024Dx'!L20</f>
        <v>0</v>
      </c>
      <c r="J20" s="47">
        <v>0</v>
      </c>
      <c r="K20" s="24">
        <v>0</v>
      </c>
      <c r="L20" s="25">
        <f t="shared" si="1"/>
        <v>0</v>
      </c>
      <c r="M20" s="27">
        <f t="shared" si="2"/>
        <v>0</v>
      </c>
    </row>
    <row r="21" spans="1:13" ht="15">
      <c r="A21" s="22">
        <v>1</v>
      </c>
      <c r="B21" s="46">
        <v>1620</v>
      </c>
      <c r="C21" s="23" t="s">
        <v>28</v>
      </c>
      <c r="D21" s="47">
        <f>+'App.2-BA_Fixed Asset Cont2024Dx'!G21</f>
        <v>0</v>
      </c>
      <c r="E21" s="47">
        <v>0</v>
      </c>
      <c r="F21" s="24">
        <v>0</v>
      </c>
      <c r="G21" s="25">
        <f t="shared" si="0"/>
        <v>0</v>
      </c>
      <c r="H21" s="26"/>
      <c r="I21" s="47">
        <f>+'App.2-BA_Fixed Asset Cont2024Dx'!L21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Cont2024Dx'!G22</f>
        <v>0</v>
      </c>
      <c r="E22" s="47">
        <v>0</v>
      </c>
      <c r="F22" s="24">
        <v>0</v>
      </c>
      <c r="G22" s="25">
        <f t="shared" si="0"/>
        <v>0</v>
      </c>
      <c r="H22" s="26"/>
      <c r="I22" s="47">
        <f>+'App.2-BA_Fixed Asset Cont2024Dx'!L22</f>
        <v>-0.10377991</v>
      </c>
      <c r="J22" s="47">
        <v>0</v>
      </c>
      <c r="K22" s="24">
        <v>0</v>
      </c>
      <c r="L22" s="25">
        <f t="shared" si="1"/>
        <v>-0.10377991</v>
      </c>
      <c r="M22" s="27">
        <f t="shared" si="2"/>
        <v>-0.10377991</v>
      </c>
    </row>
    <row r="23" spans="1:13" ht="15">
      <c r="A23" s="22">
        <v>17</v>
      </c>
      <c r="B23" s="45">
        <v>1675</v>
      </c>
      <c r="C23" s="23" t="s">
        <v>30</v>
      </c>
      <c r="D23" s="47">
        <f>+'App.2-BA_Fixed Asset Cont2024Dx'!G23</f>
        <v>0</v>
      </c>
      <c r="E23" s="47">
        <v>0</v>
      </c>
      <c r="F23" s="24">
        <v>0</v>
      </c>
      <c r="G23" s="25">
        <f t="shared" si="0"/>
        <v>0</v>
      </c>
      <c r="H23" s="26"/>
      <c r="I23" s="47">
        <f>+'App.2-BA_Fixed Asset Cont2024Dx'!L23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Cont2024Dx'!G24</f>
        <v>0</v>
      </c>
      <c r="E24" s="47">
        <v>0</v>
      </c>
      <c r="F24" s="24">
        <v>0</v>
      </c>
      <c r="G24" s="25">
        <f t="shared" si="0"/>
        <v>0</v>
      </c>
      <c r="H24" s="26"/>
      <c r="I24" s="47">
        <f>+'App.2-BA_Fixed Asset Cont2024Dx'!L24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Cont2024Dx'!G25</f>
        <v>60.320513084779449</v>
      </c>
      <c r="E25" s="47">
        <v>2.4639196869921611</v>
      </c>
      <c r="F25" s="24">
        <v>0</v>
      </c>
      <c r="G25" s="25">
        <f t="shared" si="0"/>
        <v>62.784432771771613</v>
      </c>
      <c r="H25" s="26"/>
      <c r="I25" s="47">
        <f>+'App.2-BA_Fixed Asset Cont2024Dx'!L25</f>
        <v>-44.080649426372908</v>
      </c>
      <c r="J25" s="47">
        <v>-0.58597791369892294</v>
      </c>
      <c r="K25" s="24">
        <v>0</v>
      </c>
      <c r="L25" s="25">
        <f t="shared" si="1"/>
        <v>-44.666627340071834</v>
      </c>
      <c r="M25" s="27">
        <f t="shared" si="2"/>
        <v>18.117805431699779</v>
      </c>
    </row>
    <row r="26" spans="1:13" ht="15">
      <c r="A26" s="22">
        <v>14.1</v>
      </c>
      <c r="B26" s="46">
        <v>1806</v>
      </c>
      <c r="C26" s="23" t="s">
        <v>32</v>
      </c>
      <c r="D26" s="47">
        <f>+'App.2-BA_Fixed Asset Cont2024Dx'!G26</f>
        <v>275.73306976809732</v>
      </c>
      <c r="E26" s="47">
        <v>7.2569461685526342</v>
      </c>
      <c r="F26" s="24">
        <v>0</v>
      </c>
      <c r="G26" s="25">
        <f t="shared" si="0"/>
        <v>282.99001593664997</v>
      </c>
      <c r="H26" s="26"/>
      <c r="I26" s="47">
        <f>+'App.2-BA_Fixed Asset Cont2024Dx'!L26</f>
        <v>-95.60124805223478</v>
      </c>
      <c r="J26" s="47">
        <v>-2.4871764643467991</v>
      </c>
      <c r="K26" s="24">
        <v>0</v>
      </c>
      <c r="L26" s="25">
        <f t="shared" si="1"/>
        <v>-98.088424516581583</v>
      </c>
      <c r="M26" s="27">
        <f t="shared" si="2"/>
        <v>184.90159142006837</v>
      </c>
    </row>
    <row r="27" spans="1:13" ht="15">
      <c r="A27" s="22">
        <v>47</v>
      </c>
      <c r="B27" s="45">
        <v>1808</v>
      </c>
      <c r="C27" s="23" t="s">
        <v>33</v>
      </c>
      <c r="D27" s="47">
        <f>+'App.2-BA_Fixed Asset Cont2024Dx'!G27</f>
        <v>122.05534838289707</v>
      </c>
      <c r="E27" s="47">
        <v>33.423283155227857</v>
      </c>
      <c r="F27" s="24">
        <v>0</v>
      </c>
      <c r="G27" s="25">
        <f t="shared" si="0"/>
        <v>155.47863153812492</v>
      </c>
      <c r="H27" s="26"/>
      <c r="I27" s="47">
        <f>+'App.2-BA_Fixed Asset Cont2024Dx'!L27</f>
        <v>-11.122209657097594</v>
      </c>
      <c r="J27" s="47">
        <v>-3.2981033083767484</v>
      </c>
      <c r="K27" s="24">
        <v>0</v>
      </c>
      <c r="L27" s="25">
        <f t="shared" si="1"/>
        <v>-14.420312965474341</v>
      </c>
      <c r="M27" s="27">
        <f t="shared" si="2"/>
        <v>141.05831857265056</v>
      </c>
    </row>
    <row r="28" spans="1:13" ht="15">
      <c r="A28" s="22">
        <v>13</v>
      </c>
      <c r="B28" s="45">
        <v>1810</v>
      </c>
      <c r="C28" s="23" t="s">
        <v>34</v>
      </c>
      <c r="D28" s="47">
        <f>+'App.2-BA_Fixed Asset Cont2024Dx'!G28</f>
        <v>0</v>
      </c>
      <c r="E28" s="47">
        <v>0</v>
      </c>
      <c r="F28" s="24">
        <v>0</v>
      </c>
      <c r="G28" s="25">
        <f t="shared" si="0"/>
        <v>0</v>
      </c>
      <c r="H28" s="26"/>
      <c r="I28" s="47">
        <f>+'App.2-BA_Fixed Asset Cont2024Dx'!L28</f>
        <v>0</v>
      </c>
      <c r="J28" s="47">
        <v>0</v>
      </c>
      <c r="K28" s="24">
        <v>0</v>
      </c>
      <c r="L28" s="25">
        <f t="shared" si="1"/>
        <v>0</v>
      </c>
      <c r="M28" s="27">
        <f t="shared" si="2"/>
        <v>0</v>
      </c>
    </row>
    <row r="29" spans="1:13" ht="15">
      <c r="A29" s="22">
        <v>47</v>
      </c>
      <c r="B29" s="45">
        <v>1815</v>
      </c>
      <c r="C29" s="23" t="s">
        <v>35</v>
      </c>
      <c r="D29" s="47">
        <f>+'App.2-BA_Fixed Asset Cont2024Dx'!G29</f>
        <v>259.03072778435416</v>
      </c>
      <c r="E29" s="47">
        <v>14.019907570077629</v>
      </c>
      <c r="F29" s="24">
        <v>-9.1175259253510941</v>
      </c>
      <c r="G29" s="25">
        <f t="shared" si="0"/>
        <v>263.93310942908067</v>
      </c>
      <c r="H29" s="26"/>
      <c r="I29" s="47">
        <f>+'App.2-BA_Fixed Asset Cont2024Dx'!L29</f>
        <v>-92.855052574628644</v>
      </c>
      <c r="J29" s="47">
        <v>-4.8819245453678954</v>
      </c>
      <c r="K29" s="24">
        <v>9.1175259253510941</v>
      </c>
      <c r="L29" s="25">
        <f t="shared" si="1"/>
        <v>-88.61945119464545</v>
      </c>
      <c r="M29" s="27">
        <f t="shared" si="2"/>
        <v>175.31365823443522</v>
      </c>
    </row>
    <row r="30" spans="1:13" ht="15">
      <c r="A30" s="22">
        <v>47</v>
      </c>
      <c r="B30" s="45">
        <v>1820</v>
      </c>
      <c r="C30" s="23" t="s">
        <v>36</v>
      </c>
      <c r="D30" s="47">
        <f>+'App.2-BA_Fixed Asset Cont2024Dx'!G30</f>
        <v>963.36866313824169</v>
      </c>
      <c r="E30" s="47">
        <v>39.087467897898009</v>
      </c>
      <c r="F30" s="24">
        <v>-14.588041480561749</v>
      </c>
      <c r="G30" s="25">
        <f t="shared" si="0"/>
        <v>987.86808955557797</v>
      </c>
      <c r="H30" s="26"/>
      <c r="I30" s="47">
        <f>+'App.2-BA_Fixed Asset Cont2024Dx'!L30</f>
        <v>-393.42946576374118</v>
      </c>
      <c r="J30" s="47">
        <v>-19.867144430795079</v>
      </c>
      <c r="K30" s="24">
        <v>14.588041480561749</v>
      </c>
      <c r="L30" s="25">
        <f t="shared" si="1"/>
        <v>-398.7085687139745</v>
      </c>
      <c r="M30" s="27">
        <f t="shared" si="2"/>
        <v>589.15952084160347</v>
      </c>
    </row>
    <row r="31" spans="1:13" ht="15">
      <c r="A31" s="22">
        <v>47</v>
      </c>
      <c r="B31" s="45">
        <v>1825</v>
      </c>
      <c r="C31" s="23" t="s">
        <v>37</v>
      </c>
      <c r="D31" s="47">
        <f>+'App.2-BA_Fixed Asset Cont2024Dx'!G31</f>
        <v>0</v>
      </c>
      <c r="E31" s="47">
        <v>0</v>
      </c>
      <c r="F31" s="24">
        <v>0</v>
      </c>
      <c r="G31" s="25">
        <f t="shared" si="0"/>
        <v>0</v>
      </c>
      <c r="H31" s="26"/>
      <c r="I31" s="47">
        <f>+'App.2-BA_Fixed Asset Cont2024Dx'!L31</f>
        <v>0</v>
      </c>
      <c r="J31" s="47">
        <v>0</v>
      </c>
      <c r="K31" s="24">
        <v>0</v>
      </c>
      <c r="L31" s="25">
        <f t="shared" si="1"/>
        <v>0</v>
      </c>
      <c r="M31" s="27">
        <f t="shared" si="2"/>
        <v>0</v>
      </c>
    </row>
    <row r="32" spans="1:13" ht="15">
      <c r="A32" s="22">
        <v>47</v>
      </c>
      <c r="B32" s="45">
        <v>1830</v>
      </c>
      <c r="C32" s="23" t="s">
        <v>38</v>
      </c>
      <c r="D32" s="47">
        <f>+'App.2-BA_Fixed Asset Cont2024Dx'!G32</f>
        <v>4963.0578204481571</v>
      </c>
      <c r="E32" s="47">
        <v>227.47036678557848</v>
      </c>
      <c r="F32" s="24">
        <v>-66.569997800364519</v>
      </c>
      <c r="G32" s="25">
        <f t="shared" si="0"/>
        <v>5123.9581894333705</v>
      </c>
      <c r="H32" s="26"/>
      <c r="I32" s="47">
        <f>+'App.2-BA_Fixed Asset Cont2024Dx'!L32</f>
        <v>-1136.8182786392319</v>
      </c>
      <c r="J32" s="47">
        <v>-80.657010059665325</v>
      </c>
      <c r="K32" s="24">
        <v>67.469691847598085</v>
      </c>
      <c r="L32" s="25">
        <f t="shared" si="1"/>
        <v>-1150.0055968512991</v>
      </c>
      <c r="M32" s="27">
        <f t="shared" si="2"/>
        <v>3973.9525925820717</v>
      </c>
    </row>
    <row r="33" spans="1:13" ht="15">
      <c r="A33" s="22">
        <v>47</v>
      </c>
      <c r="B33" s="45">
        <v>1835</v>
      </c>
      <c r="C33" s="23" t="s">
        <v>39</v>
      </c>
      <c r="D33" s="47">
        <f>+'App.2-BA_Fixed Asset Cont2024Dx'!G33</f>
        <v>2623.2580838462522</v>
      </c>
      <c r="E33" s="47">
        <v>193.35249578986733</v>
      </c>
      <c r="F33" s="24">
        <v>-45.587629626755465</v>
      </c>
      <c r="G33" s="25">
        <f t="shared" si="0"/>
        <v>2771.0229500093637</v>
      </c>
      <c r="H33" s="26"/>
      <c r="I33" s="47">
        <f>+'App.2-BA_Fixed Asset Cont2024Dx'!L33</f>
        <v>-849.14215874024853</v>
      </c>
      <c r="J33" s="47">
        <v>-41.714621297260891</v>
      </c>
      <c r="K33" s="24">
        <v>45.587629626755465</v>
      </c>
      <c r="L33" s="25">
        <f t="shared" si="1"/>
        <v>-845.26915041075404</v>
      </c>
      <c r="M33" s="27">
        <f t="shared" si="2"/>
        <v>1925.7537995986097</v>
      </c>
    </row>
    <row r="34" spans="1:13" ht="15">
      <c r="A34" s="22">
        <v>47</v>
      </c>
      <c r="B34" s="45">
        <v>1840</v>
      </c>
      <c r="C34" s="23" t="s">
        <v>40</v>
      </c>
      <c r="D34" s="47">
        <f>+'App.2-BA_Fixed Asset Cont2024Dx'!G34</f>
        <v>35.034873595966999</v>
      </c>
      <c r="E34" s="47">
        <v>0</v>
      </c>
      <c r="F34" s="24">
        <v>0</v>
      </c>
      <c r="G34" s="25">
        <f t="shared" si="0"/>
        <v>35.034873595966999</v>
      </c>
      <c r="H34" s="26"/>
      <c r="I34" s="47">
        <f>+'App.2-BA_Fixed Asset Cont2024Dx'!L34</f>
        <v>-18.060510349765856</v>
      </c>
      <c r="J34" s="47">
        <v>-0.52091981354234196</v>
      </c>
      <c r="K34" s="24">
        <v>0</v>
      </c>
      <c r="L34" s="25">
        <f t="shared" si="1"/>
        <v>-18.581430163308198</v>
      </c>
      <c r="M34" s="27">
        <f t="shared" si="2"/>
        <v>16.453443432658801</v>
      </c>
    </row>
    <row r="35" spans="1:13" ht="15">
      <c r="A35" s="22">
        <v>47</v>
      </c>
      <c r="B35" s="45">
        <v>1845</v>
      </c>
      <c r="C35" s="23" t="s">
        <v>41</v>
      </c>
      <c r="D35" s="47">
        <f>+'App.2-BA_Fixed Asset Cont2024Dx'!G35</f>
        <v>1039.6401187954532</v>
      </c>
      <c r="E35" s="47">
        <v>23.043389306605668</v>
      </c>
      <c r="F35" s="24">
        <v>-5.4705155552106559</v>
      </c>
      <c r="G35" s="25">
        <f t="shared" si="0"/>
        <v>1057.2129925468482</v>
      </c>
      <c r="H35" s="26"/>
      <c r="I35" s="47">
        <f>+'App.2-BA_Fixed Asset Cont2024Dx'!L35</f>
        <v>-674.70488019841571</v>
      </c>
      <c r="J35" s="47">
        <v>-25.839328898487622</v>
      </c>
      <c r="K35" s="24">
        <v>5.4705155552106559</v>
      </c>
      <c r="L35" s="25">
        <f t="shared" si="1"/>
        <v>-695.07369354169271</v>
      </c>
      <c r="M35" s="27">
        <f t="shared" si="2"/>
        <v>362.13929900515552</v>
      </c>
    </row>
    <row r="36" spans="1:13" ht="15">
      <c r="A36" s="22">
        <v>47</v>
      </c>
      <c r="B36" s="45">
        <v>1850</v>
      </c>
      <c r="C36" s="23" t="s">
        <v>42</v>
      </c>
      <c r="D36" s="47">
        <f>+'App.2-BA_Fixed Asset Cont2024Dx'!G36</f>
        <v>2634.4542169117826</v>
      </c>
      <c r="E36" s="47">
        <v>212.20957148428442</v>
      </c>
      <c r="F36" s="24">
        <v>-40.117114071544812</v>
      </c>
      <c r="G36" s="25">
        <f t="shared" si="0"/>
        <v>2806.5466743245224</v>
      </c>
      <c r="H36" s="26"/>
      <c r="I36" s="47">
        <f>+'App.2-BA_Fixed Asset Cont2024Dx'!L36</f>
        <v>-926.04513056645339</v>
      </c>
      <c r="J36" s="47">
        <v>-64.410221662078726</v>
      </c>
      <c r="K36" s="24">
        <v>40.117114071544812</v>
      </c>
      <c r="L36" s="25">
        <f t="shared" si="1"/>
        <v>-950.33823815698725</v>
      </c>
      <c r="M36" s="27">
        <f t="shared" si="2"/>
        <v>1856.2084361675352</v>
      </c>
    </row>
    <row r="37" spans="1:13" ht="15">
      <c r="A37" s="22">
        <v>47</v>
      </c>
      <c r="B37" s="45">
        <v>1855</v>
      </c>
      <c r="C37" s="23" t="s">
        <v>43</v>
      </c>
      <c r="D37" s="47">
        <f>+'App.2-BA_Fixed Asset Cont2024Dx'!G37</f>
        <v>0</v>
      </c>
      <c r="E37" s="47">
        <v>0</v>
      </c>
      <c r="F37" s="24">
        <v>0</v>
      </c>
      <c r="G37" s="25">
        <f t="shared" si="0"/>
        <v>0</v>
      </c>
      <c r="H37" s="26"/>
      <c r="I37" s="47">
        <f>+'App.2-BA_Fixed Asset Cont2024Dx'!L37</f>
        <v>0</v>
      </c>
      <c r="J37" s="47">
        <v>0</v>
      </c>
      <c r="K37" s="24">
        <v>0</v>
      </c>
      <c r="L37" s="25">
        <f t="shared" si="1"/>
        <v>0</v>
      </c>
      <c r="M37" s="27">
        <f t="shared" si="2"/>
        <v>0</v>
      </c>
    </row>
    <row r="38" spans="1:13" ht="15">
      <c r="A38" s="22">
        <v>47</v>
      </c>
      <c r="B38" s="45">
        <v>1860</v>
      </c>
      <c r="C38" s="23" t="s">
        <v>44</v>
      </c>
      <c r="D38" s="47">
        <f>+'App.2-BA_Fixed Asset Cont2024Dx'!G38</f>
        <v>411.69313018852432</v>
      </c>
      <c r="E38" s="47">
        <v>10.770862807776091</v>
      </c>
      <c r="F38" s="24">
        <v>0</v>
      </c>
      <c r="G38" s="25">
        <f t="shared" si="0"/>
        <v>422.46399299630042</v>
      </c>
      <c r="H38" s="26"/>
      <c r="I38" s="47">
        <f>+'App.2-BA_Fixed Asset Cont2024Dx'!L38</f>
        <v>-129.54052071836222</v>
      </c>
      <c r="J38" s="47">
        <v>-26.420128519919142</v>
      </c>
      <c r="K38" s="24">
        <v>0</v>
      </c>
      <c r="L38" s="25">
        <f t="shared" si="1"/>
        <v>-155.96064923828135</v>
      </c>
      <c r="M38" s="27">
        <f t="shared" si="2"/>
        <v>266.50334375801907</v>
      </c>
    </row>
    <row r="39" spans="1:13" ht="15">
      <c r="A39" s="22">
        <v>47</v>
      </c>
      <c r="B39" s="45">
        <v>1555</v>
      </c>
      <c r="C39" s="23" t="s">
        <v>45</v>
      </c>
      <c r="D39" s="47">
        <f>+'App.2-BA_Fixed Asset Cont2024Dx'!G39</f>
        <v>447.61075726650688</v>
      </c>
      <c r="E39" s="47">
        <v>102.94813668559657</v>
      </c>
      <c r="F39" s="24">
        <v>0</v>
      </c>
      <c r="G39" s="25">
        <f t="shared" si="0"/>
        <v>550.5588939521034</v>
      </c>
      <c r="H39" s="26"/>
      <c r="I39" s="47">
        <f>+'App.2-BA_Fixed Asset Cont2024Dx'!L39</f>
        <v>-230.09247653778709</v>
      </c>
      <c r="J39" s="47">
        <v>-27.700921590039595</v>
      </c>
      <c r="K39" s="24">
        <v>0</v>
      </c>
      <c r="L39" s="25">
        <f t="shared" si="1"/>
        <v>-257.79339812782666</v>
      </c>
      <c r="M39" s="27">
        <f t="shared" si="2"/>
        <v>292.76549582427674</v>
      </c>
    </row>
    <row r="40" spans="1:13" ht="15">
      <c r="A40" s="22" t="s">
        <v>26</v>
      </c>
      <c r="B40" s="45">
        <v>1905</v>
      </c>
      <c r="C40" s="23" t="s">
        <v>27</v>
      </c>
      <c r="D40" s="47">
        <f>+'App.2-BA_Fixed Asset Cont2024Dx'!G40</f>
        <v>23.19460130929</v>
      </c>
      <c r="E40" s="47">
        <v>0</v>
      </c>
      <c r="F40" s="24">
        <v>0</v>
      </c>
      <c r="G40" s="25">
        <f t="shared" si="0"/>
        <v>23.19460130929</v>
      </c>
      <c r="H40" s="26"/>
      <c r="I40" s="47">
        <f>+'App.2-BA_Fixed Asset Cont2024Dx'!L40</f>
        <v>0</v>
      </c>
      <c r="J40" s="47">
        <v>0</v>
      </c>
      <c r="K40" s="24">
        <v>0</v>
      </c>
      <c r="L40" s="25">
        <f t="shared" si="1"/>
        <v>0</v>
      </c>
      <c r="M40" s="27">
        <f t="shared" si="2"/>
        <v>23.19460130929</v>
      </c>
    </row>
    <row r="41" spans="1:13" ht="15">
      <c r="A41" s="22">
        <v>47</v>
      </c>
      <c r="B41" s="45">
        <v>1908</v>
      </c>
      <c r="C41" s="23" t="s">
        <v>46</v>
      </c>
      <c r="D41" s="47">
        <f>+'App.2-BA_Fixed Asset Cont2024Dx'!G41</f>
        <v>333.00334584835832</v>
      </c>
      <c r="E41" s="47">
        <v>0</v>
      </c>
      <c r="F41" s="24">
        <v>0</v>
      </c>
      <c r="G41" s="25">
        <f t="shared" si="0"/>
        <v>333.00334584835832</v>
      </c>
      <c r="H41" s="26"/>
      <c r="I41" s="47">
        <f>+'App.2-BA_Fixed Asset Cont2024Dx'!L41</f>
        <v>-102.80727960424211</v>
      </c>
      <c r="J41" s="47">
        <v>-4.1899578336453338</v>
      </c>
      <c r="K41" s="24">
        <v>0</v>
      </c>
      <c r="L41" s="25">
        <f t="shared" si="1"/>
        <v>-106.99723743788745</v>
      </c>
      <c r="M41" s="27">
        <f t="shared" si="2"/>
        <v>226.00610841047086</v>
      </c>
    </row>
    <row r="42" spans="1:13" ht="15">
      <c r="A42" s="22">
        <v>13</v>
      </c>
      <c r="B42" s="45">
        <v>1910</v>
      </c>
      <c r="C42" s="23" t="s">
        <v>34</v>
      </c>
      <c r="D42" s="47">
        <f>+'App.2-BA_Fixed Asset Cont2024Dx'!G42</f>
        <v>65.433845219295847</v>
      </c>
      <c r="E42" s="47">
        <v>10.452613542151781</v>
      </c>
      <c r="F42" s="24">
        <v>0</v>
      </c>
      <c r="G42" s="25">
        <f t="shared" si="0"/>
        <v>75.886458761447628</v>
      </c>
      <c r="H42" s="26"/>
      <c r="I42" s="47">
        <f>+'App.2-BA_Fixed Asset Cont2024Dx'!L42</f>
        <v>-27.366969786540704</v>
      </c>
      <c r="J42" s="47">
        <v>-3.3424104839045747</v>
      </c>
      <c r="K42" s="24">
        <v>0</v>
      </c>
      <c r="L42" s="25">
        <f t="shared" si="1"/>
        <v>-30.70938027044528</v>
      </c>
      <c r="M42" s="27">
        <f t="shared" si="2"/>
        <v>45.177078491002348</v>
      </c>
    </row>
    <row r="43" spans="1:13" ht="15">
      <c r="A43" s="22">
        <v>8</v>
      </c>
      <c r="B43" s="45">
        <v>1915</v>
      </c>
      <c r="C43" s="23" t="s">
        <v>47</v>
      </c>
      <c r="D43" s="47">
        <f>+'App.2-BA_Fixed Asset Cont2024Dx'!G43</f>
        <v>3.3486916523294727</v>
      </c>
      <c r="E43" s="47">
        <v>0.68501189706745846</v>
      </c>
      <c r="F43" s="24">
        <v>-0.7218555075899965</v>
      </c>
      <c r="G43" s="25">
        <f t="shared" si="0"/>
        <v>3.3118480418069352</v>
      </c>
      <c r="H43" s="26"/>
      <c r="I43" s="47">
        <f>+'App.2-BA_Fixed Asset Cont2024Dx'!L43</f>
        <v>-1.903290794988892</v>
      </c>
      <c r="J43" s="47">
        <v>-0.48575710496654045</v>
      </c>
      <c r="K43" s="24">
        <v>0.7218555075899965</v>
      </c>
      <c r="L43" s="25">
        <f t="shared" si="1"/>
        <v>-1.6671923923654361</v>
      </c>
      <c r="M43" s="27">
        <f t="shared" si="2"/>
        <v>1.644655649441499</v>
      </c>
    </row>
    <row r="44" spans="1:13" ht="15">
      <c r="A44" s="22">
        <v>10</v>
      </c>
      <c r="B44" s="45">
        <v>1920</v>
      </c>
      <c r="C44" s="23" t="s">
        <v>48</v>
      </c>
      <c r="D44" s="47">
        <f>+'App.2-BA_Fixed Asset Cont2024Dx'!G44</f>
        <v>50.753068507138842</v>
      </c>
      <c r="E44" s="47">
        <v>10.784134756936293</v>
      </c>
      <c r="F44" s="24">
        <v>-12.770897444549989</v>
      </c>
      <c r="G44" s="25">
        <f t="shared" si="0"/>
        <v>48.766305819525144</v>
      </c>
      <c r="H44" s="26"/>
      <c r="I44" s="47">
        <f>+'App.2-BA_Fixed Asset Cont2024Dx'!L44</f>
        <v>-27.004225095892366</v>
      </c>
      <c r="J44" s="47">
        <v>-7.1482111854121602</v>
      </c>
      <c r="K44" s="24">
        <v>12.770897444549989</v>
      </c>
      <c r="L44" s="25">
        <f t="shared" si="1"/>
        <v>-21.381538836754537</v>
      </c>
      <c r="M44" s="27">
        <f t="shared" si="2"/>
        <v>27.384766982770607</v>
      </c>
    </row>
    <row r="45" spans="1:13" ht="15">
      <c r="A45" s="22"/>
      <c r="B45" s="46">
        <v>1925</v>
      </c>
      <c r="C45" s="23" t="s">
        <v>49</v>
      </c>
      <c r="D45" s="47">
        <f>+'App.2-BA_Fixed Asset Cont2024Dx'!G45</f>
        <v>104.1860267396</v>
      </c>
      <c r="E45" s="47">
        <v>0</v>
      </c>
      <c r="F45" s="24">
        <v>0</v>
      </c>
      <c r="G45" s="25">
        <f t="shared" si="0"/>
        <v>104.1860267396</v>
      </c>
      <c r="H45" s="26"/>
      <c r="I45" s="47">
        <f>+'App.2-BA_Fixed Asset Cont2024Dx'!L45</f>
        <v>-107.72329333864289</v>
      </c>
      <c r="J45" s="47">
        <v>-0.43571766388000005</v>
      </c>
      <c r="K45" s="24">
        <v>0</v>
      </c>
      <c r="L45" s="25">
        <f t="shared" si="1"/>
        <v>-108.15901100252289</v>
      </c>
      <c r="M45" s="27">
        <f t="shared" si="2"/>
        <v>-3.9729842629228926</v>
      </c>
    </row>
    <row r="46" spans="1:13" ht="15">
      <c r="A46" s="22">
        <v>10</v>
      </c>
      <c r="B46" s="45">
        <v>1930</v>
      </c>
      <c r="C46" s="23" t="s">
        <v>50</v>
      </c>
      <c r="D46" s="47">
        <f>+'App.2-BA_Fixed Asset Cont2024Dx'!G46</f>
        <v>293.24032279551375</v>
      </c>
      <c r="E46" s="47">
        <v>36.745179986406953</v>
      </c>
      <c r="F46" s="24">
        <v>-1.6409319561399851</v>
      </c>
      <c r="G46" s="25">
        <f t="shared" si="0"/>
        <v>328.34457082578069</v>
      </c>
      <c r="H46" s="26"/>
      <c r="I46" s="47">
        <f>+'App.2-BA_Fixed Asset Cont2024Dx'!L46</f>
        <v>-227.41566172362315</v>
      </c>
      <c r="J46" s="47">
        <v>-26.559703525763368</v>
      </c>
      <c r="K46" s="24">
        <v>1.6409319561399851</v>
      </c>
      <c r="L46" s="25">
        <f t="shared" si="1"/>
        <v>-252.33443329324655</v>
      </c>
      <c r="M46" s="27">
        <f t="shared" si="2"/>
        <v>76.010137532534145</v>
      </c>
    </row>
    <row r="47" spans="1:13" ht="15">
      <c r="A47" s="22">
        <v>8</v>
      </c>
      <c r="B47" s="45">
        <v>1935</v>
      </c>
      <c r="C47" s="23" t="s">
        <v>51</v>
      </c>
      <c r="D47" s="47">
        <f>+'App.2-BA_Fixed Asset Cont2024Dx'!G47</f>
        <v>4.6865517982271845</v>
      </c>
      <c r="E47" s="47">
        <v>1.681157805919989</v>
      </c>
      <c r="F47" s="24">
        <v>0</v>
      </c>
      <c r="G47" s="25">
        <f t="shared" si="0"/>
        <v>6.3677096041471737</v>
      </c>
      <c r="H47" s="26"/>
      <c r="I47" s="47">
        <f>+'App.2-BA_Fixed Asset Cont2024Dx'!L47</f>
        <v>-1.0258523682809464</v>
      </c>
      <c r="J47" s="47">
        <v>-0.78748902681975153</v>
      </c>
      <c r="K47" s="24">
        <v>0</v>
      </c>
      <c r="L47" s="25">
        <f t="shared" si="1"/>
        <v>-1.8133413951006978</v>
      </c>
      <c r="M47" s="27">
        <f t="shared" si="2"/>
        <v>4.5543682090464763</v>
      </c>
    </row>
    <row r="48" spans="1:13" ht="15">
      <c r="A48" s="22">
        <v>8</v>
      </c>
      <c r="B48" s="45">
        <v>1940</v>
      </c>
      <c r="C48" s="23" t="s">
        <v>52</v>
      </c>
      <c r="D48" s="47">
        <f>+'App.2-BA_Fixed Asset Cont2024Dx'!G48</f>
        <v>4.1638500389191293</v>
      </c>
      <c r="E48" s="47">
        <v>0.34177251236561978</v>
      </c>
      <c r="F48" s="24">
        <v>-1.1888523681300012</v>
      </c>
      <c r="G48" s="25">
        <f t="shared" si="0"/>
        <v>3.3167701831547483</v>
      </c>
      <c r="H48" s="26"/>
      <c r="I48" s="47">
        <f>+'App.2-BA_Fixed Asset Cont2024Dx'!L48</f>
        <v>-2.0294331479139154</v>
      </c>
      <c r="J48" s="47">
        <v>-0.49605088988301377</v>
      </c>
      <c r="K48" s="24">
        <v>1.1888523681300012</v>
      </c>
      <c r="L48" s="25">
        <f t="shared" si="1"/>
        <v>-1.336631669666928</v>
      </c>
      <c r="M48" s="27">
        <f t="shared" si="2"/>
        <v>1.9801385134878202</v>
      </c>
    </row>
    <row r="49" spans="1:13" ht="15">
      <c r="A49" s="22">
        <v>8</v>
      </c>
      <c r="B49" s="45">
        <v>1945</v>
      </c>
      <c r="C49" s="23" t="s">
        <v>53</v>
      </c>
      <c r="D49" s="47">
        <f>+'App.2-BA_Fixed Asset Cont2024Dx'!G49</f>
        <v>9.8584431250175051</v>
      </c>
      <c r="E49" s="47">
        <v>2.9094175024708937</v>
      </c>
      <c r="F49" s="24">
        <v>-1.6198878376799952</v>
      </c>
      <c r="G49" s="25">
        <f t="shared" si="0"/>
        <v>11.147972789808405</v>
      </c>
      <c r="H49" s="26"/>
      <c r="I49" s="47">
        <f>+'App.2-BA_Fixed Asset Cont2024Dx'!L49</f>
        <v>-3.3478350580432776</v>
      </c>
      <c r="J49" s="47">
        <v>-2.3020846743000432</v>
      </c>
      <c r="K49" s="24">
        <v>1.6198878376799952</v>
      </c>
      <c r="L49" s="25">
        <f t="shared" si="1"/>
        <v>-4.0300318946633258</v>
      </c>
      <c r="M49" s="27">
        <f t="shared" si="2"/>
        <v>7.1179408951450789</v>
      </c>
    </row>
    <row r="50" spans="1:13" ht="15">
      <c r="A50" s="22">
        <v>8</v>
      </c>
      <c r="B50" s="45">
        <v>1950</v>
      </c>
      <c r="C50" s="23" t="s">
        <v>54</v>
      </c>
      <c r="D50" s="47">
        <f>+'App.2-BA_Fixed Asset Cont2024Dx'!G50</f>
        <v>191.92329013078307</v>
      </c>
      <c r="E50" s="47">
        <v>3.5903968067421523</v>
      </c>
      <c r="F50" s="24">
        <v>-0.22060881359999998</v>
      </c>
      <c r="G50" s="25">
        <f t="shared" si="0"/>
        <v>195.29307812392523</v>
      </c>
      <c r="H50" s="26"/>
      <c r="I50" s="47">
        <f>+'App.2-BA_Fixed Asset Cont2024Dx'!L50</f>
        <v>-156.85039196879856</v>
      </c>
      <c r="J50" s="47">
        <v>-6.6950986639489969</v>
      </c>
      <c r="K50" s="24">
        <v>0.22060881359999998</v>
      </c>
      <c r="L50" s="25">
        <f t="shared" si="1"/>
        <v>-163.32488181914755</v>
      </c>
      <c r="M50" s="27">
        <f t="shared" si="2"/>
        <v>31.968196304777678</v>
      </c>
    </row>
    <row r="51" spans="1:13" ht="15">
      <c r="A51" s="22">
        <v>8</v>
      </c>
      <c r="B51" s="45">
        <v>1955</v>
      </c>
      <c r="C51" s="23" t="s">
        <v>55</v>
      </c>
      <c r="D51" s="47">
        <f>+'App.2-BA_Fixed Asset Cont2024Dx'!G51</f>
        <v>149.61916009661905</v>
      </c>
      <c r="E51" s="47">
        <v>89.939833556271324</v>
      </c>
      <c r="F51" s="24">
        <v>0</v>
      </c>
      <c r="G51" s="25">
        <f t="shared" si="0"/>
        <v>239.55899365289036</v>
      </c>
      <c r="H51" s="26"/>
      <c r="I51" s="47">
        <f>+'App.2-BA_Fixed Asset Cont2024Dx'!L51</f>
        <v>-18.46969810483861</v>
      </c>
      <c r="J51" s="47">
        <v>-25.765802885914692</v>
      </c>
      <c r="K51" s="24">
        <v>0</v>
      </c>
      <c r="L51" s="25">
        <f t="shared" si="1"/>
        <v>-44.235500990753302</v>
      </c>
      <c r="M51" s="27">
        <f t="shared" si="2"/>
        <v>195.32349266213706</v>
      </c>
    </row>
    <row r="52" spans="1:13" ht="15">
      <c r="A52" s="22">
        <v>8</v>
      </c>
      <c r="B52" s="45">
        <v>1960</v>
      </c>
      <c r="C52" s="23" t="s">
        <v>56</v>
      </c>
      <c r="D52" s="47">
        <f>+'App.2-BA_Fixed Asset Cont2024Dx'!G52</f>
        <v>10.16336695894527</v>
      </c>
      <c r="E52" s="47">
        <v>3.1143688180005409</v>
      </c>
      <c r="F52" s="24">
        <v>-1.2236748148799987</v>
      </c>
      <c r="G52" s="25">
        <f t="shared" si="0"/>
        <v>12.054060962065812</v>
      </c>
      <c r="H52" s="26"/>
      <c r="I52" s="47">
        <f>+'App.2-BA_Fixed Asset Cont2024Dx'!L52</f>
        <v>-3.8458155479129541</v>
      </c>
      <c r="J52" s="47">
        <v>-2.4295114885090716</v>
      </c>
      <c r="K52" s="24">
        <v>1.2236748148799987</v>
      </c>
      <c r="L52" s="25">
        <f t="shared" si="1"/>
        <v>-5.0516522215420263</v>
      </c>
      <c r="M52" s="27">
        <f t="shared" si="2"/>
        <v>7.0024087405237854</v>
      </c>
    </row>
    <row r="53" spans="1:13" ht="25.5">
      <c r="A53" s="28">
        <v>47</v>
      </c>
      <c r="B53" s="45">
        <v>1970</v>
      </c>
      <c r="C53" s="23" t="s">
        <v>57</v>
      </c>
      <c r="D53" s="47">
        <f>+'App.2-BA_Fixed Asset Cont2024Dx'!G53</f>
        <v>0</v>
      </c>
      <c r="E53" s="47">
        <v>0</v>
      </c>
      <c r="F53" s="24">
        <v>0</v>
      </c>
      <c r="G53" s="25">
        <f t="shared" si="0"/>
        <v>0</v>
      </c>
      <c r="H53" s="26"/>
      <c r="I53" s="47">
        <f>+'App.2-BA_Fixed Asset Cont2024Dx'!L53</f>
        <v>0</v>
      </c>
      <c r="J53" s="47">
        <v>0</v>
      </c>
      <c r="K53" s="24">
        <v>0</v>
      </c>
      <c r="L53" s="25">
        <f t="shared" si="1"/>
        <v>0</v>
      </c>
      <c r="M53" s="27">
        <f t="shared" si="2"/>
        <v>0</v>
      </c>
    </row>
    <row r="54" spans="1:13" ht="25.5">
      <c r="A54" s="22">
        <v>47</v>
      </c>
      <c r="B54" s="45">
        <v>1975</v>
      </c>
      <c r="C54" s="23" t="s">
        <v>58</v>
      </c>
      <c r="D54" s="47">
        <f>+'App.2-BA_Fixed Asset Cont2024Dx'!G54</f>
        <v>0</v>
      </c>
      <c r="E54" s="47">
        <v>0</v>
      </c>
      <c r="F54" s="24">
        <v>0</v>
      </c>
      <c r="G54" s="25">
        <f t="shared" si="0"/>
        <v>0</v>
      </c>
      <c r="H54" s="26"/>
      <c r="I54" s="47">
        <f>+'App.2-BA_Fixed Asset Cont2024Dx'!L54</f>
        <v>0</v>
      </c>
      <c r="J54" s="47">
        <v>0</v>
      </c>
      <c r="K54" s="24">
        <v>0</v>
      </c>
      <c r="L54" s="25">
        <f t="shared" si="1"/>
        <v>0</v>
      </c>
      <c r="M54" s="27">
        <f t="shared" si="2"/>
        <v>0</v>
      </c>
    </row>
    <row r="55" spans="1:13" ht="15">
      <c r="A55" s="22">
        <v>47</v>
      </c>
      <c r="B55" s="45">
        <v>1980</v>
      </c>
      <c r="C55" s="23" t="s">
        <v>59</v>
      </c>
      <c r="D55" s="47">
        <f>+'App.2-BA_Fixed Asset Cont2024Dx'!G55</f>
        <v>167.33617212132219</v>
      </c>
      <c r="E55" s="47">
        <v>3.2261623234744801</v>
      </c>
      <c r="F55" s="24">
        <v>0</v>
      </c>
      <c r="G55" s="25">
        <f t="shared" si="0"/>
        <v>170.56233444479668</v>
      </c>
      <c r="H55" s="26"/>
      <c r="I55" s="47">
        <f>+'App.2-BA_Fixed Asset Cont2024Dx'!L55</f>
        <v>-230.88083369771238</v>
      </c>
      <c r="J55" s="47">
        <v>-24.308473639032435</v>
      </c>
      <c r="K55" s="24">
        <v>0</v>
      </c>
      <c r="L55" s="25">
        <f t="shared" si="1"/>
        <v>-255.1893073367448</v>
      </c>
      <c r="M55" s="27">
        <f t="shared" si="2"/>
        <v>-84.626972891948128</v>
      </c>
    </row>
    <row r="56" spans="1:13" ht="15">
      <c r="A56" s="22">
        <v>47</v>
      </c>
      <c r="B56" s="45">
        <v>1985</v>
      </c>
      <c r="C56" s="23" t="s">
        <v>60</v>
      </c>
      <c r="D56" s="47">
        <f>+'App.2-BA_Fixed Asset Cont2024Dx'!G56</f>
        <v>15.407748949999998</v>
      </c>
      <c r="E56" s="47">
        <v>0</v>
      </c>
      <c r="F56" s="24">
        <v>0</v>
      </c>
      <c r="G56" s="25">
        <f t="shared" si="0"/>
        <v>15.407748949999998</v>
      </c>
      <c r="H56" s="26"/>
      <c r="I56" s="47">
        <f>+'App.2-BA_Fixed Asset Cont2024Dx'!L56</f>
        <v>-10.857353179183205</v>
      </c>
      <c r="J56" s="47">
        <v>-0.35618103835656301</v>
      </c>
      <c r="K56" s="24">
        <v>0</v>
      </c>
      <c r="L56" s="25">
        <f t="shared" si="1"/>
        <v>-11.213534217539769</v>
      </c>
      <c r="M56" s="27">
        <f t="shared" si="2"/>
        <v>4.1942147324602299</v>
      </c>
    </row>
    <row r="57" spans="1:13" ht="15">
      <c r="A57" s="28">
        <v>47</v>
      </c>
      <c r="B57" s="45">
        <v>1990</v>
      </c>
      <c r="C57" s="29" t="s">
        <v>61</v>
      </c>
      <c r="D57" s="47">
        <f>+'App.2-BA_Fixed Asset Cont2024Dx'!G57</f>
        <v>9.8086455084199979</v>
      </c>
      <c r="E57" s="47">
        <v>0</v>
      </c>
      <c r="F57" s="24">
        <v>-9.1340292329999059E-2</v>
      </c>
      <c r="G57" s="25">
        <f t="shared" si="0"/>
        <v>9.7173052160899989</v>
      </c>
      <c r="H57" s="26"/>
      <c r="I57" s="47">
        <f>+'App.2-BA_Fixed Asset Cont2024Dx'!L57</f>
        <v>-3.9430803911314349</v>
      </c>
      <c r="J57" s="47">
        <v>-0.45346386520669102</v>
      </c>
      <c r="K57" s="24">
        <v>9.1340292329999059E-2</v>
      </c>
      <c r="L57" s="25">
        <f t="shared" si="1"/>
        <v>-4.3052039640081272</v>
      </c>
      <c r="M57" s="27">
        <f t="shared" si="2"/>
        <v>5.4121012520818716</v>
      </c>
    </row>
    <row r="58" spans="1:13" ht="15">
      <c r="A58" s="22">
        <v>47</v>
      </c>
      <c r="B58" s="45">
        <v>1995</v>
      </c>
      <c r="C58" s="23" t="s">
        <v>62</v>
      </c>
      <c r="D58" s="47">
        <f>+'App.2-BA_Fixed Asset Cont2024Dx'!G58</f>
        <v>0</v>
      </c>
      <c r="E58" s="47">
        <v>0</v>
      </c>
      <c r="F58" s="24">
        <v>0</v>
      </c>
      <c r="G58" s="25">
        <f t="shared" si="0"/>
        <v>0</v>
      </c>
      <c r="H58" s="26"/>
      <c r="I58" s="47">
        <f>+'App.2-BA_Fixed Asset Cont2024Dx'!L58</f>
        <v>0</v>
      </c>
      <c r="J58" s="47">
        <v>0</v>
      </c>
      <c r="K58" s="24">
        <v>0</v>
      </c>
      <c r="L58" s="25">
        <f t="shared" si="1"/>
        <v>0</v>
      </c>
      <c r="M58" s="27">
        <f t="shared" si="2"/>
        <v>0</v>
      </c>
    </row>
    <row r="59" spans="1:13" ht="15">
      <c r="A59" s="22">
        <v>47</v>
      </c>
      <c r="B59" s="45">
        <v>2440</v>
      </c>
      <c r="C59" s="23" t="s">
        <v>63</v>
      </c>
      <c r="D59" s="47">
        <f>+'App.2-BA_Fixed Asset Cont2024Dx'!G59</f>
        <v>0</v>
      </c>
      <c r="E59" s="47">
        <v>0</v>
      </c>
      <c r="F59" s="24">
        <v>0</v>
      </c>
      <c r="G59" s="25">
        <f t="shared" si="0"/>
        <v>0</v>
      </c>
      <c r="I59" s="47">
        <f>+'App.2-BA_Fixed Asset Cont2024Dx'!L59</f>
        <v>0</v>
      </c>
      <c r="J59" s="47">
        <v>0</v>
      </c>
      <c r="K59" s="24">
        <v>0</v>
      </c>
      <c r="L59" s="25">
        <f t="shared" si="1"/>
        <v>0</v>
      </c>
      <c r="M59" s="27">
        <f t="shared" si="2"/>
        <v>0</v>
      </c>
    </row>
    <row r="60" spans="1:13" ht="15">
      <c r="A60" s="30"/>
      <c r="B60" s="30"/>
      <c r="C60" s="31"/>
      <c r="D60" s="31"/>
      <c r="E60" s="31"/>
      <c r="F60" s="32"/>
      <c r="G60" s="25"/>
      <c r="I60" s="31"/>
      <c r="J60" s="47"/>
      <c r="K60" s="32"/>
      <c r="L60" s="25"/>
      <c r="M60" s="27"/>
    </row>
    <row r="61" spans="1:13">
      <c r="A61" s="30"/>
      <c r="B61" s="30"/>
      <c r="C61" s="33" t="s">
        <v>64</v>
      </c>
      <c r="D61" s="50">
        <f>SUM(D17:D60)</f>
        <v>16156.231103946333</v>
      </c>
      <c r="E61" s="34">
        <f t="shared" ref="E61:F61" si="3">SUM(E17:E60)</f>
        <v>1113.1352901136354</v>
      </c>
      <c r="F61" s="34">
        <f t="shared" si="3"/>
        <v>-200.92887349468822</v>
      </c>
      <c r="G61" s="50">
        <f>SUM(G17:G60)</f>
        <v>17068.43752056528</v>
      </c>
      <c r="H61" s="34"/>
      <c r="I61" s="79">
        <f>SUM(I17:I60)</f>
        <v>-6132.0926599947989</v>
      </c>
      <c r="J61" s="68">
        <f>SUM(J17:J60)</f>
        <v>-459.08455396841453</v>
      </c>
      <c r="K61" s="68">
        <f>SUM(K17:K60)</f>
        <v>201.82856754192179</v>
      </c>
      <c r="L61" s="79">
        <f t="shared" ref="L61" si="4">SUM(L17:L60)</f>
        <v>-6389.3486464212911</v>
      </c>
      <c r="M61" s="34">
        <f>SUM(M17:M60)</f>
        <v>10679.088874143983</v>
      </c>
    </row>
    <row r="62" spans="1:13" ht="37.5">
      <c r="A62" s="30"/>
      <c r="B62" s="30"/>
      <c r="C62" s="35" t="s">
        <v>65</v>
      </c>
      <c r="D62" s="27"/>
      <c r="E62" s="49"/>
      <c r="F62" s="49"/>
      <c r="G62" s="25">
        <f t="shared" ref="G62" si="5">D62+E62+F62</f>
        <v>0</v>
      </c>
      <c r="H62" s="38"/>
      <c r="I62" s="49"/>
      <c r="J62" s="49"/>
      <c r="K62" s="49"/>
      <c r="L62" s="25">
        <f t="shared" ref="L62:L63" si="6">I62+J62+K62</f>
        <v>0</v>
      </c>
      <c r="M62" s="27">
        <f t="shared" ref="M62:M63" si="7">G62+L62</f>
        <v>0</v>
      </c>
    </row>
    <row r="63" spans="1:13" ht="25.5">
      <c r="A63" s="30"/>
      <c r="C63" s="36" t="s">
        <v>66</v>
      </c>
      <c r="D63" s="27">
        <f>+'App.2-BA_Fixed Asset Cont2024Dx'!G63</f>
        <v>-75.011928324336324</v>
      </c>
      <c r="E63" s="49">
        <v>-1.1452000327199998</v>
      </c>
      <c r="F63" s="49">
        <v>0</v>
      </c>
      <c r="G63" s="25">
        <f t="shared" si="0"/>
        <v>-76.157128357056322</v>
      </c>
      <c r="H63" s="38"/>
      <c r="I63" s="49">
        <f>+'App.2-BA_Fixed Asset Cont2024Dx'!L63</f>
        <v>38.730951644991684</v>
      </c>
      <c r="J63" s="49">
        <v>3.8098390217784281</v>
      </c>
      <c r="K63" s="49">
        <v>0</v>
      </c>
      <c r="L63" s="25">
        <f t="shared" si="6"/>
        <v>42.540790666770114</v>
      </c>
      <c r="M63" s="27">
        <f t="shared" si="7"/>
        <v>-33.616337690286208</v>
      </c>
    </row>
    <row r="64" spans="1:13">
      <c r="A64" s="30"/>
      <c r="B64" s="30"/>
      <c r="C64" s="33" t="s">
        <v>67</v>
      </c>
      <c r="D64" s="34">
        <f>SUM(D61:D63)</f>
        <v>16081.219175621996</v>
      </c>
      <c r="E64" s="34">
        <f t="shared" ref="E64:G64" si="8">SUM(E61:E63)</f>
        <v>1111.9900900809155</v>
      </c>
      <c r="F64" s="34">
        <f t="shared" si="8"/>
        <v>-200.92887349468822</v>
      </c>
      <c r="G64" s="50">
        <f t="shared" si="8"/>
        <v>16992.280392208224</v>
      </c>
      <c r="H64" s="34"/>
      <c r="I64" s="34">
        <f t="shared" ref="I64:M64" si="9">SUM(I61:I63)</f>
        <v>-6093.3617083498075</v>
      </c>
      <c r="J64" s="34">
        <f t="shared" si="9"/>
        <v>-455.2747149466361</v>
      </c>
      <c r="K64" s="34">
        <f t="shared" si="9"/>
        <v>201.82856754192179</v>
      </c>
      <c r="L64" s="50">
        <f t="shared" si="9"/>
        <v>-6346.8078557545214</v>
      </c>
      <c r="M64" s="34">
        <f t="shared" si="9"/>
        <v>10645.472536453697</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-455.2747149466361</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-455.2747149466361</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count="1">
    <dataValidation type="list" allowBlank="1" showErrorMessage="1" error="Use the following date format when inserting a date:_x000a__x000a_Eg:  &quot;January 1, 2013&quot;" prompt="Use the following format eg: January 1, 2013" sqref="F12" xr:uid="{00000000-0002-0000-11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bottomRight" activeCell="F13" sqref="F13"/>
      <selection pane="bottomLeft" activeCell="O16" sqref="O16"/>
      <selection pane="topRight" activeCell="O16" sqref="O16"/>
    </sheetView>
  </sheetViews>
  <sheetFormatPr defaultColWidth="9.140625" defaultRowHeight="12.75"/>
  <cols>
    <col min="1" max="1" width="7.5703125" style="1" customWidth="1"/>
    <col min="2" max="2" width="10.140625" style="1" customWidth="1"/>
    <col min="3" max="3" width="37.85546875" style="2" customWidth="1"/>
    <col min="4" max="4" width="12.5703125" style="2" bestFit="1" customWidth="1"/>
    <col min="5" max="5" width="13" style="2" customWidth="1"/>
    <col min="6" max="6" width="11.5703125" style="2" customWidth="1"/>
    <col min="7" max="7" width="13.5703125" style="2" customWidth="1"/>
    <col min="8" max="8" width="1.5703125" style="2" customWidth="1"/>
    <col min="9" max="9" width="13.57031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2026</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Cont2025Dx'!G17</f>
        <v>968.46554320291182</v>
      </c>
      <c r="E17" s="47">
        <v>61.766638285266453</v>
      </c>
      <c r="F17" s="24">
        <v>0</v>
      </c>
      <c r="G17" s="25">
        <f t="shared" ref="G17:G63" si="0">D17+E17+F17</f>
        <v>1030.2321814881782</v>
      </c>
      <c r="H17" s="18"/>
      <c r="I17" s="47">
        <f>+'App.2-BA_Fixed Asset Cont2025Dx'!L17</f>
        <v>-659.76650337800675</v>
      </c>
      <c r="J17" s="47">
        <v>-58.367792226995448</v>
      </c>
      <c r="K17" s="24">
        <v>0</v>
      </c>
      <c r="L17" s="25">
        <f>I17+J17+K17</f>
        <v>-718.13429560500219</v>
      </c>
      <c r="M17" s="27">
        <f>G17+L17</f>
        <v>312.09788588317599</v>
      </c>
    </row>
    <row r="18" spans="1:13" ht="25.5">
      <c r="A18" s="22">
        <v>12</v>
      </c>
      <c r="B18" s="45">
        <v>1611</v>
      </c>
      <c r="C18" s="23" t="s">
        <v>23</v>
      </c>
      <c r="D18" s="47">
        <f>+'App.2-BA_Fixed Asset Cont2025Dx'!G18</f>
        <v>0</v>
      </c>
      <c r="E18" s="47">
        <v>0</v>
      </c>
      <c r="F18" s="24">
        <v>0</v>
      </c>
      <c r="G18" s="25">
        <f t="shared" si="0"/>
        <v>0</v>
      </c>
      <c r="H18" s="26"/>
      <c r="I18" s="47">
        <f>+'App.2-BA_Fixed Asset Cont2025Dx'!L18</f>
        <v>0</v>
      </c>
      <c r="J18" s="47">
        <v>0</v>
      </c>
      <c r="K18" s="24">
        <v>0</v>
      </c>
      <c r="L18" s="25">
        <f t="shared" ref="L18:L59" si="1">I18+J18+K18</f>
        <v>0</v>
      </c>
      <c r="M18" s="27">
        <f t="shared" ref="M18:M59" si="2">G18+L18</f>
        <v>0</v>
      </c>
    </row>
    <row r="19" spans="1:13" ht="25.5">
      <c r="A19" s="22" t="s">
        <v>24</v>
      </c>
      <c r="B19" s="45">
        <v>1612</v>
      </c>
      <c r="C19" s="23" t="s">
        <v>25</v>
      </c>
      <c r="D19" s="47">
        <f>+'App.2-BA_Fixed Asset Cont2025Dx'!G19</f>
        <v>0</v>
      </c>
      <c r="E19" s="47">
        <v>0</v>
      </c>
      <c r="F19" s="24">
        <v>0</v>
      </c>
      <c r="G19" s="25">
        <f t="shared" si="0"/>
        <v>0</v>
      </c>
      <c r="H19" s="26"/>
      <c r="I19" s="47">
        <f>+'App.2-BA_Fixed Asset Cont2025Dx'!L19</f>
        <v>0</v>
      </c>
      <c r="J19" s="47">
        <v>0</v>
      </c>
      <c r="K19" s="24">
        <v>0</v>
      </c>
      <c r="L19" s="25">
        <f t="shared" si="1"/>
        <v>0</v>
      </c>
      <c r="M19" s="27">
        <f t="shared" si="2"/>
        <v>0</v>
      </c>
    </row>
    <row r="20" spans="1:13" ht="15">
      <c r="A20" s="22" t="s">
        <v>26</v>
      </c>
      <c r="B20" s="46">
        <v>1615</v>
      </c>
      <c r="C20" s="23" t="s">
        <v>27</v>
      </c>
      <c r="D20" s="47">
        <f>+'App.2-BA_Fixed Asset Cont2025Dx'!G20</f>
        <v>0</v>
      </c>
      <c r="E20" s="47">
        <v>0</v>
      </c>
      <c r="F20" s="24">
        <v>0</v>
      </c>
      <c r="G20" s="25">
        <f t="shared" si="0"/>
        <v>0</v>
      </c>
      <c r="H20" s="26"/>
      <c r="I20" s="47">
        <f>+'App.2-BA_Fixed Asset Cont2025Dx'!L20</f>
        <v>0</v>
      </c>
      <c r="J20" s="47">
        <v>0</v>
      </c>
      <c r="K20" s="24">
        <v>0</v>
      </c>
      <c r="L20" s="25">
        <f t="shared" si="1"/>
        <v>0</v>
      </c>
      <c r="M20" s="27">
        <f t="shared" si="2"/>
        <v>0</v>
      </c>
    </row>
    <row r="21" spans="1:13" ht="15">
      <c r="A21" s="22">
        <v>1</v>
      </c>
      <c r="B21" s="46">
        <v>1620</v>
      </c>
      <c r="C21" s="23" t="s">
        <v>28</v>
      </c>
      <c r="D21" s="47">
        <f>+'App.2-BA_Fixed Asset Cont2025Dx'!G21</f>
        <v>0</v>
      </c>
      <c r="E21" s="47">
        <v>0</v>
      </c>
      <c r="F21" s="24">
        <v>0</v>
      </c>
      <c r="G21" s="25">
        <f t="shared" si="0"/>
        <v>0</v>
      </c>
      <c r="H21" s="26"/>
      <c r="I21" s="47">
        <f>+'App.2-BA_Fixed Asset Cont2025Dx'!L21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Cont2025Dx'!G22</f>
        <v>0</v>
      </c>
      <c r="E22" s="47">
        <v>0</v>
      </c>
      <c r="F22" s="24">
        <v>0</v>
      </c>
      <c r="G22" s="25">
        <f t="shared" si="0"/>
        <v>0</v>
      </c>
      <c r="H22" s="26"/>
      <c r="I22" s="47">
        <f>+'App.2-BA_Fixed Asset Cont2025Dx'!L22</f>
        <v>-0.10377991</v>
      </c>
      <c r="J22" s="47">
        <v>0</v>
      </c>
      <c r="K22" s="24">
        <v>0</v>
      </c>
      <c r="L22" s="25">
        <f t="shared" si="1"/>
        <v>-0.10377991</v>
      </c>
      <c r="M22" s="27">
        <f t="shared" si="2"/>
        <v>-0.10377991</v>
      </c>
    </row>
    <row r="23" spans="1:13" ht="15">
      <c r="A23" s="22">
        <v>17</v>
      </c>
      <c r="B23" s="45">
        <v>1675</v>
      </c>
      <c r="C23" s="23" t="s">
        <v>30</v>
      </c>
      <c r="D23" s="47">
        <f>+'App.2-BA_Fixed Asset Cont2025Dx'!G23</f>
        <v>0</v>
      </c>
      <c r="E23" s="47">
        <v>0</v>
      </c>
      <c r="F23" s="24">
        <v>0</v>
      </c>
      <c r="G23" s="25">
        <f t="shared" si="0"/>
        <v>0</v>
      </c>
      <c r="H23" s="26"/>
      <c r="I23" s="47">
        <f>+'App.2-BA_Fixed Asset Cont2025Dx'!L23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Cont2025Dx'!G24</f>
        <v>0</v>
      </c>
      <c r="E24" s="47">
        <v>0</v>
      </c>
      <c r="F24" s="24">
        <v>0</v>
      </c>
      <c r="G24" s="25">
        <f t="shared" si="0"/>
        <v>0</v>
      </c>
      <c r="H24" s="26"/>
      <c r="I24" s="47">
        <f>+'App.2-BA_Fixed Asset Cont2025Dx'!L24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Cont2025Dx'!G25</f>
        <v>62.784432771771613</v>
      </c>
      <c r="E25" s="47">
        <v>2.2926965125670287</v>
      </c>
      <c r="F25" s="24">
        <v>0</v>
      </c>
      <c r="G25" s="25">
        <f t="shared" si="0"/>
        <v>65.077129284338639</v>
      </c>
      <c r="H25" s="26"/>
      <c r="I25" s="47">
        <f>+'App.2-BA_Fixed Asset Cont2025Dx'!L25</f>
        <v>-44.666627340071834</v>
      </c>
      <c r="J25" s="47">
        <v>-0.6075955871749118</v>
      </c>
      <c r="K25" s="24">
        <v>0</v>
      </c>
      <c r="L25" s="25">
        <f t="shared" si="1"/>
        <v>-45.274222927246747</v>
      </c>
      <c r="M25" s="27">
        <f t="shared" si="2"/>
        <v>19.802906357091892</v>
      </c>
    </row>
    <row r="26" spans="1:13" ht="15">
      <c r="A26" s="22">
        <v>14.1</v>
      </c>
      <c r="B26" s="46">
        <v>1806</v>
      </c>
      <c r="C26" s="23" t="s">
        <v>32</v>
      </c>
      <c r="D26" s="47">
        <f>+'App.2-BA_Fixed Asset Cont2025Dx'!G26</f>
        <v>282.99001593664997</v>
      </c>
      <c r="E26" s="47">
        <v>4.96017122363767</v>
      </c>
      <c r="F26" s="24">
        <v>0</v>
      </c>
      <c r="G26" s="25">
        <f t="shared" si="0"/>
        <v>287.95018716028761</v>
      </c>
      <c r="H26" s="26"/>
      <c r="I26" s="47">
        <f>+'App.2-BA_Fixed Asset Cont2025Dx'!L26</f>
        <v>-98.088424516581583</v>
      </c>
      <c r="J26" s="47">
        <v>-2.5427003164975508</v>
      </c>
      <c r="K26" s="24">
        <v>0</v>
      </c>
      <c r="L26" s="25">
        <f t="shared" si="1"/>
        <v>-100.63112483307913</v>
      </c>
      <c r="M26" s="27">
        <f t="shared" si="2"/>
        <v>187.31906232720848</v>
      </c>
    </row>
    <row r="27" spans="1:13" ht="15">
      <c r="A27" s="22">
        <v>47</v>
      </c>
      <c r="B27" s="45">
        <v>1808</v>
      </c>
      <c r="C27" s="23" t="s">
        <v>33</v>
      </c>
      <c r="D27" s="47">
        <f>+'App.2-BA_Fixed Asset Cont2025Dx'!G27</f>
        <v>155.47863153812492</v>
      </c>
      <c r="E27" s="47">
        <v>18.489180636858553</v>
      </c>
      <c r="F27" s="24">
        <v>0</v>
      </c>
      <c r="G27" s="25">
        <f t="shared" si="0"/>
        <v>173.96781217498346</v>
      </c>
      <c r="H27" s="26"/>
      <c r="I27" s="47">
        <f>+'App.2-BA_Fixed Asset Cont2025Dx'!L27</f>
        <v>-14.420312965474341</v>
      </c>
      <c r="J27" s="47">
        <v>-3.7979004860315717</v>
      </c>
      <c r="K27" s="24">
        <v>0</v>
      </c>
      <c r="L27" s="25">
        <f t="shared" si="1"/>
        <v>-18.218213451505914</v>
      </c>
      <c r="M27" s="27">
        <f t="shared" si="2"/>
        <v>155.74959872347756</v>
      </c>
    </row>
    <row r="28" spans="1:13" ht="15">
      <c r="A28" s="22">
        <v>13</v>
      </c>
      <c r="B28" s="45">
        <v>1810</v>
      </c>
      <c r="C28" s="23" t="s">
        <v>34</v>
      </c>
      <c r="D28" s="47">
        <f>+'App.2-BA_Fixed Asset Cont2025Dx'!G28</f>
        <v>0</v>
      </c>
      <c r="E28" s="47">
        <v>0</v>
      </c>
      <c r="F28" s="24">
        <v>0</v>
      </c>
      <c r="G28" s="25">
        <f t="shared" si="0"/>
        <v>0</v>
      </c>
      <c r="H28" s="26"/>
      <c r="I28" s="47">
        <f>+'App.2-BA_Fixed Asset Cont2025Dx'!L28</f>
        <v>0</v>
      </c>
      <c r="J28" s="47">
        <v>0</v>
      </c>
      <c r="K28" s="24">
        <v>0</v>
      </c>
      <c r="L28" s="25">
        <f t="shared" si="1"/>
        <v>0</v>
      </c>
      <c r="M28" s="27">
        <f t="shared" si="2"/>
        <v>0</v>
      </c>
    </row>
    <row r="29" spans="1:13" ht="15">
      <c r="A29" s="22">
        <v>47</v>
      </c>
      <c r="B29" s="45">
        <v>1815</v>
      </c>
      <c r="C29" s="23" t="s">
        <v>35</v>
      </c>
      <c r="D29" s="47">
        <f>+'App.2-BA_Fixed Asset Cont2025Dx'!G29</f>
        <v>263.93310942908067</v>
      </c>
      <c r="E29" s="47">
        <v>11.205491644233817</v>
      </c>
      <c r="F29" s="24">
        <v>-8.8601197380922549</v>
      </c>
      <c r="G29" s="25">
        <f t="shared" si="0"/>
        <v>266.27848133522224</v>
      </c>
      <c r="H29" s="26"/>
      <c r="I29" s="47">
        <f>+'App.2-BA_Fixed Asset Cont2025Dx'!L29</f>
        <v>-88.61945119464545</v>
      </c>
      <c r="J29" s="47">
        <v>-4.9512916694647569</v>
      </c>
      <c r="K29" s="24">
        <v>8.8601197380922549</v>
      </c>
      <c r="L29" s="25">
        <f t="shared" si="1"/>
        <v>-84.71062312601795</v>
      </c>
      <c r="M29" s="27">
        <f t="shared" si="2"/>
        <v>181.5678582092043</v>
      </c>
    </row>
    <row r="30" spans="1:13" ht="15">
      <c r="A30" s="22">
        <v>47</v>
      </c>
      <c r="B30" s="45">
        <v>1820</v>
      </c>
      <c r="C30" s="23" t="s">
        <v>36</v>
      </c>
      <c r="D30" s="47">
        <f>+'App.2-BA_Fixed Asset Cont2025Dx'!G30</f>
        <v>987.86808955557797</v>
      </c>
      <c r="E30" s="47">
        <v>28.811773503279909</v>
      </c>
      <c r="F30" s="24">
        <v>-14.176191580947608</v>
      </c>
      <c r="G30" s="25">
        <f t="shared" si="0"/>
        <v>1002.5036714779103</v>
      </c>
      <c r="H30" s="26"/>
      <c r="I30" s="47">
        <f>+'App.2-BA_Fixed Asset Cont2025Dx'!L30</f>
        <v>-398.7085687139745</v>
      </c>
      <c r="J30" s="47">
        <v>-20.269272076824443</v>
      </c>
      <c r="K30" s="24">
        <v>14.176191580947608</v>
      </c>
      <c r="L30" s="25">
        <f t="shared" si="1"/>
        <v>-404.80164920985135</v>
      </c>
      <c r="M30" s="27">
        <f t="shared" si="2"/>
        <v>597.70202226805895</v>
      </c>
    </row>
    <row r="31" spans="1:13" ht="15">
      <c r="A31" s="22">
        <v>47</v>
      </c>
      <c r="B31" s="45">
        <v>1825</v>
      </c>
      <c r="C31" s="23" t="s">
        <v>37</v>
      </c>
      <c r="D31" s="47">
        <f>+'App.2-BA_Fixed Asset Cont2025Dx'!G31</f>
        <v>0</v>
      </c>
      <c r="E31" s="47">
        <v>0</v>
      </c>
      <c r="F31" s="24">
        <v>0</v>
      </c>
      <c r="G31" s="25">
        <f t="shared" si="0"/>
        <v>0</v>
      </c>
      <c r="H31" s="26"/>
      <c r="I31" s="47">
        <f>+'App.2-BA_Fixed Asset Cont2025Dx'!L31</f>
        <v>0</v>
      </c>
      <c r="J31" s="47">
        <v>0</v>
      </c>
      <c r="K31" s="24">
        <v>0</v>
      </c>
      <c r="L31" s="25">
        <f t="shared" si="1"/>
        <v>0</v>
      </c>
      <c r="M31" s="27">
        <f t="shared" si="2"/>
        <v>0</v>
      </c>
    </row>
    <row r="32" spans="1:13" ht="15">
      <c r="A32" s="22">
        <v>47</v>
      </c>
      <c r="B32" s="45">
        <v>1830</v>
      </c>
      <c r="C32" s="23" t="s">
        <v>38</v>
      </c>
      <c r="D32" s="47">
        <f>+'App.2-BA_Fixed Asset Cont2025Dx'!G32</f>
        <v>5123.9581894333705</v>
      </c>
      <c r="E32" s="47">
        <v>216.24569081215662</v>
      </c>
      <c r="F32" s="24">
        <v>-64.64719813370445</v>
      </c>
      <c r="G32" s="25">
        <f t="shared" si="0"/>
        <v>5275.5566821118227</v>
      </c>
      <c r="H32" s="26"/>
      <c r="I32" s="47">
        <f>+'App.2-BA_Fixed Asset Cont2025Dx'!L32</f>
        <v>-1150.0055968512991</v>
      </c>
      <c r="J32" s="47">
        <v>-83.306606385424999</v>
      </c>
      <c r="K32" s="24">
        <v>65.564886061882675</v>
      </c>
      <c r="L32" s="25">
        <f t="shared" si="1"/>
        <v>-1167.7473171748416</v>
      </c>
      <c r="M32" s="27">
        <f t="shared" si="2"/>
        <v>4107.8093649369812</v>
      </c>
    </row>
    <row r="33" spans="1:13" ht="15">
      <c r="A33" s="22">
        <v>47</v>
      </c>
      <c r="B33" s="45">
        <v>1835</v>
      </c>
      <c r="C33" s="23" t="s">
        <v>39</v>
      </c>
      <c r="D33" s="47">
        <f>+'App.2-BA_Fixed Asset Cont2025Dx'!G33</f>
        <v>2771.0229500093637</v>
      </c>
      <c r="E33" s="47">
        <v>166.83660782925071</v>
      </c>
      <c r="F33" s="24">
        <v>-44.300598690461271</v>
      </c>
      <c r="G33" s="25">
        <f t="shared" si="0"/>
        <v>2893.558959148153</v>
      </c>
      <c r="H33" s="26"/>
      <c r="I33" s="47">
        <f>+'App.2-BA_Fixed Asset Cont2025Dx'!L33</f>
        <v>-845.26915041075404</v>
      </c>
      <c r="J33" s="47">
        <v>-43.866159272422991</v>
      </c>
      <c r="K33" s="24">
        <v>44.300598690461271</v>
      </c>
      <c r="L33" s="25">
        <f t="shared" si="1"/>
        <v>-844.83471099271583</v>
      </c>
      <c r="M33" s="27">
        <f t="shared" si="2"/>
        <v>2048.7242481554372</v>
      </c>
    </row>
    <row r="34" spans="1:13" ht="15">
      <c r="A34" s="22">
        <v>47</v>
      </c>
      <c r="B34" s="45">
        <v>1840</v>
      </c>
      <c r="C34" s="23" t="s">
        <v>40</v>
      </c>
      <c r="D34" s="47">
        <f>+'App.2-BA_Fixed Asset Cont2025Dx'!G34</f>
        <v>35.034873595966999</v>
      </c>
      <c r="E34" s="47">
        <v>0</v>
      </c>
      <c r="F34" s="24">
        <v>0</v>
      </c>
      <c r="G34" s="25">
        <f t="shared" si="0"/>
        <v>35.034873595966999</v>
      </c>
      <c r="H34" s="26"/>
      <c r="I34" s="47">
        <f>+'App.2-BA_Fixed Asset Cont2025Dx'!L34</f>
        <v>-18.581430163308198</v>
      </c>
      <c r="J34" s="47">
        <v>-0.52091981354234196</v>
      </c>
      <c r="K34" s="24">
        <v>0</v>
      </c>
      <c r="L34" s="25">
        <f t="shared" si="1"/>
        <v>-19.10234997685054</v>
      </c>
      <c r="M34" s="27">
        <f t="shared" si="2"/>
        <v>15.932523619116459</v>
      </c>
    </row>
    <row r="35" spans="1:13" ht="15">
      <c r="A35" s="22">
        <v>47</v>
      </c>
      <c r="B35" s="45">
        <v>1845</v>
      </c>
      <c r="C35" s="23" t="s">
        <v>41</v>
      </c>
      <c r="D35" s="47">
        <f>+'App.2-BA_Fixed Asset Cont2025Dx'!G35</f>
        <v>1057.2129925468482</v>
      </c>
      <c r="E35" s="47">
        <v>21.02804345152947</v>
      </c>
      <c r="F35" s="24">
        <v>-5.3160718428553526</v>
      </c>
      <c r="G35" s="25">
        <f t="shared" si="0"/>
        <v>1072.9249641555225</v>
      </c>
      <c r="H35" s="26"/>
      <c r="I35" s="47">
        <f>+'App.2-BA_Fixed Asset Cont2025Dx'!L35</f>
        <v>-695.07369354169271</v>
      </c>
      <c r="J35" s="47">
        <v>-26.258665527942025</v>
      </c>
      <c r="K35" s="24">
        <v>5.3160718428553526</v>
      </c>
      <c r="L35" s="25">
        <f t="shared" si="1"/>
        <v>-716.01628722677947</v>
      </c>
      <c r="M35" s="27">
        <f t="shared" si="2"/>
        <v>356.90867692874303</v>
      </c>
    </row>
    <row r="36" spans="1:13" ht="15">
      <c r="A36" s="22">
        <v>47</v>
      </c>
      <c r="B36" s="45">
        <v>1850</v>
      </c>
      <c r="C36" s="23" t="s">
        <v>42</v>
      </c>
      <c r="D36" s="47">
        <f>+'App.2-BA_Fixed Asset Cont2025Dx'!G36</f>
        <v>2806.5466743245224</v>
      </c>
      <c r="E36" s="47">
        <v>198.28654651146459</v>
      </c>
      <c r="F36" s="24">
        <v>-38.98452684760592</v>
      </c>
      <c r="G36" s="25">
        <f t="shared" si="0"/>
        <v>2965.848693988381</v>
      </c>
      <c r="H36" s="26"/>
      <c r="I36" s="47">
        <f>+'App.2-BA_Fixed Asset Cont2025Dx'!L36</f>
        <v>-950.33823815698725</v>
      </c>
      <c r="J36" s="47">
        <v>-68.157885852905096</v>
      </c>
      <c r="K36" s="24">
        <v>38.98452684760592</v>
      </c>
      <c r="L36" s="25">
        <f t="shared" si="1"/>
        <v>-979.51159716228642</v>
      </c>
      <c r="M36" s="27">
        <f t="shared" si="2"/>
        <v>1986.3370968260947</v>
      </c>
    </row>
    <row r="37" spans="1:13" ht="15">
      <c r="A37" s="22">
        <v>47</v>
      </c>
      <c r="B37" s="45">
        <v>1855</v>
      </c>
      <c r="C37" s="23" t="s">
        <v>43</v>
      </c>
      <c r="D37" s="47">
        <f>+'App.2-BA_Fixed Asset Cont2025Dx'!G37</f>
        <v>0</v>
      </c>
      <c r="E37" s="47">
        <v>0</v>
      </c>
      <c r="F37" s="24">
        <v>0</v>
      </c>
      <c r="G37" s="25">
        <f t="shared" si="0"/>
        <v>0</v>
      </c>
      <c r="H37" s="26"/>
      <c r="I37" s="47">
        <f>+'App.2-BA_Fixed Asset Cont2025Dx'!L37</f>
        <v>0</v>
      </c>
      <c r="J37" s="47">
        <v>0</v>
      </c>
      <c r="K37" s="24">
        <v>0</v>
      </c>
      <c r="L37" s="25">
        <f t="shared" si="1"/>
        <v>0</v>
      </c>
      <c r="M37" s="27">
        <f t="shared" si="2"/>
        <v>0</v>
      </c>
    </row>
    <row r="38" spans="1:13" ht="15">
      <c r="A38" s="22">
        <v>47</v>
      </c>
      <c r="B38" s="45">
        <v>1860</v>
      </c>
      <c r="C38" s="23" t="s">
        <v>44</v>
      </c>
      <c r="D38" s="47">
        <f>+'App.2-BA_Fixed Asset Cont2025Dx'!G38</f>
        <v>422.46399299630042</v>
      </c>
      <c r="E38" s="47">
        <v>8.6427307649221365</v>
      </c>
      <c r="F38" s="24">
        <v>0</v>
      </c>
      <c r="G38" s="25">
        <f t="shared" si="0"/>
        <v>431.10672376122255</v>
      </c>
      <c r="H38" s="26"/>
      <c r="I38" s="47">
        <f>+'App.2-BA_Fixed Asset Cont2025Dx'!L38</f>
        <v>-155.96064923828135</v>
      </c>
      <c r="J38" s="47">
        <v>-26.941898169899336</v>
      </c>
      <c r="K38" s="24">
        <v>0</v>
      </c>
      <c r="L38" s="25">
        <f t="shared" si="1"/>
        <v>-182.90254740818068</v>
      </c>
      <c r="M38" s="27">
        <f t="shared" si="2"/>
        <v>248.20417635304187</v>
      </c>
    </row>
    <row r="39" spans="1:13" ht="15">
      <c r="A39" s="22">
        <v>47</v>
      </c>
      <c r="B39" s="45">
        <v>1555</v>
      </c>
      <c r="C39" s="23" t="s">
        <v>45</v>
      </c>
      <c r="D39" s="47">
        <f>+'App.2-BA_Fixed Asset Cont2025Dx'!G39</f>
        <v>550.5588939521034</v>
      </c>
      <c r="E39" s="47">
        <v>95.279674234037657</v>
      </c>
      <c r="F39" s="24">
        <v>0</v>
      </c>
      <c r="G39" s="25">
        <f t="shared" si="0"/>
        <v>645.83856818614106</v>
      </c>
      <c r="H39" s="26"/>
      <c r="I39" s="47">
        <f>+'App.2-BA_Fixed Asset Cont2025Dx'!L39</f>
        <v>-257.79339812782666</v>
      </c>
      <c r="J39" s="47">
        <v>-31.984520195200101</v>
      </c>
      <c r="K39" s="24">
        <v>0</v>
      </c>
      <c r="L39" s="25">
        <f t="shared" si="1"/>
        <v>-289.77791832302677</v>
      </c>
      <c r="M39" s="27">
        <f t="shared" si="2"/>
        <v>356.06064986311429</v>
      </c>
    </row>
    <row r="40" spans="1:13" ht="15">
      <c r="A40" s="22" t="s">
        <v>26</v>
      </c>
      <c r="B40" s="45">
        <v>1905</v>
      </c>
      <c r="C40" s="23" t="s">
        <v>27</v>
      </c>
      <c r="D40" s="47">
        <f>+'App.2-BA_Fixed Asset Cont2025Dx'!G40</f>
        <v>23.19460130929</v>
      </c>
      <c r="E40" s="47">
        <v>0</v>
      </c>
      <c r="F40" s="24">
        <v>0</v>
      </c>
      <c r="G40" s="25">
        <f t="shared" si="0"/>
        <v>23.19460130929</v>
      </c>
      <c r="H40" s="26"/>
      <c r="I40" s="47">
        <f>+'App.2-BA_Fixed Asset Cont2025Dx'!L40</f>
        <v>0</v>
      </c>
      <c r="J40" s="47">
        <v>0</v>
      </c>
      <c r="K40" s="24">
        <v>0</v>
      </c>
      <c r="L40" s="25">
        <f t="shared" si="1"/>
        <v>0</v>
      </c>
      <c r="M40" s="27">
        <f t="shared" si="2"/>
        <v>23.19460130929</v>
      </c>
    </row>
    <row r="41" spans="1:13" ht="15">
      <c r="A41" s="22">
        <v>47</v>
      </c>
      <c r="B41" s="45">
        <v>1908</v>
      </c>
      <c r="C41" s="23" t="s">
        <v>46</v>
      </c>
      <c r="D41" s="47">
        <f>+'App.2-BA_Fixed Asset Cont2025Dx'!G41</f>
        <v>333.00334584835832</v>
      </c>
      <c r="E41" s="47">
        <v>0</v>
      </c>
      <c r="F41" s="24">
        <v>0</v>
      </c>
      <c r="G41" s="25">
        <f t="shared" si="0"/>
        <v>333.00334584835832</v>
      </c>
      <c r="H41" s="26"/>
      <c r="I41" s="47">
        <f>+'App.2-BA_Fixed Asset Cont2025Dx'!L41</f>
        <v>-106.99723743788745</v>
      </c>
      <c r="J41" s="47">
        <v>-4.1899578336453338</v>
      </c>
      <c r="K41" s="24">
        <v>0</v>
      </c>
      <c r="L41" s="25">
        <f t="shared" si="1"/>
        <v>-111.18719527153279</v>
      </c>
      <c r="M41" s="27">
        <f t="shared" si="2"/>
        <v>221.81615057682552</v>
      </c>
    </row>
    <row r="42" spans="1:13" ht="15">
      <c r="A42" s="22">
        <v>13</v>
      </c>
      <c r="B42" s="45">
        <v>1910</v>
      </c>
      <c r="C42" s="23" t="s">
        <v>34</v>
      </c>
      <c r="D42" s="47">
        <f>+'App.2-BA_Fixed Asset Cont2025Dx'!G42</f>
        <v>75.886458761447628</v>
      </c>
      <c r="E42" s="47">
        <v>5.6699305896679446</v>
      </c>
      <c r="F42" s="24">
        <v>0</v>
      </c>
      <c r="G42" s="25">
        <f t="shared" si="0"/>
        <v>81.55638935111557</v>
      </c>
      <c r="H42" s="26"/>
      <c r="I42" s="47">
        <f>+'App.2-BA_Fixed Asset Cont2025Dx'!L42</f>
        <v>-30.70938027044528</v>
      </c>
      <c r="J42" s="47">
        <v>-3.7211027356505881</v>
      </c>
      <c r="K42" s="24">
        <v>0</v>
      </c>
      <c r="L42" s="25">
        <f t="shared" si="1"/>
        <v>-34.430483006095869</v>
      </c>
      <c r="M42" s="27">
        <f t="shared" si="2"/>
        <v>47.1259063450197</v>
      </c>
    </row>
    <row r="43" spans="1:13" ht="15">
      <c r="A43" s="22">
        <v>8</v>
      </c>
      <c r="B43" s="45">
        <v>1915</v>
      </c>
      <c r="C43" s="23" t="s">
        <v>47</v>
      </c>
      <c r="D43" s="47">
        <f>+'App.2-BA_Fixed Asset Cont2025Dx'!G43</f>
        <v>3.3118480418069352</v>
      </c>
      <c r="E43" s="47">
        <v>-2.84170481467839E-4</v>
      </c>
      <c r="F43" s="24">
        <v>-0.33610099823999934</v>
      </c>
      <c r="G43" s="25">
        <f t="shared" si="0"/>
        <v>2.9754628730854682</v>
      </c>
      <c r="H43" s="26"/>
      <c r="I43" s="47">
        <f>+'App.2-BA_Fixed Asset Cont2025Dx'!L43</f>
        <v>-1.6671923923654361</v>
      </c>
      <c r="J43" s="47">
        <v>-0.48727760511049806</v>
      </c>
      <c r="K43" s="24">
        <v>0.33610099823999934</v>
      </c>
      <c r="L43" s="25">
        <f t="shared" si="1"/>
        <v>-1.8183689992359346</v>
      </c>
      <c r="M43" s="27">
        <f t="shared" si="2"/>
        <v>1.1570938738495335</v>
      </c>
    </row>
    <row r="44" spans="1:13" ht="15">
      <c r="A44" s="22">
        <v>10</v>
      </c>
      <c r="B44" s="45">
        <v>1920</v>
      </c>
      <c r="C44" s="23" t="s">
        <v>48</v>
      </c>
      <c r="D44" s="47">
        <f>+'App.2-BA_Fixed Asset Cont2025Dx'!G44</f>
        <v>48.766305819525144</v>
      </c>
      <c r="E44" s="47">
        <v>11.708651685912802</v>
      </c>
      <c r="F44" s="24">
        <v>-6.4358572761000108</v>
      </c>
      <c r="G44" s="25">
        <f t="shared" si="0"/>
        <v>54.039100229337933</v>
      </c>
      <c r="H44" s="26"/>
      <c r="I44" s="47">
        <f>+'App.2-BA_Fixed Asset Cont2025Dx'!L44</f>
        <v>-21.381538836754537</v>
      </c>
      <c r="J44" s="47">
        <v>-7.4446170870554269</v>
      </c>
      <c r="K44" s="24">
        <v>6.4358572761000108</v>
      </c>
      <c r="L44" s="25">
        <f t="shared" si="1"/>
        <v>-22.390298647709955</v>
      </c>
      <c r="M44" s="27">
        <f t="shared" si="2"/>
        <v>31.648801581627978</v>
      </c>
    </row>
    <row r="45" spans="1:13" ht="15">
      <c r="A45" s="22"/>
      <c r="B45" s="46">
        <v>1925</v>
      </c>
      <c r="C45" s="23" t="s">
        <v>49</v>
      </c>
      <c r="D45" s="47">
        <f>+'App.2-BA_Fixed Asset Cont2025Dx'!G45</f>
        <v>104.1860267396</v>
      </c>
      <c r="E45" s="47">
        <v>0</v>
      </c>
      <c r="F45" s="24">
        <v>0</v>
      </c>
      <c r="G45" s="25">
        <f t="shared" si="0"/>
        <v>104.1860267396</v>
      </c>
      <c r="H45" s="26"/>
      <c r="I45" s="47">
        <f>+'App.2-BA_Fixed Asset Cont2025Dx'!L45</f>
        <v>-108.15901100252289</v>
      </c>
      <c r="J45" s="47">
        <v>-0.21194615632000002</v>
      </c>
      <c r="K45" s="24">
        <v>0</v>
      </c>
      <c r="L45" s="25">
        <f t="shared" si="1"/>
        <v>-108.37095715884288</v>
      </c>
      <c r="M45" s="27">
        <f t="shared" si="2"/>
        <v>-4.1849304192428889</v>
      </c>
    </row>
    <row r="46" spans="1:13" ht="15">
      <c r="A46" s="22">
        <v>10</v>
      </c>
      <c r="B46" s="45">
        <v>1930</v>
      </c>
      <c r="C46" s="23" t="s">
        <v>50</v>
      </c>
      <c r="D46" s="47">
        <f>+'App.2-BA_Fixed Asset Cont2025Dx'!G46</f>
        <v>328.34457082578069</v>
      </c>
      <c r="E46" s="47">
        <v>37.303777857659455</v>
      </c>
      <c r="F46" s="24">
        <v>-2.3120837897200528</v>
      </c>
      <c r="G46" s="25">
        <f t="shared" si="0"/>
        <v>363.33626489372006</v>
      </c>
      <c r="H46" s="26"/>
      <c r="I46" s="47">
        <f>+'App.2-BA_Fixed Asset Cont2025Dx'!L46</f>
        <v>-252.33443329324655</v>
      </c>
      <c r="J46" s="47">
        <v>-29.299150301770783</v>
      </c>
      <c r="K46" s="24">
        <v>2.3120837897200528</v>
      </c>
      <c r="L46" s="25">
        <f t="shared" si="1"/>
        <v>-279.32149980529726</v>
      </c>
      <c r="M46" s="27">
        <f t="shared" si="2"/>
        <v>84.014765088422791</v>
      </c>
    </row>
    <row r="47" spans="1:13" ht="15">
      <c r="A47" s="22">
        <v>8</v>
      </c>
      <c r="B47" s="45">
        <v>1935</v>
      </c>
      <c r="C47" s="23" t="s">
        <v>51</v>
      </c>
      <c r="D47" s="47">
        <f>+'App.2-BA_Fixed Asset Cont2025Dx'!G47</f>
        <v>6.3677096041471737</v>
      </c>
      <c r="E47" s="47">
        <v>1.6948128373637306</v>
      </c>
      <c r="F47" s="24">
        <v>0</v>
      </c>
      <c r="G47" s="25">
        <f t="shared" si="0"/>
        <v>8.0625224415109038</v>
      </c>
      <c r="H47" s="26"/>
      <c r="I47" s="47">
        <f>+'App.2-BA_Fixed Asset Cont2025Dx'!L47</f>
        <v>-1.8133413951006978</v>
      </c>
      <c r="J47" s="47">
        <v>-0.99848719202498404</v>
      </c>
      <c r="K47" s="24">
        <v>0</v>
      </c>
      <c r="L47" s="25">
        <f t="shared" si="1"/>
        <v>-2.8118285871256816</v>
      </c>
      <c r="M47" s="27">
        <f t="shared" si="2"/>
        <v>5.2506938543852222</v>
      </c>
    </row>
    <row r="48" spans="1:13" ht="15">
      <c r="A48" s="22">
        <v>8</v>
      </c>
      <c r="B48" s="45">
        <v>1940</v>
      </c>
      <c r="C48" s="23" t="s">
        <v>52</v>
      </c>
      <c r="D48" s="47">
        <f>+'App.2-BA_Fixed Asset Cont2025Dx'!G48</f>
        <v>3.3167701831547483</v>
      </c>
      <c r="E48" s="47">
        <v>0.34454852446069206</v>
      </c>
      <c r="F48" s="24">
        <v>-1.5336115981200027</v>
      </c>
      <c r="G48" s="25">
        <f t="shared" si="0"/>
        <v>2.1277071094954376</v>
      </c>
      <c r="H48" s="26"/>
      <c r="I48" s="47">
        <f>+'App.2-BA_Fixed Asset Cont2025Dx'!L48</f>
        <v>-1.336631669666928</v>
      </c>
      <c r="J48" s="47">
        <v>-0.3742549842865307</v>
      </c>
      <c r="K48" s="24">
        <v>1.5336115981200027</v>
      </c>
      <c r="L48" s="25">
        <f t="shared" si="1"/>
        <v>-0.17727505583345615</v>
      </c>
      <c r="M48" s="27">
        <f t="shared" si="2"/>
        <v>1.9504320536619815</v>
      </c>
    </row>
    <row r="49" spans="1:13" ht="15">
      <c r="A49" s="22">
        <v>8</v>
      </c>
      <c r="B49" s="45">
        <v>1945</v>
      </c>
      <c r="C49" s="23" t="s">
        <v>53</v>
      </c>
      <c r="D49" s="47">
        <f>+'App.2-BA_Fixed Asset Cont2025Dx'!G49</f>
        <v>11.147972789808405</v>
      </c>
      <c r="E49" s="47">
        <v>2.9330489470261356</v>
      </c>
      <c r="F49" s="24">
        <v>-3.6992746980000761E-2</v>
      </c>
      <c r="G49" s="25">
        <f t="shared" si="0"/>
        <v>14.044028989854539</v>
      </c>
      <c r="H49" s="26"/>
      <c r="I49" s="47">
        <f>+'App.2-BA_Fixed Asset Cont2025Dx'!L49</f>
        <v>-4.0300318946633258</v>
      </c>
      <c r="J49" s="47">
        <v>-2.7647766102535769</v>
      </c>
      <c r="K49" s="24">
        <v>3.6992746980000761E-2</v>
      </c>
      <c r="L49" s="25">
        <f t="shared" si="1"/>
        <v>-6.7578157579369016</v>
      </c>
      <c r="M49" s="27">
        <f t="shared" si="2"/>
        <v>7.2862132319176371</v>
      </c>
    </row>
    <row r="50" spans="1:13" ht="15">
      <c r="A50" s="22">
        <v>8</v>
      </c>
      <c r="B50" s="45">
        <v>1950</v>
      </c>
      <c r="C50" s="23" t="s">
        <v>54</v>
      </c>
      <c r="D50" s="47">
        <f>+'App.2-BA_Fixed Asset Cont2025Dx'!G50</f>
        <v>195.29307812392523</v>
      </c>
      <c r="E50" s="47">
        <v>3.6458224978628437</v>
      </c>
      <c r="F50" s="24">
        <v>0</v>
      </c>
      <c r="G50" s="25">
        <f t="shared" si="0"/>
        <v>198.93890062178806</v>
      </c>
      <c r="H50" s="26"/>
      <c r="I50" s="47">
        <f>+'App.2-BA_Fixed Asset Cont2025Dx'!L50</f>
        <v>-163.32488181914755</v>
      </c>
      <c r="J50" s="47">
        <v>-6.2358408776238852</v>
      </c>
      <c r="K50" s="24">
        <v>0</v>
      </c>
      <c r="L50" s="25">
        <f t="shared" si="1"/>
        <v>-169.56072269677142</v>
      </c>
      <c r="M50" s="27">
        <f t="shared" si="2"/>
        <v>29.378177925016644</v>
      </c>
    </row>
    <row r="51" spans="1:13" ht="15">
      <c r="A51" s="22">
        <v>8</v>
      </c>
      <c r="B51" s="45">
        <v>1955</v>
      </c>
      <c r="C51" s="23" t="s">
        <v>55</v>
      </c>
      <c r="D51" s="47">
        <f>+'App.2-BA_Fixed Asset Cont2025Dx'!G51</f>
        <v>239.55899365289036</v>
      </c>
      <c r="E51" s="47">
        <v>81.657139914206795</v>
      </c>
      <c r="F51" s="24">
        <v>0</v>
      </c>
      <c r="G51" s="25">
        <f t="shared" si="0"/>
        <v>321.21613356709713</v>
      </c>
      <c r="H51" s="26"/>
      <c r="I51" s="47">
        <f>+'App.2-BA_Fixed Asset Cont2025Dx'!L51</f>
        <v>-44.235500990753302</v>
      </c>
      <c r="J51" s="47">
        <v>-36.72492643306547</v>
      </c>
      <c r="K51" s="24">
        <v>0</v>
      </c>
      <c r="L51" s="25">
        <f t="shared" si="1"/>
        <v>-80.960427423818771</v>
      </c>
      <c r="M51" s="27">
        <f t="shared" si="2"/>
        <v>240.25570614327836</v>
      </c>
    </row>
    <row r="52" spans="1:13" ht="15">
      <c r="A52" s="22">
        <v>8</v>
      </c>
      <c r="B52" s="45">
        <v>1960</v>
      </c>
      <c r="C52" s="23" t="s">
        <v>56</v>
      </c>
      <c r="D52" s="47">
        <f>+'App.2-BA_Fixed Asset Cont2025Dx'!G52</f>
        <v>12.054060962065812</v>
      </c>
      <c r="E52" s="47">
        <v>3.1396649585457359</v>
      </c>
      <c r="F52" s="24">
        <v>-4.3759750230000227E-2</v>
      </c>
      <c r="G52" s="25">
        <f t="shared" si="0"/>
        <v>15.149966170381548</v>
      </c>
      <c r="H52" s="26"/>
      <c r="I52" s="47">
        <f>+'App.2-BA_Fixed Asset Cont2025Dx'!L52</f>
        <v>-5.0516522215420263</v>
      </c>
      <c r="J52" s="47">
        <v>-2.9602349487906441</v>
      </c>
      <c r="K52" s="24">
        <v>4.3759750230000227E-2</v>
      </c>
      <c r="L52" s="25">
        <f t="shared" si="1"/>
        <v>-7.9681274201026699</v>
      </c>
      <c r="M52" s="27">
        <f t="shared" si="2"/>
        <v>7.1818387502788781</v>
      </c>
    </row>
    <row r="53" spans="1:13" ht="25.5">
      <c r="A53" s="28">
        <v>47</v>
      </c>
      <c r="B53" s="45">
        <v>1970</v>
      </c>
      <c r="C53" s="23" t="s">
        <v>57</v>
      </c>
      <c r="D53" s="47">
        <f>+'App.2-BA_Fixed Asset Cont2025Dx'!G53</f>
        <v>0</v>
      </c>
      <c r="E53" s="47">
        <v>0</v>
      </c>
      <c r="F53" s="24">
        <v>0</v>
      </c>
      <c r="G53" s="25">
        <f t="shared" si="0"/>
        <v>0</v>
      </c>
      <c r="H53" s="26"/>
      <c r="I53" s="47">
        <f>+'App.2-BA_Fixed Asset Cont2025Dx'!L53</f>
        <v>0</v>
      </c>
      <c r="J53" s="47">
        <v>0</v>
      </c>
      <c r="K53" s="24">
        <v>0</v>
      </c>
      <c r="L53" s="25">
        <f t="shared" si="1"/>
        <v>0</v>
      </c>
      <c r="M53" s="27">
        <f t="shared" si="2"/>
        <v>0</v>
      </c>
    </row>
    <row r="54" spans="1:13" ht="25.5">
      <c r="A54" s="22">
        <v>47</v>
      </c>
      <c r="B54" s="45">
        <v>1975</v>
      </c>
      <c r="C54" s="23" t="s">
        <v>58</v>
      </c>
      <c r="D54" s="47">
        <f>+'App.2-BA_Fixed Asset Cont2025Dx'!G54</f>
        <v>0</v>
      </c>
      <c r="E54" s="47">
        <v>0</v>
      </c>
      <c r="F54" s="24">
        <v>0</v>
      </c>
      <c r="G54" s="25">
        <f t="shared" si="0"/>
        <v>0</v>
      </c>
      <c r="H54" s="26"/>
      <c r="I54" s="47">
        <f>+'App.2-BA_Fixed Asset Cont2025Dx'!L54</f>
        <v>0</v>
      </c>
      <c r="J54" s="47">
        <v>0</v>
      </c>
      <c r="K54" s="24">
        <v>0</v>
      </c>
      <c r="L54" s="25">
        <f t="shared" si="1"/>
        <v>0</v>
      </c>
      <c r="M54" s="27">
        <f t="shared" si="2"/>
        <v>0</v>
      </c>
    </row>
    <row r="55" spans="1:13" ht="15">
      <c r="A55" s="22">
        <v>47</v>
      </c>
      <c r="B55" s="45">
        <v>1980</v>
      </c>
      <c r="C55" s="23" t="s">
        <v>59</v>
      </c>
      <c r="D55" s="47">
        <f>+'App.2-BA_Fixed Asset Cont2025Dx'!G55</f>
        <v>170.56233444479668</v>
      </c>
      <c r="E55" s="47">
        <v>2.6852198369654814</v>
      </c>
      <c r="F55" s="24">
        <v>0</v>
      </c>
      <c r="G55" s="25">
        <f t="shared" si="0"/>
        <v>173.24755428176215</v>
      </c>
      <c r="H55" s="26"/>
      <c r="I55" s="47">
        <f>+'App.2-BA_Fixed Asset Cont2025Dx'!L55</f>
        <v>-255.1893073367448</v>
      </c>
      <c r="J55" s="47">
        <v>-24.605550294797936</v>
      </c>
      <c r="K55" s="24">
        <v>0</v>
      </c>
      <c r="L55" s="25">
        <f t="shared" si="1"/>
        <v>-279.79485763154275</v>
      </c>
      <c r="M55" s="27">
        <f t="shared" si="2"/>
        <v>-106.54730334978061</v>
      </c>
    </row>
    <row r="56" spans="1:13" ht="15">
      <c r="A56" s="22">
        <v>47</v>
      </c>
      <c r="B56" s="45">
        <v>1985</v>
      </c>
      <c r="C56" s="23" t="s">
        <v>60</v>
      </c>
      <c r="D56" s="47">
        <f>+'App.2-BA_Fixed Asset Cont2025Dx'!G56</f>
        <v>15.407748949999998</v>
      </c>
      <c r="E56" s="47">
        <v>0</v>
      </c>
      <c r="F56" s="24">
        <v>0</v>
      </c>
      <c r="G56" s="25">
        <f t="shared" si="0"/>
        <v>15.407748949999998</v>
      </c>
      <c r="H56" s="26"/>
      <c r="I56" s="47">
        <f>+'App.2-BA_Fixed Asset Cont2025Dx'!L56</f>
        <v>-11.213534217539769</v>
      </c>
      <c r="J56" s="47">
        <v>-0.35618103835656301</v>
      </c>
      <c r="K56" s="24">
        <v>0</v>
      </c>
      <c r="L56" s="25">
        <f t="shared" si="1"/>
        <v>-11.569715255896332</v>
      </c>
      <c r="M56" s="27">
        <f t="shared" si="2"/>
        <v>3.8380336941036663</v>
      </c>
    </row>
    <row r="57" spans="1:13" ht="15">
      <c r="A57" s="28">
        <v>47</v>
      </c>
      <c r="B57" s="45">
        <v>1990</v>
      </c>
      <c r="C57" s="29" t="s">
        <v>61</v>
      </c>
      <c r="D57" s="47">
        <f>+'App.2-BA_Fixed Asset Cont2025Dx'!G57</f>
        <v>9.7173052160899989</v>
      </c>
      <c r="E57" s="47">
        <v>0</v>
      </c>
      <c r="F57" s="24">
        <v>0</v>
      </c>
      <c r="G57" s="25">
        <f t="shared" si="0"/>
        <v>9.7173052160899989</v>
      </c>
      <c r="H57" s="26"/>
      <c r="I57" s="47">
        <f>+'App.2-BA_Fixed Asset Cont2025Dx'!L57</f>
        <v>-4.3052039640081272</v>
      </c>
      <c r="J57" s="47">
        <v>-0.45095381477329011</v>
      </c>
      <c r="K57" s="24">
        <v>0</v>
      </c>
      <c r="L57" s="25">
        <f t="shared" si="1"/>
        <v>-4.7561577787814171</v>
      </c>
      <c r="M57" s="27">
        <f t="shared" si="2"/>
        <v>4.9611474373085818</v>
      </c>
    </row>
    <row r="58" spans="1:13" ht="15">
      <c r="A58" s="22">
        <v>47</v>
      </c>
      <c r="B58" s="45">
        <v>1995</v>
      </c>
      <c r="C58" s="23" t="s">
        <v>62</v>
      </c>
      <c r="D58" s="47">
        <f>+'App.2-BA_Fixed Asset Cont2025Dx'!G58</f>
        <v>0</v>
      </c>
      <c r="E58" s="47">
        <v>0</v>
      </c>
      <c r="F58" s="24">
        <v>0</v>
      </c>
      <c r="G58" s="25">
        <f t="shared" si="0"/>
        <v>0</v>
      </c>
      <c r="H58" s="26"/>
      <c r="I58" s="47">
        <f>+'App.2-BA_Fixed Asset Cont2025Dx'!L58</f>
        <v>0</v>
      </c>
      <c r="J58" s="47">
        <v>0</v>
      </c>
      <c r="K58" s="24">
        <v>0</v>
      </c>
      <c r="L58" s="25">
        <f t="shared" si="1"/>
        <v>0</v>
      </c>
      <c r="M58" s="27">
        <f t="shared" si="2"/>
        <v>0</v>
      </c>
    </row>
    <row r="59" spans="1:13" ht="15">
      <c r="A59" s="22">
        <v>47</v>
      </c>
      <c r="B59" s="45">
        <v>2440</v>
      </c>
      <c r="C59" s="23" t="s">
        <v>63</v>
      </c>
      <c r="D59" s="47">
        <f>+'App.2-BA_Fixed Asset Cont2025Dx'!G59</f>
        <v>0</v>
      </c>
      <c r="E59" s="47">
        <v>0</v>
      </c>
      <c r="F59" s="24">
        <v>0</v>
      </c>
      <c r="G59" s="25">
        <f t="shared" si="0"/>
        <v>0</v>
      </c>
      <c r="I59" s="47">
        <f>+'App.2-BA_Fixed Asset Cont2025Dx'!L59</f>
        <v>0</v>
      </c>
      <c r="J59" s="47">
        <v>0</v>
      </c>
      <c r="K59" s="24">
        <v>0</v>
      </c>
      <c r="L59" s="25">
        <f t="shared" si="1"/>
        <v>0</v>
      </c>
      <c r="M59" s="27">
        <f t="shared" si="2"/>
        <v>0</v>
      </c>
    </row>
    <row r="60" spans="1:13" ht="15">
      <c r="A60" s="30"/>
      <c r="B60" s="30"/>
      <c r="C60" s="31"/>
      <c r="D60" s="31"/>
      <c r="E60" s="31"/>
      <c r="F60" s="32"/>
      <c r="G60" s="25"/>
      <c r="I60" s="31"/>
      <c r="J60" s="31"/>
      <c r="K60" s="32"/>
      <c r="L60" s="25"/>
      <c r="M60" s="27"/>
    </row>
    <row r="61" spans="1:13">
      <c r="A61" s="30"/>
      <c r="B61" s="30"/>
      <c r="C61" s="33" t="s">
        <v>64</v>
      </c>
      <c r="D61" s="50">
        <f>SUM(D17:D60)</f>
        <v>17068.43752056528</v>
      </c>
      <c r="E61" s="34">
        <f t="shared" ref="E61:F61" si="3">SUM(E17:E60)</f>
        <v>984.62757888839496</v>
      </c>
      <c r="F61" s="34">
        <f t="shared" si="3"/>
        <v>-186.98311299305692</v>
      </c>
      <c r="G61" s="50">
        <f>SUM(G17:G60)</f>
        <v>17866.081986460624</v>
      </c>
      <c r="H61" s="34"/>
      <c r="I61" s="79">
        <f>SUM(I17:I60)</f>
        <v>-6389.3486464212911</v>
      </c>
      <c r="J61" s="68">
        <f t="shared" ref="J61:L61" si="4">SUM(J17:J60)</f>
        <v>-492.39846549385106</v>
      </c>
      <c r="K61" s="68">
        <f t="shared" si="4"/>
        <v>187.90080092123515</v>
      </c>
      <c r="L61" s="79">
        <f t="shared" si="4"/>
        <v>-6693.8463109939094</v>
      </c>
      <c r="M61" s="34">
        <f>SUM(M17:M60)</f>
        <v>11172.235675466707</v>
      </c>
    </row>
    <row r="62" spans="1:13" ht="37.5">
      <c r="A62" s="30"/>
      <c r="B62" s="30"/>
      <c r="C62" s="35" t="s">
        <v>65</v>
      </c>
      <c r="D62" s="27"/>
      <c r="E62" s="49"/>
      <c r="F62" s="49"/>
      <c r="G62" s="25">
        <f t="shared" ref="G62" si="5">D62+E62+F62</f>
        <v>0</v>
      </c>
      <c r="H62" s="38"/>
      <c r="I62" s="49"/>
      <c r="J62" s="49"/>
      <c r="K62" s="49"/>
      <c r="L62" s="25">
        <f t="shared" ref="L62:L63" si="6">I62+J62+K62</f>
        <v>0</v>
      </c>
      <c r="M62" s="27">
        <f t="shared" ref="M62:M63" si="7">G62+L62</f>
        <v>0</v>
      </c>
    </row>
    <row r="63" spans="1:13" ht="25.5">
      <c r="A63" s="30"/>
      <c r="C63" s="36" t="s">
        <v>66</v>
      </c>
      <c r="D63" s="27">
        <f>+'App.2-BA_Fixed Asset Cont2025Dx'!G63</f>
        <v>-76.157128357056322</v>
      </c>
      <c r="E63" s="49">
        <v>-1.1451999345599999</v>
      </c>
      <c r="F63" s="49">
        <v>0</v>
      </c>
      <c r="G63" s="25">
        <f t="shared" si="0"/>
        <v>-77.30232829161632</v>
      </c>
      <c r="H63" s="38"/>
      <c r="I63" s="49">
        <f>+'App.2-BA_Fixed Asset Cont2025Dx'!L63</f>
        <v>42.540790666770114</v>
      </c>
      <c r="J63" s="49">
        <v>3.8620394222621717</v>
      </c>
      <c r="K63" s="49">
        <v>0</v>
      </c>
      <c r="L63" s="25">
        <f t="shared" si="6"/>
        <v>46.402830089032285</v>
      </c>
      <c r="M63" s="27">
        <f t="shared" si="7"/>
        <v>-30.899498202584034</v>
      </c>
    </row>
    <row r="64" spans="1:13">
      <c r="A64" s="30"/>
      <c r="B64" s="30"/>
      <c r="C64" s="33" t="s">
        <v>67</v>
      </c>
      <c r="D64" s="34">
        <f>SUM(D61:D63)</f>
        <v>16992.280392208224</v>
      </c>
      <c r="E64" s="34">
        <f t="shared" ref="E64:G64" si="8">SUM(E61:E63)</f>
        <v>983.482378953835</v>
      </c>
      <c r="F64" s="34">
        <f t="shared" si="8"/>
        <v>-186.98311299305692</v>
      </c>
      <c r="G64" s="50">
        <f t="shared" si="8"/>
        <v>17788.779658169009</v>
      </c>
      <c r="H64" s="34"/>
      <c r="I64" s="34">
        <f t="shared" ref="I64:M64" si="9">SUM(I61:I63)</f>
        <v>-6346.8078557545214</v>
      </c>
      <c r="J64" s="34">
        <f t="shared" si="9"/>
        <v>-488.53642607158889</v>
      </c>
      <c r="K64" s="34">
        <f t="shared" si="9"/>
        <v>187.90080092123515</v>
      </c>
      <c r="L64" s="50">
        <f t="shared" si="9"/>
        <v>-6647.4434809048771</v>
      </c>
      <c r="M64" s="34">
        <f t="shared" si="9"/>
        <v>11141.336177264124</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-488.53642607158889</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-488.53642607158889</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2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itness xmlns="a7ec2be4-d634-4ca7-883f-4ddf47f5da6f">
      <UserInfo>
        <DisplayName/>
        <AccountId xsi:nil="true"/>
        <AccountType/>
      </UserInfo>
    </Witness>
    <DraftReady xmlns="a7ec2be4-d634-4ca7-883f-4ddf47f5da6f">No</DraftReady>
    <TSW xmlns="a7ec2be4-d634-4ca7-883f-4ddf47f5da6f" xsi:nil="true"/>
    <RAApproved xmlns="a7ec2be4-d634-4ca7-883f-4ddf47f5da6f">false</RAApproved>
    <RA xmlns="a7ec2be4-d634-4ca7-883f-4ddf47f5da6f">
      <UserInfo>
        <DisplayName/>
        <AccountId xsi:nil="true"/>
        <AccountType/>
      </UserInfo>
    </RA>
    <RegDirectorApproved xmlns="a7ec2be4-d634-4ca7-883f-4ddf47f5da6f">false</RegDirectorApproved>
    <WitnessApproved xmlns="a7ec2be4-d634-4ca7-883f-4ddf47f5da6f">false</WitnessApproved>
    <Authors xmlns="a7ec2be4-d634-4ca7-883f-4ddf47f5da6f">
      <UserInfo>
        <DisplayName/>
        <AccountId xsi:nil="true"/>
        <AccountType/>
      </UserInfo>
    </Authors>
    <ResponseMethod xmlns="a7ec2be4-d634-4ca7-883f-4ddf47f5da6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AAA6348AFC0749A3D9F3FF100AE7B1" ma:contentTypeVersion="16" ma:contentTypeDescription="Create a new document." ma:contentTypeScope="" ma:versionID="45c2d6364dd192ce17a2b4341080ecd7">
  <xsd:schema xmlns:xsd="http://www.w3.org/2001/XMLSchema" xmlns:xs="http://www.w3.org/2001/XMLSchema" xmlns:p="http://schemas.microsoft.com/office/2006/metadata/properties" xmlns:ns2="a7ec2be4-d634-4ca7-883f-4ddf47f5da6f" xmlns:ns3="00b55595-d4eb-41d0-b489-5e4082844449" targetNamespace="http://schemas.microsoft.com/office/2006/metadata/properties" ma:root="true" ma:fieldsID="8fcd4f404339ec163eae4deb3feb86d7" ns2:_="" ns3:_="">
    <xsd:import namespace="a7ec2be4-d634-4ca7-883f-4ddf47f5da6f"/>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ResponseMethod" minOccurs="0"/>
                <xsd:element ref="ns2:Witness" minOccurs="0"/>
                <xsd:element ref="ns2:Authors" minOccurs="0"/>
                <xsd:element ref="ns2:RA" minOccurs="0"/>
                <xsd:element ref="ns2:DraftReady" minOccurs="0"/>
                <xsd:element ref="ns2:TSW" minOccurs="0"/>
                <xsd:element ref="ns2:WitnessApproved" minOccurs="0"/>
                <xsd:element ref="ns2:RAApproved" minOccurs="0"/>
                <xsd:element ref="ns2:RegDirector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ec2be4-d634-4ca7-883f-4ddf47f5d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ResponseMethod" ma:index="14" nillable="true" ma:displayName="Response Method" ma:format="Dropdown" ma:internalName="ResponseMethod">
      <xsd:simpleType>
        <xsd:restriction base="dms:Choice">
          <xsd:enumeration value="Oral"/>
          <xsd:enumeration value="Written"/>
          <xsd:enumeration value="Not Applicable (not being submitted)"/>
        </xsd:restriction>
      </xsd:simpleType>
    </xsd:element>
    <xsd:element name="Witness" ma:index="15" nillable="true" ma:displayName="Witnesse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s" ma:index="16" nillable="true" ma:displayName="Authors" ma:format="Dropdown" ma:list="UserInfo" ma:SharePointGroup="0"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7"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8" nillable="true" ma:displayName="Draft Ready" ma:default="No" ma:format="Dropdown" ma:internalName="DraftReady">
      <xsd:simpleType>
        <xsd:restriction base="dms:Choice">
          <xsd:enumeration value="No"/>
          <xsd:enumeration value="Yes"/>
          <xsd:enumeration value="Almost"/>
        </xsd:restriction>
      </xsd:simpleType>
    </xsd:element>
    <xsd:element name="TSW" ma:index="19" nillable="true" ma:displayName="TSW" ma:format="Dropdown" ma:internalName="TSW">
      <xsd:simpleType>
        <xsd:restriction base="dms:Choice">
          <xsd:enumeration value="Ready"/>
          <xsd:enumeration value="No"/>
          <xsd:enumeration value="Reviewed"/>
        </xsd:restriction>
      </xsd:simpleType>
    </xsd:element>
    <xsd:element name="WitnessApproved" ma:index="20" nillable="true" ma:displayName="Witness Approved" ma:default="0" ma:format="Dropdown" ma:internalName="WitnessApproved">
      <xsd:simpleType>
        <xsd:restriction base="dms:Boolean"/>
      </xsd:simpleType>
    </xsd:element>
    <xsd:element name="RAApproved" ma:index="21" nillable="true" ma:displayName="RA Approved" ma:default="0" ma:format="Dropdown" ma:internalName="RAApproved">
      <xsd:simpleType>
        <xsd:restriction base="dms:Boolean"/>
      </xsd:simpleType>
    </xsd:element>
    <xsd:element name="RegDirectorApproved" ma:index="22" nillable="true" ma:displayName="Reg Director Approved" ma:default="0" ma:format="Dropdown" ma:internalName="RegDirectorAppro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12DF-67A7-4B1C-934A-A394F0A7B84A}"/>
</file>

<file path=customXml/itemProps2.xml><?xml version="1.0" encoding="utf-8"?>
<ds:datastoreItem xmlns:ds="http://schemas.openxmlformats.org/officeDocument/2006/customXml" ds:itemID="{6B7A1AD0-1FF9-493F-975F-AD1396495F42}"/>
</file>

<file path=customXml/itemProps3.xml><?xml version="1.0" encoding="utf-8"?>
<ds:datastoreItem xmlns:ds="http://schemas.openxmlformats.org/officeDocument/2006/customXml" ds:itemID="{D04C59A1-19B9-4A12-B52F-45BC5670E281}"/>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Fixed Asset Continuity Schedules: Dx Chapter 2 Appendix 2-BA (Excel Only)*</dc:title>
  <dc:subject/>
  <dc:creator>GOPIE Roger</dc:creator>
  <cp:keywords/>
  <dc:description/>
  <cp:lastModifiedBy>BUT Judy</cp:lastModifiedBy>
  <cp:revision/>
  <dcterms:created xsi:type="dcterms:W3CDTF">2016-12-22T15:51:09Z</dcterms:created>
  <dcterms:modified xsi:type="dcterms:W3CDTF">2022-10-24T13:46:15Z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0x01010090AAA6348AFC0749A3D9F3FF100AE7B1</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lpwstr>No</vt:lpwstr>
  </property>
  <property fmtid="{D5CDD505-2E9C-101B-9397-08002B2CF9AE}" pid="8" name="Dx/Tx/Common">
    <vt:lpwstr>Common</vt:lpwstr>
  </property>
  <property fmtid="{D5CDD505-2E9C-101B-9397-08002B2CF9AE}" pid="9" name="Witness_OK">
    <vt:lpwstr>No</vt:lpwstr>
  </property>
  <property fmtid="{D5CDD505-2E9C-101B-9397-08002B2CF9AE}" pid="10" name="AESI Status">
    <vt:lpwstr>Not Ready</vt:lpwstr>
  </property>
  <property fmtid="{D5CDD505-2E9C-101B-9397-08002B2CF9AE}" pid="11" name="_dlc_DocIdItemGuid">
    <vt:lpwstr>e49fa06f-57cd-4745-a3e5-9da625816919</vt:lpwstr>
  </property>
  <property fmtid="{D5CDD505-2E9C-101B-9397-08002B2CF9AE}" pid="12" name="Torys_OK">
    <vt:lpwstr/>
  </property>
  <property fmtid="{D5CDD505-2E9C-101B-9397-08002B2CF9AE}" pid="13" name="Response Method">
    <vt:lpwstr>Oral</vt:lpwstr>
  </property>
</Properties>
</file>