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9EF92AA-ADF2-4AF5-AAB9-BEC6A183E1A2}" xr6:coauthVersionLast="47" xr6:coauthVersionMax="47" xr10:uidLastSave="{69C42F17-DAA5-4EDE-B25A-2CC01B528952}"/>
  <bookViews>
    <workbookView xWindow="30" yWindow="30" windowWidth="28770" windowHeight="15570" xr2:uid="{3F1EC0AC-F680-4BE9-A19A-86562E1828A6}"/>
  </bookViews>
  <sheets>
    <sheet name="Sheet1" sheetId="1" r:id="rId1"/>
  </sheets>
  <definedNames>
    <definedName name="_xlnm.Print_Area" localSheetId="0">Sheet1!$A$1:$O$23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K15" i="1"/>
  <c r="O15" i="1" l="1"/>
  <c r="E17" i="1"/>
  <c r="F16" i="1"/>
  <c r="K16" i="1" l="1"/>
  <c r="O16" i="1"/>
  <c r="O17" i="1"/>
  <c r="K17" i="1"/>
  <c r="F17" i="1"/>
  <c r="G17" i="1" s="1"/>
  <c r="E16" i="1"/>
  <c r="G16" i="1" s="1"/>
</calcChain>
</file>

<file path=xl/sharedStrings.xml><?xml version="1.0" encoding="utf-8"?>
<sst xmlns="http://schemas.openxmlformats.org/spreadsheetml/2006/main" count="37" uniqueCount="27">
  <si>
    <t>Union North Rate Zone</t>
  </si>
  <si>
    <t>Union South Rate Zone</t>
  </si>
  <si>
    <t>EGD Rate Zone</t>
  </si>
  <si>
    <t>Alternatives</t>
  </si>
  <si>
    <t>(b)</t>
  </si>
  <si>
    <t>(d)</t>
  </si>
  <si>
    <t>Alternative 1 – Three Heat Values (Status Quo)</t>
  </si>
  <si>
    <t>Alternative 2 – Two Heat Values</t>
  </si>
  <si>
    <t>Alternative 3 – One Heat Value</t>
  </si>
  <si>
    <t xml:space="preserve"> (e)</t>
  </si>
  <si>
    <t xml:space="preserve"> (a)</t>
  </si>
  <si>
    <t>(g)</t>
  </si>
  <si>
    <t>(h)</t>
  </si>
  <si>
    <t>Annual Measurement Data By Rate Zones Used For Heat Value Calculation</t>
  </si>
  <si>
    <t>No.</t>
  </si>
  <si>
    <t>Line</t>
  </si>
  <si>
    <t>Annual Measurement (1)</t>
  </si>
  <si>
    <t>Heat Value</t>
  </si>
  <si>
    <t xml:space="preserve"> (GJ)</t>
  </si>
  <si>
    <r>
      <t>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</si>
  <si>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(GJ/10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</si>
  <si>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(c) = (a/b)</t>
  </si>
  <si>
    <t>(f) = (d/e)</t>
  </si>
  <si>
    <t>(i) = (g/h)</t>
  </si>
  <si>
    <t>Note:</t>
  </si>
  <si>
    <t>(1)</t>
  </si>
  <si>
    <t>Based on 2021 actual measurement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</si>
</sst>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37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8C25-5EB5-4064-82BD-F67F076A5EC3}">
  <dimension ref="A6:O21"/>
  <sheetViews>
    <sheetView tabSelected="1" view="pageLayout" zoomScaleNormal="100" workbookViewId="0">
      <selection activeCell="C4" sqref="C4"/>
    </sheetView>
  </sheetViews>
  <sheetFormatPr defaultColWidth="6.42578125" defaultRowHeight="12.75" x14ac:dyDescent="0.2"/>
  <cols>
    <col min="1" max="1" width="5.85546875" style="1" customWidth="1"/>
    <col min="2" max="2" width="1.140625" style="1" customWidth="1"/>
    <col min="3" max="3" width="25.5703125" style="1" customWidth="1"/>
    <col min="4" max="4" width="1.140625" style="1" customWidth="1"/>
    <col min="5" max="5" width="14" style="1" bestFit="1" customWidth="1"/>
    <col min="6" max="6" width="11.28515625" style="1" bestFit="1" customWidth="1"/>
    <col min="7" max="7" width="9.140625" style="1" customWidth="1"/>
    <col min="8" max="8" width="1.140625" style="1" customWidth="1"/>
    <col min="9" max="9" width="14" style="1" bestFit="1" customWidth="1"/>
    <col min="10" max="10" width="11.28515625" style="1" bestFit="1" customWidth="1"/>
    <col min="11" max="11" width="8.85546875" style="1" bestFit="1" customWidth="1"/>
    <col min="12" max="12" width="1.140625" style="20" customWidth="1"/>
    <col min="13" max="13" width="14" style="1" bestFit="1" customWidth="1"/>
    <col min="14" max="14" width="11.28515625" style="1" bestFit="1" customWidth="1"/>
    <col min="15" max="15" width="8.85546875" style="1" bestFit="1" customWidth="1"/>
    <col min="16" max="16" width="15.42578125" style="1" bestFit="1" customWidth="1"/>
    <col min="17" max="16384" width="6.42578125" style="1"/>
  </cols>
  <sheetData>
    <row r="6" spans="1:15" x14ac:dyDescent="0.2">
      <c r="A6" s="26" t="s">
        <v>13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x14ac:dyDescent="0.2">
      <c r="E7" s="6"/>
      <c r="F7" s="6"/>
    </row>
    <row r="9" spans="1:15" ht="12.75" customHeight="1" x14ac:dyDescent="0.2">
      <c r="E9" s="27" t="s">
        <v>2</v>
      </c>
      <c r="F9" s="27"/>
      <c r="G9" s="27"/>
      <c r="I9" s="27" t="s">
        <v>0</v>
      </c>
      <c r="J9" s="27"/>
      <c r="K9" s="27"/>
      <c r="M9" s="28" t="s">
        <v>1</v>
      </c>
      <c r="N9" s="28"/>
      <c r="O9" s="28"/>
    </row>
    <row r="10" spans="1:15" ht="16.5" customHeight="1" x14ac:dyDescent="0.2">
      <c r="E10" s="18"/>
      <c r="F10" s="18"/>
      <c r="G10" s="18"/>
      <c r="I10" s="15"/>
      <c r="J10" s="15"/>
      <c r="K10" s="15"/>
      <c r="M10" s="16"/>
      <c r="N10" s="16"/>
      <c r="O10" s="16"/>
    </row>
    <row r="11" spans="1:15" ht="25.5" customHeight="1" x14ac:dyDescent="0.2">
      <c r="A11" s="17" t="s">
        <v>15</v>
      </c>
      <c r="E11" s="30" t="s">
        <v>16</v>
      </c>
      <c r="F11" s="30"/>
      <c r="G11" s="7" t="s">
        <v>17</v>
      </c>
      <c r="I11" s="30" t="s">
        <v>16</v>
      </c>
      <c r="J11" s="30"/>
      <c r="K11" s="7" t="s">
        <v>17</v>
      </c>
      <c r="M11" s="30" t="s">
        <v>16</v>
      </c>
      <c r="N11" s="30"/>
      <c r="O11" s="7" t="s">
        <v>17</v>
      </c>
    </row>
    <row r="12" spans="1:15" ht="14.25" x14ac:dyDescent="0.2">
      <c r="A12" s="14" t="s">
        <v>14</v>
      </c>
      <c r="B12" s="7"/>
      <c r="C12" s="3" t="s">
        <v>3</v>
      </c>
      <c r="D12" s="7"/>
      <c r="E12" s="2" t="s">
        <v>18</v>
      </c>
      <c r="F12" s="4" t="s">
        <v>19</v>
      </c>
      <c r="G12" s="4" t="s">
        <v>20</v>
      </c>
      <c r="H12" s="7"/>
      <c r="I12" s="2" t="s">
        <v>18</v>
      </c>
      <c r="J12" s="4" t="s">
        <v>19</v>
      </c>
      <c r="K12" s="4" t="s">
        <v>20</v>
      </c>
      <c r="L12" s="18"/>
      <c r="M12" s="2" t="s">
        <v>18</v>
      </c>
      <c r="N12" s="4" t="s">
        <v>19</v>
      </c>
      <c r="O12" s="4" t="s">
        <v>20</v>
      </c>
    </row>
    <row r="13" spans="1:15" x14ac:dyDescent="0.2">
      <c r="A13" s="7"/>
      <c r="B13" s="7"/>
      <c r="C13" s="5"/>
      <c r="D13" s="7"/>
      <c r="E13" s="9" t="s">
        <v>10</v>
      </c>
      <c r="F13" s="10" t="s">
        <v>4</v>
      </c>
      <c r="G13" s="11" t="s">
        <v>21</v>
      </c>
      <c r="H13" s="11"/>
      <c r="I13" s="7" t="s">
        <v>5</v>
      </c>
      <c r="J13" s="11" t="s">
        <v>9</v>
      </c>
      <c r="K13" s="11" t="s">
        <v>22</v>
      </c>
      <c r="L13" s="18"/>
      <c r="M13" s="8" t="s">
        <v>11</v>
      </c>
      <c r="N13" s="8" t="s">
        <v>12</v>
      </c>
      <c r="O13" s="11" t="s">
        <v>23</v>
      </c>
    </row>
    <row r="14" spans="1:15" x14ac:dyDescent="0.2">
      <c r="A14" s="7"/>
      <c r="B14" s="7"/>
      <c r="C14" s="5"/>
      <c r="D14" s="7"/>
      <c r="G14" s="12"/>
      <c r="H14" s="12"/>
      <c r="I14" s="29"/>
      <c r="J14" s="29"/>
      <c r="K14" s="12"/>
      <c r="L14" s="21"/>
      <c r="M14" s="29"/>
      <c r="N14" s="29"/>
      <c r="O14" s="12"/>
    </row>
    <row r="15" spans="1:15" ht="25.5" x14ac:dyDescent="0.2">
      <c r="A15" s="7">
        <v>1</v>
      </c>
      <c r="B15" s="7"/>
      <c r="C15" s="5" t="s">
        <v>6</v>
      </c>
      <c r="D15" s="7"/>
      <c r="E15" s="24">
        <v>454974422</v>
      </c>
      <c r="F15" s="24">
        <v>11668384</v>
      </c>
      <c r="G15" s="22">
        <f>ROUND(E15/F15,2)</f>
        <v>38.99</v>
      </c>
      <c r="H15" s="7"/>
      <c r="I15" s="24">
        <v>120901182</v>
      </c>
      <c r="J15" s="24">
        <v>3115609</v>
      </c>
      <c r="K15" s="22">
        <f>ROUND(I15/J15,3)</f>
        <v>38.805</v>
      </c>
      <c r="L15" s="23"/>
      <c r="M15" s="24">
        <v>657854466</v>
      </c>
      <c r="N15" s="24">
        <v>16816524</v>
      </c>
      <c r="O15" s="22">
        <f t="shared" ref="O15:O17" si="0">ROUND(M15/N15,2)</f>
        <v>39.119999999999997</v>
      </c>
    </row>
    <row r="16" spans="1:15" ht="25.5" x14ac:dyDescent="0.2">
      <c r="A16" s="7">
        <v>2</v>
      </c>
      <c r="B16" s="7"/>
      <c r="C16" s="5" t="s">
        <v>7</v>
      </c>
      <c r="D16" s="7"/>
      <c r="E16" s="24">
        <f>M16</f>
        <v>1041416231</v>
      </c>
      <c r="F16" s="24">
        <f>N16</f>
        <v>26651086</v>
      </c>
      <c r="G16" s="22">
        <f t="shared" ref="G16:G17" si="1">ROUND(E16/F16,2)</f>
        <v>39.08</v>
      </c>
      <c r="H16" s="7"/>
      <c r="I16" s="24">
        <v>192313839</v>
      </c>
      <c r="J16" s="24">
        <v>4949431</v>
      </c>
      <c r="K16" s="22">
        <f t="shared" ref="K16:K17" si="2">ROUND(I16/J16,2)</f>
        <v>38.86</v>
      </c>
      <c r="L16" s="23"/>
      <c r="M16" s="24">
        <v>1041416231</v>
      </c>
      <c r="N16" s="24">
        <v>26651086</v>
      </c>
      <c r="O16" s="22">
        <f t="shared" si="0"/>
        <v>39.08</v>
      </c>
    </row>
    <row r="17" spans="1:15" ht="25.5" x14ac:dyDescent="0.2">
      <c r="A17" s="7">
        <v>3</v>
      </c>
      <c r="B17" s="7"/>
      <c r="C17" s="5" t="s">
        <v>8</v>
      </c>
      <c r="D17" s="7"/>
      <c r="E17" s="24">
        <f>I17</f>
        <v>1233730070</v>
      </c>
      <c r="F17" s="24">
        <f>J17</f>
        <v>31600517</v>
      </c>
      <c r="G17" s="22">
        <f t="shared" si="1"/>
        <v>39.04</v>
      </c>
      <c r="H17" s="7"/>
      <c r="I17" s="24">
        <v>1233730070</v>
      </c>
      <c r="J17" s="24">
        <v>31600517</v>
      </c>
      <c r="K17" s="22">
        <f t="shared" si="2"/>
        <v>39.04</v>
      </c>
      <c r="L17" s="23"/>
      <c r="M17" s="24">
        <v>1233730070</v>
      </c>
      <c r="N17" s="24">
        <v>31600517</v>
      </c>
      <c r="O17" s="22">
        <f t="shared" si="0"/>
        <v>39.04</v>
      </c>
    </row>
    <row r="18" spans="1:15" x14ac:dyDescent="0.2">
      <c r="E18" s="7"/>
      <c r="F18" s="7"/>
    </row>
    <row r="20" spans="1:15" x14ac:dyDescent="0.2">
      <c r="A20" s="13" t="s">
        <v>24</v>
      </c>
    </row>
    <row r="21" spans="1:15" ht="15" customHeight="1" x14ac:dyDescent="0.2">
      <c r="A21" s="19" t="s">
        <v>25</v>
      </c>
      <c r="B21" s="25" t="s">
        <v>26</v>
      </c>
      <c r="C21" s="25"/>
      <c r="D21" s="25"/>
      <c r="E21" s="25"/>
    </row>
  </sheetData>
  <mergeCells count="10">
    <mergeCell ref="B21:E21"/>
    <mergeCell ref="A6:O6"/>
    <mergeCell ref="E9:G9"/>
    <mergeCell ref="I9:K9"/>
    <mergeCell ref="M9:O9"/>
    <mergeCell ref="I14:J14"/>
    <mergeCell ref="M14:N14"/>
    <mergeCell ref="E11:F11"/>
    <mergeCell ref="I11:J11"/>
    <mergeCell ref="M11:N11"/>
  </mergeCells>
  <pageMargins left="0.7" right="0.7" top="0.75" bottom="0.75" header="0.3" footer="0.3"/>
  <pageSetup scale="88" orientation="landscape" r:id="rId1"/>
  <headerFooter>
    <oddHeader>&amp;R&amp;"Arial,Regular"&amp;10Filed: 2022-10-31
EB-2022-0200
Exhibit 3
Tab 6
Schedule 1
Attachment 1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2022-11-01T21:33:17Z</dcterms:created>
  <dcterms:modified xsi:type="dcterms:W3CDTF">2022-11-01T21:33:24Z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2022-11-01T21:33:24Z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8eed4785-a819-4898-887a-2a6c4abfa048</vt:lpwstr>
  </property>
  <property fmtid="{D5CDD505-2E9C-101B-9397-08002B2CF9AE}" pid="8" name="MSIP_Label_67694783-de61-499c-97f7-53d7c605e6e9_ContentBits">
    <vt:lpwstr>0</vt:lpwstr>
  </property>
</Properties>
</file>