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8B0173F7-2A3E-4A28-BD31-FEBED961C3B7}" xr6:coauthVersionLast="47" xr6:coauthVersionMax="47" xr10:uidLastSave="{CEFFE9C1-F37B-4F94-9D25-72C370383F73}"/>
  <bookViews>
    <workbookView xWindow="30" yWindow="30" windowWidth="28770" windowHeight="15570" xr2:uid="{E67B2DA6-70AF-431D-8084-E31C93F563F7}"/>
  </bookViews>
  <sheets>
    <sheet name="4.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8" i="1"/>
  <c r="F18" i="1"/>
  <c r="F30" i="1" s="1"/>
  <c r="H17" i="1"/>
  <c r="E17" i="1"/>
  <c r="I17" i="1" s="1"/>
  <c r="H16" i="1"/>
  <c r="E16" i="1"/>
  <c r="I16" i="1" s="1"/>
  <c r="H15" i="1"/>
  <c r="E15" i="1"/>
  <c r="I15" i="1" s="1"/>
  <c r="H14" i="1"/>
  <c r="E14" i="1"/>
  <c r="I14" i="1" s="1"/>
  <c r="H13" i="1"/>
  <c r="E13" i="1"/>
  <c r="I13" i="1" s="1"/>
  <c r="H12" i="1"/>
  <c r="E12" i="1"/>
  <c r="E18" i="1" l="1"/>
  <c r="E30" i="1" s="1"/>
  <c r="G30" i="1"/>
  <c r="H18" i="1"/>
  <c r="I12" i="1"/>
  <c r="I18" i="1" l="1"/>
  <c r="I30" i="1"/>
  <c r="H30" i="1"/>
</calcChain>
</file>

<file path=xl/sharedStrings.xml><?xml version="1.0" encoding="utf-8"?>
<sst xmlns="http://schemas.openxmlformats.org/spreadsheetml/2006/main" count="33" uniqueCount="33">
  <si>
    <t>Particulars</t>
  </si>
  <si>
    <r>
      <t>Average Costs ($/10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</si>
  <si>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Average Costs ($/GJ</t>
    </r>
    <r>
      <rPr>
        <sz val="11"/>
        <color theme="1"/>
        <rFont val="Calibri"/>
        <family val="2"/>
        <scheme val="minor"/>
      </rPr>
      <t>)</t>
    </r>
  </si>
  <si>
    <t>(a)</t>
  </si>
  <si>
    <t>(b)</t>
  </si>
  <si>
    <t>(c)</t>
  </si>
  <si>
    <t>Supply</t>
  </si>
  <si>
    <t>Western Canadian Sedimentary Basin</t>
  </si>
  <si>
    <t>Ontario / Dawn</t>
  </si>
  <si>
    <t>Appalachia</t>
  </si>
  <si>
    <t>Notes:</t>
  </si>
  <si>
    <t>(1)</t>
  </si>
  <si>
    <t>Chicago</t>
  </si>
  <si>
    <t>Niagara</t>
  </si>
  <si>
    <t>Unsecured</t>
  </si>
  <si>
    <t>Total Supply</t>
  </si>
  <si>
    <t>Transportation</t>
  </si>
  <si>
    <t>TCPL Long Haul</t>
  </si>
  <si>
    <t>TCPL Short Haul</t>
  </si>
  <si>
    <t>Nexus</t>
  </si>
  <si>
    <t>Vector</t>
  </si>
  <si>
    <t>Nova</t>
  </si>
  <si>
    <t>Total Transportation</t>
  </si>
  <si>
    <t>Total Commodity and Transportation Costs</t>
  </si>
  <si>
    <t>Calculation of EGD Reference Price at April 2022 QRAM</t>
  </si>
  <si>
    <t>Line No.</t>
  </si>
  <si>
    <r>
      <t>Supply
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</si>
  <si>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Supply
(TJ)</t>
  </si>
  <si>
    <r>
      <t>EGD rate zone heat value is 38.53 GJ/ 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</si>
  <si>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t>(d) = (c / b)</t>
  </si>
  <si>
    <t>(e) = (c / a)</t>
  </si>
  <si>
    <t>TCPL Niagara</t>
  </si>
  <si>
    <t xml:space="preserve"> Gas Costs
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</si>
</sst>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#,##0.000_);\(#,##0.000\)"/>
    <numFmt numFmtId="165" formatCode="#,##0.0_);\(#,##0.0\)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1" applyFont="1"/>
    <xf numFmtId="0" fontId="2" fillId="0" borderId="1" xfId="1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3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6" fontId="2" fillId="0" borderId="1" xfId="1" quotePrefix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37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</cellXfs>
  <cellStyles count="6">
    <cellStyle name="Comma 11" xfId="2" xr:uid="{D9E2E474-4E69-41E7-A9C4-3ADADABECEC9}"/>
    <cellStyle name="Normal" xfId="0" builtinId="0"/>
    <cellStyle name="Normal 11" xfId="5" xr:uid="{4D434BEB-59D0-4B0C-AD74-01252F98E1A4}"/>
    <cellStyle name="Normal 12" xfId="3" xr:uid="{08603E61-CA19-4797-AF67-B97991569FE1}"/>
    <cellStyle name="Normal 14" xfId="1" xr:uid="{AA8E6911-D717-4DE8-B70A-9AF7558911F2}"/>
    <cellStyle name="Normal 2 10" xfId="4" xr:uid="{37F0946B-4F8E-4119-9DA9-6BB93CE2B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3889-804F-487C-9179-E33761F23E59}">
  <sheetPr>
    <pageSetUpPr fitToPage="1"/>
  </sheetPr>
  <dimension ref="A6:I112"/>
  <sheetViews>
    <sheetView tabSelected="1" view="pageLayout" zoomScale="90" zoomScaleNormal="100" zoomScalePageLayoutView="90" workbookViewId="0">
      <selection activeCell="A34" sqref="A34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.28515625" style="1" bestFit="1" customWidth="1"/>
    <col min="4" max="4" width="1.28515625" style="1" customWidth="1"/>
    <col min="5" max="9" width="17" style="1" customWidth="1"/>
    <col min="10" max="16384" width="101.140625" style="1"/>
  </cols>
  <sheetData>
    <row r="6" spans="1:9" s="2" customFormat="1" x14ac:dyDescent="0.2">
      <c r="A6" s="27" t="s">
        <v>24</v>
      </c>
      <c r="B6" s="27"/>
      <c r="C6" s="27"/>
      <c r="D6" s="27"/>
      <c r="E6" s="27"/>
      <c r="F6" s="27"/>
      <c r="G6" s="27"/>
      <c r="H6" s="27"/>
      <c r="I6" s="27"/>
    </row>
    <row r="8" spans="1:9" s="6" customFormat="1" ht="27.75" x14ac:dyDescent="0.25">
      <c r="A8" s="3" t="s">
        <v>25</v>
      </c>
      <c r="B8" s="4"/>
      <c r="C8" s="5" t="s">
        <v>0</v>
      </c>
      <c r="E8" s="18" t="s">
        <v>27</v>
      </c>
      <c r="F8" s="18" t="s">
        <v>26</v>
      </c>
      <c r="G8" s="17" t="s">
        <v>32</v>
      </c>
      <c r="H8" s="7" t="s">
        <v>1</v>
      </c>
      <c r="I8" s="7" t="s">
        <v>2</v>
      </c>
    </row>
    <row r="9" spans="1:9" x14ac:dyDescent="0.2">
      <c r="E9" s="8" t="s">
        <v>3</v>
      </c>
      <c r="F9" s="8" t="s">
        <v>4</v>
      </c>
      <c r="G9" s="8" t="s">
        <v>5</v>
      </c>
      <c r="H9" s="8" t="s">
        <v>29</v>
      </c>
      <c r="I9" s="8" t="s">
        <v>30</v>
      </c>
    </row>
    <row r="10" spans="1:9" x14ac:dyDescent="0.2">
      <c r="C10" s="9"/>
      <c r="E10" s="8"/>
      <c r="F10" s="8"/>
      <c r="G10" s="8"/>
      <c r="H10" s="8"/>
      <c r="I10" s="8"/>
    </row>
    <row r="11" spans="1:9" x14ac:dyDescent="0.2">
      <c r="A11" s="8"/>
      <c r="C11" s="9" t="s">
        <v>6</v>
      </c>
      <c r="E11" s="11"/>
      <c r="F11" s="11"/>
      <c r="G11" s="11"/>
    </row>
    <row r="12" spans="1:9" x14ac:dyDescent="0.2">
      <c r="A12" s="8">
        <v>1</v>
      </c>
      <c r="C12" s="2" t="s">
        <v>7</v>
      </c>
      <c r="E12" s="19">
        <f>F12*38.53/1000</f>
        <v>80293.794999999998</v>
      </c>
      <c r="F12" s="19">
        <v>2083929.2758889175</v>
      </c>
      <c r="G12" s="19">
        <v>358749.80963000003</v>
      </c>
      <c r="H12" s="20">
        <f>G12/F12*1000</f>
        <v>172.15066450706311</v>
      </c>
      <c r="I12" s="20">
        <f>G12/E12</f>
        <v>4.4679643007283447</v>
      </c>
    </row>
    <row r="13" spans="1:9" x14ac:dyDescent="0.2">
      <c r="A13" s="8">
        <v>2</v>
      </c>
      <c r="C13" s="10" t="s">
        <v>8</v>
      </c>
      <c r="E13" s="19">
        <f t="shared" ref="E13:E17" si="0">F13*38.53/1000</f>
        <v>102098.63304300001</v>
      </c>
      <c r="F13" s="19">
        <v>2649847.7301583183</v>
      </c>
      <c r="G13" s="19">
        <v>553916.69215999998</v>
      </c>
      <c r="H13" s="20">
        <f t="shared" ref="H13:H17" si="1">G13/F13*1000</f>
        <v>209.0371781954828</v>
      </c>
      <c r="I13" s="20">
        <f t="shared" ref="I13:I17" si="2">G13/E13</f>
        <v>5.4253095820265447</v>
      </c>
    </row>
    <row r="14" spans="1:9" x14ac:dyDescent="0.2">
      <c r="A14" s="8">
        <v>3</v>
      </c>
      <c r="C14" s="10" t="s">
        <v>9</v>
      </c>
      <c r="E14" s="19">
        <f t="shared" si="0"/>
        <v>42360.502293999998</v>
      </c>
      <c r="F14" s="19">
        <v>1099416.0989878017</v>
      </c>
      <c r="G14" s="19">
        <v>185931.48084999999</v>
      </c>
      <c r="H14" s="20">
        <f t="shared" si="1"/>
        <v>169.11839022657693</v>
      </c>
      <c r="I14" s="20">
        <f t="shared" si="2"/>
        <v>4.3892652537393451</v>
      </c>
    </row>
    <row r="15" spans="1:9" x14ac:dyDescent="0.2">
      <c r="A15" s="8">
        <v>4</v>
      </c>
      <c r="C15" s="2" t="s">
        <v>12</v>
      </c>
      <c r="E15" s="19">
        <f t="shared" si="0"/>
        <v>25031.203000000001</v>
      </c>
      <c r="F15" s="19">
        <v>649654.89229172072</v>
      </c>
      <c r="G15" s="19">
        <v>136683.77617</v>
      </c>
      <c r="H15" s="20">
        <f t="shared" si="1"/>
        <v>210.39443832683952</v>
      </c>
      <c r="I15" s="20">
        <f t="shared" si="2"/>
        <v>5.4605356430531922</v>
      </c>
    </row>
    <row r="16" spans="1:9" x14ac:dyDescent="0.2">
      <c r="A16" s="8">
        <v>5</v>
      </c>
      <c r="C16" s="2" t="s">
        <v>13</v>
      </c>
      <c r="E16" s="19">
        <f t="shared" si="0"/>
        <v>73000</v>
      </c>
      <c r="F16" s="19">
        <v>1894627.5629379703</v>
      </c>
      <c r="G16" s="19">
        <v>394671.42405999999</v>
      </c>
      <c r="H16" s="20">
        <f t="shared" si="1"/>
        <v>208.31082149358633</v>
      </c>
      <c r="I16" s="20">
        <f t="shared" si="2"/>
        <v>5.406457863835616</v>
      </c>
    </row>
    <row r="17" spans="1:9" x14ac:dyDescent="0.2">
      <c r="A17" s="8">
        <v>6</v>
      </c>
      <c r="C17" s="10" t="s">
        <v>14</v>
      </c>
      <c r="E17" s="19">
        <f t="shared" si="0"/>
        <v>265.93406859999999</v>
      </c>
      <c r="F17" s="19">
        <v>6902.0002232026991</v>
      </c>
      <c r="G17" s="19">
        <v>3538.7350499999998</v>
      </c>
      <c r="H17" s="20">
        <f t="shared" si="1"/>
        <v>512.71152355279685</v>
      </c>
      <c r="I17" s="20">
        <f t="shared" si="2"/>
        <v>13.306813484370538</v>
      </c>
    </row>
    <row r="18" spans="1:9" x14ac:dyDescent="0.2">
      <c r="A18" s="8">
        <v>7</v>
      </c>
      <c r="C18" s="2" t="s">
        <v>15</v>
      </c>
      <c r="E18" s="21">
        <f>SUM(E12:E17)</f>
        <v>323050.06740560004</v>
      </c>
      <c r="F18" s="21">
        <f>SUM(F12:F17)</f>
        <v>8384377.5604879316</v>
      </c>
      <c r="G18" s="21">
        <f>SUM(G12:G17)</f>
        <v>1633491.9179200002</v>
      </c>
      <c r="H18" s="22">
        <f>G18/F18*1000</f>
        <v>194.82566310204888</v>
      </c>
      <c r="I18" s="22">
        <f>G18/E18</f>
        <v>5.056466729874094</v>
      </c>
    </row>
    <row r="19" spans="1:9" x14ac:dyDescent="0.2">
      <c r="C19" s="14"/>
      <c r="E19" s="11"/>
      <c r="F19" s="11"/>
      <c r="G19" s="11"/>
      <c r="H19" s="8"/>
      <c r="I19" s="8"/>
    </row>
    <row r="20" spans="1:9" x14ac:dyDescent="0.2">
      <c r="C20" s="9" t="s">
        <v>16</v>
      </c>
      <c r="E20" s="15"/>
      <c r="F20" s="15"/>
      <c r="G20" s="15"/>
      <c r="H20" s="16"/>
      <c r="I20" s="16"/>
    </row>
    <row r="21" spans="1:9" x14ac:dyDescent="0.2">
      <c r="E21" s="15"/>
      <c r="F21" s="15"/>
      <c r="G21" s="15"/>
      <c r="H21" s="16"/>
      <c r="I21" s="16"/>
    </row>
    <row r="22" spans="1:9" x14ac:dyDescent="0.2">
      <c r="A22" s="8">
        <v>8</v>
      </c>
      <c r="C22" s="2" t="s">
        <v>17</v>
      </c>
      <c r="E22" s="11"/>
      <c r="F22" s="11"/>
      <c r="G22" s="19">
        <v>113769.00758</v>
      </c>
      <c r="H22" s="8"/>
      <c r="I22" s="8"/>
    </row>
    <row r="23" spans="1:9" x14ac:dyDescent="0.2">
      <c r="A23" s="8">
        <v>9</v>
      </c>
      <c r="C23" s="2" t="s">
        <v>18</v>
      </c>
      <c r="E23" s="11"/>
      <c r="F23" s="11"/>
      <c r="G23" s="19">
        <v>109591.33214</v>
      </c>
      <c r="H23" s="8"/>
      <c r="I23" s="8"/>
    </row>
    <row r="24" spans="1:9" x14ac:dyDescent="0.2">
      <c r="A24" s="8">
        <v>10</v>
      </c>
      <c r="C24" s="2" t="s">
        <v>31</v>
      </c>
      <c r="E24" s="11"/>
      <c r="F24" s="11"/>
      <c r="G24" s="19">
        <v>13876.390440000001</v>
      </c>
      <c r="H24" s="8"/>
      <c r="I24" s="8"/>
    </row>
    <row r="25" spans="1:9" x14ac:dyDescent="0.2">
      <c r="A25" s="8">
        <v>11</v>
      </c>
      <c r="C25" s="2" t="s">
        <v>19</v>
      </c>
      <c r="E25" s="11"/>
      <c r="F25" s="11"/>
      <c r="G25" s="19">
        <v>44578.63882</v>
      </c>
      <c r="H25" s="8"/>
      <c r="I25" s="8"/>
    </row>
    <row r="26" spans="1:9" x14ac:dyDescent="0.2">
      <c r="A26" s="8">
        <v>12</v>
      </c>
      <c r="C26" s="2" t="s">
        <v>20</v>
      </c>
      <c r="E26" s="11"/>
      <c r="F26" s="11"/>
      <c r="G26" s="19">
        <v>13609.40439</v>
      </c>
      <c r="H26" s="8"/>
      <c r="I26" s="8"/>
    </row>
    <row r="27" spans="1:9" x14ac:dyDescent="0.2">
      <c r="A27" s="8">
        <v>13</v>
      </c>
      <c r="C27" s="2" t="s">
        <v>21</v>
      </c>
      <c r="E27" s="11"/>
      <c r="F27" s="11"/>
      <c r="G27" s="19">
        <v>8222.25</v>
      </c>
      <c r="H27" s="8"/>
      <c r="I27" s="8"/>
    </row>
    <row r="28" spans="1:9" x14ac:dyDescent="0.2">
      <c r="A28" s="8">
        <v>13</v>
      </c>
      <c r="C28" s="2" t="s">
        <v>22</v>
      </c>
      <c r="E28" s="23"/>
      <c r="F28" s="23"/>
      <c r="G28" s="21">
        <f>SUM(G22:G27)</f>
        <v>303647.02336999995</v>
      </c>
      <c r="H28" s="24"/>
      <c r="I28" s="24"/>
    </row>
    <row r="29" spans="1:9" x14ac:dyDescent="0.2">
      <c r="E29" s="11"/>
      <c r="F29" s="11"/>
      <c r="G29" s="11"/>
      <c r="H29" s="8"/>
      <c r="I29" s="8"/>
    </row>
    <row r="30" spans="1:9" ht="13.5" thickBot="1" x14ac:dyDescent="0.25">
      <c r="A30" s="8">
        <v>14</v>
      </c>
      <c r="C30" s="1" t="s">
        <v>23</v>
      </c>
      <c r="E30" s="25">
        <f>E18+E28</f>
        <v>323050.06740560004</v>
      </c>
      <c r="F30" s="25">
        <f>F18+F28</f>
        <v>8384377.5604879316</v>
      </c>
      <c r="G30" s="25">
        <f>G18+G28</f>
        <v>1937138.94129</v>
      </c>
      <c r="H30" s="26">
        <f>G30/F30*1000</f>
        <v>231.04147294355238</v>
      </c>
      <c r="I30" s="26">
        <f>G30/E30</f>
        <v>5.9964046961731725</v>
      </c>
    </row>
    <row r="31" spans="1:9" ht="13.5" thickTop="1" x14ac:dyDescent="0.2"/>
    <row r="32" spans="1:9" x14ac:dyDescent="0.2">
      <c r="A32" s="8"/>
      <c r="E32" s="11"/>
      <c r="F32" s="11"/>
      <c r="G32" s="11"/>
    </row>
    <row r="33" spans="1:9" x14ac:dyDescent="0.2">
      <c r="A33" s="9" t="s">
        <v>10</v>
      </c>
      <c r="E33" s="11"/>
      <c r="F33" s="11"/>
      <c r="G33" s="11"/>
    </row>
    <row r="34" spans="1:9" ht="15" customHeight="1" x14ac:dyDescent="0.2">
      <c r="A34" s="13" t="s">
        <v>11</v>
      </c>
      <c r="B34" s="28" t="s">
        <v>28</v>
      </c>
      <c r="C34" s="28"/>
      <c r="E34" s="11"/>
      <c r="F34" s="11"/>
      <c r="G34" s="11"/>
    </row>
    <row r="35" spans="1:9" x14ac:dyDescent="0.2">
      <c r="A35" s="8"/>
      <c r="E35" s="11"/>
      <c r="F35" s="11"/>
      <c r="G35" s="11"/>
      <c r="H35" s="11"/>
      <c r="I35" s="11"/>
    </row>
    <row r="36" spans="1:9" x14ac:dyDescent="0.2">
      <c r="A36" s="8"/>
      <c r="E36" s="11"/>
      <c r="F36" s="11"/>
      <c r="G36" s="11"/>
      <c r="H36" s="11"/>
      <c r="I36" s="11"/>
    </row>
    <row r="37" spans="1:9" x14ac:dyDescent="0.2">
      <c r="A37" s="8"/>
      <c r="E37" s="11"/>
      <c r="F37" s="11"/>
      <c r="G37" s="11"/>
      <c r="H37" s="11"/>
      <c r="I37" s="11"/>
    </row>
    <row r="38" spans="1:9" x14ac:dyDescent="0.2">
      <c r="A38" s="8"/>
      <c r="E38" s="11"/>
      <c r="F38" s="11"/>
      <c r="G38" s="11"/>
      <c r="H38" s="11"/>
      <c r="I38" s="11"/>
    </row>
    <row r="39" spans="1:9" x14ac:dyDescent="0.2">
      <c r="A39" s="8"/>
      <c r="E39" s="11"/>
      <c r="F39" s="11"/>
      <c r="G39" s="11"/>
      <c r="H39" s="11"/>
      <c r="I39" s="11"/>
    </row>
    <row r="40" spans="1:9" x14ac:dyDescent="0.2">
      <c r="A40" s="8"/>
      <c r="E40" s="11"/>
      <c r="F40" s="11"/>
      <c r="G40" s="11"/>
      <c r="H40" s="11"/>
      <c r="I40" s="11"/>
    </row>
    <row r="41" spans="1:9" x14ac:dyDescent="0.2">
      <c r="A41" s="8"/>
      <c r="E41" s="11"/>
      <c r="F41" s="11"/>
      <c r="G41" s="11"/>
      <c r="H41" s="11"/>
      <c r="I41" s="11"/>
    </row>
    <row r="42" spans="1:9" x14ac:dyDescent="0.2">
      <c r="A42" s="8"/>
      <c r="E42" s="11"/>
      <c r="F42" s="11"/>
      <c r="G42" s="11"/>
      <c r="H42" s="11"/>
      <c r="I42" s="11"/>
    </row>
    <row r="43" spans="1:9" x14ac:dyDescent="0.2">
      <c r="A43" s="8"/>
      <c r="E43" s="11"/>
      <c r="F43" s="11"/>
      <c r="G43" s="11"/>
      <c r="H43" s="11"/>
      <c r="I43" s="11"/>
    </row>
    <row r="44" spans="1:9" x14ac:dyDescent="0.2">
      <c r="A44" s="8"/>
      <c r="E44" s="11"/>
      <c r="F44" s="11"/>
      <c r="G44" s="11"/>
      <c r="H44" s="11"/>
      <c r="I44" s="11"/>
    </row>
    <row r="45" spans="1:9" x14ac:dyDescent="0.2">
      <c r="A45" s="8"/>
      <c r="E45" s="11"/>
      <c r="F45" s="11"/>
      <c r="G45" s="11"/>
      <c r="H45" s="11"/>
      <c r="I45" s="11"/>
    </row>
    <row r="46" spans="1:9" x14ac:dyDescent="0.2">
      <c r="A46" s="8"/>
      <c r="E46" s="11"/>
      <c r="F46" s="11"/>
      <c r="G46" s="11"/>
      <c r="H46" s="11"/>
      <c r="I46" s="11"/>
    </row>
    <row r="47" spans="1:9" x14ac:dyDescent="0.2">
      <c r="A47" s="8"/>
      <c r="E47" s="11"/>
      <c r="F47" s="11"/>
      <c r="G47" s="11"/>
      <c r="H47" s="11"/>
      <c r="I47" s="11"/>
    </row>
    <row r="48" spans="1:9" x14ac:dyDescent="0.2">
      <c r="A48" s="8"/>
      <c r="E48" s="11"/>
      <c r="F48" s="11"/>
      <c r="G48" s="11"/>
      <c r="H48" s="11"/>
      <c r="I48" s="11"/>
    </row>
    <row r="49" spans="1:9" x14ac:dyDescent="0.2">
      <c r="A49" s="8"/>
      <c r="E49" s="11"/>
      <c r="F49" s="11"/>
      <c r="G49" s="11"/>
      <c r="H49" s="11"/>
      <c r="I49" s="11"/>
    </row>
    <row r="50" spans="1:9" x14ac:dyDescent="0.2">
      <c r="A50" s="8"/>
      <c r="E50" s="11"/>
      <c r="F50" s="11"/>
      <c r="G50" s="11"/>
      <c r="H50" s="11"/>
      <c r="I50" s="11"/>
    </row>
    <row r="51" spans="1:9" x14ac:dyDescent="0.2">
      <c r="A51" s="8"/>
      <c r="E51" s="11"/>
      <c r="F51" s="11"/>
      <c r="G51" s="11"/>
      <c r="H51" s="11"/>
      <c r="I51" s="11"/>
    </row>
    <row r="52" spans="1:9" x14ac:dyDescent="0.2">
      <c r="A52" s="8"/>
      <c r="E52" s="11"/>
      <c r="F52" s="11"/>
      <c r="G52" s="11"/>
      <c r="H52" s="11"/>
      <c r="I52" s="11"/>
    </row>
    <row r="53" spans="1:9" x14ac:dyDescent="0.2">
      <c r="A53" s="8"/>
      <c r="E53" s="11"/>
      <c r="F53" s="11"/>
      <c r="G53" s="11"/>
      <c r="H53" s="11"/>
      <c r="I53" s="11"/>
    </row>
    <row r="54" spans="1:9" x14ac:dyDescent="0.2">
      <c r="A54" s="8"/>
      <c r="E54" s="11"/>
      <c r="F54" s="11"/>
      <c r="G54" s="11"/>
      <c r="H54" s="11"/>
      <c r="I54" s="11"/>
    </row>
    <row r="55" spans="1:9" x14ac:dyDescent="0.2">
      <c r="A55" s="8"/>
      <c r="E55" s="11"/>
      <c r="F55" s="11"/>
      <c r="G55" s="11"/>
      <c r="H55" s="11"/>
      <c r="I55" s="11"/>
    </row>
    <row r="56" spans="1:9" x14ac:dyDescent="0.2">
      <c r="A56" s="8"/>
      <c r="E56" s="11"/>
      <c r="F56" s="11"/>
      <c r="G56" s="11"/>
      <c r="H56" s="11"/>
      <c r="I56" s="11"/>
    </row>
    <row r="57" spans="1:9" x14ac:dyDescent="0.2">
      <c r="A57" s="8"/>
      <c r="E57" s="11"/>
      <c r="F57" s="11"/>
      <c r="G57" s="11"/>
      <c r="H57" s="11"/>
      <c r="I57" s="11"/>
    </row>
    <row r="58" spans="1:9" x14ac:dyDescent="0.2">
      <c r="A58" s="8"/>
      <c r="E58" s="11"/>
      <c r="F58" s="11"/>
      <c r="G58" s="11"/>
      <c r="H58" s="11"/>
      <c r="I58" s="11"/>
    </row>
    <row r="59" spans="1:9" x14ac:dyDescent="0.2">
      <c r="A59" s="8"/>
      <c r="E59" s="11"/>
      <c r="F59" s="11"/>
      <c r="G59" s="11"/>
      <c r="H59" s="11"/>
      <c r="I59" s="11"/>
    </row>
    <row r="60" spans="1:9" x14ac:dyDescent="0.2">
      <c r="A60" s="8"/>
      <c r="E60" s="11"/>
      <c r="F60" s="11"/>
      <c r="G60" s="11"/>
      <c r="H60" s="11"/>
      <c r="I60" s="11"/>
    </row>
    <row r="61" spans="1:9" x14ac:dyDescent="0.2">
      <c r="A61" s="8"/>
      <c r="E61" s="11"/>
      <c r="F61" s="11"/>
      <c r="G61" s="11"/>
      <c r="H61" s="11"/>
      <c r="I61" s="11"/>
    </row>
    <row r="62" spans="1:9" x14ac:dyDescent="0.2">
      <c r="A62" s="8"/>
      <c r="E62" s="11"/>
      <c r="F62" s="11"/>
      <c r="G62" s="11"/>
      <c r="H62" s="11"/>
      <c r="I62" s="11"/>
    </row>
    <row r="63" spans="1:9" x14ac:dyDescent="0.2">
      <c r="A63" s="8"/>
      <c r="E63" s="11"/>
      <c r="F63" s="11"/>
      <c r="G63" s="11"/>
      <c r="H63" s="11"/>
      <c r="I63" s="11"/>
    </row>
    <row r="64" spans="1:9" x14ac:dyDescent="0.2">
      <c r="A64" s="8"/>
      <c r="E64" s="11"/>
      <c r="F64" s="11"/>
      <c r="G64" s="11"/>
      <c r="H64" s="11"/>
      <c r="I64" s="11"/>
    </row>
    <row r="65" spans="1:9" x14ac:dyDescent="0.2">
      <c r="A65" s="8"/>
      <c r="E65" s="11"/>
      <c r="F65" s="11"/>
      <c r="G65" s="11"/>
      <c r="H65" s="11"/>
      <c r="I65" s="11"/>
    </row>
    <row r="66" spans="1:9" x14ac:dyDescent="0.2">
      <c r="A66" s="8"/>
      <c r="E66" s="11"/>
      <c r="F66" s="11"/>
      <c r="G66" s="11"/>
      <c r="H66" s="11"/>
      <c r="I66" s="11"/>
    </row>
    <row r="67" spans="1:9" x14ac:dyDescent="0.2">
      <c r="A67" s="8"/>
      <c r="E67" s="11"/>
      <c r="F67" s="11"/>
      <c r="G67" s="11"/>
      <c r="H67" s="11"/>
      <c r="I67" s="11"/>
    </row>
    <row r="68" spans="1:9" x14ac:dyDescent="0.2">
      <c r="A68" s="8"/>
      <c r="E68" s="11"/>
      <c r="F68" s="11"/>
      <c r="G68" s="11"/>
      <c r="H68" s="11"/>
      <c r="I68" s="11"/>
    </row>
    <row r="69" spans="1:9" x14ac:dyDescent="0.2">
      <c r="A69" s="8"/>
      <c r="E69" s="11"/>
      <c r="F69" s="11"/>
      <c r="G69" s="11"/>
      <c r="H69" s="11"/>
      <c r="I69" s="11"/>
    </row>
    <row r="70" spans="1:9" x14ac:dyDescent="0.2">
      <c r="A70" s="8"/>
      <c r="E70" s="11"/>
      <c r="F70" s="11"/>
      <c r="G70" s="11"/>
      <c r="H70" s="11"/>
      <c r="I70" s="11"/>
    </row>
    <row r="71" spans="1:9" x14ac:dyDescent="0.2">
      <c r="A71" s="8"/>
      <c r="E71" s="11"/>
      <c r="F71" s="11"/>
      <c r="G71" s="11"/>
      <c r="H71" s="11"/>
      <c r="I71" s="11"/>
    </row>
    <row r="72" spans="1:9" x14ac:dyDescent="0.2">
      <c r="A72" s="8"/>
      <c r="E72" s="11"/>
      <c r="F72" s="11"/>
      <c r="G72" s="11"/>
      <c r="H72" s="11"/>
      <c r="I72" s="11"/>
    </row>
    <row r="73" spans="1:9" x14ac:dyDescent="0.2">
      <c r="A73" s="8"/>
      <c r="E73" s="11"/>
      <c r="F73" s="11"/>
      <c r="G73" s="11"/>
      <c r="H73" s="11"/>
      <c r="I73" s="11"/>
    </row>
    <row r="74" spans="1:9" x14ac:dyDescent="0.2">
      <c r="A74" s="8"/>
      <c r="E74" s="11"/>
      <c r="F74" s="11"/>
      <c r="G74" s="11"/>
      <c r="H74" s="11"/>
      <c r="I74" s="11"/>
    </row>
    <row r="75" spans="1:9" x14ac:dyDescent="0.2">
      <c r="A75" s="8"/>
      <c r="E75" s="11"/>
      <c r="F75" s="11"/>
      <c r="G75" s="11"/>
      <c r="H75" s="11"/>
      <c r="I75" s="11"/>
    </row>
    <row r="76" spans="1:9" x14ac:dyDescent="0.2">
      <c r="A76" s="8"/>
      <c r="E76" s="11"/>
      <c r="F76" s="11"/>
      <c r="G76" s="11"/>
      <c r="H76" s="11"/>
      <c r="I76" s="11"/>
    </row>
    <row r="77" spans="1:9" x14ac:dyDescent="0.2">
      <c r="A77" s="8"/>
      <c r="E77" s="11"/>
      <c r="F77" s="11"/>
      <c r="G77" s="11"/>
      <c r="H77" s="11"/>
      <c r="I77" s="11"/>
    </row>
    <row r="78" spans="1:9" x14ac:dyDescent="0.2">
      <c r="A78" s="8"/>
      <c r="E78" s="11"/>
      <c r="F78" s="11"/>
      <c r="G78" s="11"/>
      <c r="H78" s="11"/>
      <c r="I78" s="11"/>
    </row>
    <row r="79" spans="1:9" x14ac:dyDescent="0.2">
      <c r="A79" s="8"/>
      <c r="E79" s="11"/>
      <c r="F79" s="11"/>
      <c r="G79" s="11"/>
      <c r="H79" s="11"/>
      <c r="I79" s="11"/>
    </row>
    <row r="80" spans="1:9" x14ac:dyDescent="0.2">
      <c r="A80" s="8"/>
      <c r="E80" s="11"/>
      <c r="F80" s="11"/>
      <c r="G80" s="11"/>
      <c r="H80" s="11"/>
      <c r="I80" s="11"/>
    </row>
    <row r="81" spans="1:9" x14ac:dyDescent="0.2">
      <c r="A81" s="8"/>
      <c r="E81" s="11"/>
      <c r="F81" s="11"/>
      <c r="G81" s="11"/>
      <c r="H81" s="11"/>
      <c r="I81" s="11"/>
    </row>
    <row r="82" spans="1:9" x14ac:dyDescent="0.2">
      <c r="A82" s="8"/>
      <c r="E82" s="11"/>
      <c r="F82" s="11"/>
      <c r="G82" s="11"/>
      <c r="H82" s="11"/>
      <c r="I82" s="11"/>
    </row>
    <row r="83" spans="1:9" x14ac:dyDescent="0.2">
      <c r="A83" s="8"/>
      <c r="E83" s="11"/>
      <c r="F83" s="11"/>
      <c r="G83" s="11"/>
      <c r="H83" s="11"/>
      <c r="I83" s="11"/>
    </row>
    <row r="84" spans="1:9" x14ac:dyDescent="0.2">
      <c r="A84" s="8"/>
      <c r="E84" s="11"/>
      <c r="F84" s="11"/>
      <c r="G84" s="11"/>
      <c r="H84" s="11"/>
      <c r="I84" s="11"/>
    </row>
    <row r="85" spans="1:9" x14ac:dyDescent="0.2">
      <c r="A85" s="8"/>
      <c r="E85" s="11"/>
      <c r="F85" s="11"/>
      <c r="G85" s="11"/>
      <c r="H85" s="11"/>
      <c r="I85" s="11"/>
    </row>
    <row r="86" spans="1:9" x14ac:dyDescent="0.2">
      <c r="A86" s="8"/>
      <c r="E86" s="11"/>
      <c r="F86" s="11"/>
      <c r="G86" s="11"/>
      <c r="H86" s="11"/>
      <c r="I86" s="11"/>
    </row>
    <row r="87" spans="1:9" x14ac:dyDescent="0.2">
      <c r="A87" s="8"/>
      <c r="E87" s="11"/>
      <c r="F87" s="11"/>
      <c r="G87" s="11"/>
      <c r="H87" s="11"/>
      <c r="I87" s="11"/>
    </row>
    <row r="88" spans="1:9" x14ac:dyDescent="0.2">
      <c r="A88" s="8"/>
      <c r="E88" s="11"/>
      <c r="F88" s="11"/>
      <c r="G88" s="11"/>
      <c r="H88" s="11"/>
      <c r="I88" s="11"/>
    </row>
    <row r="89" spans="1:9" x14ac:dyDescent="0.2">
      <c r="A89" s="8"/>
      <c r="E89" s="11"/>
      <c r="F89" s="11"/>
      <c r="G89" s="11"/>
      <c r="H89" s="11"/>
      <c r="I89" s="11"/>
    </row>
    <row r="90" spans="1:9" x14ac:dyDescent="0.2">
      <c r="A90" s="8"/>
      <c r="E90" s="11"/>
      <c r="F90" s="11"/>
      <c r="G90" s="11"/>
      <c r="H90" s="11"/>
      <c r="I90" s="11"/>
    </row>
    <row r="91" spans="1:9" x14ac:dyDescent="0.2">
      <c r="A91" s="8"/>
      <c r="E91" s="11"/>
      <c r="F91" s="11"/>
      <c r="G91" s="11"/>
      <c r="H91" s="11"/>
      <c r="I91" s="11"/>
    </row>
    <row r="92" spans="1:9" x14ac:dyDescent="0.2">
      <c r="A92" s="8"/>
      <c r="E92" s="11"/>
      <c r="F92" s="11"/>
      <c r="G92" s="11"/>
      <c r="H92" s="11"/>
      <c r="I92" s="11"/>
    </row>
    <row r="93" spans="1:9" x14ac:dyDescent="0.2">
      <c r="A93" s="8"/>
      <c r="E93" s="11"/>
      <c r="F93" s="11"/>
      <c r="G93" s="11"/>
      <c r="H93" s="11"/>
      <c r="I93" s="11"/>
    </row>
    <row r="94" spans="1:9" x14ac:dyDescent="0.2">
      <c r="A94" s="8"/>
      <c r="E94" s="11"/>
      <c r="F94" s="11"/>
      <c r="G94" s="11"/>
      <c r="H94" s="11"/>
      <c r="I94" s="11"/>
    </row>
    <row r="95" spans="1:9" x14ac:dyDescent="0.2">
      <c r="A95" s="8"/>
      <c r="E95" s="11"/>
      <c r="F95" s="11"/>
      <c r="G95" s="11"/>
      <c r="H95" s="11"/>
      <c r="I95" s="11"/>
    </row>
    <row r="96" spans="1:9" x14ac:dyDescent="0.2">
      <c r="A96" s="8"/>
      <c r="E96" s="11"/>
      <c r="F96" s="11"/>
      <c r="G96" s="11"/>
      <c r="H96" s="11"/>
      <c r="I96" s="11"/>
    </row>
    <row r="97" spans="1:9" x14ac:dyDescent="0.2">
      <c r="A97" s="8"/>
      <c r="E97" s="11"/>
      <c r="F97" s="11"/>
      <c r="G97" s="11"/>
      <c r="H97" s="11"/>
      <c r="I97" s="11"/>
    </row>
    <row r="98" spans="1:9" x14ac:dyDescent="0.2">
      <c r="A98" s="8"/>
      <c r="E98" s="11"/>
      <c r="F98" s="11"/>
      <c r="G98" s="11"/>
      <c r="H98" s="11"/>
      <c r="I98" s="11"/>
    </row>
    <row r="99" spans="1:9" x14ac:dyDescent="0.2">
      <c r="A99" s="8"/>
      <c r="E99" s="11"/>
      <c r="F99" s="11"/>
      <c r="G99" s="11"/>
      <c r="H99" s="11"/>
      <c r="I99" s="11"/>
    </row>
    <row r="100" spans="1:9" x14ac:dyDescent="0.2">
      <c r="A100" s="8"/>
      <c r="E100" s="11"/>
      <c r="F100" s="11"/>
      <c r="G100" s="11"/>
      <c r="H100" s="11"/>
      <c r="I100" s="11"/>
    </row>
    <row r="101" spans="1:9" x14ac:dyDescent="0.2">
      <c r="A101" s="8"/>
      <c r="E101" s="11"/>
      <c r="F101" s="11"/>
      <c r="G101" s="11"/>
      <c r="H101" s="11"/>
      <c r="I101" s="11"/>
    </row>
    <row r="102" spans="1:9" x14ac:dyDescent="0.2">
      <c r="A102" s="8"/>
      <c r="E102" s="11"/>
      <c r="F102" s="11"/>
      <c r="G102" s="11"/>
      <c r="H102" s="11"/>
      <c r="I102" s="11"/>
    </row>
    <row r="103" spans="1:9" x14ac:dyDescent="0.2">
      <c r="A103" s="8"/>
      <c r="E103" s="11"/>
      <c r="F103" s="11"/>
      <c r="G103" s="11"/>
      <c r="H103" s="11"/>
      <c r="I103" s="11"/>
    </row>
    <row r="104" spans="1:9" x14ac:dyDescent="0.2">
      <c r="A104" s="8"/>
      <c r="E104" s="11"/>
      <c r="F104" s="11"/>
      <c r="G104" s="11"/>
      <c r="H104" s="11"/>
      <c r="I104" s="11"/>
    </row>
    <row r="105" spans="1:9" x14ac:dyDescent="0.2">
      <c r="A105" s="8"/>
      <c r="E105" s="11"/>
      <c r="F105" s="11"/>
      <c r="G105" s="11"/>
      <c r="H105" s="11"/>
      <c r="I105" s="11"/>
    </row>
    <row r="106" spans="1:9" x14ac:dyDescent="0.2">
      <c r="E106" s="11"/>
      <c r="F106" s="12"/>
      <c r="G106" s="12"/>
      <c r="H106" s="12"/>
      <c r="I106" s="12"/>
    </row>
    <row r="107" spans="1:9" x14ac:dyDescent="0.2">
      <c r="A107" s="9"/>
      <c r="E107" s="11"/>
      <c r="F107" s="12"/>
      <c r="G107" s="12"/>
      <c r="H107" s="12"/>
      <c r="I107" s="12"/>
    </row>
    <row r="108" spans="1:9" x14ac:dyDescent="0.2">
      <c r="A108" s="13"/>
      <c r="E108" s="11"/>
      <c r="F108" s="12"/>
      <c r="G108" s="12"/>
      <c r="H108" s="12"/>
      <c r="I108" s="12"/>
    </row>
    <row r="109" spans="1:9" x14ac:dyDescent="0.2">
      <c r="E109" s="11"/>
      <c r="F109" s="12"/>
      <c r="G109" s="12"/>
      <c r="H109" s="12"/>
      <c r="I109" s="12"/>
    </row>
    <row r="110" spans="1:9" x14ac:dyDescent="0.2">
      <c r="E110" s="11"/>
      <c r="F110" s="12"/>
      <c r="G110" s="12"/>
      <c r="H110" s="12"/>
      <c r="I110" s="12"/>
    </row>
    <row r="111" spans="1:9" x14ac:dyDescent="0.2">
      <c r="E111" s="8"/>
    </row>
    <row r="112" spans="1:9" x14ac:dyDescent="0.2">
      <c r="E112" s="8"/>
    </row>
  </sheetData>
  <mergeCells count="2">
    <mergeCell ref="A6:I6"/>
    <mergeCell ref="B34:C34"/>
  </mergeCells>
  <pageMargins left="0.7" right="0.7" top="0.75" bottom="0.75" header="0.3" footer="0.3"/>
  <pageSetup paperSize="5" orientation="landscape" r:id="rId1"/>
  <headerFooter>
    <oddHeader>&amp;R&amp;"Arial,Regular"&amp;10Filed: 2022-10-31
EB-2022-0200
Exhibit 4
Tab 2
Schedule 2
Attachment 1
Page 1 of 1</oddHeader>
  </headerFooter>
  <ignoredErrors>
    <ignoredError sqref="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2022-11-01T21:37:48Z</dcterms:created>
  <dcterms:modified xsi:type="dcterms:W3CDTF">2022-11-01T21:37:55Z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2022-11-01T21:37:55Z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2d67d597-7e14-4086-a17d-385c3860273e</vt:lpwstr>
  </property>
  <property fmtid="{D5CDD505-2E9C-101B-9397-08002B2CF9AE}" pid="8" name="MSIP_Label_67694783-de61-499c-97f7-53d7c605e6e9_ContentBits">
    <vt:lpwstr>0</vt:lpwstr>
  </property>
</Properties>
</file>