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2" documentId="6_{84E7A879-DA6D-43DF-8C70-79DF7B8B8AF8}" xr6:coauthVersionLast="47" xr6:coauthVersionMax="47" xr10:uidLastSave="{52282126-F9B6-4331-8E9D-7774EA3A1E67}"/>
  <bookViews>
    <workbookView xWindow="-28920" yWindow="0" windowWidth="29040" windowHeight="15840" tabRatio="944" activeTab="1" xr2:uid="{27E9184E-BA1A-4351-8D56-DFECEBC58FD3}"/>
  </bookViews>
  <sheets>
    <sheet name="2013-2018" sheetId="31" r:id="rId1"/>
    <sheet name="2019-2024" sheetId="3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30" l="1"/>
  <c r="K14" i="31" l="1"/>
  <c r="H15" i="30"/>
  <c r="L14" i="31"/>
  <c r="H14" i="31"/>
  <c r="I14" i="31"/>
  <c r="I16" i="31" s="1"/>
  <c r="G14" i="31"/>
  <c r="J15" i="30"/>
  <c r="I15" i="30"/>
  <c r="L16" i="31" l="1"/>
  <c r="J14" i="31"/>
  <c r="J16" i="31" s="1"/>
  <c r="H16" i="31"/>
  <c r="G15" i="30"/>
  <c r="H17" i="30" s="1"/>
  <c r="I17" i="30"/>
  <c r="J17" i="30"/>
  <c r="K16" i="31" l="1"/>
  <c r="K15" i="30"/>
  <c r="K17" i="30" l="1"/>
  <c r="L17" i="30"/>
</calcChain>
</file>

<file path=xl/sharedStrings.xml><?xml version="1.0" encoding="utf-8"?>
<sst xmlns="http://schemas.openxmlformats.org/spreadsheetml/2006/main" count="51" uniqueCount="28">
  <si>
    <t>Utility</t>
  </si>
  <si>
    <t>Actual</t>
  </si>
  <si>
    <t>EGD</t>
  </si>
  <si>
    <t>Union</t>
  </si>
  <si>
    <t>UFG Cost</t>
  </si>
  <si>
    <t>UAF / LUF Cost</t>
  </si>
  <si>
    <t>EGI</t>
  </si>
  <si>
    <t>Total</t>
  </si>
  <si>
    <t>Estimate</t>
  </si>
  <si>
    <t>Bridge Year</t>
  </si>
  <si>
    <t>Test Year</t>
  </si>
  <si>
    <t>(a)</t>
  </si>
  <si>
    <t>(b)</t>
  </si>
  <si>
    <t>(c)</t>
  </si>
  <si>
    <t>(d)</t>
  </si>
  <si>
    <t>(e)</t>
  </si>
  <si>
    <t>(f)</t>
  </si>
  <si>
    <t>UFG Costs</t>
  </si>
  <si>
    <t>Particulars ($ millions)</t>
  </si>
  <si>
    <t>Notes:</t>
  </si>
  <si>
    <t>(1)</t>
  </si>
  <si>
    <t>(2)</t>
  </si>
  <si>
    <t>EGD rate zone.</t>
  </si>
  <si>
    <t>Union rate zone.</t>
  </si>
  <si>
    <t>Year-over-Year Variance</t>
  </si>
  <si>
    <t>Line No.</t>
  </si>
  <si>
    <t>EGD (1)</t>
  </si>
  <si>
    <t>Union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</si>
</sst>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0.0_);\(0.0\)"/>
  </numFmts>
  <fonts count="4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7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9" fontId="2" fillId="0" borderId="0" xfId="1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Normal" xfId="0" builtinId="0"/>
    <cellStyle name="Normal 11" xfId="2" xr:uid="{901FDF13-0321-4AA1-90F2-2109294F2257}"/>
    <cellStyle name="Normal 16" xfId="3" xr:uid="{6BDF9ACD-79EF-47C5-91AE-69BF046CDE4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782A-B0E4-4148-ACDE-74105204592F}">
  <dimension ref="A6:L16"/>
  <sheetViews>
    <sheetView view="pageLayout" zoomScale="90" zoomScaleNormal="100" zoomScalePageLayoutView="90" workbookViewId="0">
      <selection activeCell="C30" sqref="C30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23.85546875" style="3" customWidth="1"/>
    <col min="4" max="4" width="1.28515625" style="3" customWidth="1"/>
    <col min="5" max="5" width="8.85546875" style="4" customWidth="1"/>
    <col min="6" max="6" width="1.28515625" style="3" customWidth="1"/>
    <col min="7" max="11" width="12.28515625" style="3" bestFit="1" customWidth="1"/>
    <col min="12" max="12" width="14.42578125" style="3" customWidth="1"/>
    <col min="13" max="16384" width="101.140625" style="3"/>
  </cols>
  <sheetData>
    <row r="6" spans="1:12" s="2" customFormat="1" x14ac:dyDescent="0.2">
      <c r="A6" s="25" t="s">
        <v>17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s="2" customForma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x14ac:dyDescent="0.2">
      <c r="G8" s="19">
        <v>2013</v>
      </c>
      <c r="H8" s="19">
        <v>2014</v>
      </c>
      <c r="I8" s="19">
        <v>2015</v>
      </c>
      <c r="J8" s="19">
        <v>2016</v>
      </c>
      <c r="K8" s="19">
        <v>2017</v>
      </c>
      <c r="L8" s="19">
        <v>2018</v>
      </c>
    </row>
    <row r="9" spans="1:12" s="6" customFormat="1" ht="25.5" x14ac:dyDescent="0.2">
      <c r="A9" s="7" t="s">
        <v>25</v>
      </c>
      <c r="C9" s="5" t="s">
        <v>18</v>
      </c>
      <c r="E9" s="7" t="s">
        <v>0</v>
      </c>
      <c r="G9" s="8" t="s">
        <v>1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</row>
    <row r="10" spans="1:12" x14ac:dyDescent="0.2">
      <c r="A10" s="21"/>
      <c r="B10" s="6"/>
      <c r="C10" s="6"/>
      <c r="D10" s="6"/>
      <c r="E10" s="21"/>
      <c r="F10" s="6"/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  <c r="L10" s="4" t="s">
        <v>16</v>
      </c>
    </row>
    <row r="12" spans="1:12" x14ac:dyDescent="0.2">
      <c r="A12" s="4">
        <v>1</v>
      </c>
      <c r="C12" s="3" t="s">
        <v>5</v>
      </c>
      <c r="E12" s="4" t="s">
        <v>2</v>
      </c>
      <c r="G12" s="9">
        <v>20.252201847106726</v>
      </c>
      <c r="H12" s="9">
        <v>32.694166212056807</v>
      </c>
      <c r="I12" s="9">
        <v>23.347881628895756</v>
      </c>
      <c r="J12" s="9">
        <v>25.792282956744657</v>
      </c>
      <c r="K12" s="9">
        <v>20.206330226739325</v>
      </c>
      <c r="L12" s="9">
        <v>26.431310034717939</v>
      </c>
    </row>
    <row r="13" spans="1:12" x14ac:dyDescent="0.2">
      <c r="A13" s="4">
        <v>2</v>
      </c>
      <c r="C13" s="3" t="s">
        <v>4</v>
      </c>
      <c r="E13" s="4" t="s">
        <v>3</v>
      </c>
      <c r="G13" s="9">
        <v>19.574431819687589</v>
      </c>
      <c r="H13" s="9">
        <v>16.513672769558237</v>
      </c>
      <c r="I13" s="9">
        <v>9.1371880754292167</v>
      </c>
      <c r="J13" s="9">
        <v>20.969756654399998</v>
      </c>
      <c r="K13" s="9">
        <v>13.830072079664999</v>
      </c>
      <c r="L13" s="9">
        <v>15.982880646472003</v>
      </c>
    </row>
    <row r="14" spans="1:12" x14ac:dyDescent="0.2">
      <c r="A14" s="4">
        <v>3</v>
      </c>
      <c r="C14" s="3" t="s">
        <v>7</v>
      </c>
      <c r="G14" s="16">
        <f>SUM(G12:G13)</f>
        <v>39.826633666794315</v>
      </c>
      <c r="H14" s="16">
        <f t="shared" ref="H14:L14" si="0">SUM(H12:H13)</f>
        <v>49.207838981615041</v>
      </c>
      <c r="I14" s="16">
        <f t="shared" si="0"/>
        <v>32.485069704324971</v>
      </c>
      <c r="J14" s="16">
        <f t="shared" si="0"/>
        <v>46.762039611144658</v>
      </c>
      <c r="K14" s="16">
        <f t="shared" si="0"/>
        <v>34.036402306404327</v>
      </c>
      <c r="L14" s="16">
        <f t="shared" si="0"/>
        <v>42.414190681189943</v>
      </c>
    </row>
    <row r="15" spans="1:12" x14ac:dyDescent="0.2">
      <c r="A15" s="22"/>
    </row>
    <row r="16" spans="1:12" x14ac:dyDescent="0.2">
      <c r="A16" s="4">
        <v>4</v>
      </c>
      <c r="C16" s="3" t="s">
        <v>24</v>
      </c>
      <c r="G16" s="20"/>
      <c r="H16" s="20">
        <f>H14-G14</f>
        <v>9.3812053148207255</v>
      </c>
      <c r="I16" s="20">
        <f t="shared" ref="I16:L16" si="1">I14-H14</f>
        <v>-16.72276927729007</v>
      </c>
      <c r="J16" s="20">
        <f t="shared" si="1"/>
        <v>14.276969906819687</v>
      </c>
      <c r="K16" s="20">
        <f t="shared" si="1"/>
        <v>-12.725637304740332</v>
      </c>
      <c r="L16" s="20">
        <f t="shared" si="1"/>
        <v>8.3777883747856166</v>
      </c>
    </row>
  </sheetData>
  <mergeCells count="1">
    <mergeCell ref="A6:L6"/>
  </mergeCells>
  <pageMargins left="0.7" right="0.7" top="0.75" bottom="0.75" header="0.3" footer="0.3"/>
  <pageSetup orientation="landscape" r:id="rId1"/>
  <headerFooter>
    <oddHeader>&amp;R&amp;"Arial,Regular"&amp;10Filed: 2022-10-31
EB-2022-0200
Exhibit 4
Tab 3
Schedule 1
Attachment 2
Page &amp;P of 2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CFB1-5AD8-4DA0-8CBD-98FE262AAFA1}">
  <sheetPr codeName="Sheet2"/>
  <dimension ref="A6:L21"/>
  <sheetViews>
    <sheetView tabSelected="1" view="pageLayout" zoomScale="90" zoomScaleNormal="100" zoomScalePageLayoutView="90" workbookViewId="0">
      <selection activeCell="L33" sqref="K33:L33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25" style="3" customWidth="1"/>
    <col min="4" max="4" width="1.28515625" style="3" customWidth="1"/>
    <col min="5" max="5" width="8.85546875" style="4" customWidth="1"/>
    <col min="6" max="6" width="1.28515625" style="3" customWidth="1"/>
    <col min="7" max="11" width="12.28515625" style="3" bestFit="1" customWidth="1"/>
    <col min="12" max="12" width="14.42578125" style="3" customWidth="1"/>
    <col min="13" max="16384" width="101.140625" style="3"/>
  </cols>
  <sheetData>
    <row r="6" spans="1:12" s="2" customFormat="1" x14ac:dyDescent="0.2">
      <c r="A6" s="25" t="s">
        <v>17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s="2" customFormat="1" x14ac:dyDescent="0.2">
      <c r="A7" s="1"/>
      <c r="B7" s="1"/>
      <c r="C7" s="1"/>
      <c r="D7" s="1"/>
      <c r="E7" s="1"/>
      <c r="F7" s="1"/>
      <c r="G7" s="15"/>
      <c r="H7" s="15"/>
      <c r="I7" s="15"/>
      <c r="J7" s="15"/>
      <c r="K7" s="15"/>
      <c r="L7" s="15"/>
    </row>
    <row r="8" spans="1:12" x14ac:dyDescent="0.2">
      <c r="G8" s="17">
        <v>2019</v>
      </c>
      <c r="H8" s="17">
        <v>2020</v>
      </c>
      <c r="I8" s="17">
        <v>2021</v>
      </c>
      <c r="J8" s="17">
        <v>2022</v>
      </c>
      <c r="K8" s="17">
        <v>2023</v>
      </c>
      <c r="L8" s="17">
        <v>2024</v>
      </c>
    </row>
    <row r="9" spans="1:12" s="6" customFormat="1" ht="25.5" x14ac:dyDescent="0.2">
      <c r="A9" s="7" t="s">
        <v>25</v>
      </c>
      <c r="C9" s="5" t="s">
        <v>18</v>
      </c>
      <c r="E9" s="7" t="s">
        <v>0</v>
      </c>
      <c r="G9" s="8" t="s">
        <v>1</v>
      </c>
      <c r="H9" s="8" t="s">
        <v>1</v>
      </c>
      <c r="I9" s="8" t="s">
        <v>1</v>
      </c>
      <c r="J9" s="8" t="s">
        <v>8</v>
      </c>
      <c r="K9" s="8" t="s">
        <v>9</v>
      </c>
      <c r="L9" s="8" t="s">
        <v>10</v>
      </c>
    </row>
    <row r="10" spans="1:12" s="6" customFormat="1" x14ac:dyDescent="0.2">
      <c r="A10" s="13"/>
      <c r="C10" s="14"/>
      <c r="E10" s="13"/>
      <c r="G10" s="15" t="s">
        <v>11</v>
      </c>
      <c r="H10" s="15" t="s">
        <v>12</v>
      </c>
      <c r="I10" s="15" t="s">
        <v>13</v>
      </c>
      <c r="J10" s="15" t="s">
        <v>14</v>
      </c>
      <c r="K10" s="15" t="s">
        <v>15</v>
      </c>
      <c r="L10" s="15" t="s">
        <v>16</v>
      </c>
    </row>
    <row r="11" spans="1:12" x14ac:dyDescent="0.2">
      <c r="G11" s="4"/>
      <c r="H11" s="4"/>
      <c r="I11" s="4"/>
      <c r="J11" s="4"/>
      <c r="K11" s="4"/>
    </row>
    <row r="12" spans="1:12" x14ac:dyDescent="0.2">
      <c r="A12" s="4">
        <v>1</v>
      </c>
      <c r="C12" s="3" t="s">
        <v>5</v>
      </c>
      <c r="E12" s="4" t="s">
        <v>26</v>
      </c>
      <c r="G12" s="9">
        <v>26.081289279987299</v>
      </c>
      <c r="H12" s="9">
        <v>18.983511411484582</v>
      </c>
      <c r="I12" s="9">
        <v>24.75805229024229</v>
      </c>
      <c r="J12" s="9">
        <v>21.113397302399999</v>
      </c>
      <c r="K12" s="9">
        <v>29.3519569302</v>
      </c>
      <c r="L12" s="9"/>
    </row>
    <row r="13" spans="1:12" x14ac:dyDescent="0.2">
      <c r="A13" s="4">
        <v>2</v>
      </c>
      <c r="C13" s="3" t="s">
        <v>4</v>
      </c>
      <c r="E13" s="4" t="s">
        <v>27</v>
      </c>
      <c r="G13" s="9">
        <v>15.748042306916364</v>
      </c>
      <c r="H13" s="9">
        <v>7.4935054389992697</v>
      </c>
      <c r="I13" s="9">
        <v>35.87010646854079</v>
      </c>
      <c r="J13" s="9">
        <v>9.9508142051877826</v>
      </c>
      <c r="K13" s="9">
        <v>16.848176219466293</v>
      </c>
      <c r="L13" s="9"/>
    </row>
    <row r="14" spans="1:12" x14ac:dyDescent="0.2">
      <c r="A14" s="4">
        <v>3</v>
      </c>
      <c r="C14" s="3" t="s">
        <v>4</v>
      </c>
      <c r="E14" s="4" t="s">
        <v>6</v>
      </c>
      <c r="G14" s="10"/>
      <c r="H14" s="10"/>
      <c r="I14" s="10"/>
      <c r="J14" s="10"/>
      <c r="K14" s="10"/>
      <c r="L14" s="11">
        <v>56.099799167242239</v>
      </c>
    </row>
    <row r="15" spans="1:12" x14ac:dyDescent="0.2">
      <c r="A15" s="18">
        <v>4</v>
      </c>
      <c r="C15" s="3" t="s">
        <v>7</v>
      </c>
      <c r="G15" s="16">
        <f>SUM(G12:G14)</f>
        <v>41.829331586903663</v>
      </c>
      <c r="H15" s="16">
        <f t="shared" ref="H15:L15" si="0">SUM(H12:H14)</f>
        <v>26.477016850483849</v>
      </c>
      <c r="I15" s="16">
        <f t="shared" si="0"/>
        <v>60.62815875878308</v>
      </c>
      <c r="J15" s="16">
        <f t="shared" si="0"/>
        <v>31.064211507587782</v>
      </c>
      <c r="K15" s="16">
        <f t="shared" si="0"/>
        <v>46.200133149666293</v>
      </c>
      <c r="L15" s="16">
        <f t="shared" si="0"/>
        <v>56.099799167242239</v>
      </c>
    </row>
    <row r="17" spans="1:12" x14ac:dyDescent="0.2">
      <c r="A17" s="4">
        <v>5</v>
      </c>
      <c r="C17" s="3" t="s">
        <v>24</v>
      </c>
      <c r="G17" s="20"/>
      <c r="H17" s="20">
        <f>H15-G15</f>
        <v>-15.352314736419814</v>
      </c>
      <c r="I17" s="20">
        <f t="shared" ref="I17:L17" si="1">I15-H15</f>
        <v>34.15114190829923</v>
      </c>
      <c r="J17" s="20">
        <f t="shared" si="1"/>
        <v>-29.563947251195298</v>
      </c>
      <c r="K17" s="20">
        <f t="shared" si="1"/>
        <v>15.135921642078511</v>
      </c>
      <c r="L17" s="20">
        <f t="shared" si="1"/>
        <v>9.8996660175759459</v>
      </c>
    </row>
    <row r="18" spans="1:12" x14ac:dyDescent="0.2">
      <c r="H18" s="12"/>
      <c r="I18" s="12"/>
      <c r="J18" s="12"/>
      <c r="K18" s="12"/>
      <c r="L18" s="12"/>
    </row>
    <row r="19" spans="1:12" x14ac:dyDescent="0.2">
      <c r="A19" s="23" t="s">
        <v>19</v>
      </c>
    </row>
    <row r="20" spans="1:12" x14ac:dyDescent="0.2">
      <c r="A20" s="24" t="s">
        <v>20</v>
      </c>
      <c r="C20" s="3" t="s">
        <v>22</v>
      </c>
    </row>
    <row r="21" spans="1:12" x14ac:dyDescent="0.2">
      <c r="A21" s="24" t="s">
        <v>21</v>
      </c>
      <c r="C21" s="3" t="s">
        <v>23</v>
      </c>
    </row>
  </sheetData>
  <mergeCells count="1">
    <mergeCell ref="A6:L6"/>
  </mergeCells>
  <pageMargins left="0.7" right="0.7" top="0.75" bottom="0.75" header="0.3" footer="0.3"/>
  <pageSetup firstPageNumber="2" orientation="landscape" useFirstPageNumber="1" r:id="rId1"/>
  <headerFooter>
    <oddHeader xml:space="preserve">&amp;R&amp;"Arial,Regular"&amp;10Filed: 2022-10-31
EB-2022-0200
Exhibit 4
Tab 3
Schedule 1
Attachment 2
Page &amp;P of 2
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2013-2018</vt:lpstr>
      <vt:lpstr>2019-2024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2022-11-01T21:34:17Z</dcterms:created>
  <dcterms:modified xsi:type="dcterms:W3CDTF">2022-11-01T21:40:12Z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2022-11-01T21:34:23Z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665200dc-b616-447b-abb8-fb5779dafb73</vt:lpwstr>
  </property>
  <property fmtid="{D5CDD505-2E9C-101B-9397-08002B2CF9AE}" pid="8" name="MSIP_Label_67694783-de61-499c-97f7-53d7c605e6e9_ContentBits">
    <vt:lpwstr>0</vt:lpwstr>
  </property>
</Properties>
</file>