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38627CC8-0ED9-4900-862D-D0D5DD6F8305}" xr6:coauthVersionLast="47" xr6:coauthVersionMax="47" xr10:uidLastSave="{3FA68E0E-F573-4E63-B7F1-886A7CA59E72}"/>
  <bookViews>
    <workbookView xWindow="-28920" yWindow="0" windowWidth="29040" windowHeight="15840" tabRatio="778" xr2:uid="{6A3E333C-D900-495D-97DA-D6A021670404}"/>
  </bookViews>
  <sheets>
    <sheet name="Sheet1" sheetId="27" r:id="rId1"/>
    <sheet name="Sheet2" sheetId="26" r:id="rId2"/>
    <sheet name="Sheet3" sheetId="25" r:id="rId3"/>
    <sheet name="Sheet4" sheetId="24" r:id="rId4"/>
    <sheet name="Sheet5" sheetId="23" r:id="rId5"/>
    <sheet name="Sheet6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5" l="1"/>
  <c r="E35" i="5"/>
  <c r="E32" i="5"/>
  <c r="E41" i="5" l="1"/>
  <c r="I43" i="5" s="1"/>
  <c r="G21" i="5" l="1"/>
  <c r="G32" i="5" s="1"/>
  <c r="G35" i="5" s="1"/>
  <c r="E21" i="5"/>
  <c r="I45" i="5" l="1"/>
</calcChain>
</file>

<file path=xl/sharedStrings.xml><?xml version="1.0" encoding="utf-8"?>
<sst xmlns="http://schemas.openxmlformats.org/spreadsheetml/2006/main" count="210" uniqueCount="40">
  <si>
    <t>Federal</t>
  </si>
  <si>
    <t>Provincial</t>
  </si>
  <si>
    <t>Combined</t>
  </si>
  <si>
    <t>Utility income before income taxes</t>
  </si>
  <si>
    <t>Add</t>
  </si>
  <si>
    <t>Depreciation and amortization</t>
  </si>
  <si>
    <t>Accrual based pension and OPEB costs</t>
  </si>
  <si>
    <t>Other non-deductible items</t>
  </si>
  <si>
    <t>Total Add Back</t>
  </si>
  <si>
    <t>Sub-total</t>
  </si>
  <si>
    <t>Deduct</t>
  </si>
  <si>
    <t>Capital cost allowance</t>
  </si>
  <si>
    <t>Items capitalized for regulatory purposes</t>
  </si>
  <si>
    <t>Amortization of share/debenture issue expense</t>
  </si>
  <si>
    <t>Cash based pension and OPEB costs</t>
  </si>
  <si>
    <t>Other</t>
  </si>
  <si>
    <t>Total Deduction</t>
  </si>
  <si>
    <t>Taxable income</t>
  </si>
  <si>
    <t xml:space="preserve">Income tax rates </t>
  </si>
  <si>
    <t>Tax provision excluding interest shield</t>
  </si>
  <si>
    <t>Tax shield on interest expense</t>
  </si>
  <si>
    <t xml:space="preserve"> </t>
  </si>
  <si>
    <t xml:space="preserve">Rate base </t>
  </si>
  <si>
    <t xml:space="preserve">Return component of debt </t>
  </si>
  <si>
    <t xml:space="preserve">Interest expense </t>
  </si>
  <si>
    <t xml:space="preserve">Combined tax rate </t>
  </si>
  <si>
    <t>Income tax credit</t>
  </si>
  <si>
    <t>Total utility income taxes</t>
  </si>
  <si>
    <t>Calculation of Utility Taxable Income and Income Tax Expense</t>
  </si>
  <si>
    <t>Line No.</t>
  </si>
  <si>
    <t>Particulars ($ millions)</t>
  </si>
  <si>
    <t>(a)</t>
  </si>
  <si>
    <t>(b)</t>
  </si>
  <si>
    <t>(c)</t>
  </si>
  <si>
    <t>2019 Actual</t>
  </si>
  <si>
    <t>2020 Actual</t>
  </si>
  <si>
    <t>2021 Actual</t>
  </si>
  <si>
    <t>2022 Estimate</t>
  </si>
  <si>
    <t>2023 Bridge Year</t>
  </si>
  <si>
    <t>2024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</si>
</sst>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#,##0.0_);\(#,##0.0\)"/>
    <numFmt numFmtId="168" formatCode="0.0_);\(0.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166" fontId="1" fillId="2" borderId="0" xfId="1" applyNumberFormat="1" applyFont="1" applyFill="1" applyAlignment="1">
      <alignment horizontal="center"/>
    </xf>
    <xf numFmtId="166" fontId="1" fillId="0" borderId="0" xfId="1" applyNumberFormat="1" applyFont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7" fontId="1" fillId="0" borderId="0" xfId="1" applyNumberFormat="1" applyFont="1" applyAlignment="1">
      <alignment horizontal="center"/>
    </xf>
    <xf numFmtId="167" fontId="1" fillId="0" borderId="1" xfId="1" applyNumberFormat="1" applyFont="1" applyBorder="1" applyAlignment="1">
      <alignment horizontal="center"/>
    </xf>
    <xf numFmtId="168" fontId="1" fillId="0" borderId="1" xfId="1" applyNumberFormat="1" applyFont="1" applyBorder="1" applyAlignment="1">
      <alignment horizontal="center"/>
    </xf>
    <xf numFmtId="168" fontId="1" fillId="0" borderId="0" xfId="0" applyNumberFormat="1" applyFont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Border="1"/>
    <xf numFmtId="0" fontId="1" fillId="0" borderId="0" xfId="0" applyFont="1" applyBorder="1"/>
    <xf numFmtId="167" fontId="1" fillId="0" borderId="0" xfId="1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167" fontId="1" fillId="0" borderId="0" xfId="1" applyNumberFormat="1" applyFont="1" applyFill="1" applyAlignment="1">
      <alignment horizontal="center"/>
    </xf>
    <xf numFmtId="167" fontId="1" fillId="0" borderId="0" xfId="1" applyNumberFormat="1" applyFont="1" applyFill="1" applyBorder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167" fontId="1" fillId="0" borderId="1" xfId="1" applyNumberFormat="1" applyFont="1" applyFill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68A5-D1F8-4DF9-9D53-C621ADC576D4}">
  <dimension ref="A1:I46"/>
  <sheetViews>
    <sheetView tabSelected="1" view="pageLayout" zoomScaleNormal="100" workbookViewId="0"/>
  </sheetViews>
  <sheetFormatPr defaultColWidth="8.85546875" defaultRowHeight="12.75" x14ac:dyDescent="0.2"/>
  <cols>
    <col min="1" max="1" width="5.140625" style="4" customWidth="1"/>
    <col min="2" max="2" width="1.28515625" style="4" customWidth="1"/>
    <col min="3" max="3" width="38.85546875" style="4" bestFit="1" customWidth="1"/>
    <col min="4" max="4" width="1.28515625" style="4" customWidth="1"/>
    <col min="5" max="5" width="9.5703125" style="4" bestFit="1" customWidth="1"/>
    <col min="6" max="6" width="1.28515625" style="4" customWidth="1"/>
    <col min="7" max="7" width="9.5703125" style="4" bestFit="1" customWidth="1"/>
    <col min="8" max="8" width="1.28515625" style="4" customWidth="1"/>
    <col min="9" max="9" width="9.5703125" style="4" bestFit="1" customWidth="1"/>
    <col min="10" max="16384" width="8.85546875" style="4"/>
  </cols>
  <sheetData>
    <row r="1" spans="1:9" x14ac:dyDescent="0.2">
      <c r="I1" s="10"/>
    </row>
    <row r="2" spans="1:9" x14ac:dyDescent="0.2">
      <c r="I2" s="10"/>
    </row>
    <row r="3" spans="1:9" x14ac:dyDescent="0.2">
      <c r="I3" s="10"/>
    </row>
    <row r="4" spans="1:9" x14ac:dyDescent="0.2">
      <c r="I4" s="10"/>
    </row>
    <row r="5" spans="1:9" x14ac:dyDescent="0.2">
      <c r="I5" s="10"/>
    </row>
    <row r="6" spans="1:9" x14ac:dyDescent="0.2">
      <c r="A6" s="47" t="s">
        <v>28</v>
      </c>
      <c r="B6" s="47"/>
      <c r="C6" s="47"/>
      <c r="D6" s="47"/>
      <c r="E6" s="47"/>
      <c r="F6" s="47"/>
      <c r="G6" s="47"/>
      <c r="H6" s="47"/>
      <c r="I6" s="47"/>
    </row>
    <row r="7" spans="1:9" x14ac:dyDescent="0.2">
      <c r="A7" s="48" t="s">
        <v>34</v>
      </c>
      <c r="B7" s="48"/>
      <c r="C7" s="48"/>
      <c r="D7" s="48"/>
      <c r="E7" s="48"/>
      <c r="F7" s="48"/>
      <c r="G7" s="48"/>
      <c r="H7" s="48"/>
      <c r="I7" s="48"/>
    </row>
    <row r="8" spans="1:9" x14ac:dyDescent="0.2">
      <c r="A8" s="49"/>
      <c r="B8" s="49"/>
      <c r="C8" s="49"/>
      <c r="D8" s="9"/>
      <c r="E8" s="1"/>
      <c r="F8" s="1"/>
      <c r="G8" s="1"/>
      <c r="H8" s="1"/>
      <c r="I8" s="1"/>
    </row>
    <row r="9" spans="1:9" ht="25.5" x14ac:dyDescent="0.2">
      <c r="A9" s="6" t="s">
        <v>29</v>
      </c>
      <c r="B9" s="11"/>
      <c r="C9" s="5" t="s">
        <v>30</v>
      </c>
      <c r="D9" s="11"/>
      <c r="E9" s="13" t="s">
        <v>0</v>
      </c>
      <c r="F9" s="8"/>
      <c r="G9" s="13" t="s">
        <v>1</v>
      </c>
      <c r="H9" s="8"/>
      <c r="I9" s="13" t="s">
        <v>2</v>
      </c>
    </row>
    <row r="10" spans="1:9" x14ac:dyDescent="0.2">
      <c r="A10" s="50"/>
      <c r="B10" s="50"/>
      <c r="C10" s="50"/>
      <c r="D10" s="42"/>
      <c r="E10" s="35" t="s">
        <v>31</v>
      </c>
      <c r="F10" s="43"/>
      <c r="G10" s="35" t="s">
        <v>32</v>
      </c>
      <c r="H10" s="35"/>
      <c r="I10" s="3" t="s">
        <v>33</v>
      </c>
    </row>
    <row r="11" spans="1:9" x14ac:dyDescent="0.2">
      <c r="A11" s="51"/>
      <c r="B11" s="51"/>
      <c r="C11" s="51"/>
      <c r="D11" s="32"/>
      <c r="E11" s="33"/>
      <c r="F11" s="33"/>
      <c r="G11" s="33"/>
      <c r="H11" s="33"/>
      <c r="I11" s="1"/>
    </row>
    <row r="12" spans="1:9" x14ac:dyDescent="0.2">
      <c r="A12" s="35">
        <v>1</v>
      </c>
      <c r="B12" s="35"/>
      <c r="C12" s="32" t="s">
        <v>3</v>
      </c>
      <c r="D12" s="35"/>
      <c r="E12" s="36">
        <v>919.7</v>
      </c>
      <c r="F12" s="36"/>
      <c r="G12" s="36">
        <v>919.7</v>
      </c>
      <c r="H12" s="38"/>
      <c r="I12" s="3"/>
    </row>
    <row r="13" spans="1:9" x14ac:dyDescent="0.2">
      <c r="A13" s="35"/>
      <c r="B13" s="35"/>
      <c r="C13" s="32"/>
      <c r="D13" s="35"/>
      <c r="E13" s="36"/>
      <c r="F13" s="36"/>
      <c r="G13" s="36"/>
      <c r="H13" s="38"/>
      <c r="I13" s="3"/>
    </row>
    <row r="14" spans="1:9" x14ac:dyDescent="0.2">
      <c r="A14" s="35"/>
      <c r="B14" s="35"/>
      <c r="C14" s="39" t="s">
        <v>4</v>
      </c>
      <c r="D14" s="35"/>
      <c r="E14" s="36"/>
      <c r="F14" s="36"/>
      <c r="G14" s="36"/>
      <c r="H14" s="38"/>
      <c r="I14" s="3"/>
    </row>
    <row r="15" spans="1:9" x14ac:dyDescent="0.2">
      <c r="A15" s="35">
        <v>2</v>
      </c>
      <c r="B15" s="35"/>
      <c r="C15" s="32" t="s">
        <v>5</v>
      </c>
      <c r="D15" s="35"/>
      <c r="E15" s="36">
        <v>601.70000000000005</v>
      </c>
      <c r="F15" s="36"/>
      <c r="G15" s="36">
        <v>601.70000000000005</v>
      </c>
      <c r="H15" s="38"/>
      <c r="I15" s="3"/>
    </row>
    <row r="16" spans="1:9" x14ac:dyDescent="0.2">
      <c r="A16" s="3">
        <v>3</v>
      </c>
      <c r="B16" s="3"/>
      <c r="C16" s="7" t="s">
        <v>6</v>
      </c>
      <c r="D16" s="3"/>
      <c r="E16" s="21">
        <v>49.4</v>
      </c>
      <c r="F16" s="21"/>
      <c r="G16" s="21">
        <v>49.4</v>
      </c>
      <c r="H16" s="17"/>
      <c r="I16" s="3"/>
    </row>
    <row r="17" spans="1:9" x14ac:dyDescent="0.2">
      <c r="A17" s="3">
        <v>4</v>
      </c>
      <c r="B17" s="3"/>
      <c r="C17" s="7" t="s">
        <v>7</v>
      </c>
      <c r="D17" s="3"/>
      <c r="E17" s="22">
        <v>1.1000000000000001</v>
      </c>
      <c r="F17" s="22"/>
      <c r="G17" s="22">
        <v>1.1000000000000001</v>
      </c>
      <c r="H17" s="18"/>
      <c r="I17" s="3"/>
    </row>
    <row r="18" spans="1:9" x14ac:dyDescent="0.2">
      <c r="A18" s="3"/>
      <c r="B18" s="3"/>
      <c r="C18" s="1"/>
      <c r="D18" s="3"/>
      <c r="E18" s="21"/>
      <c r="F18" s="21"/>
      <c r="G18" s="21"/>
      <c r="H18" s="17"/>
      <c r="I18" s="3"/>
    </row>
    <row r="19" spans="1:9" x14ac:dyDescent="0.2">
      <c r="A19" s="3">
        <v>5</v>
      </c>
      <c r="B19" s="3"/>
      <c r="C19" s="7" t="s">
        <v>8</v>
      </c>
      <c r="D19" s="3"/>
      <c r="E19" s="22">
        <v>652.20000000000005</v>
      </c>
      <c r="F19" s="22"/>
      <c r="G19" s="22">
        <v>652.20000000000005</v>
      </c>
      <c r="H19" s="18"/>
      <c r="I19" s="3"/>
    </row>
    <row r="20" spans="1:9" x14ac:dyDescent="0.2">
      <c r="A20" s="3"/>
      <c r="B20" s="3"/>
      <c r="C20" s="1"/>
      <c r="D20" s="3"/>
      <c r="E20" s="21"/>
      <c r="F20" s="21"/>
      <c r="G20" s="21"/>
      <c r="H20" s="17"/>
      <c r="I20" s="3"/>
    </row>
    <row r="21" spans="1:9" x14ac:dyDescent="0.2">
      <c r="A21" s="3">
        <v>6</v>
      </c>
      <c r="B21" s="3"/>
      <c r="C21" s="7" t="s">
        <v>9</v>
      </c>
      <c r="D21" s="3"/>
      <c r="E21" s="21">
        <v>1571.9</v>
      </c>
      <c r="F21" s="21"/>
      <c r="G21" s="21">
        <v>1571.9</v>
      </c>
      <c r="H21" s="17"/>
      <c r="I21" s="3"/>
    </row>
    <row r="22" spans="1:9" x14ac:dyDescent="0.2">
      <c r="A22" s="3"/>
      <c r="B22" s="3"/>
      <c r="C22" s="1"/>
      <c r="D22" s="3"/>
      <c r="E22" s="17"/>
      <c r="F22" s="17"/>
      <c r="G22" s="17"/>
      <c r="H22" s="17"/>
      <c r="I22" s="3"/>
    </row>
    <row r="23" spans="1:9" x14ac:dyDescent="0.2">
      <c r="A23" s="3"/>
      <c r="B23" s="3"/>
      <c r="C23" s="26" t="s">
        <v>10</v>
      </c>
      <c r="D23" s="3"/>
      <c r="E23" s="17"/>
      <c r="F23" s="17"/>
      <c r="G23" s="17"/>
      <c r="H23" s="17"/>
      <c r="I23" s="3"/>
    </row>
    <row r="24" spans="1:9" x14ac:dyDescent="0.2">
      <c r="A24" s="3">
        <v>7</v>
      </c>
      <c r="B24" s="3"/>
      <c r="C24" s="7" t="s">
        <v>11</v>
      </c>
      <c r="D24" s="3"/>
      <c r="E24" s="21">
        <v>790.2</v>
      </c>
      <c r="F24" s="21"/>
      <c r="G24" s="21">
        <v>790.2</v>
      </c>
      <c r="H24" s="17"/>
      <c r="I24" s="3"/>
    </row>
    <row r="25" spans="1:9" x14ac:dyDescent="0.2">
      <c r="A25" s="3">
        <v>8</v>
      </c>
      <c r="B25" s="3"/>
      <c r="C25" s="7" t="s">
        <v>12</v>
      </c>
      <c r="D25" s="3"/>
      <c r="E25" s="21">
        <v>136</v>
      </c>
      <c r="F25" s="21"/>
      <c r="G25" s="21">
        <v>136</v>
      </c>
      <c r="H25" s="17"/>
      <c r="I25" s="3"/>
    </row>
    <row r="26" spans="1:9" x14ac:dyDescent="0.2">
      <c r="A26" s="3">
        <v>9</v>
      </c>
      <c r="B26" s="3"/>
      <c r="C26" s="7" t="s">
        <v>13</v>
      </c>
      <c r="D26" s="3"/>
      <c r="E26" s="21">
        <v>-0.4</v>
      </c>
      <c r="F26" s="21"/>
      <c r="G26" s="21">
        <v>-0.4</v>
      </c>
      <c r="H26" s="17"/>
      <c r="I26" s="3"/>
    </row>
    <row r="27" spans="1:9" x14ac:dyDescent="0.2">
      <c r="A27" s="3">
        <v>10</v>
      </c>
      <c r="B27" s="3"/>
      <c r="C27" s="7" t="s">
        <v>14</v>
      </c>
      <c r="D27" s="3"/>
      <c r="E27" s="21">
        <v>49.4</v>
      </c>
      <c r="F27" s="21"/>
      <c r="G27" s="21">
        <v>49.4</v>
      </c>
      <c r="H27" s="17"/>
      <c r="I27" s="3"/>
    </row>
    <row r="28" spans="1:9" x14ac:dyDescent="0.2">
      <c r="A28" s="3">
        <v>11</v>
      </c>
      <c r="B28" s="3"/>
      <c r="C28" s="7" t="s">
        <v>15</v>
      </c>
      <c r="D28" s="3"/>
      <c r="E28" s="22">
        <v>6.4</v>
      </c>
      <c r="F28" s="22"/>
      <c r="G28" s="22">
        <v>6.4</v>
      </c>
      <c r="H28" s="18"/>
      <c r="I28" s="3"/>
    </row>
    <row r="29" spans="1:9" x14ac:dyDescent="0.2">
      <c r="A29" s="3"/>
      <c r="B29" s="3"/>
      <c r="C29" s="1"/>
      <c r="D29" s="3"/>
      <c r="E29" s="21"/>
      <c r="F29" s="21"/>
      <c r="G29" s="21"/>
      <c r="H29" s="17"/>
      <c r="I29" s="3"/>
    </row>
    <row r="30" spans="1:9" x14ac:dyDescent="0.2">
      <c r="A30" s="3">
        <v>12</v>
      </c>
      <c r="B30" s="3"/>
      <c r="C30" s="7" t="s">
        <v>16</v>
      </c>
      <c r="D30" s="3"/>
      <c r="E30" s="22">
        <v>981.6</v>
      </c>
      <c r="F30" s="22"/>
      <c r="G30" s="22">
        <v>981.6</v>
      </c>
      <c r="H30" s="18"/>
      <c r="I30" s="3"/>
    </row>
    <row r="31" spans="1:9" x14ac:dyDescent="0.2">
      <c r="A31" s="3"/>
      <c r="B31" s="3"/>
      <c r="C31" s="1"/>
      <c r="D31" s="3"/>
      <c r="E31" s="17"/>
      <c r="F31" s="17"/>
      <c r="G31" s="17"/>
      <c r="H31" s="17"/>
      <c r="I31" s="3"/>
    </row>
    <row r="32" spans="1:9" x14ac:dyDescent="0.2">
      <c r="A32" s="3">
        <v>13</v>
      </c>
      <c r="B32" s="3"/>
      <c r="C32" s="7" t="s">
        <v>17</v>
      </c>
      <c r="D32" s="3"/>
      <c r="E32" s="21">
        <v>590.30000000000007</v>
      </c>
      <c r="F32" s="21"/>
      <c r="G32" s="21">
        <v>590.30000000000007</v>
      </c>
      <c r="H32" s="17"/>
      <c r="I32" s="3"/>
    </row>
    <row r="33" spans="1:9" x14ac:dyDescent="0.2">
      <c r="A33" s="3">
        <v>14</v>
      </c>
      <c r="B33" s="3"/>
      <c r="C33" s="7" t="s">
        <v>18</v>
      </c>
      <c r="D33" s="3"/>
      <c r="E33" s="19">
        <v>0.15</v>
      </c>
      <c r="F33" s="19"/>
      <c r="G33" s="19">
        <v>0.115</v>
      </c>
      <c r="H33" s="19"/>
      <c r="I33" s="3"/>
    </row>
    <row r="34" spans="1:9" x14ac:dyDescent="0.2">
      <c r="A34" s="3"/>
      <c r="B34" s="3"/>
      <c r="C34" s="1"/>
      <c r="D34" s="3"/>
      <c r="E34" s="3"/>
      <c r="F34" s="3"/>
      <c r="G34" s="3"/>
      <c r="H34" s="3"/>
      <c r="I34" s="3"/>
    </row>
    <row r="35" spans="1:9" x14ac:dyDescent="0.2">
      <c r="A35" s="3">
        <v>15</v>
      </c>
      <c r="B35" s="3"/>
      <c r="C35" s="7" t="s">
        <v>19</v>
      </c>
      <c r="D35" s="3"/>
      <c r="E35" s="20">
        <v>88.545000000000002</v>
      </c>
      <c r="F35" s="20"/>
      <c r="G35" s="20">
        <v>67.884500000000017</v>
      </c>
      <c r="H35" s="20"/>
      <c r="I35" s="20">
        <v>156.42950000000002</v>
      </c>
    </row>
    <row r="36" spans="1:9" x14ac:dyDescent="0.2">
      <c r="A36" s="3"/>
      <c r="B36" s="3"/>
      <c r="C36" s="1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26" t="s">
        <v>20</v>
      </c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7" t="s">
        <v>21</v>
      </c>
      <c r="D38" s="3"/>
      <c r="E38" s="3"/>
      <c r="F38" s="3"/>
      <c r="G38" s="3"/>
      <c r="H38" s="3"/>
      <c r="I38" s="3"/>
    </row>
    <row r="39" spans="1:9" x14ac:dyDescent="0.2">
      <c r="A39" s="3">
        <v>16</v>
      </c>
      <c r="B39" s="3"/>
      <c r="C39" s="32" t="s">
        <v>22</v>
      </c>
      <c r="D39" s="35"/>
      <c r="E39" s="44">
        <v>13139</v>
      </c>
      <c r="F39" s="44"/>
      <c r="G39" s="35"/>
      <c r="H39" s="3"/>
      <c r="I39" s="3"/>
    </row>
    <row r="40" spans="1:9" x14ac:dyDescent="0.2">
      <c r="A40" s="3">
        <v>17</v>
      </c>
      <c r="B40" s="3"/>
      <c r="C40" s="7" t="s">
        <v>23</v>
      </c>
      <c r="D40" s="3"/>
      <c r="E40" s="19">
        <v>2.7699999999999999E-2</v>
      </c>
      <c r="F40" s="19"/>
      <c r="G40" s="3"/>
      <c r="H40" s="3"/>
      <c r="I40" s="3"/>
    </row>
    <row r="41" spans="1:9" x14ac:dyDescent="0.2">
      <c r="A41" s="3">
        <v>18</v>
      </c>
      <c r="B41" s="3"/>
      <c r="C41" s="7" t="s">
        <v>24</v>
      </c>
      <c r="D41" s="3"/>
      <c r="E41" s="20">
        <v>364.4</v>
      </c>
      <c r="F41" s="20"/>
      <c r="G41" s="3"/>
      <c r="H41" s="3"/>
      <c r="I41" s="3"/>
    </row>
    <row r="42" spans="1:9" x14ac:dyDescent="0.2">
      <c r="A42" s="3">
        <v>19</v>
      </c>
      <c r="B42" s="3"/>
      <c r="C42" s="7" t="s">
        <v>25</v>
      </c>
      <c r="D42" s="3"/>
      <c r="E42" s="19">
        <v>0.26500000000000001</v>
      </c>
      <c r="F42" s="19"/>
      <c r="G42" s="3"/>
      <c r="H42" s="3"/>
      <c r="I42" s="3"/>
    </row>
    <row r="43" spans="1:9" x14ac:dyDescent="0.2">
      <c r="A43" s="3">
        <v>20</v>
      </c>
      <c r="B43" s="3"/>
      <c r="C43" s="7" t="s">
        <v>26</v>
      </c>
      <c r="D43" s="3"/>
      <c r="E43" s="3"/>
      <c r="F43" s="3"/>
      <c r="G43" s="3"/>
      <c r="H43" s="3"/>
      <c r="I43" s="23">
        <v>-96.566000000000003</v>
      </c>
    </row>
    <row r="44" spans="1:9" x14ac:dyDescent="0.2">
      <c r="A44" s="3"/>
      <c r="B44" s="3"/>
      <c r="C44" s="1"/>
      <c r="D44" s="3"/>
      <c r="E44" s="3"/>
      <c r="F44" s="3"/>
      <c r="G44" s="3"/>
      <c r="H44" s="3"/>
      <c r="I44" s="24"/>
    </row>
    <row r="45" spans="1:9" ht="13.5" thickBot="1" x14ac:dyDescent="0.25">
      <c r="A45" s="3">
        <v>21</v>
      </c>
      <c r="B45" s="3"/>
      <c r="C45" s="7" t="s">
        <v>27</v>
      </c>
      <c r="D45" s="3"/>
      <c r="E45" s="3"/>
      <c r="F45" s="3"/>
      <c r="G45" s="3"/>
      <c r="H45" s="3"/>
      <c r="I45" s="25">
        <v>59.863500000000016</v>
      </c>
    </row>
    <row r="46" spans="1:9" ht="13.5" thickTop="1" x14ac:dyDescent="0.2"/>
  </sheetData>
  <mergeCells count="5">
    <mergeCell ref="A6:I6"/>
    <mergeCell ref="A7:I7"/>
    <mergeCell ref="A8:C8"/>
    <mergeCell ref="A10:C10"/>
    <mergeCell ref="A11:C11"/>
  </mergeCells>
  <pageMargins left="0.7" right="0.7" top="0.75" bottom="0.75" header="0.3" footer="0.3"/>
  <pageSetup orientation="portrait" r:id="rId1"/>
  <headerFooter>
    <oddHeader>&amp;R&amp;"Arial,Regular"&amp;10Filed: 2022-10-31
EB-2022-0200
Exhibit 4
Tab 6
Schedule 1
Attachment 1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CB5B-94D2-4854-981F-B4256C5915BE}">
  <dimension ref="A1:I46"/>
  <sheetViews>
    <sheetView view="pageLayout" zoomScaleNormal="100" workbookViewId="0"/>
  </sheetViews>
  <sheetFormatPr defaultColWidth="8.85546875" defaultRowHeight="12.75" x14ac:dyDescent="0.2"/>
  <cols>
    <col min="1" max="1" width="5.140625" style="4" customWidth="1"/>
    <col min="2" max="2" width="1.28515625" style="4" customWidth="1"/>
    <col min="3" max="3" width="38.85546875" style="4" bestFit="1" customWidth="1"/>
    <col min="4" max="4" width="1.28515625" style="4" customWidth="1"/>
    <col min="5" max="5" width="9.5703125" style="4" bestFit="1" customWidth="1"/>
    <col min="6" max="6" width="1.28515625" style="4" customWidth="1"/>
    <col min="7" max="7" width="9.5703125" style="4" bestFit="1" customWidth="1"/>
    <col min="8" max="8" width="1.28515625" style="4" customWidth="1"/>
    <col min="9" max="9" width="9.5703125" style="4" bestFit="1" customWidth="1"/>
    <col min="10" max="16384" width="8.85546875" style="4"/>
  </cols>
  <sheetData>
    <row r="1" spans="1:9" x14ac:dyDescent="0.2">
      <c r="I1" s="10"/>
    </row>
    <row r="2" spans="1:9" x14ac:dyDescent="0.2">
      <c r="I2" s="10"/>
    </row>
    <row r="3" spans="1:9" x14ac:dyDescent="0.2">
      <c r="I3" s="10"/>
    </row>
    <row r="4" spans="1:9" x14ac:dyDescent="0.2">
      <c r="I4" s="10"/>
    </row>
    <row r="5" spans="1:9" x14ac:dyDescent="0.2">
      <c r="I5" s="10"/>
    </row>
    <row r="6" spans="1:9" x14ac:dyDescent="0.2">
      <c r="A6" s="47" t="s">
        <v>28</v>
      </c>
      <c r="B6" s="47"/>
      <c r="C6" s="47"/>
      <c r="D6" s="47"/>
      <c r="E6" s="47"/>
      <c r="F6" s="47"/>
      <c r="G6" s="47"/>
      <c r="H6" s="47"/>
      <c r="I6" s="47"/>
    </row>
    <row r="7" spans="1:9" x14ac:dyDescent="0.2">
      <c r="A7" s="48" t="s">
        <v>35</v>
      </c>
      <c r="B7" s="48"/>
      <c r="C7" s="48"/>
      <c r="D7" s="48"/>
      <c r="E7" s="48"/>
      <c r="F7" s="48"/>
      <c r="G7" s="48"/>
      <c r="H7" s="48"/>
      <c r="I7" s="48"/>
    </row>
    <row r="8" spans="1:9" x14ac:dyDescent="0.2">
      <c r="A8" s="49"/>
      <c r="B8" s="49"/>
      <c r="C8" s="49"/>
      <c r="D8" s="9"/>
      <c r="E8" s="1"/>
      <c r="F8" s="1"/>
      <c r="G8" s="1"/>
      <c r="H8" s="1"/>
      <c r="I8" s="1"/>
    </row>
    <row r="9" spans="1:9" ht="25.5" x14ac:dyDescent="0.2">
      <c r="A9" s="6" t="s">
        <v>29</v>
      </c>
      <c r="B9" s="11"/>
      <c r="C9" s="5" t="s">
        <v>30</v>
      </c>
      <c r="D9" s="11"/>
      <c r="E9" s="13" t="s">
        <v>0</v>
      </c>
      <c r="F9" s="8"/>
      <c r="G9" s="13" t="s">
        <v>1</v>
      </c>
      <c r="H9" s="8"/>
      <c r="I9" s="13" t="s">
        <v>2</v>
      </c>
    </row>
    <row r="10" spans="1:9" x14ac:dyDescent="0.2">
      <c r="A10" s="52"/>
      <c r="B10" s="52"/>
      <c r="C10" s="52"/>
      <c r="D10" s="14"/>
      <c r="E10" s="3" t="s">
        <v>31</v>
      </c>
      <c r="F10" s="8"/>
      <c r="G10" s="3" t="s">
        <v>32</v>
      </c>
      <c r="H10" s="3"/>
      <c r="I10" s="3" t="s">
        <v>33</v>
      </c>
    </row>
    <row r="11" spans="1:9" x14ac:dyDescent="0.2">
      <c r="A11" s="51"/>
      <c r="B11" s="51"/>
      <c r="C11" s="51"/>
      <c r="D11" s="32"/>
      <c r="E11" s="33"/>
      <c r="F11" s="33"/>
      <c r="G11" s="33"/>
      <c r="H11" s="33"/>
      <c r="I11" s="33"/>
    </row>
    <row r="12" spans="1:9" x14ac:dyDescent="0.2">
      <c r="A12" s="35">
        <v>1</v>
      </c>
      <c r="B12" s="35"/>
      <c r="C12" s="32" t="s">
        <v>3</v>
      </c>
      <c r="D12" s="35"/>
      <c r="E12" s="36">
        <v>841.1</v>
      </c>
      <c r="F12" s="36"/>
      <c r="G12" s="36">
        <v>841.1</v>
      </c>
      <c r="H12" s="38"/>
      <c r="I12" s="35"/>
    </row>
    <row r="13" spans="1:9" x14ac:dyDescent="0.2">
      <c r="A13" s="35"/>
      <c r="B13" s="35"/>
      <c r="C13" s="32"/>
      <c r="D13" s="35"/>
      <c r="E13" s="36"/>
      <c r="F13" s="36"/>
      <c r="G13" s="36"/>
      <c r="H13" s="38"/>
      <c r="I13" s="35"/>
    </row>
    <row r="14" spans="1:9" x14ac:dyDescent="0.2">
      <c r="A14" s="35"/>
      <c r="B14" s="35"/>
      <c r="C14" s="39" t="s">
        <v>4</v>
      </c>
      <c r="D14" s="35"/>
      <c r="E14" s="36"/>
      <c r="F14" s="36"/>
      <c r="G14" s="36"/>
      <c r="H14" s="38"/>
      <c r="I14" s="35"/>
    </row>
    <row r="15" spans="1:9" x14ac:dyDescent="0.2">
      <c r="A15" s="35">
        <v>2</v>
      </c>
      <c r="B15" s="35"/>
      <c r="C15" s="32" t="s">
        <v>5</v>
      </c>
      <c r="D15" s="35"/>
      <c r="E15" s="36">
        <v>618.20000000000005</v>
      </c>
      <c r="F15" s="36"/>
      <c r="G15" s="36">
        <v>618.20000000000005</v>
      </c>
      <c r="H15" s="38"/>
      <c r="I15" s="35"/>
    </row>
    <row r="16" spans="1:9" x14ac:dyDescent="0.2">
      <c r="A16" s="3">
        <v>3</v>
      </c>
      <c r="B16" s="3"/>
      <c r="C16" s="15" t="s">
        <v>6</v>
      </c>
      <c r="D16" s="3"/>
      <c r="E16" s="21">
        <v>39.799999999999997</v>
      </c>
      <c r="F16" s="21"/>
      <c r="G16" s="21">
        <v>39.799999999999997</v>
      </c>
      <c r="H16" s="17"/>
      <c r="I16" s="3"/>
    </row>
    <row r="17" spans="1:9" x14ac:dyDescent="0.2">
      <c r="A17" s="3">
        <v>4</v>
      </c>
      <c r="B17" s="3"/>
      <c r="C17" s="15" t="s">
        <v>7</v>
      </c>
      <c r="D17" s="3"/>
      <c r="E17" s="22">
        <v>0.5</v>
      </c>
      <c r="F17" s="22"/>
      <c r="G17" s="22">
        <v>0.5</v>
      </c>
      <c r="H17" s="18"/>
      <c r="I17" s="3"/>
    </row>
    <row r="18" spans="1:9" x14ac:dyDescent="0.2">
      <c r="A18" s="3"/>
      <c r="B18" s="3"/>
      <c r="C18" s="1"/>
      <c r="D18" s="3"/>
      <c r="E18" s="21"/>
      <c r="F18" s="21"/>
      <c r="G18" s="21"/>
      <c r="H18" s="17"/>
      <c r="I18" s="3"/>
    </row>
    <row r="19" spans="1:9" x14ac:dyDescent="0.2">
      <c r="A19" s="3">
        <v>5</v>
      </c>
      <c r="B19" s="3"/>
      <c r="C19" s="15" t="s">
        <v>8</v>
      </c>
      <c r="D19" s="3"/>
      <c r="E19" s="22">
        <v>658.5</v>
      </c>
      <c r="F19" s="22"/>
      <c r="G19" s="22">
        <v>658.5</v>
      </c>
      <c r="H19" s="18"/>
      <c r="I19" s="3"/>
    </row>
    <row r="20" spans="1:9" x14ac:dyDescent="0.2">
      <c r="A20" s="3"/>
      <c r="B20" s="3"/>
      <c r="C20" s="1"/>
      <c r="D20" s="3"/>
      <c r="E20" s="21"/>
      <c r="F20" s="21"/>
      <c r="G20" s="21"/>
      <c r="H20" s="17"/>
      <c r="I20" s="3"/>
    </row>
    <row r="21" spans="1:9" x14ac:dyDescent="0.2">
      <c r="A21" s="3">
        <v>6</v>
      </c>
      <c r="B21" s="3"/>
      <c r="C21" s="15" t="s">
        <v>9</v>
      </c>
      <c r="D21" s="3"/>
      <c r="E21" s="21">
        <v>1499.6</v>
      </c>
      <c r="F21" s="21"/>
      <c r="G21" s="21">
        <v>1499.6</v>
      </c>
      <c r="H21" s="17"/>
      <c r="I21" s="3"/>
    </row>
    <row r="22" spans="1:9" x14ac:dyDescent="0.2">
      <c r="A22" s="3"/>
      <c r="B22" s="3"/>
      <c r="C22" s="1"/>
      <c r="D22" s="3"/>
      <c r="E22" s="17"/>
      <c r="F22" s="17"/>
      <c r="G22" s="17"/>
      <c r="H22" s="17"/>
      <c r="I22" s="3"/>
    </row>
    <row r="23" spans="1:9" x14ac:dyDescent="0.2">
      <c r="A23" s="3"/>
      <c r="B23" s="3"/>
      <c r="C23" s="26" t="s">
        <v>10</v>
      </c>
      <c r="D23" s="3"/>
      <c r="E23" s="17"/>
      <c r="F23" s="17"/>
      <c r="G23" s="17"/>
      <c r="H23" s="17"/>
      <c r="I23" s="3"/>
    </row>
    <row r="24" spans="1:9" x14ac:dyDescent="0.2">
      <c r="A24" s="3">
        <v>7</v>
      </c>
      <c r="B24" s="3"/>
      <c r="C24" s="7" t="s">
        <v>11</v>
      </c>
      <c r="D24" s="3"/>
      <c r="E24" s="21">
        <v>776.8</v>
      </c>
      <c r="F24" s="21"/>
      <c r="G24" s="21">
        <v>776.8</v>
      </c>
      <c r="H24" s="17"/>
      <c r="I24" s="3"/>
    </row>
    <row r="25" spans="1:9" x14ac:dyDescent="0.2">
      <c r="A25" s="3">
        <v>8</v>
      </c>
      <c r="B25" s="3"/>
      <c r="C25" s="7" t="s">
        <v>12</v>
      </c>
      <c r="D25" s="3"/>
      <c r="E25" s="21">
        <v>143.5</v>
      </c>
      <c r="F25" s="21"/>
      <c r="G25" s="21">
        <v>143.5</v>
      </c>
      <c r="H25" s="17"/>
      <c r="I25" s="3"/>
    </row>
    <row r="26" spans="1:9" x14ac:dyDescent="0.2">
      <c r="A26" s="3">
        <v>9</v>
      </c>
      <c r="B26" s="3"/>
      <c r="C26" s="7" t="s">
        <v>13</v>
      </c>
      <c r="D26" s="3"/>
      <c r="E26" s="21">
        <v>0.3</v>
      </c>
      <c r="F26" s="21"/>
      <c r="G26" s="21">
        <v>0.3</v>
      </c>
      <c r="H26" s="17"/>
      <c r="I26" s="3"/>
    </row>
    <row r="27" spans="1:9" x14ac:dyDescent="0.2">
      <c r="A27" s="3">
        <v>10</v>
      </c>
      <c r="B27" s="3"/>
      <c r="C27" s="7" t="s">
        <v>14</v>
      </c>
      <c r="D27" s="3"/>
      <c r="E27" s="21">
        <v>57.7</v>
      </c>
      <c r="F27" s="21"/>
      <c r="G27" s="21">
        <v>57.7</v>
      </c>
      <c r="H27" s="17"/>
      <c r="I27" s="3"/>
    </row>
    <row r="28" spans="1:9" x14ac:dyDescent="0.2">
      <c r="A28" s="3">
        <v>11</v>
      </c>
      <c r="B28" s="3"/>
      <c r="C28" s="7" t="s">
        <v>15</v>
      </c>
      <c r="D28" s="3"/>
      <c r="E28" s="22">
        <v>-2.8</v>
      </c>
      <c r="F28" s="22"/>
      <c r="G28" s="22">
        <v>-2.8</v>
      </c>
      <c r="H28" s="18"/>
      <c r="I28" s="3"/>
    </row>
    <row r="29" spans="1:9" x14ac:dyDescent="0.2">
      <c r="A29" s="3"/>
      <c r="B29" s="3"/>
      <c r="C29" s="1"/>
      <c r="D29" s="3"/>
      <c r="E29" s="21"/>
      <c r="F29" s="21"/>
      <c r="G29" s="21"/>
      <c r="H29" s="17"/>
      <c r="I29" s="3"/>
    </row>
    <row r="30" spans="1:9" x14ac:dyDescent="0.2">
      <c r="A30" s="3">
        <v>12</v>
      </c>
      <c r="B30" s="3"/>
      <c r="C30" s="7" t="s">
        <v>16</v>
      </c>
      <c r="D30" s="3"/>
      <c r="E30" s="22">
        <v>975.5</v>
      </c>
      <c r="F30" s="22"/>
      <c r="G30" s="22">
        <v>975.5</v>
      </c>
      <c r="H30" s="18"/>
      <c r="I30" s="3"/>
    </row>
    <row r="31" spans="1:9" x14ac:dyDescent="0.2">
      <c r="A31" s="3"/>
      <c r="B31" s="3"/>
      <c r="C31" s="1"/>
      <c r="D31" s="3"/>
      <c r="E31" s="17"/>
      <c r="F31" s="17"/>
      <c r="G31" s="17"/>
      <c r="H31" s="17"/>
      <c r="I31" s="3"/>
    </row>
    <row r="32" spans="1:9" x14ac:dyDescent="0.2">
      <c r="A32" s="3">
        <v>13</v>
      </c>
      <c r="B32" s="3"/>
      <c r="C32" s="7" t="s">
        <v>17</v>
      </c>
      <c r="D32" s="3"/>
      <c r="E32" s="21">
        <v>524.09999999999991</v>
      </c>
      <c r="F32" s="21"/>
      <c r="G32" s="21">
        <v>524.09999999999991</v>
      </c>
      <c r="H32" s="17"/>
      <c r="I32" s="3"/>
    </row>
    <row r="33" spans="1:9" x14ac:dyDescent="0.2">
      <c r="A33" s="3">
        <v>14</v>
      </c>
      <c r="B33" s="3"/>
      <c r="C33" s="7" t="s">
        <v>18</v>
      </c>
      <c r="D33" s="3"/>
      <c r="E33" s="19">
        <v>0.15</v>
      </c>
      <c r="F33" s="19"/>
      <c r="G33" s="19">
        <v>0.115</v>
      </c>
      <c r="H33" s="19"/>
      <c r="I33" s="3"/>
    </row>
    <row r="34" spans="1:9" x14ac:dyDescent="0.2">
      <c r="A34" s="3"/>
      <c r="B34" s="3"/>
      <c r="C34" s="1"/>
      <c r="D34" s="3"/>
      <c r="E34" s="3"/>
      <c r="F34" s="3"/>
      <c r="G34" s="3"/>
      <c r="H34" s="3"/>
      <c r="I34" s="3"/>
    </row>
    <row r="35" spans="1:9" x14ac:dyDescent="0.2">
      <c r="A35" s="3">
        <v>15</v>
      </c>
      <c r="B35" s="3"/>
      <c r="C35" s="7" t="s">
        <v>19</v>
      </c>
      <c r="D35" s="3"/>
      <c r="E35" s="20">
        <v>78.614999999999981</v>
      </c>
      <c r="F35" s="20"/>
      <c r="G35" s="20">
        <v>60.271499999999989</v>
      </c>
      <c r="H35" s="20"/>
      <c r="I35" s="20">
        <v>138.88649999999996</v>
      </c>
    </row>
    <row r="36" spans="1:9" x14ac:dyDescent="0.2">
      <c r="A36" s="3"/>
      <c r="B36" s="3"/>
      <c r="C36" s="1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26" t="s">
        <v>20</v>
      </c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7" t="s">
        <v>21</v>
      </c>
      <c r="D38" s="3"/>
      <c r="E38" s="3"/>
      <c r="F38" s="3"/>
      <c r="G38" s="3"/>
      <c r="H38" s="3"/>
      <c r="I38" s="3"/>
    </row>
    <row r="39" spans="1:9" x14ac:dyDescent="0.2">
      <c r="A39" s="3">
        <v>16</v>
      </c>
      <c r="B39" s="3"/>
      <c r="C39" s="32" t="s">
        <v>22</v>
      </c>
      <c r="D39" s="35"/>
      <c r="E39" s="44">
        <v>13562</v>
      </c>
      <c r="F39" s="44"/>
      <c r="G39" s="35"/>
      <c r="H39" s="35"/>
      <c r="I39" s="35"/>
    </row>
    <row r="40" spans="1:9" x14ac:dyDescent="0.2">
      <c r="A40" s="3">
        <v>17</v>
      </c>
      <c r="B40" s="3"/>
      <c r="C40" s="7" t="s">
        <v>23</v>
      </c>
      <c r="D40" s="3"/>
      <c r="E40" s="19">
        <v>2.7699999999999999E-2</v>
      </c>
      <c r="F40" s="19"/>
      <c r="G40" s="3"/>
      <c r="H40" s="3"/>
      <c r="I40" s="3"/>
    </row>
    <row r="41" spans="1:9" x14ac:dyDescent="0.2">
      <c r="A41" s="3">
        <v>18</v>
      </c>
      <c r="B41" s="3"/>
      <c r="C41" s="7" t="s">
        <v>24</v>
      </c>
      <c r="D41" s="3"/>
      <c r="E41" s="20">
        <v>376.3</v>
      </c>
      <c r="F41" s="20"/>
      <c r="G41" s="3"/>
      <c r="H41" s="3"/>
      <c r="I41" s="3"/>
    </row>
    <row r="42" spans="1:9" x14ac:dyDescent="0.2">
      <c r="A42" s="3">
        <v>19</v>
      </c>
      <c r="B42" s="3"/>
      <c r="C42" s="7" t="s">
        <v>25</v>
      </c>
      <c r="D42" s="3"/>
      <c r="E42" s="19">
        <v>0.26500000000000001</v>
      </c>
      <c r="F42" s="19"/>
      <c r="G42" s="3"/>
      <c r="H42" s="3"/>
      <c r="I42" s="3"/>
    </row>
    <row r="43" spans="1:9" x14ac:dyDescent="0.2">
      <c r="A43" s="3">
        <v>20</v>
      </c>
      <c r="B43" s="3"/>
      <c r="C43" s="7" t="s">
        <v>26</v>
      </c>
      <c r="D43" s="3"/>
      <c r="E43" s="3"/>
      <c r="F43" s="3"/>
      <c r="G43" s="3"/>
      <c r="H43" s="3"/>
      <c r="I43" s="23">
        <v>-99.719500000000011</v>
      </c>
    </row>
    <row r="44" spans="1:9" x14ac:dyDescent="0.2">
      <c r="A44" s="3"/>
      <c r="B44" s="3"/>
      <c r="C44" s="1"/>
      <c r="D44" s="3"/>
      <c r="E44" s="3"/>
      <c r="F44" s="3"/>
      <c r="G44" s="3"/>
      <c r="H44" s="3"/>
      <c r="I44" s="24"/>
    </row>
    <row r="45" spans="1:9" ht="13.5" thickBot="1" x14ac:dyDescent="0.25">
      <c r="A45" s="3">
        <v>21</v>
      </c>
      <c r="B45" s="3"/>
      <c r="C45" s="7" t="s">
        <v>27</v>
      </c>
      <c r="D45" s="3"/>
      <c r="E45" s="3"/>
      <c r="F45" s="3"/>
      <c r="G45" s="3"/>
      <c r="H45" s="3"/>
      <c r="I45" s="25">
        <v>39.166999999999945</v>
      </c>
    </row>
    <row r="46" spans="1:9" ht="13.5" thickTop="1" x14ac:dyDescent="0.2"/>
  </sheetData>
  <mergeCells count="5">
    <mergeCell ref="A6:I6"/>
    <mergeCell ref="A7:I7"/>
    <mergeCell ref="A8:C8"/>
    <mergeCell ref="A10:C10"/>
    <mergeCell ref="A11:C11"/>
  </mergeCells>
  <pageMargins left="0.7" right="0.7" top="0.75" bottom="0.75" header="0.3" footer="0.3"/>
  <pageSetup orientation="portrait" r:id="rId1"/>
  <headerFooter>
    <oddHeader>&amp;R&amp;"Arial,Regular"&amp;10Filed: 2022-10-31
EB-2022-0200
Exhibit 4
Tab 6
Schedule 1
Attachment 1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CA06-4611-408E-B2E1-8E0150B3614D}">
  <dimension ref="A1:I46"/>
  <sheetViews>
    <sheetView view="pageLayout" zoomScaleNormal="100" workbookViewId="0">
      <selection activeCell="A2" sqref="A2"/>
    </sheetView>
  </sheetViews>
  <sheetFormatPr defaultColWidth="8.85546875" defaultRowHeight="12.75" x14ac:dyDescent="0.2"/>
  <cols>
    <col min="1" max="1" width="5.140625" style="4" customWidth="1"/>
    <col min="2" max="2" width="1.28515625" style="4" customWidth="1"/>
    <col min="3" max="3" width="38.85546875" style="4" bestFit="1" customWidth="1"/>
    <col min="4" max="4" width="1.28515625" style="4" customWidth="1"/>
    <col min="5" max="5" width="9.5703125" style="4" bestFit="1" customWidth="1"/>
    <col min="6" max="6" width="1.28515625" style="4" customWidth="1"/>
    <col min="7" max="7" width="9.5703125" style="4" bestFit="1" customWidth="1"/>
    <col min="8" max="8" width="1.28515625" style="4" customWidth="1"/>
    <col min="9" max="9" width="9.5703125" style="4" bestFit="1" customWidth="1"/>
    <col min="10" max="16384" width="8.85546875" style="4"/>
  </cols>
  <sheetData>
    <row r="1" spans="1:9" x14ac:dyDescent="0.2">
      <c r="I1" s="10"/>
    </row>
    <row r="2" spans="1:9" x14ac:dyDescent="0.2">
      <c r="I2" s="10"/>
    </row>
    <row r="3" spans="1:9" x14ac:dyDescent="0.2">
      <c r="I3" s="10"/>
    </row>
    <row r="4" spans="1:9" x14ac:dyDescent="0.2">
      <c r="I4" s="10"/>
    </row>
    <row r="5" spans="1:9" x14ac:dyDescent="0.2">
      <c r="I5" s="10"/>
    </row>
    <row r="6" spans="1:9" x14ac:dyDescent="0.2">
      <c r="A6" s="47" t="s">
        <v>28</v>
      </c>
      <c r="B6" s="47"/>
      <c r="C6" s="47"/>
      <c r="D6" s="47"/>
      <c r="E6" s="47"/>
      <c r="F6" s="47"/>
      <c r="G6" s="47"/>
      <c r="H6" s="47"/>
      <c r="I6" s="47"/>
    </row>
    <row r="7" spans="1:9" x14ac:dyDescent="0.2">
      <c r="A7" s="48" t="s">
        <v>36</v>
      </c>
      <c r="B7" s="48"/>
      <c r="C7" s="48"/>
      <c r="D7" s="48"/>
      <c r="E7" s="48"/>
      <c r="F7" s="48"/>
      <c r="G7" s="48"/>
      <c r="H7" s="48"/>
      <c r="I7" s="48"/>
    </row>
    <row r="8" spans="1:9" x14ac:dyDescent="0.2">
      <c r="A8" s="49"/>
      <c r="B8" s="49"/>
      <c r="C8" s="49"/>
      <c r="D8" s="9"/>
      <c r="E8" s="1"/>
      <c r="F8" s="1"/>
      <c r="G8" s="1"/>
      <c r="H8" s="1"/>
      <c r="I8" s="1"/>
    </row>
    <row r="9" spans="1:9" ht="25.5" x14ac:dyDescent="0.2">
      <c r="A9" s="6" t="s">
        <v>29</v>
      </c>
      <c r="B9" s="11"/>
      <c r="C9" s="5" t="s">
        <v>30</v>
      </c>
      <c r="D9" s="11"/>
      <c r="E9" s="13" t="s">
        <v>0</v>
      </c>
      <c r="F9" s="8"/>
      <c r="G9" s="13" t="s">
        <v>1</v>
      </c>
      <c r="H9" s="8"/>
      <c r="I9" s="13" t="s">
        <v>2</v>
      </c>
    </row>
    <row r="10" spans="1:9" x14ac:dyDescent="0.2">
      <c r="A10" s="52"/>
      <c r="B10" s="52"/>
      <c r="C10" s="52"/>
      <c r="D10" s="14"/>
      <c r="E10" s="3" t="s">
        <v>31</v>
      </c>
      <c r="F10" s="8"/>
      <c r="G10" s="3" t="s">
        <v>32</v>
      </c>
      <c r="H10" s="3"/>
      <c r="I10" s="3" t="s">
        <v>33</v>
      </c>
    </row>
    <row r="11" spans="1:9" x14ac:dyDescent="0.2">
      <c r="A11" s="53"/>
      <c r="B11" s="53"/>
      <c r="C11" s="53"/>
      <c r="D11" s="7"/>
      <c r="E11" s="1"/>
      <c r="F11" s="1"/>
      <c r="G11" s="1"/>
      <c r="H11" s="1"/>
      <c r="I11" s="1"/>
    </row>
    <row r="12" spans="1:9" x14ac:dyDescent="0.2">
      <c r="A12" s="3">
        <v>1</v>
      </c>
      <c r="B12" s="3"/>
      <c r="C12" s="32" t="s">
        <v>3</v>
      </c>
      <c r="D12" s="35"/>
      <c r="E12" s="36">
        <v>884.30377122304026</v>
      </c>
      <c r="F12" s="36"/>
      <c r="G12" s="36">
        <v>884.30377122304026</v>
      </c>
      <c r="H12" s="38"/>
      <c r="I12" s="35"/>
    </row>
    <row r="13" spans="1:9" x14ac:dyDescent="0.2">
      <c r="A13" s="3"/>
      <c r="B13" s="3"/>
      <c r="C13" s="32"/>
      <c r="D13" s="35"/>
      <c r="E13" s="36"/>
      <c r="F13" s="36"/>
      <c r="G13" s="36"/>
      <c r="H13" s="38"/>
      <c r="I13" s="35"/>
    </row>
    <row r="14" spans="1:9" x14ac:dyDescent="0.2">
      <c r="A14" s="3"/>
      <c r="B14" s="3"/>
      <c r="C14" s="26" t="s">
        <v>4</v>
      </c>
      <c r="D14" s="3"/>
      <c r="E14" s="21"/>
      <c r="F14" s="21"/>
      <c r="G14" s="21"/>
      <c r="H14" s="17"/>
      <c r="I14" s="3"/>
    </row>
    <row r="15" spans="1:9" x14ac:dyDescent="0.2">
      <c r="A15" s="3">
        <v>2</v>
      </c>
      <c r="B15" s="3"/>
      <c r="C15" s="15" t="s">
        <v>5</v>
      </c>
      <c r="D15" s="3"/>
      <c r="E15" s="21">
        <v>640.14702155410964</v>
      </c>
      <c r="F15" s="21"/>
      <c r="G15" s="21">
        <v>640.14702155410964</v>
      </c>
      <c r="H15" s="17"/>
      <c r="I15" s="3"/>
    </row>
    <row r="16" spans="1:9" x14ac:dyDescent="0.2">
      <c r="A16" s="3">
        <v>3</v>
      </c>
      <c r="B16" s="3"/>
      <c r="C16" s="15" t="s">
        <v>6</v>
      </c>
      <c r="D16" s="3"/>
      <c r="E16" s="21">
        <v>37.6</v>
      </c>
      <c r="F16" s="21"/>
      <c r="G16" s="21">
        <v>37.6</v>
      </c>
      <c r="H16" s="17"/>
      <c r="I16" s="3"/>
    </row>
    <row r="17" spans="1:9" x14ac:dyDescent="0.2">
      <c r="A17" s="3">
        <v>4</v>
      </c>
      <c r="B17" s="3"/>
      <c r="C17" s="15" t="s">
        <v>7</v>
      </c>
      <c r="D17" s="3"/>
      <c r="E17" s="22">
        <v>0.3</v>
      </c>
      <c r="F17" s="22"/>
      <c r="G17" s="22">
        <v>0.3</v>
      </c>
      <c r="H17" s="18"/>
      <c r="I17" s="3"/>
    </row>
    <row r="18" spans="1:9" x14ac:dyDescent="0.2">
      <c r="A18" s="3"/>
      <c r="B18" s="3"/>
      <c r="C18" s="1"/>
      <c r="D18" s="3"/>
      <c r="E18" s="21"/>
      <c r="F18" s="21"/>
      <c r="G18" s="21"/>
      <c r="H18" s="17"/>
      <c r="I18" s="3"/>
    </row>
    <row r="19" spans="1:9" x14ac:dyDescent="0.2">
      <c r="A19" s="3">
        <v>5</v>
      </c>
      <c r="B19" s="3"/>
      <c r="C19" s="15" t="s">
        <v>8</v>
      </c>
      <c r="D19" s="3"/>
      <c r="E19" s="22">
        <v>678.07830647350966</v>
      </c>
      <c r="F19" s="22"/>
      <c r="G19" s="22">
        <v>678.07830647350966</v>
      </c>
      <c r="H19" s="18"/>
      <c r="I19" s="3"/>
    </row>
    <row r="20" spans="1:9" x14ac:dyDescent="0.2">
      <c r="A20" s="3"/>
      <c r="B20" s="3"/>
      <c r="C20" s="1"/>
      <c r="D20" s="3"/>
      <c r="E20" s="21"/>
      <c r="F20" s="21"/>
      <c r="G20" s="21"/>
      <c r="H20" s="17"/>
      <c r="I20" s="3"/>
    </row>
    <row r="21" spans="1:9" x14ac:dyDescent="0.2">
      <c r="A21" s="3">
        <v>6</v>
      </c>
      <c r="B21" s="3"/>
      <c r="C21" s="15" t="s">
        <v>9</v>
      </c>
      <c r="D21" s="3"/>
      <c r="E21" s="21">
        <v>1562.3820776965499</v>
      </c>
      <c r="F21" s="21"/>
      <c r="G21" s="21">
        <v>1562.3820776965499</v>
      </c>
      <c r="H21" s="17"/>
      <c r="I21" s="3"/>
    </row>
    <row r="22" spans="1:9" x14ac:dyDescent="0.2">
      <c r="A22" s="3"/>
      <c r="B22" s="3"/>
      <c r="C22" s="1"/>
      <c r="D22" s="3"/>
      <c r="E22" s="17"/>
      <c r="F22" s="17"/>
      <c r="G22" s="17"/>
      <c r="H22" s="17"/>
      <c r="I22" s="3"/>
    </row>
    <row r="23" spans="1:9" x14ac:dyDescent="0.2">
      <c r="A23" s="3"/>
      <c r="B23" s="3"/>
      <c r="C23" s="26" t="s">
        <v>10</v>
      </c>
      <c r="D23" s="3"/>
      <c r="E23" s="17"/>
      <c r="F23" s="17"/>
      <c r="G23" s="17"/>
      <c r="H23" s="17"/>
      <c r="I23" s="3"/>
    </row>
    <row r="24" spans="1:9" x14ac:dyDescent="0.2">
      <c r="A24" s="3">
        <v>7</v>
      </c>
      <c r="B24" s="3"/>
      <c r="C24" s="7" t="s">
        <v>11</v>
      </c>
      <c r="D24" s="3"/>
      <c r="E24" s="21">
        <v>829.93261550610134</v>
      </c>
      <c r="F24" s="21"/>
      <c r="G24" s="21">
        <v>829.93261550610134</v>
      </c>
      <c r="H24" s="17"/>
      <c r="I24" s="3"/>
    </row>
    <row r="25" spans="1:9" x14ac:dyDescent="0.2">
      <c r="A25" s="3">
        <v>8</v>
      </c>
      <c r="B25" s="3"/>
      <c r="C25" s="7" t="s">
        <v>12</v>
      </c>
      <c r="D25" s="3"/>
      <c r="E25" s="21">
        <v>152.9</v>
      </c>
      <c r="F25" s="21"/>
      <c r="G25" s="21">
        <v>152.9</v>
      </c>
      <c r="H25" s="17"/>
      <c r="I25" s="3"/>
    </row>
    <row r="26" spans="1:9" x14ac:dyDescent="0.2">
      <c r="A26" s="3">
        <v>9</v>
      </c>
      <c r="B26" s="3"/>
      <c r="C26" s="7" t="s">
        <v>13</v>
      </c>
      <c r="D26" s="3"/>
      <c r="E26" s="21">
        <v>0.4</v>
      </c>
      <c r="F26" s="21"/>
      <c r="G26" s="21">
        <v>0.4</v>
      </c>
      <c r="H26" s="17"/>
      <c r="I26" s="3"/>
    </row>
    <row r="27" spans="1:9" x14ac:dyDescent="0.2">
      <c r="A27" s="3">
        <v>10</v>
      </c>
      <c r="B27" s="3"/>
      <c r="C27" s="7" t="s">
        <v>14</v>
      </c>
      <c r="D27" s="3"/>
      <c r="E27" s="21">
        <v>42.1</v>
      </c>
      <c r="F27" s="21"/>
      <c r="G27" s="21">
        <v>42.1</v>
      </c>
      <c r="H27" s="17"/>
      <c r="I27" s="3"/>
    </row>
    <row r="28" spans="1:9" x14ac:dyDescent="0.2">
      <c r="A28" s="3">
        <v>11</v>
      </c>
      <c r="B28" s="3"/>
      <c r="C28" s="7" t="s">
        <v>15</v>
      </c>
      <c r="D28" s="3"/>
      <c r="E28" s="22">
        <v>6.3</v>
      </c>
      <c r="F28" s="22"/>
      <c r="G28" s="22">
        <v>6.3</v>
      </c>
      <c r="H28" s="18"/>
      <c r="I28" s="3"/>
    </row>
    <row r="29" spans="1:9" x14ac:dyDescent="0.2">
      <c r="A29" s="3"/>
      <c r="B29" s="3"/>
      <c r="C29" s="1"/>
      <c r="D29" s="3"/>
      <c r="E29" s="21"/>
      <c r="F29" s="21"/>
      <c r="G29" s="21"/>
      <c r="H29" s="17"/>
      <c r="I29" s="3"/>
    </row>
    <row r="30" spans="1:9" x14ac:dyDescent="0.2">
      <c r="A30" s="3">
        <v>12</v>
      </c>
      <c r="B30" s="3"/>
      <c r="C30" s="7" t="s">
        <v>16</v>
      </c>
      <c r="D30" s="3"/>
      <c r="E30" s="22">
        <v>1031.5656622065983</v>
      </c>
      <c r="F30" s="22"/>
      <c r="G30" s="22">
        <v>1031.5656622065983</v>
      </c>
      <c r="H30" s="18"/>
      <c r="I30" s="3"/>
    </row>
    <row r="31" spans="1:9" x14ac:dyDescent="0.2">
      <c r="A31" s="3"/>
      <c r="B31" s="3"/>
      <c r="C31" s="1"/>
      <c r="D31" s="3"/>
      <c r="E31" s="17"/>
      <c r="F31" s="17"/>
      <c r="G31" s="17"/>
      <c r="H31" s="17"/>
      <c r="I31" s="3"/>
    </row>
    <row r="32" spans="1:9" x14ac:dyDescent="0.2">
      <c r="A32" s="3">
        <v>13</v>
      </c>
      <c r="B32" s="3"/>
      <c r="C32" s="7" t="s">
        <v>17</v>
      </c>
      <c r="D32" s="3"/>
      <c r="E32" s="21">
        <v>530.81641548995162</v>
      </c>
      <c r="F32" s="21"/>
      <c r="G32" s="21">
        <v>530.81641548995162</v>
      </c>
      <c r="H32" s="17"/>
      <c r="I32" s="3"/>
    </row>
    <row r="33" spans="1:9" x14ac:dyDescent="0.2">
      <c r="A33" s="3">
        <v>14</v>
      </c>
      <c r="B33" s="3"/>
      <c r="C33" s="7" t="s">
        <v>18</v>
      </c>
      <c r="D33" s="3"/>
      <c r="E33" s="19">
        <v>0.15</v>
      </c>
      <c r="F33" s="19"/>
      <c r="G33" s="19">
        <v>0.115</v>
      </c>
      <c r="H33" s="19"/>
      <c r="I33" s="3"/>
    </row>
    <row r="34" spans="1:9" x14ac:dyDescent="0.2">
      <c r="A34" s="3"/>
      <c r="B34" s="3"/>
      <c r="C34" s="1"/>
      <c r="D34" s="3"/>
      <c r="E34" s="3"/>
      <c r="F34" s="3"/>
      <c r="G34" s="3"/>
      <c r="H34" s="3"/>
      <c r="I34" s="3"/>
    </row>
    <row r="35" spans="1:9" x14ac:dyDescent="0.2">
      <c r="A35" s="3">
        <v>15</v>
      </c>
      <c r="B35" s="3"/>
      <c r="C35" s="7" t="s">
        <v>19</v>
      </c>
      <c r="D35" s="3"/>
      <c r="E35" s="20">
        <v>79.622462323492741</v>
      </c>
      <c r="F35" s="20"/>
      <c r="G35" s="20">
        <v>61.043887781344438</v>
      </c>
      <c r="H35" s="20"/>
      <c r="I35" s="20">
        <v>140.66635010483719</v>
      </c>
    </row>
    <row r="36" spans="1:9" x14ac:dyDescent="0.2">
      <c r="A36" s="3"/>
      <c r="B36" s="3"/>
      <c r="C36" s="1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26" t="s">
        <v>20</v>
      </c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7" t="s">
        <v>21</v>
      </c>
      <c r="D38" s="3"/>
      <c r="E38" s="3"/>
      <c r="F38" s="3"/>
      <c r="G38" s="3"/>
      <c r="H38" s="3"/>
      <c r="I38" s="3"/>
    </row>
    <row r="39" spans="1:9" x14ac:dyDescent="0.2">
      <c r="A39" s="3">
        <v>16</v>
      </c>
      <c r="B39" s="3"/>
      <c r="C39" s="32" t="s">
        <v>22</v>
      </c>
      <c r="D39" s="35"/>
      <c r="E39" s="44">
        <v>14221.613024028602</v>
      </c>
      <c r="F39" s="44"/>
      <c r="G39" s="35"/>
      <c r="H39" s="35"/>
      <c r="I39" s="35"/>
    </row>
    <row r="40" spans="1:9" x14ac:dyDescent="0.2">
      <c r="A40" s="3">
        <v>17</v>
      </c>
      <c r="B40" s="3"/>
      <c r="C40" s="7" t="s">
        <v>23</v>
      </c>
      <c r="D40" s="3"/>
      <c r="E40" s="19">
        <v>2.6200000000000001E-2</v>
      </c>
      <c r="F40" s="19"/>
      <c r="G40" s="3"/>
      <c r="H40" s="3"/>
      <c r="I40" s="3"/>
    </row>
    <row r="41" spans="1:9" x14ac:dyDescent="0.2">
      <c r="A41" s="3">
        <v>18</v>
      </c>
      <c r="B41" s="3"/>
      <c r="C41" s="7" t="s">
        <v>24</v>
      </c>
      <c r="D41" s="3"/>
      <c r="E41" s="20">
        <v>373.16169543392522</v>
      </c>
      <c r="F41" s="20"/>
      <c r="G41" s="3"/>
      <c r="H41" s="3"/>
      <c r="I41" s="3"/>
    </row>
    <row r="42" spans="1:9" x14ac:dyDescent="0.2">
      <c r="A42" s="3">
        <v>19</v>
      </c>
      <c r="B42" s="3"/>
      <c r="C42" s="7" t="s">
        <v>25</v>
      </c>
      <c r="D42" s="3"/>
      <c r="E42" s="19">
        <v>0.26500000000000001</v>
      </c>
      <c r="F42" s="19"/>
      <c r="G42" s="3"/>
      <c r="H42" s="3"/>
      <c r="I42" s="3"/>
    </row>
    <row r="43" spans="1:9" x14ac:dyDescent="0.2">
      <c r="A43" s="3">
        <v>20</v>
      </c>
      <c r="B43" s="3"/>
      <c r="C43" s="7" t="s">
        <v>26</v>
      </c>
      <c r="D43" s="3"/>
      <c r="E43" s="3"/>
      <c r="F43" s="3"/>
      <c r="G43" s="3"/>
      <c r="H43" s="3"/>
      <c r="I43" s="23">
        <v>-98.9</v>
      </c>
    </row>
    <row r="44" spans="1:9" x14ac:dyDescent="0.2">
      <c r="A44" s="3"/>
      <c r="B44" s="3"/>
      <c r="C44" s="1"/>
      <c r="D44" s="3"/>
      <c r="E44" s="3"/>
      <c r="F44" s="3"/>
      <c r="G44" s="3"/>
      <c r="H44" s="3"/>
      <c r="I44" s="24"/>
    </row>
    <row r="45" spans="1:9" ht="13.5" thickBot="1" x14ac:dyDescent="0.25">
      <c r="A45" s="3">
        <v>21</v>
      </c>
      <c r="B45" s="3"/>
      <c r="C45" s="7" t="s">
        <v>27</v>
      </c>
      <c r="D45" s="3"/>
      <c r="E45" s="3"/>
      <c r="F45" s="3"/>
      <c r="G45" s="3"/>
      <c r="H45" s="3"/>
      <c r="I45" s="25">
        <v>41.778500814847007</v>
      </c>
    </row>
    <row r="46" spans="1:9" ht="13.5" thickTop="1" x14ac:dyDescent="0.2"/>
  </sheetData>
  <mergeCells count="5">
    <mergeCell ref="A6:I6"/>
    <mergeCell ref="A7:I7"/>
    <mergeCell ref="A8:C8"/>
    <mergeCell ref="A10:C10"/>
    <mergeCell ref="A11:C11"/>
  </mergeCells>
  <pageMargins left="0.7" right="0.7" top="0.75" bottom="0.75" header="0.3" footer="0.3"/>
  <pageSetup orientation="portrait" r:id="rId1"/>
  <headerFooter>
    <oddHeader>&amp;R&amp;"Arial,Regular"&amp;10Filed: 2022-10-31
EB-2022-0200
Exhibit 4
Tab 6
Schedule 1
Attachment 1
Page 3 of 6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2388-C70B-4EAC-9B34-317C754F658B}">
  <dimension ref="A1:I46"/>
  <sheetViews>
    <sheetView view="pageLayout" zoomScaleNormal="70" workbookViewId="0">
      <selection activeCell="A8" sqref="A8:C8"/>
    </sheetView>
  </sheetViews>
  <sheetFormatPr defaultColWidth="8.85546875" defaultRowHeight="12.75" x14ac:dyDescent="0.2"/>
  <cols>
    <col min="1" max="1" width="5.140625" style="4" customWidth="1"/>
    <col min="2" max="2" width="1.28515625" style="4" customWidth="1"/>
    <col min="3" max="3" width="38.85546875" style="4" bestFit="1" customWidth="1"/>
    <col min="4" max="4" width="1.28515625" style="4" customWidth="1"/>
    <col min="5" max="5" width="9.5703125" style="4" bestFit="1" customWidth="1"/>
    <col min="6" max="6" width="1.28515625" style="4" customWidth="1"/>
    <col min="7" max="7" width="9.5703125" style="4" bestFit="1" customWidth="1"/>
    <col min="8" max="8" width="1.28515625" style="4" customWidth="1"/>
    <col min="9" max="9" width="9.5703125" style="4" bestFit="1" customWidth="1"/>
    <col min="10" max="16384" width="8.85546875" style="4"/>
  </cols>
  <sheetData>
    <row r="1" spans="1:9" x14ac:dyDescent="0.2">
      <c r="I1" s="10"/>
    </row>
    <row r="2" spans="1:9" x14ac:dyDescent="0.2">
      <c r="I2" s="10"/>
    </row>
    <row r="3" spans="1:9" x14ac:dyDescent="0.2">
      <c r="I3" s="10"/>
    </row>
    <row r="4" spans="1:9" x14ac:dyDescent="0.2">
      <c r="I4" s="10"/>
    </row>
    <row r="5" spans="1:9" x14ac:dyDescent="0.2">
      <c r="I5" s="10"/>
    </row>
    <row r="6" spans="1:9" x14ac:dyDescent="0.2">
      <c r="A6" s="47" t="s">
        <v>28</v>
      </c>
      <c r="B6" s="47"/>
      <c r="C6" s="47"/>
      <c r="D6" s="47"/>
      <c r="E6" s="47"/>
      <c r="F6" s="47"/>
      <c r="G6" s="47"/>
      <c r="H6" s="47"/>
      <c r="I6" s="47"/>
    </row>
    <row r="7" spans="1:9" x14ac:dyDescent="0.2">
      <c r="A7" s="48" t="s">
        <v>37</v>
      </c>
      <c r="B7" s="48"/>
      <c r="C7" s="48"/>
      <c r="D7" s="48"/>
      <c r="E7" s="48"/>
      <c r="F7" s="48"/>
      <c r="G7" s="48"/>
      <c r="H7" s="48"/>
      <c r="I7" s="48"/>
    </row>
    <row r="8" spans="1:9" x14ac:dyDescent="0.2">
      <c r="A8" s="49"/>
      <c r="B8" s="49"/>
      <c r="C8" s="49"/>
      <c r="D8" s="9"/>
      <c r="E8" s="1"/>
      <c r="F8" s="1"/>
      <c r="G8" s="1"/>
      <c r="H8" s="1"/>
      <c r="I8" s="1"/>
    </row>
    <row r="9" spans="1:9" ht="25.5" x14ac:dyDescent="0.2">
      <c r="A9" s="6" t="s">
        <v>29</v>
      </c>
      <c r="B9" s="11"/>
      <c r="C9" s="5" t="s">
        <v>30</v>
      </c>
      <c r="D9" s="11"/>
      <c r="E9" s="13" t="s">
        <v>0</v>
      </c>
      <c r="F9" s="8"/>
      <c r="G9" s="13" t="s">
        <v>1</v>
      </c>
      <c r="H9" s="8"/>
      <c r="I9" s="13" t="s">
        <v>2</v>
      </c>
    </row>
    <row r="10" spans="1:9" x14ac:dyDescent="0.2">
      <c r="A10" s="52"/>
      <c r="B10" s="52"/>
      <c r="C10" s="52"/>
      <c r="D10" s="14"/>
      <c r="E10" s="3" t="s">
        <v>31</v>
      </c>
      <c r="F10" s="8"/>
      <c r="G10" s="3" t="s">
        <v>32</v>
      </c>
      <c r="H10" s="3"/>
      <c r="I10" s="3" t="s">
        <v>33</v>
      </c>
    </row>
    <row r="11" spans="1:9" x14ac:dyDescent="0.2">
      <c r="A11" s="51"/>
      <c r="B11" s="51"/>
      <c r="C11" s="51"/>
      <c r="D11" s="32"/>
      <c r="E11" s="33"/>
      <c r="F11" s="33"/>
      <c r="G11" s="33"/>
      <c r="H11" s="33"/>
      <c r="I11" s="33"/>
    </row>
    <row r="12" spans="1:9" x14ac:dyDescent="0.2">
      <c r="A12" s="35">
        <v>1</v>
      </c>
      <c r="B12" s="35"/>
      <c r="C12" s="32" t="s">
        <v>3</v>
      </c>
      <c r="D12" s="35"/>
      <c r="E12" s="36">
        <v>923.52839118984866</v>
      </c>
      <c r="F12" s="36"/>
      <c r="G12" s="36">
        <v>923.52839118984866</v>
      </c>
      <c r="H12" s="38"/>
      <c r="I12" s="35"/>
    </row>
    <row r="13" spans="1:9" x14ac:dyDescent="0.2">
      <c r="A13" s="35"/>
      <c r="B13" s="35"/>
      <c r="C13" s="32"/>
      <c r="D13" s="35"/>
      <c r="E13" s="36"/>
      <c r="F13" s="36"/>
      <c r="G13" s="36"/>
      <c r="H13" s="38"/>
      <c r="I13" s="35"/>
    </row>
    <row r="14" spans="1:9" x14ac:dyDescent="0.2">
      <c r="A14" s="35"/>
      <c r="B14" s="35"/>
      <c r="C14" s="39" t="s">
        <v>4</v>
      </c>
      <c r="D14" s="35"/>
      <c r="E14" s="36"/>
      <c r="F14" s="36"/>
      <c r="G14" s="36"/>
      <c r="H14" s="38"/>
      <c r="I14" s="35"/>
    </row>
    <row r="15" spans="1:9" x14ac:dyDescent="0.2">
      <c r="A15" s="3">
        <v>2</v>
      </c>
      <c r="B15" s="3"/>
      <c r="C15" s="32" t="s">
        <v>5</v>
      </c>
      <c r="D15" s="35"/>
      <c r="E15" s="36">
        <v>705.37224200000003</v>
      </c>
      <c r="F15" s="36"/>
      <c r="G15" s="36">
        <v>705.37224200000003</v>
      </c>
      <c r="H15" s="38"/>
      <c r="I15" s="35"/>
    </row>
    <row r="16" spans="1:9" x14ac:dyDescent="0.2">
      <c r="A16" s="3">
        <v>3</v>
      </c>
      <c r="B16" s="3"/>
      <c r="C16" s="32" t="s">
        <v>6</v>
      </c>
      <c r="D16" s="35"/>
      <c r="E16" s="36">
        <v>-0.1352000000000011</v>
      </c>
      <c r="F16" s="36"/>
      <c r="G16" s="36">
        <v>-0.1352000000000011</v>
      </c>
      <c r="H16" s="38"/>
      <c r="I16" s="35"/>
    </row>
    <row r="17" spans="1:9" x14ac:dyDescent="0.2">
      <c r="A17" s="3">
        <v>4</v>
      </c>
      <c r="B17" s="3"/>
      <c r="C17" s="32" t="s">
        <v>7</v>
      </c>
      <c r="D17" s="35"/>
      <c r="E17" s="40">
        <v>0.30281384410000006</v>
      </c>
      <c r="F17" s="40"/>
      <c r="G17" s="40">
        <v>0.30281384410000006</v>
      </c>
      <c r="H17" s="41"/>
      <c r="I17" s="35"/>
    </row>
    <row r="18" spans="1:9" x14ac:dyDescent="0.2">
      <c r="A18" s="3"/>
      <c r="B18" s="3"/>
      <c r="C18" s="33"/>
      <c r="D18" s="35"/>
      <c r="E18" s="36"/>
      <c r="F18" s="36"/>
      <c r="G18" s="36"/>
      <c r="H18" s="38"/>
      <c r="I18" s="35"/>
    </row>
    <row r="19" spans="1:9" x14ac:dyDescent="0.2">
      <c r="A19" s="3">
        <v>5</v>
      </c>
      <c r="B19" s="3"/>
      <c r="C19" s="32" t="s">
        <v>8</v>
      </c>
      <c r="D19" s="35"/>
      <c r="E19" s="40">
        <v>705.5</v>
      </c>
      <c r="F19" s="40"/>
      <c r="G19" s="40">
        <v>705.5</v>
      </c>
      <c r="H19" s="41"/>
      <c r="I19" s="35"/>
    </row>
    <row r="20" spans="1:9" x14ac:dyDescent="0.2">
      <c r="A20" s="3"/>
      <c r="B20" s="3"/>
      <c r="C20" s="33"/>
      <c r="D20" s="35"/>
      <c r="E20" s="36"/>
      <c r="F20" s="36"/>
      <c r="G20" s="36"/>
      <c r="H20" s="38"/>
      <c r="I20" s="35"/>
    </row>
    <row r="21" spans="1:9" x14ac:dyDescent="0.2">
      <c r="A21" s="3">
        <v>6</v>
      </c>
      <c r="B21" s="3"/>
      <c r="C21" s="32" t="s">
        <v>9</v>
      </c>
      <c r="D21" s="35"/>
      <c r="E21" s="36">
        <v>1629.0682470339486</v>
      </c>
      <c r="F21" s="36"/>
      <c r="G21" s="36">
        <v>1629.0682470339486</v>
      </c>
      <c r="H21" s="38"/>
      <c r="I21" s="35"/>
    </row>
    <row r="22" spans="1:9" x14ac:dyDescent="0.2">
      <c r="A22" s="3"/>
      <c r="B22" s="3"/>
      <c r="C22" s="1"/>
      <c r="D22" s="3"/>
      <c r="E22" s="17"/>
      <c r="F22" s="17"/>
      <c r="G22" s="17"/>
      <c r="H22" s="17"/>
      <c r="I22" s="3"/>
    </row>
    <row r="23" spans="1:9" x14ac:dyDescent="0.2">
      <c r="A23" s="3"/>
      <c r="B23" s="3"/>
      <c r="C23" s="26" t="s">
        <v>10</v>
      </c>
      <c r="D23" s="3"/>
      <c r="E23" s="17"/>
      <c r="F23" s="17"/>
      <c r="G23" s="17"/>
      <c r="H23" s="17"/>
      <c r="I23" s="3"/>
    </row>
    <row r="24" spans="1:9" x14ac:dyDescent="0.2">
      <c r="A24" s="3">
        <v>7</v>
      </c>
      <c r="B24" s="3"/>
      <c r="C24" s="7" t="s">
        <v>11</v>
      </c>
      <c r="D24" s="3"/>
      <c r="E24" s="21">
        <v>871.0519890614712</v>
      </c>
      <c r="F24" s="21"/>
      <c r="G24" s="21">
        <v>871.0519890614712</v>
      </c>
      <c r="H24" s="17"/>
      <c r="I24" s="3"/>
    </row>
    <row r="25" spans="1:9" x14ac:dyDescent="0.2">
      <c r="A25" s="3">
        <v>8</v>
      </c>
      <c r="B25" s="3"/>
      <c r="C25" s="7" t="s">
        <v>12</v>
      </c>
      <c r="D25" s="3"/>
      <c r="E25" s="21">
        <v>195.6727418193785</v>
      </c>
      <c r="F25" s="21"/>
      <c r="G25" s="21">
        <v>195.6727418193785</v>
      </c>
      <c r="H25" s="17"/>
      <c r="I25" s="3"/>
    </row>
    <row r="26" spans="1:9" x14ac:dyDescent="0.2">
      <c r="A26" s="3">
        <v>9</v>
      </c>
      <c r="B26" s="3"/>
      <c r="C26" s="7" t="s">
        <v>13</v>
      </c>
      <c r="D26" s="3"/>
      <c r="E26" s="21">
        <v>0.47107957000000034</v>
      </c>
      <c r="F26" s="21"/>
      <c r="G26" s="21">
        <v>0.47107957000000034</v>
      </c>
      <c r="H26" s="17"/>
      <c r="I26" s="3"/>
    </row>
    <row r="27" spans="1:9" x14ac:dyDescent="0.2">
      <c r="A27" s="3">
        <v>10</v>
      </c>
      <c r="B27" s="3"/>
      <c r="C27" s="7" t="s">
        <v>14</v>
      </c>
      <c r="D27" s="3"/>
      <c r="E27" s="21">
        <v>35</v>
      </c>
      <c r="F27" s="21"/>
      <c r="G27" s="21">
        <v>35</v>
      </c>
      <c r="H27" s="17"/>
      <c r="I27" s="3"/>
    </row>
    <row r="28" spans="1:9" x14ac:dyDescent="0.2">
      <c r="A28" s="3">
        <v>11</v>
      </c>
      <c r="B28" s="3"/>
      <c r="C28" s="7" t="s">
        <v>15</v>
      </c>
      <c r="D28" s="3"/>
      <c r="E28" s="22">
        <v>0.6</v>
      </c>
      <c r="F28" s="22"/>
      <c r="G28" s="22">
        <v>0.6</v>
      </c>
      <c r="H28" s="18"/>
      <c r="I28" s="3"/>
    </row>
    <row r="29" spans="1:9" x14ac:dyDescent="0.2">
      <c r="A29" s="3"/>
      <c r="B29" s="3"/>
      <c r="C29" s="1"/>
      <c r="D29" s="3"/>
      <c r="E29" s="21"/>
      <c r="F29" s="21"/>
      <c r="G29" s="21"/>
      <c r="H29" s="17"/>
      <c r="I29" s="3"/>
    </row>
    <row r="30" spans="1:9" x14ac:dyDescent="0.2">
      <c r="A30" s="3">
        <v>12</v>
      </c>
      <c r="B30" s="3"/>
      <c r="C30" s="7" t="s">
        <v>16</v>
      </c>
      <c r="D30" s="3"/>
      <c r="E30" s="22">
        <v>1102.8</v>
      </c>
      <c r="F30" s="22"/>
      <c r="G30" s="22">
        <v>1102.8</v>
      </c>
      <c r="H30" s="18"/>
      <c r="I30" s="3"/>
    </row>
    <row r="31" spans="1:9" x14ac:dyDescent="0.2">
      <c r="A31" s="3"/>
      <c r="B31" s="3"/>
      <c r="C31" s="1"/>
      <c r="D31" s="3"/>
      <c r="E31" s="17"/>
      <c r="F31" s="17"/>
      <c r="G31" s="17"/>
      <c r="H31" s="17"/>
      <c r="I31" s="3"/>
    </row>
    <row r="32" spans="1:9" x14ac:dyDescent="0.2">
      <c r="A32" s="3">
        <v>13</v>
      </c>
      <c r="B32" s="3"/>
      <c r="C32" s="7" t="s">
        <v>17</v>
      </c>
      <c r="D32" s="3"/>
      <c r="E32" s="21">
        <v>526.2263444369371</v>
      </c>
      <c r="F32" s="21"/>
      <c r="G32" s="21">
        <v>526.2263444369371</v>
      </c>
      <c r="H32" s="17"/>
      <c r="I32" s="3"/>
    </row>
    <row r="33" spans="1:9" x14ac:dyDescent="0.2">
      <c r="A33" s="3">
        <v>14</v>
      </c>
      <c r="B33" s="3"/>
      <c r="C33" s="7" t="s">
        <v>18</v>
      </c>
      <c r="D33" s="3"/>
      <c r="E33" s="19">
        <v>0.15</v>
      </c>
      <c r="F33" s="19"/>
      <c r="G33" s="19">
        <v>0.115</v>
      </c>
      <c r="H33" s="19"/>
      <c r="I33" s="3"/>
    </row>
    <row r="34" spans="1:9" x14ac:dyDescent="0.2">
      <c r="A34" s="3"/>
      <c r="B34" s="3"/>
      <c r="C34" s="1"/>
      <c r="D34" s="3"/>
      <c r="E34" s="3"/>
      <c r="F34" s="3"/>
      <c r="G34" s="3"/>
      <c r="H34" s="3"/>
      <c r="I34" s="3"/>
    </row>
    <row r="35" spans="1:9" x14ac:dyDescent="0.2">
      <c r="A35" s="3">
        <v>15</v>
      </c>
      <c r="B35" s="3"/>
      <c r="C35" s="7" t="s">
        <v>19</v>
      </c>
      <c r="D35" s="3"/>
      <c r="E35" s="20">
        <v>78.933951665540562</v>
      </c>
      <c r="F35" s="20"/>
      <c r="G35" s="20">
        <v>60.51602961024777</v>
      </c>
      <c r="H35" s="20"/>
      <c r="I35" s="20">
        <v>139.44998127578833</v>
      </c>
    </row>
    <row r="36" spans="1:9" x14ac:dyDescent="0.2">
      <c r="A36" s="3"/>
      <c r="B36" s="3"/>
      <c r="C36" s="1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26" t="s">
        <v>20</v>
      </c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2" t="s">
        <v>21</v>
      </c>
      <c r="D38" s="35"/>
      <c r="E38" s="35"/>
      <c r="F38" s="35"/>
      <c r="G38" s="35"/>
      <c r="H38" s="35"/>
      <c r="I38" s="35"/>
    </row>
    <row r="39" spans="1:9" x14ac:dyDescent="0.2">
      <c r="A39" s="3">
        <v>16</v>
      </c>
      <c r="B39" s="3"/>
      <c r="C39" s="32" t="s">
        <v>22</v>
      </c>
      <c r="D39" s="35"/>
      <c r="E39" s="44">
        <v>15002.143257798247</v>
      </c>
      <c r="F39" s="44"/>
      <c r="G39" s="35"/>
      <c r="H39" s="35"/>
      <c r="I39" s="35"/>
    </row>
    <row r="40" spans="1:9" x14ac:dyDescent="0.2">
      <c r="A40" s="3">
        <v>17</v>
      </c>
      <c r="B40" s="3"/>
      <c r="C40" s="7" t="s">
        <v>23</v>
      </c>
      <c r="D40" s="3"/>
      <c r="E40" s="19">
        <v>2.649953891225993E-2</v>
      </c>
      <c r="F40" s="19"/>
      <c r="G40" s="3"/>
      <c r="H40" s="3"/>
      <c r="I40" s="3"/>
    </row>
    <row r="41" spans="1:9" x14ac:dyDescent="0.2">
      <c r="A41" s="3">
        <v>18</v>
      </c>
      <c r="B41" s="3"/>
      <c r="C41" s="7" t="s">
        <v>24</v>
      </c>
      <c r="D41" s="3"/>
      <c r="E41" s="20">
        <v>397.49700009786346</v>
      </c>
      <c r="F41" s="20"/>
      <c r="G41" s="3"/>
      <c r="H41" s="3"/>
      <c r="I41" s="3"/>
    </row>
    <row r="42" spans="1:9" x14ac:dyDescent="0.2">
      <c r="A42" s="3">
        <v>19</v>
      </c>
      <c r="B42" s="3"/>
      <c r="C42" s="7" t="s">
        <v>25</v>
      </c>
      <c r="D42" s="3"/>
      <c r="E42" s="19">
        <v>0.26500000000000001</v>
      </c>
      <c r="F42" s="19"/>
      <c r="G42" s="3"/>
      <c r="H42" s="3"/>
      <c r="I42" s="3"/>
    </row>
    <row r="43" spans="1:9" x14ac:dyDescent="0.2">
      <c r="A43" s="3">
        <v>20</v>
      </c>
      <c r="B43" s="3"/>
      <c r="C43" s="7" t="s">
        <v>26</v>
      </c>
      <c r="D43" s="3"/>
      <c r="E43" s="3"/>
      <c r="F43" s="3"/>
      <c r="G43" s="3"/>
      <c r="H43" s="3"/>
      <c r="I43" s="23">
        <v>-105.33670502593382</v>
      </c>
    </row>
    <row r="44" spans="1:9" x14ac:dyDescent="0.2">
      <c r="A44" s="3"/>
      <c r="B44" s="3"/>
      <c r="C44" s="1"/>
      <c r="D44" s="3"/>
      <c r="E44" s="3"/>
      <c r="F44" s="3"/>
      <c r="G44" s="3"/>
      <c r="H44" s="3"/>
      <c r="I44" s="24"/>
    </row>
    <row r="45" spans="1:9" ht="13.5" thickBot="1" x14ac:dyDescent="0.25">
      <c r="A45" s="3">
        <v>21</v>
      </c>
      <c r="B45" s="3"/>
      <c r="C45" s="7" t="s">
        <v>27</v>
      </c>
      <c r="D45" s="3"/>
      <c r="E45" s="3"/>
      <c r="F45" s="3"/>
      <c r="G45" s="3"/>
      <c r="H45" s="3"/>
      <c r="I45" s="25">
        <v>34.113276249854508</v>
      </c>
    </row>
    <row r="46" spans="1:9" ht="13.5" thickTop="1" x14ac:dyDescent="0.2"/>
  </sheetData>
  <mergeCells count="5">
    <mergeCell ref="A6:I6"/>
    <mergeCell ref="A7:I7"/>
    <mergeCell ref="A8:C8"/>
    <mergeCell ref="A10:C10"/>
    <mergeCell ref="A11:C11"/>
  </mergeCells>
  <pageMargins left="0.7" right="0.7" top="0.75" bottom="0.75" header="0.3" footer="0.3"/>
  <pageSetup orientation="portrait" r:id="rId1"/>
  <headerFooter>
    <oddHeader>&amp;R&amp;"Arial,Regular"&amp;10Filed: 2022-10-31
EB-2022-0200
Exhibit 4
Tab 6
Schedule 1
Attachment 1
Page 4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860E-A662-4438-B84A-6D64980DD074}">
  <dimension ref="A1:I46"/>
  <sheetViews>
    <sheetView view="pageLayout" zoomScaleNormal="100" workbookViewId="0">
      <selection activeCell="A8" sqref="A8:C8"/>
    </sheetView>
  </sheetViews>
  <sheetFormatPr defaultColWidth="8.85546875" defaultRowHeight="12.75" x14ac:dyDescent="0.2"/>
  <cols>
    <col min="1" max="1" width="5.140625" style="4" customWidth="1"/>
    <col min="2" max="2" width="1.28515625" style="4" customWidth="1"/>
    <col min="3" max="3" width="38.85546875" style="4" bestFit="1" customWidth="1"/>
    <col min="4" max="4" width="1.28515625" style="4" customWidth="1"/>
    <col min="5" max="5" width="9.5703125" style="4" bestFit="1" customWidth="1"/>
    <col min="6" max="6" width="1.28515625" style="4" customWidth="1"/>
    <col min="7" max="7" width="9.5703125" style="4" bestFit="1" customWidth="1"/>
    <col min="8" max="8" width="1.28515625" style="4" customWidth="1"/>
    <col min="9" max="9" width="9.5703125" style="4" bestFit="1" customWidth="1"/>
    <col min="10" max="16384" width="8.85546875" style="4"/>
  </cols>
  <sheetData>
    <row r="1" spans="1:9" x14ac:dyDescent="0.2">
      <c r="I1" s="10"/>
    </row>
    <row r="2" spans="1:9" x14ac:dyDescent="0.2">
      <c r="I2" s="10"/>
    </row>
    <row r="3" spans="1:9" x14ac:dyDescent="0.2">
      <c r="I3" s="10"/>
    </row>
    <row r="4" spans="1:9" x14ac:dyDescent="0.2">
      <c r="I4" s="10"/>
    </row>
    <row r="5" spans="1:9" x14ac:dyDescent="0.2">
      <c r="I5" s="10"/>
    </row>
    <row r="6" spans="1:9" x14ac:dyDescent="0.2">
      <c r="A6" s="47" t="s">
        <v>28</v>
      </c>
      <c r="B6" s="47"/>
      <c r="C6" s="47"/>
      <c r="D6" s="47"/>
      <c r="E6" s="47"/>
      <c r="F6" s="47"/>
      <c r="G6" s="47"/>
      <c r="H6" s="47"/>
      <c r="I6" s="47"/>
    </row>
    <row r="7" spans="1:9" x14ac:dyDescent="0.2">
      <c r="A7" s="48" t="s">
        <v>38</v>
      </c>
      <c r="B7" s="48"/>
      <c r="C7" s="48"/>
      <c r="D7" s="48"/>
      <c r="E7" s="48"/>
      <c r="F7" s="48"/>
      <c r="G7" s="48"/>
      <c r="H7" s="48"/>
      <c r="I7" s="48"/>
    </row>
    <row r="8" spans="1:9" x14ac:dyDescent="0.2">
      <c r="A8" s="49"/>
      <c r="B8" s="49"/>
      <c r="C8" s="49"/>
      <c r="D8" s="9"/>
      <c r="E8" s="1"/>
      <c r="F8" s="1"/>
      <c r="G8" s="1"/>
      <c r="H8" s="1"/>
      <c r="I8" s="1"/>
    </row>
    <row r="9" spans="1:9" ht="25.5" x14ac:dyDescent="0.2">
      <c r="A9" s="6" t="s">
        <v>29</v>
      </c>
      <c r="B9" s="11"/>
      <c r="C9" s="5" t="s">
        <v>30</v>
      </c>
      <c r="D9" s="11"/>
      <c r="E9" s="13" t="s">
        <v>0</v>
      </c>
      <c r="F9" s="8"/>
      <c r="G9" s="13" t="s">
        <v>1</v>
      </c>
      <c r="H9" s="8"/>
      <c r="I9" s="13" t="s">
        <v>2</v>
      </c>
    </row>
    <row r="10" spans="1:9" x14ac:dyDescent="0.2">
      <c r="A10" s="52"/>
      <c r="B10" s="52"/>
      <c r="C10" s="52"/>
      <c r="D10" s="14"/>
      <c r="E10" s="3" t="s">
        <v>31</v>
      </c>
      <c r="F10" s="8"/>
      <c r="G10" s="3" t="s">
        <v>32</v>
      </c>
      <c r="H10" s="3"/>
      <c r="I10" s="3" t="s">
        <v>33</v>
      </c>
    </row>
    <row r="11" spans="1:9" x14ac:dyDescent="0.2">
      <c r="A11" s="53"/>
      <c r="B11" s="53"/>
      <c r="C11" s="53"/>
      <c r="D11" s="7"/>
      <c r="E11" s="33"/>
      <c r="F11" s="33"/>
      <c r="G11" s="33"/>
      <c r="H11" s="1"/>
      <c r="I11" s="1"/>
    </row>
    <row r="12" spans="1:9" x14ac:dyDescent="0.2">
      <c r="A12" s="3">
        <v>1</v>
      </c>
      <c r="B12" s="3"/>
      <c r="C12" s="7" t="s">
        <v>3</v>
      </c>
      <c r="D12" s="3"/>
      <c r="E12" s="36">
        <v>1003.9638464136624</v>
      </c>
      <c r="F12" s="36"/>
      <c r="G12" s="36">
        <v>1003.9638464136624</v>
      </c>
      <c r="H12" s="16"/>
      <c r="I12" s="3"/>
    </row>
    <row r="13" spans="1:9" x14ac:dyDescent="0.2">
      <c r="A13" s="3"/>
      <c r="B13" s="3"/>
      <c r="C13" s="7"/>
      <c r="D13" s="3"/>
      <c r="E13" s="36"/>
      <c r="F13" s="36"/>
      <c r="G13" s="36"/>
      <c r="H13" s="17"/>
      <c r="I13" s="3"/>
    </row>
    <row r="14" spans="1:9" x14ac:dyDescent="0.2">
      <c r="A14" s="3"/>
      <c r="B14" s="3"/>
      <c r="C14" s="26" t="s">
        <v>4</v>
      </c>
      <c r="D14" s="3"/>
      <c r="E14" s="21"/>
      <c r="F14" s="21"/>
      <c r="G14" s="21"/>
      <c r="H14" s="17"/>
      <c r="I14" s="3"/>
    </row>
    <row r="15" spans="1:9" x14ac:dyDescent="0.2">
      <c r="A15" s="3">
        <v>2</v>
      </c>
      <c r="B15" s="3"/>
      <c r="C15" s="15" t="s">
        <v>5</v>
      </c>
      <c r="D15" s="3"/>
      <c r="E15" s="21">
        <v>725.43488920279458</v>
      </c>
      <c r="F15" s="21"/>
      <c r="G15" s="21">
        <v>725.43488920279458</v>
      </c>
      <c r="H15" s="17"/>
      <c r="I15" s="3"/>
    </row>
    <row r="16" spans="1:9" x14ac:dyDescent="0.2">
      <c r="A16" s="3">
        <v>3</v>
      </c>
      <c r="B16" s="3"/>
      <c r="C16" s="15" t="s">
        <v>6</v>
      </c>
      <c r="D16" s="3"/>
      <c r="E16" s="21">
        <v>-25.828000000000003</v>
      </c>
      <c r="F16" s="21"/>
      <c r="G16" s="21">
        <v>-25.828000000000003</v>
      </c>
      <c r="H16" s="17"/>
      <c r="I16" s="3"/>
    </row>
    <row r="17" spans="1:9" x14ac:dyDescent="0.2">
      <c r="A17" s="3">
        <v>4</v>
      </c>
      <c r="B17" s="3"/>
      <c r="C17" s="15" t="s">
        <v>7</v>
      </c>
      <c r="D17" s="3"/>
      <c r="E17" s="22">
        <v>0.29369523704699996</v>
      </c>
      <c r="F17" s="22"/>
      <c r="G17" s="22">
        <v>0.29369523704699996</v>
      </c>
      <c r="H17" s="18"/>
      <c r="I17" s="3"/>
    </row>
    <row r="18" spans="1:9" x14ac:dyDescent="0.2">
      <c r="A18" s="3"/>
      <c r="B18" s="3"/>
      <c r="C18" s="1"/>
      <c r="D18" s="3"/>
      <c r="E18" s="21"/>
      <c r="F18" s="21"/>
      <c r="G18" s="21"/>
      <c r="H18" s="17"/>
      <c r="I18" s="3"/>
    </row>
    <row r="19" spans="1:9" x14ac:dyDescent="0.2">
      <c r="A19" s="3">
        <v>5</v>
      </c>
      <c r="B19" s="3"/>
      <c r="C19" s="15" t="s">
        <v>8</v>
      </c>
      <c r="D19" s="3"/>
      <c r="E19" s="22">
        <v>699.90058443984162</v>
      </c>
      <c r="F19" s="22"/>
      <c r="G19" s="22">
        <v>699.90058443984162</v>
      </c>
      <c r="H19" s="18"/>
      <c r="I19" s="3"/>
    </row>
    <row r="20" spans="1:9" x14ac:dyDescent="0.2">
      <c r="A20" s="3"/>
      <c r="B20" s="3"/>
      <c r="C20" s="1"/>
      <c r="D20" s="3"/>
      <c r="E20" s="21"/>
      <c r="F20" s="21"/>
      <c r="G20" s="21"/>
      <c r="H20" s="17"/>
      <c r="I20" s="3"/>
    </row>
    <row r="21" spans="1:9" x14ac:dyDescent="0.2">
      <c r="A21" s="3">
        <v>6</v>
      </c>
      <c r="B21" s="3"/>
      <c r="C21" s="15" t="s">
        <v>9</v>
      </c>
      <c r="D21" s="3"/>
      <c r="E21" s="21">
        <v>1703.864430853504</v>
      </c>
      <c r="F21" s="21"/>
      <c r="G21" s="21">
        <v>1703.864430853504</v>
      </c>
      <c r="H21" s="17"/>
      <c r="I21" s="3"/>
    </row>
    <row r="22" spans="1:9" x14ac:dyDescent="0.2">
      <c r="A22" s="3"/>
      <c r="B22" s="3"/>
      <c r="C22" s="1"/>
      <c r="D22" s="3"/>
      <c r="E22" s="17"/>
      <c r="F22" s="17"/>
      <c r="G22" s="17"/>
      <c r="H22" s="17"/>
      <c r="I22" s="3"/>
    </row>
    <row r="23" spans="1:9" x14ac:dyDescent="0.2">
      <c r="A23" s="3"/>
      <c r="B23" s="3"/>
      <c r="C23" s="26" t="s">
        <v>10</v>
      </c>
      <c r="D23" s="3"/>
      <c r="E23" s="17"/>
      <c r="F23" s="17"/>
      <c r="G23" s="17"/>
      <c r="H23" s="17"/>
      <c r="I23" s="3"/>
    </row>
    <row r="24" spans="1:9" x14ac:dyDescent="0.2">
      <c r="A24" s="3">
        <v>7</v>
      </c>
      <c r="B24" s="3"/>
      <c r="C24" s="7" t="s">
        <v>11</v>
      </c>
      <c r="D24" s="3"/>
      <c r="E24" s="21">
        <v>894.60911592478192</v>
      </c>
      <c r="F24" s="21"/>
      <c r="G24" s="21">
        <v>894.60911592478192</v>
      </c>
      <c r="H24" s="17"/>
      <c r="I24" s="3"/>
    </row>
    <row r="25" spans="1:9" x14ac:dyDescent="0.2">
      <c r="A25" s="3">
        <v>8</v>
      </c>
      <c r="B25" s="3"/>
      <c r="C25" s="7" t="s">
        <v>12</v>
      </c>
      <c r="D25" s="3"/>
      <c r="E25" s="21">
        <v>196.57197013101839</v>
      </c>
      <c r="F25" s="21"/>
      <c r="G25" s="21">
        <v>196.6</v>
      </c>
      <c r="H25" s="17"/>
      <c r="I25" s="3"/>
    </row>
    <row r="26" spans="1:9" x14ac:dyDescent="0.2">
      <c r="A26" s="3">
        <v>9</v>
      </c>
      <c r="B26" s="3"/>
      <c r="C26" s="7" t="s">
        <v>13</v>
      </c>
      <c r="D26" s="3"/>
      <c r="E26" s="21">
        <v>0.85448357486606252</v>
      </c>
      <c r="F26" s="21"/>
      <c r="G26" s="21">
        <v>1.8</v>
      </c>
      <c r="H26" s="17"/>
      <c r="I26" s="3"/>
    </row>
    <row r="27" spans="1:9" x14ac:dyDescent="0.2">
      <c r="A27" s="3">
        <v>10</v>
      </c>
      <c r="B27" s="3"/>
      <c r="C27" s="7" t="s">
        <v>14</v>
      </c>
      <c r="D27" s="3"/>
      <c r="E27" s="21">
        <v>14.686</v>
      </c>
      <c r="F27" s="21"/>
      <c r="G27" s="21">
        <v>14.7</v>
      </c>
      <c r="H27" s="17"/>
      <c r="I27" s="3"/>
    </row>
    <row r="28" spans="1:9" x14ac:dyDescent="0.2">
      <c r="A28" s="3">
        <v>11</v>
      </c>
      <c r="B28" s="3"/>
      <c r="C28" s="7" t="s">
        <v>15</v>
      </c>
      <c r="D28" s="3"/>
      <c r="E28" s="22">
        <v>0.7</v>
      </c>
      <c r="F28" s="22"/>
      <c r="G28" s="22">
        <v>0.7</v>
      </c>
      <c r="H28" s="18"/>
      <c r="I28" s="3"/>
    </row>
    <row r="29" spans="1:9" x14ac:dyDescent="0.2">
      <c r="A29" s="3"/>
      <c r="B29" s="3"/>
      <c r="C29" s="1"/>
      <c r="D29" s="3"/>
      <c r="E29" s="21"/>
      <c r="F29" s="21"/>
      <c r="G29" s="21"/>
      <c r="H29" s="17"/>
      <c r="I29" s="3"/>
    </row>
    <row r="30" spans="1:9" x14ac:dyDescent="0.2">
      <c r="A30" s="3">
        <v>12</v>
      </c>
      <c r="B30" s="3"/>
      <c r="C30" s="7" t="s">
        <v>16</v>
      </c>
      <c r="D30" s="3"/>
      <c r="E30" s="22">
        <v>1107.4168870166318</v>
      </c>
      <c r="F30" s="22"/>
      <c r="G30" s="22">
        <v>1107.4168870166318</v>
      </c>
      <c r="H30" s="18"/>
      <c r="I30" s="3"/>
    </row>
    <row r="31" spans="1:9" x14ac:dyDescent="0.2">
      <c r="A31" s="3"/>
      <c r="B31" s="3"/>
      <c r="C31" s="1"/>
      <c r="D31" s="3"/>
      <c r="E31" s="17"/>
      <c r="F31" s="17"/>
      <c r="G31" s="17"/>
      <c r="H31" s="17"/>
      <c r="I31" s="3"/>
    </row>
    <row r="32" spans="1:9" x14ac:dyDescent="0.2">
      <c r="A32" s="3">
        <v>13</v>
      </c>
      <c r="B32" s="3"/>
      <c r="C32" s="7" t="s">
        <v>17</v>
      </c>
      <c r="D32" s="3"/>
      <c r="E32" s="21">
        <v>596.44754383687223</v>
      </c>
      <c r="F32" s="21"/>
      <c r="G32" s="21">
        <v>596.44754383687223</v>
      </c>
      <c r="H32" s="17"/>
      <c r="I32" s="3"/>
    </row>
    <row r="33" spans="1:9" x14ac:dyDescent="0.2">
      <c r="A33" s="3">
        <v>14</v>
      </c>
      <c r="B33" s="3"/>
      <c r="C33" s="7" t="s">
        <v>18</v>
      </c>
      <c r="D33" s="3"/>
      <c r="E33" s="19">
        <v>0.15</v>
      </c>
      <c r="F33" s="19"/>
      <c r="G33" s="19">
        <v>0.115</v>
      </c>
      <c r="H33" s="19"/>
      <c r="I33" s="3"/>
    </row>
    <row r="34" spans="1:9" x14ac:dyDescent="0.2">
      <c r="A34" s="3"/>
      <c r="B34" s="3"/>
      <c r="C34" s="1"/>
      <c r="D34" s="3"/>
      <c r="E34" s="3"/>
      <c r="F34" s="3"/>
      <c r="G34" s="3"/>
      <c r="H34" s="3"/>
      <c r="I34" s="3"/>
    </row>
    <row r="35" spans="1:9" x14ac:dyDescent="0.2">
      <c r="A35" s="3">
        <v>15</v>
      </c>
      <c r="B35" s="3"/>
      <c r="C35" s="7" t="s">
        <v>19</v>
      </c>
      <c r="D35" s="3"/>
      <c r="E35" s="20">
        <v>89.467131575530829</v>
      </c>
      <c r="F35" s="20"/>
      <c r="G35" s="20">
        <v>68.591467541240306</v>
      </c>
      <c r="H35" s="20"/>
      <c r="I35" s="20">
        <v>158.05859911677112</v>
      </c>
    </row>
    <row r="36" spans="1:9" x14ac:dyDescent="0.2">
      <c r="A36" s="3"/>
      <c r="B36" s="3"/>
      <c r="C36" s="1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26" t="s">
        <v>20</v>
      </c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2" t="s">
        <v>21</v>
      </c>
      <c r="D38" s="35"/>
      <c r="E38" s="35"/>
      <c r="F38" s="35"/>
      <c r="G38" s="35"/>
      <c r="H38" s="3"/>
      <c r="I38" s="3"/>
    </row>
    <row r="39" spans="1:9" x14ac:dyDescent="0.2">
      <c r="A39" s="3">
        <v>16</v>
      </c>
      <c r="B39" s="3"/>
      <c r="C39" s="32" t="s">
        <v>22</v>
      </c>
      <c r="D39" s="35"/>
      <c r="E39" s="44">
        <v>15542.236830946113</v>
      </c>
      <c r="F39" s="44"/>
      <c r="G39" s="35"/>
      <c r="H39" s="3"/>
      <c r="I39" s="3"/>
    </row>
    <row r="40" spans="1:9" x14ac:dyDescent="0.2">
      <c r="A40" s="3">
        <v>17</v>
      </c>
      <c r="B40" s="3"/>
      <c r="C40" s="32" t="s">
        <v>23</v>
      </c>
      <c r="D40" s="35"/>
      <c r="E40" s="45">
        <v>2.6512698157574743E-2</v>
      </c>
      <c r="F40" s="45"/>
      <c r="G40" s="35"/>
      <c r="H40" s="3"/>
      <c r="I40" s="3"/>
    </row>
    <row r="41" spans="1:9" x14ac:dyDescent="0.2">
      <c r="A41" s="3">
        <v>18</v>
      </c>
      <c r="B41" s="3"/>
      <c r="C41" s="7" t="s">
        <v>24</v>
      </c>
      <c r="D41" s="3"/>
      <c r="E41" s="20">
        <v>412.03026054320128</v>
      </c>
      <c r="F41" s="20"/>
      <c r="G41" s="3"/>
      <c r="H41" s="3"/>
      <c r="I41" s="3"/>
    </row>
    <row r="42" spans="1:9" x14ac:dyDescent="0.2">
      <c r="A42" s="3">
        <v>19</v>
      </c>
      <c r="B42" s="3"/>
      <c r="C42" s="7" t="s">
        <v>25</v>
      </c>
      <c r="D42" s="3"/>
      <c r="E42" s="19">
        <v>0.26500000000000001</v>
      </c>
      <c r="F42" s="19"/>
      <c r="G42" s="3"/>
      <c r="H42" s="3"/>
      <c r="I42" s="3"/>
    </row>
    <row r="43" spans="1:9" x14ac:dyDescent="0.2">
      <c r="A43" s="3">
        <v>20</v>
      </c>
      <c r="B43" s="3"/>
      <c r="C43" s="7" t="s">
        <v>26</v>
      </c>
      <c r="D43" s="3"/>
      <c r="E43" s="3"/>
      <c r="F43" s="3"/>
      <c r="G43" s="3"/>
      <c r="H43" s="3"/>
      <c r="I43" s="23">
        <v>-109.18801904394834</v>
      </c>
    </row>
    <row r="44" spans="1:9" x14ac:dyDescent="0.2">
      <c r="A44" s="3"/>
      <c r="B44" s="3"/>
      <c r="C44" s="1"/>
      <c r="D44" s="3"/>
      <c r="E44" s="3"/>
      <c r="F44" s="3"/>
      <c r="G44" s="3"/>
      <c r="H44" s="3"/>
      <c r="I44" s="24"/>
    </row>
    <row r="45" spans="1:9" ht="13.5" thickBot="1" x14ac:dyDescent="0.25">
      <c r="A45" s="3">
        <v>21</v>
      </c>
      <c r="B45" s="3"/>
      <c r="C45" s="7" t="s">
        <v>27</v>
      </c>
      <c r="D45" s="3"/>
      <c r="E45" s="3"/>
      <c r="F45" s="3"/>
      <c r="G45" s="3"/>
      <c r="H45" s="3"/>
      <c r="I45" s="25">
        <v>48.870580072822776</v>
      </c>
    </row>
    <row r="46" spans="1:9" ht="13.5" thickTop="1" x14ac:dyDescent="0.2"/>
  </sheetData>
  <mergeCells count="5">
    <mergeCell ref="A6:I6"/>
    <mergeCell ref="A7:I7"/>
    <mergeCell ref="A8:C8"/>
    <mergeCell ref="A10:C10"/>
    <mergeCell ref="A11:C11"/>
  </mergeCells>
  <pageMargins left="0.7" right="0.7" top="0.75" bottom="0.75" header="0.3" footer="0.3"/>
  <pageSetup orientation="portrait" r:id="rId1"/>
  <headerFooter>
    <oddHeader>&amp;R&amp;"Arial,Regular"&amp;10Filed: 2022-10-31
EB-2022-0200
Exhibit 4
Tab 6
Schedule 1
Attachment 1
Page 5 of 6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177B5-09B8-4AF4-8677-272EC8E6DAC1}">
  <dimension ref="A1:I46"/>
  <sheetViews>
    <sheetView view="pageLayout" zoomScaleNormal="55" workbookViewId="0">
      <selection activeCell="E43" sqref="E43"/>
    </sheetView>
  </sheetViews>
  <sheetFormatPr defaultColWidth="8.85546875" defaultRowHeight="12.75" x14ac:dyDescent="0.2"/>
  <cols>
    <col min="1" max="1" width="5.140625" style="4" customWidth="1"/>
    <col min="2" max="2" width="1.28515625" style="4" customWidth="1"/>
    <col min="3" max="3" width="38.85546875" style="4" bestFit="1" customWidth="1"/>
    <col min="4" max="4" width="1.28515625" style="4" customWidth="1"/>
    <col min="5" max="5" width="9.5703125" style="4" bestFit="1" customWidth="1"/>
    <col min="6" max="6" width="1.28515625" style="27" customWidth="1"/>
    <col min="7" max="7" width="9.5703125" style="4" bestFit="1" customWidth="1"/>
    <col min="8" max="8" width="1.28515625" style="4" customWidth="1"/>
    <col min="9" max="9" width="9.5703125" style="4" bestFit="1" customWidth="1"/>
    <col min="10" max="16384" width="8.85546875" style="4"/>
  </cols>
  <sheetData>
    <row r="1" spans="1:9" x14ac:dyDescent="0.2">
      <c r="I1" s="10"/>
    </row>
    <row r="2" spans="1:9" x14ac:dyDescent="0.2">
      <c r="I2" s="10"/>
    </row>
    <row r="3" spans="1:9" x14ac:dyDescent="0.2">
      <c r="I3" s="10"/>
    </row>
    <row r="4" spans="1:9" x14ac:dyDescent="0.2">
      <c r="I4" s="10"/>
    </row>
    <row r="5" spans="1:9" x14ac:dyDescent="0.2">
      <c r="I5" s="10"/>
    </row>
    <row r="6" spans="1:9" x14ac:dyDescent="0.2">
      <c r="A6" s="47" t="s">
        <v>28</v>
      </c>
      <c r="B6" s="47"/>
      <c r="C6" s="47"/>
      <c r="D6" s="47"/>
      <c r="E6" s="47"/>
      <c r="F6" s="47"/>
      <c r="G6" s="47"/>
      <c r="H6" s="47"/>
      <c r="I6" s="47"/>
    </row>
    <row r="7" spans="1:9" x14ac:dyDescent="0.2">
      <c r="A7" s="48" t="s">
        <v>39</v>
      </c>
      <c r="B7" s="48"/>
      <c r="C7" s="48"/>
      <c r="D7" s="48"/>
      <c r="E7" s="48"/>
      <c r="F7" s="48"/>
      <c r="G7" s="48"/>
      <c r="H7" s="48"/>
      <c r="I7" s="48"/>
    </row>
    <row r="8" spans="1:9" x14ac:dyDescent="0.2">
      <c r="A8" s="49"/>
      <c r="B8" s="49"/>
      <c r="C8" s="49"/>
      <c r="D8" s="9"/>
      <c r="E8" s="1"/>
      <c r="F8" s="28"/>
      <c r="G8" s="1"/>
      <c r="H8" s="1"/>
      <c r="I8" s="1"/>
    </row>
    <row r="9" spans="1:9" ht="25.5" x14ac:dyDescent="0.2">
      <c r="A9" s="6" t="s">
        <v>29</v>
      </c>
      <c r="B9" s="11"/>
      <c r="C9" s="5" t="s">
        <v>30</v>
      </c>
      <c r="D9" s="11"/>
      <c r="E9" s="13" t="s">
        <v>0</v>
      </c>
      <c r="F9" s="8"/>
      <c r="G9" s="13" t="s">
        <v>1</v>
      </c>
      <c r="H9" s="8"/>
      <c r="I9" s="13" t="s">
        <v>2</v>
      </c>
    </row>
    <row r="10" spans="1:9" x14ac:dyDescent="0.2">
      <c r="A10" s="52"/>
      <c r="B10" s="52"/>
      <c r="C10" s="52"/>
      <c r="D10" s="12"/>
      <c r="E10" s="3" t="s">
        <v>31</v>
      </c>
      <c r="F10" s="8"/>
      <c r="G10" s="3" t="s">
        <v>32</v>
      </c>
      <c r="H10" s="3"/>
      <c r="I10" s="3" t="s">
        <v>33</v>
      </c>
    </row>
    <row r="11" spans="1:9" x14ac:dyDescent="0.2">
      <c r="A11" s="51"/>
      <c r="B11" s="51"/>
      <c r="C11" s="51"/>
      <c r="D11" s="32"/>
      <c r="E11" s="33"/>
      <c r="F11" s="34"/>
      <c r="G11" s="33"/>
      <c r="H11" s="33"/>
      <c r="I11" s="33"/>
    </row>
    <row r="12" spans="1:9" x14ac:dyDescent="0.2">
      <c r="A12" s="35">
        <v>1</v>
      </c>
      <c r="B12" s="35"/>
      <c r="C12" s="32" t="s">
        <v>3</v>
      </c>
      <c r="D12" s="35"/>
      <c r="E12" s="36">
        <v>806.30930104269828</v>
      </c>
      <c r="F12" s="37"/>
      <c r="G12" s="36">
        <v>806.30930104269828</v>
      </c>
      <c r="H12" s="38"/>
      <c r="I12" s="35"/>
    </row>
    <row r="13" spans="1:9" x14ac:dyDescent="0.2">
      <c r="A13" s="35"/>
      <c r="B13" s="35"/>
      <c r="C13" s="32"/>
      <c r="D13" s="35"/>
      <c r="E13" s="36"/>
      <c r="F13" s="37"/>
      <c r="G13" s="36"/>
      <c r="H13" s="38"/>
      <c r="I13" s="35"/>
    </row>
    <row r="14" spans="1:9" x14ac:dyDescent="0.2">
      <c r="A14" s="3"/>
      <c r="B14" s="3"/>
      <c r="C14" s="26" t="s">
        <v>4</v>
      </c>
      <c r="D14" s="3"/>
      <c r="E14" s="21"/>
      <c r="F14" s="29"/>
      <c r="G14" s="21"/>
      <c r="H14" s="17"/>
      <c r="I14" s="3"/>
    </row>
    <row r="15" spans="1:9" x14ac:dyDescent="0.2">
      <c r="A15" s="3">
        <v>2</v>
      </c>
      <c r="B15" s="3"/>
      <c r="C15" s="15" t="s">
        <v>5</v>
      </c>
      <c r="D15" s="3"/>
      <c r="E15" s="21">
        <v>920.99459951126937</v>
      </c>
      <c r="F15" s="29"/>
      <c r="G15" s="21">
        <v>920.99459951126937</v>
      </c>
      <c r="H15" s="17"/>
      <c r="I15" s="3"/>
    </row>
    <row r="16" spans="1:9" x14ac:dyDescent="0.2">
      <c r="A16" s="3">
        <v>3</v>
      </c>
      <c r="B16" s="3"/>
      <c r="C16" s="15" t="s">
        <v>6</v>
      </c>
      <c r="D16" s="3"/>
      <c r="E16" s="21">
        <v>-30.468</v>
      </c>
      <c r="F16" s="29"/>
      <c r="G16" s="21">
        <v>-30.468</v>
      </c>
      <c r="H16" s="17"/>
      <c r="I16" s="3"/>
    </row>
    <row r="17" spans="1:9" x14ac:dyDescent="0.2">
      <c r="A17" s="3">
        <v>4</v>
      </c>
      <c r="B17" s="3"/>
      <c r="C17" s="15" t="s">
        <v>7</v>
      </c>
      <c r="D17" s="3"/>
      <c r="E17" s="22">
        <v>0.29392349941746998</v>
      </c>
      <c r="F17" s="29"/>
      <c r="G17" s="22">
        <v>0.29392349941746998</v>
      </c>
      <c r="H17" s="18"/>
      <c r="I17" s="3"/>
    </row>
    <row r="18" spans="1:9" x14ac:dyDescent="0.2">
      <c r="A18" s="3"/>
      <c r="B18" s="3"/>
      <c r="C18" s="1"/>
      <c r="D18" s="3"/>
      <c r="E18" s="21"/>
      <c r="F18" s="29"/>
      <c r="G18" s="21"/>
      <c r="H18" s="17"/>
      <c r="I18" s="3"/>
    </row>
    <row r="19" spans="1:9" x14ac:dyDescent="0.2">
      <c r="A19" s="3">
        <v>5</v>
      </c>
      <c r="B19" s="3"/>
      <c r="C19" s="15" t="s">
        <v>8</v>
      </c>
      <c r="D19" s="3"/>
      <c r="E19" s="22">
        <v>890.820523010687</v>
      </c>
      <c r="F19" s="29"/>
      <c r="G19" s="22">
        <v>890.82052301068688</v>
      </c>
      <c r="H19" s="18"/>
      <c r="I19" s="3"/>
    </row>
    <row r="20" spans="1:9" x14ac:dyDescent="0.2">
      <c r="A20" s="3"/>
      <c r="B20" s="3"/>
      <c r="C20" s="1"/>
      <c r="D20" s="3"/>
      <c r="E20" s="21"/>
      <c r="F20" s="29"/>
      <c r="G20" s="21"/>
      <c r="H20" s="17"/>
      <c r="I20" s="3"/>
    </row>
    <row r="21" spans="1:9" x14ac:dyDescent="0.2">
      <c r="A21" s="3">
        <v>6</v>
      </c>
      <c r="B21" s="3"/>
      <c r="C21" s="15" t="s">
        <v>9</v>
      </c>
      <c r="D21" s="3"/>
      <c r="E21" s="21">
        <f>E12+E19</f>
        <v>1697.1298240533852</v>
      </c>
      <c r="F21" s="29"/>
      <c r="G21" s="21">
        <f>G12+G19</f>
        <v>1697.1298240533852</v>
      </c>
      <c r="H21" s="17"/>
      <c r="I21" s="3"/>
    </row>
    <row r="22" spans="1:9" x14ac:dyDescent="0.2">
      <c r="A22" s="3"/>
      <c r="B22" s="3"/>
      <c r="C22" s="1"/>
      <c r="D22" s="3"/>
      <c r="E22" s="17"/>
      <c r="F22" s="18"/>
      <c r="G22" s="17"/>
      <c r="H22" s="17"/>
      <c r="I22" s="3"/>
    </row>
    <row r="23" spans="1:9" x14ac:dyDescent="0.2">
      <c r="A23" s="3"/>
      <c r="B23" s="3"/>
      <c r="C23" s="26" t="s">
        <v>10</v>
      </c>
      <c r="D23" s="3"/>
      <c r="E23" s="17"/>
      <c r="F23" s="18"/>
      <c r="G23" s="17"/>
      <c r="H23" s="17"/>
      <c r="I23" s="3"/>
    </row>
    <row r="24" spans="1:9" x14ac:dyDescent="0.2">
      <c r="A24" s="3">
        <v>7</v>
      </c>
      <c r="B24" s="3"/>
      <c r="C24" s="2" t="s">
        <v>11</v>
      </c>
      <c r="D24" s="3"/>
      <c r="E24" s="21">
        <v>871.36210173783047</v>
      </c>
      <c r="F24" s="29"/>
      <c r="G24" s="21">
        <v>871.4</v>
      </c>
      <c r="H24" s="17"/>
      <c r="I24" s="3"/>
    </row>
    <row r="25" spans="1:9" x14ac:dyDescent="0.2">
      <c r="A25" s="3">
        <v>8</v>
      </c>
      <c r="B25" s="3"/>
      <c r="C25" s="2" t="s">
        <v>12</v>
      </c>
      <c r="D25" s="3"/>
      <c r="E25" s="21">
        <v>200.15685456500347</v>
      </c>
      <c r="F25" s="29"/>
      <c r="G25" s="21">
        <v>200.2</v>
      </c>
      <c r="H25" s="17"/>
      <c r="I25" s="3"/>
    </row>
    <row r="26" spans="1:9" x14ac:dyDescent="0.2">
      <c r="A26" s="3">
        <v>9</v>
      </c>
      <c r="B26" s="3"/>
      <c r="C26" s="2" t="s">
        <v>13</v>
      </c>
      <c r="D26" s="3"/>
      <c r="E26" s="21">
        <v>0.9790800361993961</v>
      </c>
      <c r="F26" s="29"/>
      <c r="G26" s="21">
        <v>1</v>
      </c>
      <c r="H26" s="17"/>
      <c r="I26" s="3"/>
    </row>
    <row r="27" spans="1:9" x14ac:dyDescent="0.2">
      <c r="A27" s="3">
        <v>10</v>
      </c>
      <c r="B27" s="3"/>
      <c r="C27" s="2" t="s">
        <v>14</v>
      </c>
      <c r="D27" s="3"/>
      <c r="E27" s="21">
        <v>15.553000000000001</v>
      </c>
      <c r="F27" s="29"/>
      <c r="G27" s="21">
        <v>15.6</v>
      </c>
      <c r="H27" s="17"/>
      <c r="I27" s="3"/>
    </row>
    <row r="28" spans="1:9" x14ac:dyDescent="0.2">
      <c r="A28" s="3">
        <v>11</v>
      </c>
      <c r="B28" s="3"/>
      <c r="C28" s="2" t="s">
        <v>15</v>
      </c>
      <c r="D28" s="3"/>
      <c r="E28" s="22">
        <v>0.58299999999999996</v>
      </c>
      <c r="F28" s="29"/>
      <c r="G28" s="22">
        <v>0.58299999999999996</v>
      </c>
      <c r="H28" s="18"/>
      <c r="I28" s="3"/>
    </row>
    <row r="29" spans="1:9" x14ac:dyDescent="0.2">
      <c r="A29" s="3"/>
      <c r="B29" s="3"/>
      <c r="C29" s="1"/>
      <c r="D29" s="3"/>
      <c r="E29" s="21"/>
      <c r="F29" s="29"/>
      <c r="G29" s="21"/>
      <c r="H29" s="17"/>
      <c r="I29" s="3"/>
    </row>
    <row r="30" spans="1:9" x14ac:dyDescent="0.2">
      <c r="A30" s="3">
        <v>12</v>
      </c>
      <c r="B30" s="3"/>
      <c r="C30" s="2" t="s">
        <v>16</v>
      </c>
      <c r="D30" s="3"/>
      <c r="E30" s="22">
        <v>1088.6340774829241</v>
      </c>
      <c r="F30" s="29"/>
      <c r="G30" s="22">
        <v>1088.6340774829241</v>
      </c>
      <c r="H30" s="18"/>
      <c r="I30" s="3"/>
    </row>
    <row r="31" spans="1:9" x14ac:dyDescent="0.2">
      <c r="A31" s="3"/>
      <c r="B31" s="3"/>
      <c r="C31" s="1"/>
      <c r="D31" s="3"/>
      <c r="E31" s="17"/>
      <c r="F31" s="18"/>
      <c r="G31" s="17"/>
      <c r="H31" s="17"/>
      <c r="I31" s="3"/>
    </row>
    <row r="32" spans="1:9" x14ac:dyDescent="0.2">
      <c r="A32" s="3">
        <v>13</v>
      </c>
      <c r="B32" s="3"/>
      <c r="C32" s="2" t="s">
        <v>17</v>
      </c>
      <c r="D32" s="3"/>
      <c r="E32" s="21">
        <f>E21-E30</f>
        <v>608.49574657046105</v>
      </c>
      <c r="F32" s="29"/>
      <c r="G32" s="21">
        <f>G21-G30</f>
        <v>608.49574657046105</v>
      </c>
      <c r="H32" s="17"/>
      <c r="I32" s="3"/>
    </row>
    <row r="33" spans="1:9" x14ac:dyDescent="0.2">
      <c r="A33" s="3">
        <v>14</v>
      </c>
      <c r="B33" s="3"/>
      <c r="C33" s="2" t="s">
        <v>18</v>
      </c>
      <c r="D33" s="3"/>
      <c r="E33" s="19">
        <v>0.15</v>
      </c>
      <c r="F33" s="30"/>
      <c r="G33" s="19">
        <v>0.115</v>
      </c>
      <c r="H33" s="19"/>
      <c r="I33" s="3"/>
    </row>
    <row r="34" spans="1:9" x14ac:dyDescent="0.2">
      <c r="A34" s="3"/>
      <c r="B34" s="3"/>
      <c r="C34" s="1"/>
      <c r="D34" s="3"/>
      <c r="E34" s="3"/>
      <c r="F34" s="8"/>
      <c r="G34" s="3"/>
      <c r="H34" s="3"/>
      <c r="I34" s="3"/>
    </row>
    <row r="35" spans="1:9" x14ac:dyDescent="0.2">
      <c r="A35" s="3">
        <v>15</v>
      </c>
      <c r="B35" s="3"/>
      <c r="C35" s="2" t="s">
        <v>19</v>
      </c>
      <c r="D35" s="3"/>
      <c r="E35" s="20">
        <f>E32*E33</f>
        <v>91.274361985569158</v>
      </c>
      <c r="F35" s="31"/>
      <c r="G35" s="20">
        <f>G32*G33</f>
        <v>69.977010855603027</v>
      </c>
      <c r="H35" s="20"/>
      <c r="I35" s="20">
        <f>SUM(E35:G35)</f>
        <v>161.25137284117218</v>
      </c>
    </row>
    <row r="36" spans="1:9" x14ac:dyDescent="0.2">
      <c r="A36" s="3"/>
      <c r="B36" s="3"/>
      <c r="C36" s="1"/>
      <c r="D36" s="3"/>
      <c r="E36" s="3"/>
      <c r="F36" s="8"/>
      <c r="G36" s="3"/>
      <c r="H36" s="3"/>
      <c r="I36" s="3"/>
    </row>
    <row r="37" spans="1:9" x14ac:dyDescent="0.2">
      <c r="A37" s="3"/>
      <c r="B37" s="3"/>
      <c r="C37" s="26" t="s">
        <v>20</v>
      </c>
      <c r="D37" s="3"/>
      <c r="E37" s="3"/>
      <c r="F37" s="8"/>
      <c r="G37" s="3"/>
      <c r="H37" s="3"/>
      <c r="I37" s="3"/>
    </row>
    <row r="38" spans="1:9" x14ac:dyDescent="0.2">
      <c r="A38" s="3"/>
      <c r="B38" s="3"/>
      <c r="C38" s="2" t="s">
        <v>21</v>
      </c>
      <c r="D38" s="3"/>
      <c r="E38" s="3"/>
      <c r="F38" s="8"/>
      <c r="G38" s="3"/>
      <c r="H38" s="3"/>
      <c r="I38" s="3"/>
    </row>
    <row r="39" spans="1:9" x14ac:dyDescent="0.2">
      <c r="A39" s="8">
        <v>16</v>
      </c>
      <c r="B39" s="3"/>
      <c r="C39" s="32" t="s">
        <v>22</v>
      </c>
      <c r="D39" s="35"/>
      <c r="E39" s="44">
        <v>16184.284977462599</v>
      </c>
      <c r="F39" s="46"/>
      <c r="G39" s="35"/>
      <c r="H39" s="3"/>
      <c r="I39" s="3"/>
    </row>
    <row r="40" spans="1:9" x14ac:dyDescent="0.2">
      <c r="A40" s="3">
        <v>17</v>
      </c>
      <c r="B40" s="3"/>
      <c r="C40" s="2" t="s">
        <v>23</v>
      </c>
      <c r="D40" s="3"/>
      <c r="E40" s="19">
        <v>2.5836389411492636E-2</v>
      </c>
      <c r="F40" s="30"/>
      <c r="G40" s="3"/>
      <c r="H40" s="3"/>
      <c r="I40" s="3"/>
    </row>
    <row r="41" spans="1:9" x14ac:dyDescent="0.2">
      <c r="A41" s="3">
        <v>18</v>
      </c>
      <c r="B41" s="3"/>
      <c r="C41" s="2" t="s">
        <v>24</v>
      </c>
      <c r="D41" s="3"/>
      <c r="E41" s="20">
        <f>E39*E40</f>
        <v>418.14348902429401</v>
      </c>
      <c r="F41" s="31"/>
      <c r="G41" s="3"/>
      <c r="H41" s="3"/>
      <c r="I41" s="3"/>
    </row>
    <row r="42" spans="1:9" x14ac:dyDescent="0.2">
      <c r="A42" s="3">
        <v>19</v>
      </c>
      <c r="B42" s="3"/>
      <c r="C42" s="2" t="s">
        <v>25</v>
      </c>
      <c r="D42" s="3"/>
      <c r="E42" s="19">
        <v>0.26500000000000001</v>
      </c>
      <c r="F42" s="30"/>
      <c r="G42" s="3"/>
      <c r="H42" s="3"/>
      <c r="I42" s="3"/>
    </row>
    <row r="43" spans="1:9" x14ac:dyDescent="0.2">
      <c r="A43" s="3">
        <v>20</v>
      </c>
      <c r="B43" s="3"/>
      <c r="C43" s="2" t="s">
        <v>26</v>
      </c>
      <c r="D43" s="3"/>
      <c r="E43" s="3"/>
      <c r="F43" s="8"/>
      <c r="G43" s="3"/>
      <c r="H43" s="3"/>
      <c r="I43" s="23">
        <f>-E41*E42</f>
        <v>-110.80802459143791</v>
      </c>
    </row>
    <row r="44" spans="1:9" x14ac:dyDescent="0.2">
      <c r="A44" s="3"/>
      <c r="B44" s="3"/>
      <c r="C44" s="1"/>
      <c r="D44" s="3"/>
      <c r="E44" s="3"/>
      <c r="F44" s="8"/>
      <c r="G44" s="3"/>
      <c r="H44" s="3"/>
      <c r="I44" s="24"/>
    </row>
    <row r="45" spans="1:9" ht="13.5" thickBot="1" x14ac:dyDescent="0.25">
      <c r="A45" s="3">
        <v>21</v>
      </c>
      <c r="B45" s="3"/>
      <c r="C45" s="2" t="s">
        <v>27</v>
      </c>
      <c r="D45" s="3"/>
      <c r="E45" s="3"/>
      <c r="F45" s="8"/>
      <c r="G45" s="3"/>
      <c r="H45" s="3"/>
      <c r="I45" s="25">
        <f>I35+I43</f>
        <v>50.443348249734271</v>
      </c>
    </row>
    <row r="46" spans="1:9" ht="13.5" thickTop="1" x14ac:dyDescent="0.2"/>
  </sheetData>
  <mergeCells count="5">
    <mergeCell ref="A11:C11"/>
    <mergeCell ref="A6:I6"/>
    <mergeCell ref="A7:I7"/>
    <mergeCell ref="A8:C8"/>
    <mergeCell ref="A10:C10"/>
  </mergeCells>
  <pageMargins left="0.7" right="0.7" top="0.75" bottom="0.75" header="0.3" footer="0.3"/>
  <pageSetup orientation="portrait" r:id="rId1"/>
  <headerFooter>
    <oddHeader>&amp;R&amp;"Arial,Regular"&amp;10Filed: 2022-10-31
EB-2022-0200
Exhibit 4
Tab 6
Schedule 1
Attachment 1
Page 6 of 6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2022-11-01T21:28:37Z</dcterms:created>
  <dcterms:modified xsi:type="dcterms:W3CDTF">2022-11-01T21:28:43Z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2022-11-01T21:28:43Z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8ad177ad-a282-4b07-86cf-abcb24341bb0</vt:lpwstr>
  </property>
  <property fmtid="{D5CDD505-2E9C-101B-9397-08002B2CF9AE}" pid="8" name="MSIP_Label_67694783-de61-499c-97f7-53d7c605e6e9_ContentBits">
    <vt:lpwstr>0</vt:lpwstr>
  </property>
</Properties>
</file>