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7FE880C3-1CDE-4E81-B30E-DF5EF96D94E9}" xr6:coauthVersionLast="47" xr6:coauthVersionMax="47" xr10:uidLastSave="{53E7358F-3945-41C4-B2D8-3B97A4E667B2}"/>
  <bookViews>
    <workbookView xWindow="8805" yWindow="2940" windowWidth="19185" windowHeight="10380" xr2:uid="{C2821116-6948-40C9-8B72-4FB96D780E64}"/>
  </bookViews>
  <sheets>
    <sheet name="Sheet 1" sheetId="2" r:id="rId1"/>
    <sheet name="Sheet 2"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E17" i="4" l="1"/>
  <c r="G20" i="2"/>
  <c r="G12" i="4" l="1"/>
  <c r="G15" i="4" l="1"/>
  <c r="G11" i="4"/>
  <c r="G17" i="4"/>
  <c r="G14" i="4"/>
  <c r="G13" i="4"/>
</calcChain>
</file>

<file path=xl/sharedStrings.xml><?xml version="1.0" encoding="utf-8"?>
<sst xmlns="http://schemas.openxmlformats.org/spreadsheetml/2006/main" count="36" uniqueCount="31">
  <si>
    <t>(1)</t>
  </si>
  <si>
    <t>Notes:</t>
  </si>
  <si>
    <t>Relative Contribution</t>
  </si>
  <si>
    <t>Particulars ($ millions)</t>
  </si>
  <si>
    <t xml:space="preserve">Adjustment to recognize the difference between the Union South and Union North East 
forecast cost of gas supply and the Dawn Reference Price used to set commodity rates.
These customers pay for the difference through a price adjustment unit rate that is 
not reflected in revenue. </t>
  </si>
  <si>
    <t>Total</t>
  </si>
  <si>
    <t>Revenue at Existing Rates</t>
  </si>
  <si>
    <t>Gas Costs</t>
  </si>
  <si>
    <t>Net Revenue Requirement</t>
  </si>
  <si>
    <t>Test Year</t>
  </si>
  <si>
    <t>Reference</t>
  </si>
  <si>
    <t xml:space="preserve">UFG </t>
  </si>
  <si>
    <t>Compressor Fuel</t>
  </si>
  <si>
    <t>Peaking and Load Balancing</t>
  </si>
  <si>
    <t>Other Gas Supply Plan Changes</t>
  </si>
  <si>
    <t>(a)</t>
  </si>
  <si>
    <t>(b)</t>
  </si>
  <si>
    <t>2024 Test Year - Drivers of Gas Supply Revenue (Deficiency)/Sufficiency</t>
  </si>
  <si>
    <t>(Deficiency)/
Sufficiency</t>
  </si>
  <si>
    <t>2024 Test Year - Calculation of Gas Supply (Deficiency)/Sufficiency - EGI</t>
  </si>
  <si>
    <t>Gross (Deficiency)/Sufficiency</t>
  </si>
  <si>
    <t xml:space="preserve">Total 2024 Test Year (Deficiency)/Sufficiency </t>
  </si>
  <si>
    <t>Market-Based Storage (1)</t>
  </si>
  <si>
    <t>Gas Cost Revenue Adjustment (2)</t>
  </si>
  <si>
    <t>Revenue at 2023 Gas Supply Rates (1)</t>
  </si>
  <si>
    <t>(2)</t>
  </si>
  <si>
    <t xml:space="preserve">$2.5 million of the revenue at 2023 gas supply rates pertains to Transmission, Compression &amp; Storage. </t>
  </si>
  <si>
    <t>Line No.</t>
  </si>
  <si>
    <t>Exhibit 4 Tab 2 Schedule 1 Attachment 1</t>
  </si>
  <si>
    <t>Exhibit 6 Tab 1 Schedule 2 Attachment 1</t>
  </si>
  <si>
    <t>Market-based storage costs do not include the incremental 10 PJ related to the ICF International Inc. recommendation provided at Exhibit 4, Tab 2, Schedule 1, Section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</si>
</sst>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0.0\)"/>
    <numFmt numFmtId="165" formatCode="###0%;\(###0%\)\ "/>
  </numFmts>
  <fonts count="4" x14ac:knownFonts="1">
    <font>
      <sz val="11"/>
      <color theme="1"/>
      <name val="Calibri"/>
      <family val="2"/>
      <scheme val="minor"/>
    </font>
    <font>
      <sz val="11"/>
      <color theme="1"/>
      <name val="Calibri"/>
      <family val="2"/>
      <scheme val="minor"/>
    </font>
    <font>
      <sz val="10"/>
      <color theme="1"/>
      <name val="Arial"/>
      <family val="2"/>
    </font>
    <font>
      <u/>
      <sz val="10"/>
      <color theme="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2" fillId="0" borderId="0" xfId="0" applyFont="1"/>
    <xf numFmtId="49" fontId="2" fillId="0" borderId="0" xfId="0" applyNumberFormat="1" applyFont="1" applyAlignment="1">
      <alignment horizontal="center"/>
    </xf>
    <xf numFmtId="0" fontId="3" fillId="0" borderId="0" xfId="0" applyFont="1"/>
    <xf numFmtId="164" fontId="2" fillId="0" borderId="0" xfId="1" applyNumberFormat="1" applyFont="1" applyAlignment="1">
      <alignment horizontal="center"/>
    </xf>
    <xf numFmtId="0" fontId="2" fillId="0" borderId="0" xfId="0" applyFont="1" applyAlignment="1">
      <alignment horizontal="center"/>
    </xf>
    <xf numFmtId="0" fontId="2" fillId="0" borderId="0" xfId="0" applyFont="1" applyAlignment="1">
      <alignment horizontal="left"/>
    </xf>
    <xf numFmtId="9" fontId="2" fillId="0" borderId="0" xfId="2" applyFont="1" applyAlignment="1">
      <alignment horizontal="center"/>
    </xf>
    <xf numFmtId="0" fontId="2" fillId="0" borderId="0" xfId="0" applyFont="1" applyAlignment="1">
      <alignment wrapText="1"/>
    </xf>
    <xf numFmtId="0" fontId="2" fillId="0" borderId="2" xfId="0" applyFont="1" applyBorder="1" applyAlignment="1">
      <alignment horizontal="center" wrapText="1"/>
    </xf>
    <xf numFmtId="0" fontId="2" fillId="0" borderId="2" xfId="0" applyFont="1" applyBorder="1" applyAlignment="1">
      <alignment wrapText="1"/>
    </xf>
    <xf numFmtId="0" fontId="3" fillId="0" borderId="0" xfId="0" applyFont="1" applyAlignment="1">
      <alignment horizontal="centerContinuous"/>
    </xf>
    <xf numFmtId="37" fontId="2" fillId="0" borderId="0" xfId="0" applyNumberFormat="1" applyFont="1" applyAlignment="1">
      <alignment horizontal="center"/>
    </xf>
    <xf numFmtId="49" fontId="2" fillId="0" borderId="0" xfId="0" applyNumberFormat="1" applyFont="1" applyAlignment="1">
      <alignment horizontal="center" vertical="top"/>
    </xf>
    <xf numFmtId="164" fontId="2" fillId="0" borderId="0" xfId="0" applyNumberFormat="1" applyFont="1" applyAlignment="1">
      <alignment horizontal="center"/>
    </xf>
    <xf numFmtId="164" fontId="2" fillId="0" borderId="1" xfId="0" applyNumberFormat="1" applyFont="1" applyBorder="1" applyAlignment="1">
      <alignment horizontal="center"/>
    </xf>
    <xf numFmtId="0" fontId="3" fillId="0" borderId="0" xfId="0" applyFont="1" applyAlignment="1">
      <alignment horizontal="center"/>
    </xf>
    <xf numFmtId="164" fontId="2" fillId="0" borderId="2" xfId="1" applyNumberFormat="1" applyFont="1" applyBorder="1" applyAlignment="1">
      <alignment horizontal="center"/>
    </xf>
    <xf numFmtId="164" fontId="2" fillId="0" borderId="3" xfId="1" applyNumberFormat="1" applyFont="1" applyBorder="1" applyAlignment="1">
      <alignment horizontal="center"/>
    </xf>
    <xf numFmtId="0" fontId="2" fillId="0" borderId="0" xfId="0" applyFont="1" applyBorder="1"/>
    <xf numFmtId="9" fontId="2" fillId="0" borderId="3" xfId="2" applyFont="1" applyBorder="1" applyAlignment="1">
      <alignment horizontal="center"/>
    </xf>
    <xf numFmtId="164" fontId="2" fillId="0" borderId="0" xfId="0" applyNumberFormat="1" applyFont="1" applyFill="1" applyAlignment="1">
      <alignment horizontal="center"/>
    </xf>
    <xf numFmtId="164" fontId="2" fillId="0" borderId="3" xfId="0" applyNumberFormat="1" applyFont="1" applyBorder="1" applyAlignment="1">
      <alignment horizontal="center"/>
    </xf>
    <xf numFmtId="0" fontId="2" fillId="0" borderId="0" xfId="0" quotePrefix="1" applyFont="1" applyAlignment="1">
      <alignment horizontal="center"/>
    </xf>
    <xf numFmtId="0" fontId="2" fillId="0" borderId="0" xfId="0" applyFont="1"/>
    <xf numFmtId="0" fontId="2" fillId="0" borderId="0" xfId="0" applyFont="1" applyFill="1" applyAlignment="1">
      <alignment horizontal="center"/>
    </xf>
    <xf numFmtId="165" fontId="2" fillId="0" borderId="0" xfId="2" applyNumberFormat="1" applyFont="1" applyAlignment="1">
      <alignment horizontal="center"/>
    </xf>
    <xf numFmtId="165" fontId="2" fillId="0" borderId="2" xfId="2" applyNumberFormat="1" applyFont="1" applyBorder="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5DF8-2865-4A58-AEAB-8DF5363F3A1D}">
  <dimension ref="A6:G61"/>
  <sheetViews>
    <sheetView tabSelected="1" view="pageLayout" zoomScaleNormal="100" workbookViewId="0">
      <selection activeCell="C2" sqref="C2"/>
    </sheetView>
  </sheetViews>
  <sheetFormatPr defaultColWidth="101.140625" defaultRowHeight="12.75" x14ac:dyDescent="0.2"/>
  <cols>
    <col min="1" max="1" width="5" style="1" customWidth="1"/>
    <col min="2" max="2" width="1.42578125" style="1" customWidth="1"/>
    <col min="3" max="3" width="31" style="1" customWidth="1"/>
    <col min="4" max="4" width="1.140625" style="1" customWidth="1"/>
    <col min="5" max="5" width="35.85546875" style="1" bestFit="1" customWidth="1"/>
    <col min="6" max="6" width="1.140625" style="1" customWidth="1"/>
    <col min="7" max="7" width="13.5703125" style="1" customWidth="1"/>
    <col min="8" max="16384" width="101.140625" style="1"/>
  </cols>
  <sheetData>
    <row r="6" spans="1:7" s="6" customFormat="1" x14ac:dyDescent="0.2">
      <c r="A6" s="28" t="s">
        <v>19</v>
      </c>
      <c r="B6" s="28"/>
      <c r="C6" s="28"/>
      <c r="D6" s="28"/>
      <c r="E6" s="28"/>
      <c r="F6" s="28"/>
      <c r="G6" s="28"/>
    </row>
    <row r="7" spans="1:7" s="6" customFormat="1" x14ac:dyDescent="0.2">
      <c r="A7" s="16"/>
      <c r="B7" s="16"/>
      <c r="C7" s="16"/>
      <c r="D7" s="16"/>
      <c r="E7" s="16"/>
      <c r="F7" s="16"/>
      <c r="G7" s="16"/>
    </row>
    <row r="8" spans="1:7" s="8" customFormat="1" ht="25.5" x14ac:dyDescent="0.2">
      <c r="A8" s="9" t="s">
        <v>27</v>
      </c>
      <c r="C8" s="10" t="s">
        <v>3</v>
      </c>
      <c r="E8" s="9" t="s">
        <v>10</v>
      </c>
      <c r="G8" s="9" t="s">
        <v>9</v>
      </c>
    </row>
    <row r="9" spans="1:7" x14ac:dyDescent="0.2">
      <c r="E9" s="5"/>
      <c r="G9" s="23"/>
    </row>
    <row r="10" spans="1:7" x14ac:dyDescent="0.2">
      <c r="A10" s="5"/>
      <c r="C10" s="3" t="s">
        <v>8</v>
      </c>
      <c r="E10" s="5"/>
      <c r="G10" s="12"/>
    </row>
    <row r="11" spans="1:7" x14ac:dyDescent="0.2">
      <c r="A11" s="5"/>
      <c r="E11" s="5"/>
      <c r="G11" s="12"/>
    </row>
    <row r="12" spans="1:7" x14ac:dyDescent="0.2">
      <c r="A12" s="5">
        <v>1</v>
      </c>
      <c r="C12" s="1" t="s">
        <v>7</v>
      </c>
      <c r="E12" s="5" t="s">
        <v>28</v>
      </c>
      <c r="G12" s="15">
        <v>3210.4183343761702</v>
      </c>
    </row>
    <row r="13" spans="1:7" x14ac:dyDescent="0.2">
      <c r="A13" s="5"/>
      <c r="E13" s="5"/>
      <c r="G13" s="12"/>
    </row>
    <row r="14" spans="1:7" x14ac:dyDescent="0.2">
      <c r="A14" s="5"/>
      <c r="C14" s="3" t="s">
        <v>6</v>
      </c>
      <c r="E14" s="5"/>
      <c r="G14" s="12"/>
    </row>
    <row r="15" spans="1:7" x14ac:dyDescent="0.2">
      <c r="A15" s="5"/>
      <c r="E15" s="5"/>
      <c r="G15" s="12"/>
    </row>
    <row r="16" spans="1:7" x14ac:dyDescent="0.2">
      <c r="A16" s="5">
        <v>2</v>
      </c>
      <c r="C16" s="1" t="s">
        <v>24</v>
      </c>
      <c r="E16" s="25"/>
      <c r="G16" s="21">
        <f>G18-G17</f>
        <v>3107.35690897411</v>
      </c>
    </row>
    <row r="17" spans="1:7" ht="14.45" customHeight="1" x14ac:dyDescent="0.2">
      <c r="A17" s="5">
        <v>3</v>
      </c>
      <c r="C17" s="1" t="s">
        <v>23</v>
      </c>
      <c r="E17" s="25"/>
      <c r="G17" s="14">
        <v>79.881646000000003</v>
      </c>
    </row>
    <row r="18" spans="1:7" x14ac:dyDescent="0.2">
      <c r="A18" s="5">
        <v>4</v>
      </c>
      <c r="C18" s="1" t="s">
        <v>5</v>
      </c>
      <c r="E18" s="5" t="s">
        <v>29</v>
      </c>
      <c r="G18" s="15">
        <v>3187.2385549741098</v>
      </c>
    </row>
    <row r="19" spans="1:7" x14ac:dyDescent="0.2">
      <c r="A19" s="5"/>
      <c r="E19" s="5"/>
      <c r="G19" s="12"/>
    </row>
    <row r="20" spans="1:7" ht="13.5" thickBot="1" x14ac:dyDescent="0.25">
      <c r="A20" s="5">
        <v>5</v>
      </c>
      <c r="C20" s="1" t="s">
        <v>20</v>
      </c>
      <c r="E20" s="5" t="s">
        <v>29</v>
      </c>
      <c r="G20" s="22">
        <f>G18-G12</f>
        <v>-23.179779402060376</v>
      </c>
    </row>
    <row r="21" spans="1:7" ht="13.5" thickTop="1" x14ac:dyDescent="0.2">
      <c r="A21" s="5"/>
      <c r="C21" s="3"/>
      <c r="E21" s="5"/>
      <c r="G21" s="14"/>
    </row>
    <row r="22" spans="1:7" x14ac:dyDescent="0.2">
      <c r="A22" s="3" t="s">
        <v>1</v>
      </c>
      <c r="E22" s="5"/>
      <c r="G22" s="14"/>
    </row>
    <row r="23" spans="1:7" s="24" customFormat="1" ht="27.6" customHeight="1" x14ac:dyDescent="0.2">
      <c r="A23" s="13" t="s">
        <v>0</v>
      </c>
      <c r="C23" s="30" t="s">
        <v>26</v>
      </c>
      <c r="D23" s="30"/>
      <c r="E23" s="30"/>
      <c r="F23" s="30"/>
      <c r="G23" s="30"/>
    </row>
    <row r="24" spans="1:7" ht="50.1" customHeight="1" x14ac:dyDescent="0.2">
      <c r="A24" s="13" t="s">
        <v>25</v>
      </c>
      <c r="C24" s="29" t="s">
        <v>4</v>
      </c>
      <c r="D24" s="29"/>
      <c r="E24" s="29"/>
      <c r="F24" s="29"/>
      <c r="G24" s="29"/>
    </row>
    <row r="25" spans="1:7" x14ac:dyDescent="0.2">
      <c r="A25" s="5"/>
      <c r="E25" s="5"/>
      <c r="G25" s="12"/>
    </row>
    <row r="26" spans="1:7" x14ac:dyDescent="0.2">
      <c r="A26" s="5"/>
      <c r="E26" s="5"/>
      <c r="G26" s="12"/>
    </row>
    <row r="27" spans="1:7" x14ac:dyDescent="0.2">
      <c r="A27" s="5"/>
      <c r="E27" s="5"/>
      <c r="G27" s="12"/>
    </row>
    <row r="28" spans="1:7" x14ac:dyDescent="0.2">
      <c r="A28" s="5"/>
      <c r="E28" s="5"/>
      <c r="G28" s="12"/>
    </row>
    <row r="58" spans="1:7" s="6" customFormat="1" x14ac:dyDescent="0.2">
      <c r="A58" s="1"/>
      <c r="B58" s="1"/>
      <c r="C58" s="1"/>
      <c r="D58" s="1"/>
      <c r="E58" s="1"/>
      <c r="F58" s="1"/>
      <c r="G58" s="1"/>
    </row>
    <row r="59" spans="1:7" s="6" customFormat="1" x14ac:dyDescent="0.2">
      <c r="A59" s="1"/>
      <c r="B59" s="1"/>
      <c r="C59" s="1"/>
      <c r="D59" s="1"/>
      <c r="E59" s="1"/>
      <c r="F59" s="1"/>
      <c r="G59" s="1"/>
    </row>
    <row r="60" spans="1:7" s="6" customFormat="1" x14ac:dyDescent="0.2">
      <c r="A60" s="1"/>
      <c r="B60" s="1"/>
      <c r="C60" s="1"/>
      <c r="D60" s="1"/>
      <c r="E60" s="1"/>
      <c r="F60" s="1"/>
      <c r="G60" s="1"/>
    </row>
    <row r="61" spans="1:7" s="8" customFormat="1" x14ac:dyDescent="0.2">
      <c r="A61" s="1"/>
      <c r="B61" s="1"/>
      <c r="C61" s="1"/>
      <c r="D61" s="1"/>
      <c r="E61" s="1"/>
      <c r="F61" s="1"/>
      <c r="G61" s="1"/>
    </row>
  </sheetData>
  <mergeCells count="3">
    <mergeCell ref="A6:G6"/>
    <mergeCell ref="C24:G24"/>
    <mergeCell ref="C23:G23"/>
  </mergeCells>
  <pageMargins left="0.7" right="0.7" top="0.75" bottom="0.75" header="0.3" footer="0.3"/>
  <pageSetup orientation="portrait" r:id="rId1"/>
  <headerFooter>
    <oddHeader>&amp;R&amp;"Arial,Regular"&amp;10Filed: 2022-10-31
EB-2022-0200
Exhibit 6
Tab 1
Schedule 2
Attachment 3
Page 1 of 2</oddHead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2F24-9F71-4B9E-ACDC-857783581A25}">
  <sheetPr>
    <pageSetUpPr fitToPage="1"/>
  </sheetPr>
  <dimension ref="A6:G23"/>
  <sheetViews>
    <sheetView view="pageLayout" zoomScaleNormal="100" workbookViewId="0">
      <selection activeCell="A6" sqref="A6:G6"/>
    </sheetView>
  </sheetViews>
  <sheetFormatPr defaultColWidth="101.140625" defaultRowHeight="12.75" x14ac:dyDescent="0.2"/>
  <cols>
    <col min="1" max="1" width="5.85546875" style="1" bestFit="1" customWidth="1"/>
    <col min="2" max="2" width="1.140625" style="1" customWidth="1"/>
    <col min="3" max="3" width="53.5703125" style="1" customWidth="1"/>
    <col min="4" max="4" width="1.140625" style="1" customWidth="1"/>
    <col min="5" max="5" width="13.85546875" style="1" customWidth="1"/>
    <col min="6" max="6" width="1.140625" style="1" customWidth="1"/>
    <col min="7" max="7" width="13.85546875" style="1" customWidth="1"/>
    <col min="8" max="16384" width="101.140625" style="1"/>
  </cols>
  <sheetData>
    <row r="6" spans="1:7" s="6" customFormat="1" x14ac:dyDescent="0.2">
      <c r="A6" s="28" t="s">
        <v>17</v>
      </c>
      <c r="B6" s="28"/>
      <c r="C6" s="28"/>
      <c r="D6" s="28"/>
      <c r="E6" s="28"/>
      <c r="F6" s="28"/>
      <c r="G6" s="28"/>
    </row>
    <row r="7" spans="1:7" s="6" customFormat="1" x14ac:dyDescent="0.2">
      <c r="A7" s="11"/>
      <c r="B7" s="11"/>
      <c r="C7" s="11"/>
      <c r="D7" s="11"/>
      <c r="E7" s="11"/>
    </row>
    <row r="8" spans="1:7" s="8" customFormat="1" ht="25.5" x14ac:dyDescent="0.2">
      <c r="A8" s="9" t="s">
        <v>27</v>
      </c>
      <c r="C8" s="10" t="s">
        <v>3</v>
      </c>
      <c r="E8" s="9" t="s">
        <v>18</v>
      </c>
      <c r="G8" s="9" t="s">
        <v>2</v>
      </c>
    </row>
    <row r="9" spans="1:7" x14ac:dyDescent="0.2">
      <c r="E9" s="5" t="s">
        <v>15</v>
      </c>
      <c r="G9" s="5" t="s">
        <v>16</v>
      </c>
    </row>
    <row r="10" spans="1:7" x14ac:dyDescent="0.2">
      <c r="C10" s="3"/>
      <c r="E10" s="5"/>
    </row>
    <row r="11" spans="1:7" x14ac:dyDescent="0.2">
      <c r="A11" s="5">
        <v>1</v>
      </c>
      <c r="C11" s="1" t="s">
        <v>11</v>
      </c>
      <c r="E11" s="4">
        <v>-11.463682892228476</v>
      </c>
      <c r="G11" s="7">
        <f>E11/$E$17</f>
        <v>0.49452923494868506</v>
      </c>
    </row>
    <row r="12" spans="1:7" x14ac:dyDescent="0.2">
      <c r="A12" s="5">
        <v>2</v>
      </c>
      <c r="C12" s="1" t="s">
        <v>14</v>
      </c>
      <c r="E12" s="4">
        <v>-11.203923954906214</v>
      </c>
      <c r="G12" s="7">
        <f>E12/$E$17</f>
        <v>0.48332355264285759</v>
      </c>
    </row>
    <row r="13" spans="1:7" x14ac:dyDescent="0.2">
      <c r="A13" s="5">
        <v>3</v>
      </c>
      <c r="C13" s="1" t="s">
        <v>13</v>
      </c>
      <c r="E13" s="4">
        <v>-5.7968833760983252</v>
      </c>
      <c r="G13" s="7">
        <f>E13/$E$17</f>
        <v>0.25007044664608469</v>
      </c>
    </row>
    <row r="14" spans="1:7" x14ac:dyDescent="0.2">
      <c r="A14" s="5">
        <v>4</v>
      </c>
      <c r="C14" s="1" t="s">
        <v>12</v>
      </c>
      <c r="E14" s="4">
        <v>0.52651029348680645</v>
      </c>
      <c r="G14" s="26">
        <f t="shared" ref="G14" si="0">E14/$E$17</f>
        <v>-2.2713008993571579E-2</v>
      </c>
    </row>
    <row r="15" spans="1:7" x14ac:dyDescent="0.2">
      <c r="A15" s="5">
        <v>5</v>
      </c>
      <c r="C15" s="1" t="s">
        <v>22</v>
      </c>
      <c r="E15" s="17">
        <v>4.7569785205615593</v>
      </c>
      <c r="G15" s="27">
        <f>E15/$E$17</f>
        <v>-0.20521022524405588</v>
      </c>
    </row>
    <row r="16" spans="1:7" x14ac:dyDescent="0.2">
      <c r="A16" s="5"/>
      <c r="E16" s="4"/>
    </row>
    <row r="17" spans="1:7" ht="13.5" thickBot="1" x14ac:dyDescent="0.25">
      <c r="A17" s="5">
        <v>6</v>
      </c>
      <c r="C17" s="6" t="s">
        <v>21</v>
      </c>
      <c r="E17" s="18">
        <f>SUM(E11:E15)</f>
        <v>-23.181001409184653</v>
      </c>
      <c r="F17" s="19"/>
      <c r="G17" s="20">
        <f>E17/E17</f>
        <v>1</v>
      </c>
    </row>
    <row r="18" spans="1:7" ht="13.5" thickTop="1" x14ac:dyDescent="0.2">
      <c r="A18" s="5"/>
      <c r="E18" s="4"/>
    </row>
    <row r="19" spans="1:7" x14ac:dyDescent="0.2">
      <c r="A19" s="3" t="s">
        <v>1</v>
      </c>
    </row>
    <row r="20" spans="1:7" x14ac:dyDescent="0.2">
      <c r="A20" s="2" t="s">
        <v>0</v>
      </c>
      <c r="C20" s="29" t="s">
        <v>30</v>
      </c>
      <c r="D20" s="29"/>
      <c r="E20" s="29"/>
      <c r="F20" s="29"/>
      <c r="G20" s="29"/>
    </row>
    <row r="21" spans="1:7" ht="12.95" customHeight="1" x14ac:dyDescent="0.2">
      <c r="C21" s="29"/>
      <c r="D21" s="29"/>
      <c r="E21" s="29"/>
      <c r="F21" s="29"/>
      <c r="G21" s="29"/>
    </row>
    <row r="22" spans="1:7" ht="12.95" customHeight="1" x14ac:dyDescent="0.2"/>
    <row r="23" spans="1:7" ht="12.95" customHeight="1" x14ac:dyDescent="0.2"/>
  </sheetData>
  <mergeCells count="2">
    <mergeCell ref="A6:G6"/>
    <mergeCell ref="C20:G21"/>
  </mergeCells>
  <pageMargins left="0.7" right="0.7" top="0.75" bottom="0.75" header="0.3" footer="0.3"/>
  <pageSetup scale="99" orientation="portrait" r:id="rId1"/>
  <headerFooter>
    <oddHeader>&amp;R&amp;"Arial,Regular"&amp;10Filed: 2022-10-31
EB-2022-0200
Exhibit 6
Tab 1
Schedule 2
Attachment 3
Page 2 of 2</oddHead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 1</vt:lpstr>
      <vt:lpstr>Sheet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2022-11-01T21:07:39Z</dcterms:created>
  <dcterms:modified xsi:type="dcterms:W3CDTF">2022-11-01T21:07:51Z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2022-11-01T21:07:51Z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a2b133ad-5f01-4b5c-8cb9-4045755e816a</vt:lpwstr>
  </property>
  <property fmtid="{D5CDD505-2E9C-101B-9397-08002B2CF9AE}" pid="8" name="MSIP_Label_67694783-de61-499c-97f7-53d7c605e6e9_ContentBits">
    <vt:lpwstr>0</vt:lpwstr>
  </property>
</Properties>
</file>