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ydroone.sharepoint.com/sites/RA/Proceedings Library/2022/EB-2022-0040 - Orillia and Peterborough 2023 Rate Application/Working Folder/Reply Submission/PDF Folder - RRA/Excels - To be filed/"/>
    </mc:Choice>
  </mc:AlternateContent>
  <xr:revisionPtr revIDLastSave="3" documentId="13_ncr:1_{8A0616F5-0B8D-4C41-A656-B0BEDE042BF8}" xr6:coauthVersionLast="47" xr6:coauthVersionMax="47" xr10:uidLastSave="{9E80F3F4-4046-44B1-B2FA-2C8CC8191EFD}"/>
  <bookViews>
    <workbookView xWindow="-110" yWindow="-110" windowWidth="19420" windowHeight="10420" xr2:uid="{5BB241EF-F5DB-4D52-A536-78FFCA63C5AC}"/>
  </bookViews>
  <sheets>
    <sheet name="Sheet1" sheetId="1" r:id="rId1"/>
  </sheets>
  <definedNames>
    <definedName name="_xlnm._FilterDatabase" localSheetId="0" hidden="1">Sheet1!$B$22:$CF$33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2" i="1" l="1"/>
  <c r="E233" i="1"/>
  <c r="E202" i="1"/>
  <c r="E171" i="1"/>
  <c r="E139" i="1"/>
  <c r="E106" i="1"/>
  <c r="E66" i="1"/>
  <c r="E24" i="1"/>
</calcChain>
</file>

<file path=xl/sharedStrings.xml><?xml version="1.0" encoding="utf-8"?>
<sst xmlns="http://schemas.openxmlformats.org/spreadsheetml/2006/main" count="1434" uniqueCount="322">
  <si>
    <t>Hydro One Networks Inc.</t>
  </si>
  <si>
    <t>X</t>
  </si>
  <si>
    <t>Hydro One Networks Inc.-Former Peterborough Distribution Inc. Service Area_Start</t>
  </si>
  <si>
    <t>Former Peterborough Distribution Inc. Service Area</t>
  </si>
  <si>
    <t>TARIFF OF RATES AND CHARGES</t>
  </si>
  <si>
    <t>Effective and Implementation Date January 1, 2023</t>
  </si>
  <si>
    <t>Effective and Implementation Date January 1, 2022</t>
  </si>
  <si>
    <t>This schedule supersedes and replaces all previously</t>
  </si>
  <si>
    <t>approved schedules of Rates, Charges and Loss Factors</t>
  </si>
  <si>
    <t>EB-2022-0040</t>
  </si>
  <si>
    <t>EB-2021-0050</t>
  </si>
  <si>
    <t>RESIDENTIAL SERVICE CLASSIFICATION</t>
  </si>
  <si>
    <t>1_RESIDENTIAL SERVICE CLASSIFICATION</t>
  </si>
  <si>
    <t>Residential class customers are defined as single-family dwelling units for domestic or household purposes. Semi-detached and row town-housing will be considered residential class if each individual unit is located on its own registered freehold lot fronting on the public road allowance. Each unit must have its own individual service connection from the road allowance and each main service disconnect is assessable from the unit which it supplies. All other developments are considered to be in the General Service class. Further servicing details are available in the distributor's Conditions of Service.</t>
  </si>
  <si>
    <t>APPLICATION</t>
  </si>
  <si>
    <t>1_APPLICATION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</si>
  <si>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</si>
  <si>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</si>
  <si>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</si>
  <si>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</si>
  <si>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</si>
  <si>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1_MRC_Del</t>
  </si>
  <si>
    <t>Service Charge</t>
  </si>
  <si>
    <t>$</t>
  </si>
  <si>
    <t>A</t>
  </si>
  <si>
    <t>1_RESIDENTIAL SERVICE CLASSIFICATION_MSC</t>
  </si>
  <si>
    <t>Rate Rider for Disposition of Group 2 Deferral/Variance Accounts - effective until December 31, 2023</t>
  </si>
  <si>
    <t>1_RESIDENTIAL SERVICE CLASSIFICATION_DVA</t>
  </si>
  <si>
    <t>1_RESIDENTIAL SERVICE CLASSIFICATION_FX_RR_8</t>
  </si>
  <si>
    <t>Smart Metering Entity Charge - effective until December 31, 2023</t>
  </si>
  <si>
    <t>B</t>
  </si>
  <si>
    <t>1_RESIDENTIAL SERVICE CLASSIFICATION_SME</t>
  </si>
  <si>
    <t>Rate Rider for Hydro One Networks' Acquisition Agreement - in effect until July 31, 2025</t>
  </si>
  <si>
    <t>1_RESIDENTIAL SERVICE CLASSIFICATION_FX_RR_41</t>
  </si>
  <si>
    <t>Low Voltage Service Rate</t>
  </si>
  <si>
    <t>$/kWh</t>
  </si>
  <si>
    <t>1_RESIDENTIAL SERVICE CLASSIFICATION_LV</t>
  </si>
  <si>
    <t>Rate Rider for Disposition of Global Adjustment Account (2023) - effective until December 31, 2023
      Applicable only for Non-RPP Customers</t>
  </si>
  <si>
    <t>1_RESIDENTIAL SERVICE CLASSIFICATION_GA_kwh</t>
  </si>
  <si>
    <t>Rate Rider for Disposition of Lost Revenue Adjustment Mechanism Variance Account (LRAMVA) (2023) - effective until December 31, 2023</t>
  </si>
  <si>
    <t>1_RESIDENTIAL SERVICE CLASSIFICATION_LRAM</t>
  </si>
  <si>
    <t>Rate Rider for Disposition of Deferral/Variance Accounts (2023) - effective until December 31, 2023</t>
  </si>
  <si>
    <t>Rate Rider for Disposition of Capacity Based Recovery Account (2023) - effective until December 31, 2023 Applicable only for Class B Customers</t>
  </si>
  <si>
    <t>1_RESIDENTIAL SERVICE CLASSIFICATION_CBR</t>
  </si>
  <si>
    <t>Retail Transmission Rate - Network Service Rate</t>
  </si>
  <si>
    <t>C</t>
  </si>
  <si>
    <t>1_RESIDENTIAL SERVICE CLASSIFICATION_Retail Transmission Rate - Network Service Rate</t>
  </si>
  <si>
    <t>RESIDENTIAL SERVICE CLASSIFICATION_Retail Transmission Rate - Network Service Rate</t>
  </si>
  <si>
    <t>Retail Transmission Rate - Line and Transformation Connection Service Rate</t>
  </si>
  <si>
    <t>1_RESIDENTIAL SERVICE CLASSIFICATION_Retail Transmission Rate - Line and Transformation Connection Service Rate</t>
  </si>
  <si>
    <t>RESIDENTIAL SERVICE CLASSIFICATION_Retail Transmission Rate - Line and Transformation Connection Service Rate</t>
  </si>
  <si>
    <t>MONTHLY RATES AND CHARGES - Regulatory Component</t>
  </si>
  <si>
    <t>1_MRC_Reg</t>
  </si>
  <si>
    <t>Wholesale Market Service Rate (WMS) - not including CBR</t>
  </si>
  <si>
    <t>T</t>
  </si>
  <si>
    <t>1_RESIDENTIAL SERVICE CLASSIFICATION_WMSR</t>
  </si>
  <si>
    <t xml:space="preserve">Capacity Based Recovery (CBR) - Applicable for Class B Customers </t>
  </si>
  <si>
    <t>Rural or Remote Electricity Rate Protection Charge (RRRP)</t>
  </si>
  <si>
    <t>1_RESIDENTIAL SERVICE CLASSIFICATION_RRRP</t>
  </si>
  <si>
    <t>Standard Supply Service - Administrative Charge (if applicable)</t>
  </si>
  <si>
    <t>1_RESIDENTIAL SERVICE CLASSIFICATION_SSS</t>
  </si>
  <si>
    <t>GENERAL SERVICE LESS THAN 50 KW SERVICE CLASSIFICATION</t>
  </si>
  <si>
    <t>2_GENERAL SERVICE LESS THAN 50 KW SERVICE CLASSIFICATION</t>
  </si>
  <si>
    <t>This classification applies to a non residential account taking electricity at 750 volts or less whose average monthly maximum demand is less than, or is forecast to be less than, 50 kW. General Service class customers are defined as all buildings not classified as residential. A customer must remain in its customer class for a minimum of twelve (12) months before being reassigned to another class. Further servicing details are available in the distributor's Conditions of Service.</t>
  </si>
  <si>
    <t>2_APPLICATION</t>
  </si>
  <si>
    <t>2_MRC_Del</t>
  </si>
  <si>
    <t>2_GENERAL SERVICE LESS THAN 50 KW SERVICE CLASSIFICATION_MSC</t>
  </si>
  <si>
    <t>2_GENERAL SERVICE LESS THAN 50 KW SERVICE CLASSIFICATION_SME</t>
  </si>
  <si>
    <t>2_GENERAL SERVICE LESS THAN 50 KW SERVICE CLASSIFICATION_FX_RR_42</t>
  </si>
  <si>
    <t>Distribution Volumetric Rate</t>
  </si>
  <si>
    <t>2_GENERAL SERVICE LESS THAN 50 KW SERVICE CLASSIFICATION_DVC</t>
  </si>
  <si>
    <t>2_GENERAL SERVICE LESS THAN 50 KW SERVICE CLASSIFICATION_VR_RR_342</t>
  </si>
  <si>
    <t>2_GENERAL SERVICE LESS THAN 50 KW SERVICE CLASSIFICATION_LV</t>
  </si>
  <si>
    <t>2_GENERAL SERVICE LESS THAN 50 KW SERVICE CLASSIFICATION_GA_kwh</t>
  </si>
  <si>
    <t>2_GENERAL SERVICE LESS THAN 50 KW SERVICE CLASSIFICATION_LRAM</t>
  </si>
  <si>
    <t>2_GENERAL SERVICE LESS THAN 50 KW SERVICE CLASSIFICATION_DVA</t>
  </si>
  <si>
    <t>2_GENERAL SERVICE LESS THAN 50 KW SERVICE CLASSIFICATION_CBR</t>
  </si>
  <si>
    <t>2_GENERAL SERVICE LESS THAN 50 KW SERVICE CLASSIFICATION_CBR_8</t>
  </si>
  <si>
    <t>2_GENERAL SERVICE LESS THAN 50 KW SERVICE CLASSIFICATION_VR_RR</t>
  </si>
  <si>
    <t>2_GENERAL SERVICE LESS THAN 50 KW SERVICE CLASSIFICATION_CBR_9</t>
  </si>
  <si>
    <t>2_GENERAL SERVICE LESS THAN 50 KW SERVICE CLASSIFICATION_Retail Transmission Rate - Network Service Rate</t>
  </si>
  <si>
    <t>GENERAL SERVICE LESS THAN 50 KW SERVICE CLASSIFICATION_Retail Transmission Rate - Network Service Rate</t>
  </si>
  <si>
    <t>2_GENERAL SERVICE LESS THAN 50 KW SERVICE CLASSIFICATION_Retail Transmission Rate - Line and Transformation Connection Service Rate</t>
  </si>
  <si>
    <t>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</si>
  <si>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</si>
  <si>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</si>
  <si>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</si>
  <si>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</si>
  <si>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GENERAL SERVICE 50 TO 4,999 KW SERVICE CLASSIFICATION</t>
  </si>
  <si>
    <t>3_GENERAL SERVICE 50 to 4,999 kW SERVICE CLASSIFICATION</t>
  </si>
  <si>
    <t>This classification applies to all buildings not classified as residential and having a service connection capable of load delivery equal to or above 50 kW or having an average monthly peak demand equal to or greater than 50 kW over a twelve month period, but less than 5,000 kW. A customer must remain in its customer class for a minimum of twelve (12) months before being reassigned to another class. Customers who require service connections above 1,000 kVA must supply and own the primary conductors, switchgear and their own transformation above the maximum supplied by 1937680 Ontario Inc. (see Section 3.3 of Conditions of Service). The maximum allowable service connection on the 27.6 kV system is 5,000 kVA. Customers have the option of ownership of transformation at all sizes and are required to own the transformation above the maximum levels supplied by 1937680 Ontario Inc. If a customer decides or is required to own their transformation, the transformer specifications and its loss evaluation require approval from 1937680 Ontario Inc. The customer is required to compensate 1937680 Ontario Inc. for transformer losses that exceed the maximum acceptable losses. The customer will receive a transformer allowance as specified in the current rate schedule for privately owned transformation.</t>
  </si>
  <si>
    <t>3_APPLICATION</t>
  </si>
  <si>
    <t xml:space="preserve">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</si>
  <si>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</si>
  <si>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3_MRC_Del</t>
  </si>
  <si>
    <t>3_GENERAL SERVICE 50 to 4,999 kW SERVICE CLASSIFICATION_MSC</t>
  </si>
  <si>
    <t>3_GENERAL SERVICE 50 to 4,999 kW SERVICE CLASSIFICATION_FX_RR_43</t>
  </si>
  <si>
    <t>$/kW</t>
  </si>
  <si>
    <t>3_GENERAL SERVICE 50 to 4,999 kW SERVICE CLASSIFICATION_DVC</t>
  </si>
  <si>
    <t>3_GENERAL SERVICE 50 to 4,999 kW SERVICE CLASSIFICATION_VR_RR_343</t>
  </si>
  <si>
    <t>3_GENERAL SERVICE 50 to 4,999 kW SERVICE CLASSIFICATION_LV</t>
  </si>
  <si>
    <t>3_GENERAL SERVICE 50 to 4,999 kW SERVICE CLASSIFICATION_GA_kwh</t>
  </si>
  <si>
    <t>3_GENERAL SERVICE 50 to 4,999 kW SERVICE CLASSIFICATION_LRAM</t>
  </si>
  <si>
    <t>Rate Rider for Disposition of Deferral/Variance Accounts (2023) - effective until December 31, 2023
      Applicable only for Non-Wholesale Market Participants</t>
  </si>
  <si>
    <t>3_GENERAL SERVICE 50 to 4,999 kW SERVICE CLASSIFICATION_DVA_NON_WMP</t>
  </si>
  <si>
    <t>3_GENERAL SERVICE 50 to 4,999 kW SERVICE CLASSIFICATION_DVA</t>
  </si>
  <si>
    <t>3_GENERAL SERVICE 50 to 4,999 kW SERVICE CLASSIFICATION_CBR</t>
  </si>
  <si>
    <t>3_GENERAL SERVICE 50 to 4,999 kW SERVICE CLASSIFICATION_CBR_8</t>
  </si>
  <si>
    <t>3_GENERAL SERVICE 50 to 4,999 kW SERVICE CLASSIFICATION_VR_RR</t>
  </si>
  <si>
    <t>3_GENERAL SERVICE 50 to 4,999 kW SERVICE CLASSIFICATION_CBR_9</t>
  </si>
  <si>
    <t>3_GENERAL SERVICE 50 to 4,999 kW SERVICE CLASSIFICATION_Retail Transmission Rate - Network Service Rate</t>
  </si>
  <si>
    <t>GENERAL SERVICE 50 to 4,999 kW SERVICE CLASSIFICATION_Retail Transmission Rate - Network Service Rate</t>
  </si>
  <si>
    <t>3_GENERAL SERVICE 50 to 4,999 kW SERVICE CLASSIFICATION_Retail Transmission Rate - Line and Transformation Connection Service Rate</t>
  </si>
  <si>
    <t>GENERAL SERVICE 50 to 4,999 kW SERVICE CLASSIFICATION_Retail Transmission Rate - Line and Transformation Connection Service Rate</t>
  </si>
  <si>
    <t>3_MRC_Reg</t>
  </si>
  <si>
    <t>3_GENERAL SERVICE 50 to 4,999 kW SERVICE CLASSIFICATION_WMSR</t>
  </si>
  <si>
    <t>3_GENERAL SERVICE 50 to 4,999 kW SERVICE CLASSIFICATION_RRRP</t>
  </si>
  <si>
    <t>3_GENERAL SERVICE 50 to 4,999 kW SERVICE CLASSIFICATION_SSS</t>
  </si>
  <si>
    <t>LARGE USE SERVICE CLASSIFICATION</t>
  </si>
  <si>
    <t>4_LARGE USE SERVICE CLASSIFICATION</t>
  </si>
  <si>
    <t>This classification refers to the supply of electrical energy to General Service Customers requiring a connection with a connected load or whose average monthly maximum demand used for billing purposes is equal to or greater than, or is forecast to be equal to or greater than, 5,000 kW. Further servicing details are available in the distributor’s Conditions of Service.</t>
  </si>
  <si>
    <t>4_APPLICATION</t>
  </si>
  <si>
    <t>4_MRC_Del</t>
  </si>
  <si>
    <t>4_LARGE USE SERVICE CLASSIFICATION_MSC</t>
  </si>
  <si>
    <t>4_LARGE USE SERVICE CLASSIFICATION_FX_RR_44</t>
  </si>
  <si>
    <t>4_LARGE USE SERVICE CLASSIFICATION_DVC</t>
  </si>
  <si>
    <t>4_LARGE USE SERVICE CLASSIFICATION_VR_RR_344</t>
  </si>
  <si>
    <t xml:space="preserve">Low Voltage Service Rate </t>
  </si>
  <si>
    <t>4_LARGE USE SERVICE CLASSIFICATION_LV</t>
  </si>
  <si>
    <t>4_LARGE USE SERVICE CLASSIFICATION_LRAM</t>
  </si>
  <si>
    <t>4_LARGE USE SERVICE CLASSIFICATION_DVA</t>
  </si>
  <si>
    <t>4_LARGE USE SERVICE CLASSIFICATION_CBR_8</t>
  </si>
  <si>
    <t>4_LARGE USE SERVICE CLASSIFICATION_VR_RR</t>
  </si>
  <si>
    <t>4_LARGE USE SERVICE CLASSIFICATION_CBR_9</t>
  </si>
  <si>
    <t>4_LARGE USE SERVICE CLASSIFICATION_Retail Transmission Rate - Network Service Rate</t>
  </si>
  <si>
    <t>LARGE USE SERVICE CLASSIFICATION_Retail Transmission Rate - Network Service Rate</t>
  </si>
  <si>
    <t>4_LARGE USE SERVICE CLASSIFICATION_Retail Transmission Rate - Line and Transformation Connection Service Rate</t>
  </si>
  <si>
    <t>LARGE USE SERVICE CLASSIFICATION_Retail Transmission Rate - Line and Transformation Connection Service Rate</t>
  </si>
  <si>
    <t>4_MRC_Reg</t>
  </si>
  <si>
    <t>4_LARGE USE SERVICE CLASSIFICATION_WMSR</t>
  </si>
  <si>
    <t>4_LARGE USE SERVICE CLASSIFICATION_RRRP</t>
  </si>
  <si>
    <t>4_LARGE USE SERVICE CLASSIFICATION_SSS</t>
  </si>
  <si>
    <t>UNMETERED SCATTERED LOAD SERVICE CLASSIFICATION</t>
  </si>
  <si>
    <t>5_UNMETERED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</si>
  <si>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Further servicing details are available in the distributor’s Conditions of Service.</t>
  </si>
  <si>
    <t>5_APPLICATION</t>
  </si>
  <si>
    <t>5_MRC_Del</t>
  </si>
  <si>
    <t>Service Charge (per connection)</t>
  </si>
  <si>
    <t>5_UNMETERED SCATTERED LOAD SERVICE CLASSIFICATION_MSC</t>
  </si>
  <si>
    <t>5_UNMETERED SCATTERED LOAD SERVICE CLASSIFICATION_DVC</t>
  </si>
  <si>
    <t>5_UNMETERED SCATTERED LOAD SERVICE CLASSIFICATION_LV</t>
  </si>
  <si>
    <t>5_UNMETERED SCATTERED LOAD SERVICE CLASSIFICATION_GA_kwh</t>
  </si>
  <si>
    <t>5_UNMETERED SCATTERED LOAD SERVICE CLASSIFICATION_DVA</t>
  </si>
  <si>
    <t>5_UNMETERED SCATTERED LOAD SERVICE CLASSIFICATION_CBR</t>
  </si>
  <si>
    <t>5_UNMETERED SCATTERED LOAD SERVICE CLASSIFICATION_CBR_8</t>
  </si>
  <si>
    <t>5_UNMETERED SCATTERED LOAD SERVICE CLASSIFICATION_Retail Transmission Rate - Network Service Rate</t>
  </si>
  <si>
    <t>UNMETERED SCATTERED LOAD SERVICE CLASSIFICATION_Retail Transmission Rate - Network Service Rate</t>
  </si>
  <si>
    <t>5_UNMETERED SCATTERED LOAD SERVICE CLASSIFICATION_Retail Transmission Rate - Line and Transformation Connection Service Rate</t>
  </si>
  <si>
    <t>UNMETERED SCATTERED LOAD SERVICE CLASSIFICATION_Retail Transmission Rate - Line and Transformation Connection Service Rate</t>
  </si>
  <si>
    <t>5_MRC_Reg</t>
  </si>
  <si>
    <t>5_UNMETERED SCATTERED LOAD SERVICE CLASSIFICATION_WMSR</t>
  </si>
  <si>
    <t>5_UNMETERED SCATTERED LOAD SERVICE CLASSIFICATION_RRRP</t>
  </si>
  <si>
    <t>5_UNMETERED SCATTERED LOAD SERVICE CLASSIFICATION_SSS</t>
  </si>
  <si>
    <t>SENTINEL LIGHTING SERVICE CLASSIFICATION</t>
  </si>
  <si>
    <t>6_SENTINEL LIGHTING SERVICE CLASSIFICATION</t>
  </si>
  <si>
    <t>This classification covers sentinel lights used for security or other commercial activities. All attempts must be made to connect these loads to a metered service where possible. The customer is required to provide details of the connected load and usage pattern prior to connecting to the distribution system. The customer owns all the equipment and facilities from the load side of the connection to the distribution system. The connection shall be made to the distribution system as approved by 1937680 Ontario Inc. has operational control of the connection to the distribution system. The customer is responsible for any requirements under the Ontario Electrical Safety Code and is required to have all equipment inspected and approved by the Electrical Safety Authority. Further servicing details are available in the distributor’s Conditions of Service.</t>
  </si>
  <si>
    <t>6_APPLICATION</t>
  </si>
  <si>
    <t>6_MRC_Del</t>
  </si>
  <si>
    <t>6_SENTINEL LIGHTING SERVICE CLASSIFICATION_MSC</t>
  </si>
  <si>
    <t>6_SENTINEL LIGHTING SERVICE CLASSIFICATION_DVC</t>
  </si>
  <si>
    <t>6_SENTINEL LIGHTING SERVICE CLASSIFICATION_LV</t>
  </si>
  <si>
    <t>6_SENTINEL LIGHTING SERVICE CLASSIFICATION_GA_kwh</t>
  </si>
  <si>
    <t>6_SENTINEL LIGHTING SERVICE CLASSIFICATION_DVA</t>
  </si>
  <si>
    <t>6_SENTINEL LIGHTING SERVICE CLASSIFICATION_CBR</t>
  </si>
  <si>
    <t>6_SENTINEL LIGHTING SERVICE CLASSIFICATION_CBR_8</t>
  </si>
  <si>
    <t>6_SENTINEL LIGHTING SERVICE CLASSIFICATION_Retail Transmission Rate - Network Service Rate</t>
  </si>
  <si>
    <t>SENTINEL LIGHTING SERVICE CLASSIFICATION_Retail Transmission Rate - Network Service Rate</t>
  </si>
  <si>
    <t>6_SENTINEL LIGHTING SERVICE CLASSIFICATION_Retail Transmission Rate - Line and Transformation Connection Service Rate</t>
  </si>
  <si>
    <t>SENTINEL LIGHTING SERVICE CLASSIFICATION_Retail Transmission Rate - Line and Transformation Connection Service Rate</t>
  </si>
  <si>
    <t>6_MRC_Reg</t>
  </si>
  <si>
    <t>6_SENTINEL LIGHTING SERVICE CLASSIFICATION_WMSR</t>
  </si>
  <si>
    <t>6_SENTINEL LIGHTING SERVICE CLASSIFICATION_RRRP</t>
  </si>
  <si>
    <t>6_SENTINEL LIGHTING SERVICE CLASSIFICATION_SSS</t>
  </si>
  <si>
    <t>STREET LIGHTING SERVICE CLASSIFICATION</t>
  </si>
  <si>
    <t>7_STREET LIGHTING SERVICE CLASSIFICATION</t>
  </si>
  <si>
    <t>This classification applies only to street lighting equipment owned by the City of Peterborough, other authorized municipalities or the Province of Ontario and operating within the licenced territory of 1937680 Ontario Inc. Included is decorative and seasonal lighting connected to street lighting facilities owned by the City of Peterborough, other authorized municipalities and the Province of Ontario. The customer owns all equipment and facilities from the load side of the connection to the distribution system. The customer is required to provide details of the connected load and usage pattern prior to connecting to the distribution system. Each streetlight is to be individually controlled by a photocell. Underground connections for street lighting require a main disconnect to be installed by the Customer. The customer is responsible for any requirements under the Ontario Electrical Safety Code and is required to have all equipment inspected and approved by the Electrical Safety
Authority. The customer may retain operational control of any disconnects if authorized by 1937680 Ontario Inc. and operated by qualified personnel. 1937680 Ontario Inc. retains operational control of the connections to the distribution system. Further servicing details are available in the distributor’s Conditions of Service.</t>
  </si>
  <si>
    <t>7_APPLICATION</t>
  </si>
  <si>
    <t>7_MRC_Del</t>
  </si>
  <si>
    <t>7_STREET LIGHTING SERVICE CLASSIFICATION_MSC</t>
  </si>
  <si>
    <t>7_STREET LIGHTING SERVICE CLASSIFICATION_DVC</t>
  </si>
  <si>
    <t>7_STREET LIGHTING SERVICE CLASSIFICATION_LV</t>
  </si>
  <si>
    <t>7_STREET LIGHTING SERVICE CLASSIFICATION_GA_kwh</t>
  </si>
  <si>
    <t>7_STREET LIGHTING SERVICE CLASSIFICATION_DVA</t>
  </si>
  <si>
    <t>7_STREET LIGHTING SERVICE CLASSIFICATION_CBR</t>
  </si>
  <si>
    <t>7_STREET LIGHTING SERVICE CLASSIFICATION_CBR_8</t>
  </si>
  <si>
    <t>7_STREET LIGHTING SERVICE CLASSIFICATION_Retail Transmission Rate - Network Service Rate</t>
  </si>
  <si>
    <t>STREET LIGHTING SERVICE CLASSIFICATION_Retail Transmission Rate - Network Service Rate</t>
  </si>
  <si>
    <t>7_STREET LIGHTING SERVICE CLASSIFICATION_Retail Transmission Rate - Line and Transformation Connection Service Rate</t>
  </si>
  <si>
    <t>STREET LIGHTING SERVICE CLASSIFICATION_Retail Transmission Rate - Line and Transformation Connection Service Rate</t>
  </si>
  <si>
    <t>7_MRC_Reg</t>
  </si>
  <si>
    <t>7_STREET LIGHTING SERVICE CLASSIFICATION_WMSR</t>
  </si>
  <si>
    <t>7_STREET LIGHTING SERVICE CLASSIFICATION_RRRP</t>
  </si>
  <si>
    <t>7_STREET LIGHTING SERVICE CLASSIFICATION_SSS</t>
  </si>
  <si>
    <t>microFIT SERVICE CLASSIFICATION</t>
  </si>
  <si>
    <t>8_microFIT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</si>
  <si>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 of Service.</t>
  </si>
  <si>
    <t>8_APPLICATION</t>
  </si>
  <si>
    <t>Unless specifically noted, this schedule does not contain any charges for the electricity commodity, be it under the Regulated Price Plan, a contract with a retailer or the wholesale market price, as applicable.</t>
  </si>
  <si>
    <t>8_MRC_Del</t>
  </si>
  <si>
    <t>8_microFIT SERVICE CLASSIFICATION_MSC</t>
  </si>
  <si>
    <t>ALLOWANCES</t>
  </si>
  <si>
    <t>Hydro One Networks Inc._ALLOWANCES</t>
  </si>
  <si>
    <t>Transformer Allowance for Ownership - per kW of billing demand/month</t>
  </si>
  <si>
    <t>Primary Metering Allowance for Transformer Losses - applied to measured demand &amp; energy</t>
  </si>
  <si>
    <t>%</t>
  </si>
  <si>
    <t>SPECIFIC SERVICE CHARGES</t>
  </si>
  <si>
    <t>Hydro One Networks Inc._SSC</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</si>
  <si>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</si>
  <si>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</si>
  <si>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Hydro One Networks Inc._CA</t>
  </si>
  <si>
    <t xml:space="preserve">Easement letter - letter request
</t>
  </si>
  <si>
    <t>Easement letter - web request</t>
  </si>
  <si>
    <t>Returned cheque charge</t>
  </si>
  <si>
    <t>Account set up charge/change of occupancy charge (plus credit agency costs, if applicable)</t>
  </si>
  <si>
    <t>Special meter reads (retailer requested off-cycle read)</t>
  </si>
  <si>
    <t xml:space="preserve">Meter dispute charge plus Measurement Canada fees (if meter found correct)
</t>
  </si>
  <si>
    <t xml:space="preserve">Non-Payment of Account </t>
  </si>
  <si>
    <t>Late payment - per month (effective annual rate 19.56% per annum or 0.04896% coumpunded daily rate)</t>
  </si>
  <si>
    <t>Collection - reconnect at meter - during regular hours</t>
  </si>
  <si>
    <t>Collection - reconnect at meter - after regular hours</t>
  </si>
  <si>
    <t>Collection - reconnect at pole - during regular hours</t>
  </si>
  <si>
    <t>Collection - reconnect at pole - after regular hours</t>
  </si>
  <si>
    <t>Other</t>
  </si>
  <si>
    <t>Service call - customer owned equipment - during regular hours</t>
  </si>
  <si>
    <t>210.00*</t>
  </si>
  <si>
    <t>Service call - customer owned equipment - after regular hours</t>
  </si>
  <si>
    <t>775.00*</t>
  </si>
  <si>
    <t>Temporary service install &amp; remove - overhead - no transformer</t>
  </si>
  <si>
    <t>Actual Costs</t>
  </si>
  <si>
    <t>Temporary service install &amp; remove - underground - no transformer</t>
  </si>
  <si>
    <t>Temporary service install &amp; remove - overhead - with transformer</t>
  </si>
  <si>
    <t>Specific charge for access to power poles - telecom</t>
  </si>
  <si>
    <t>Reconnect completed after regular hours (customer/contract driven) - at meter</t>
  </si>
  <si>
    <t>Reconnect completed after regular hours (customer/contract) driven) - at pole</t>
  </si>
  <si>
    <t>Additional service layout fee - basic/complex (more than one hour)</t>
  </si>
  <si>
    <t xml:space="preserve">Pipeline crossings
</t>
  </si>
  <si>
    <t>Water crossings</t>
  </si>
  <si>
    <t xml:space="preserve">Railway crossings
</t>
  </si>
  <si>
    <t xml:space="preserve">4,965.66 plus Railway Feedthrough costs </t>
  </si>
  <si>
    <t>Overhead line staking per meter</t>
  </si>
  <si>
    <t>Underground line staking per meter</t>
  </si>
  <si>
    <t>Subcable line staking per meter</t>
  </si>
  <si>
    <t>Central metering - new service &lt;45 kw</t>
  </si>
  <si>
    <t>Conversion to central metering &lt;45 kw</t>
  </si>
  <si>
    <t>Conversion to central metering &gt;=45 kw</t>
  </si>
  <si>
    <t>Connection impact assessments - net metering</t>
  </si>
  <si>
    <t>Connection impact assessments - embedded LDC generators</t>
  </si>
  <si>
    <t>Connection impact assessments - small projects &lt;= 500 kw</t>
  </si>
  <si>
    <t xml:space="preserve">Connection impact assessments - small projects &lt;= 500 kw, simplified
</t>
  </si>
  <si>
    <t>Connection impact assessments - greater than capacity allocation exempt projects - capacity allocation
required projects</t>
  </si>
  <si>
    <t>Connection impact assessments - greater than capacity allocation exempt projects - TS review for LDC
capacity allocation required projects</t>
  </si>
  <si>
    <t>Specific charge for access to power poles - LDC</t>
  </si>
  <si>
    <t>see below</t>
  </si>
  <si>
    <t>Specific charge for access to power poles - generators</t>
  </si>
  <si>
    <t>Specific charge for access to power poles - municipal streetlights</t>
  </si>
  <si>
    <t xml:space="preserve">Sentinel light rental charge
</t>
  </si>
  <si>
    <t xml:space="preserve">Sentinel light pole rental charge
</t>
  </si>
  <si>
    <t>*Base Charge only. Additional work on equipment will be based on actual costs</t>
  </si>
  <si>
    <t>Specific Charge for LDCs Access to the Power Poles ($/pole/year)</t>
  </si>
  <si>
    <t>LDC rate for 10’ of power space</t>
  </si>
  <si>
    <t>LDC rate for 15’ of power space</t>
  </si>
  <si>
    <t>LDC rate for 20’ of power space</t>
  </si>
  <si>
    <t>LDC rate for 25’ of power space</t>
  </si>
  <si>
    <t>LDC rate for 30’ of power space</t>
  </si>
  <si>
    <t>LDC rate for 35’ of power space</t>
  </si>
  <si>
    <t>LDC rate for 40’ of power space</t>
  </si>
  <si>
    <t>LDC rate for 45’ of power space</t>
  </si>
  <si>
    <t>LDC rate for 50’ of power space</t>
  </si>
  <si>
    <t>LDC rate for 55’ of power space</t>
  </si>
  <si>
    <t>LDC rate for 60’ of power space</t>
  </si>
  <si>
    <t>Specific Charge for Generator Access to the Power Poles ($/pole/year)</t>
  </si>
  <si>
    <t xml:space="preserve">Generator rate for 10’ of power space
</t>
  </si>
  <si>
    <t xml:space="preserve">Generator rate for 15’ of power space
</t>
  </si>
  <si>
    <t xml:space="preserve">Generator rate for 20’ of power space
</t>
  </si>
  <si>
    <t xml:space="preserve">Generator rate for 25’ of power space
</t>
  </si>
  <si>
    <t xml:space="preserve">Generator rate for 30’ of power space
</t>
  </si>
  <si>
    <t xml:space="preserve">Generator rate for 35’ of power space
</t>
  </si>
  <si>
    <t xml:space="preserve">Generator rate for 40’ of power space
</t>
  </si>
  <si>
    <t xml:space="preserve">Generator rate for 45’ of power space
</t>
  </si>
  <si>
    <t xml:space="preserve">Generator rate for 50’ of power space
</t>
  </si>
  <si>
    <t xml:space="preserve">Generator rate for 55’ of power space
</t>
  </si>
  <si>
    <t xml:space="preserve">Generator rate for 60’ of power space
</t>
  </si>
  <si>
    <t>RETAIL SERVICE CHARGES (if applicable)</t>
  </si>
  <si>
    <t>Hydro One Networks Inc._RSC</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</si>
  <si>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</si>
  <si>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</si>
  <si>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</si>
  <si>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</si>
  <si>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</si>
  <si>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</si>
  <si>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</si>
  <si>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</si>
  <si>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</si>
  <si>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</si>
  <si>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</si>
  <si>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</si>
  <si>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</si>
  <si>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</si>
  <si>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</si>
  <si>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</si>
  <si>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t>
  </si>
  <si>
    <t>Ontario Energy Board's Decision and Order EB-2015-0304, issued on February 14, 2019)</t>
  </si>
  <si>
    <t>LOSS FACTORS</t>
  </si>
  <si>
    <t>Hydro One Networks Inc._LFs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</si>
  <si>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</si>
  <si>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</si>
  <si>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</si>
  <si>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</si>
  <si>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</si>
  <si>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Hydro One Networks Inc.-Former Peterborough Distribution Inc. Service Area_End</t>
  </si>
  <si>
    <t>Rate Rider for the 2023 LRAM-Eligible Amount - effective until December 31, 2023</t>
  </si>
  <si>
    <t>Rate Rider for the 2023 2023 LRAM-Eligible Amount - effective until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</si>
</sst>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0.0000;[Red]\(#,##0.0000\)"/>
    <numFmt numFmtId="166" formatCode="#,##0.0000"/>
    <numFmt numFmtId="167" formatCode="0.0000"/>
    <numFmt numFmtId="168" formatCode="0.0"/>
  </numFmts>
  <fonts count="14" x14ac:knownFonts="1">
    <font>
      <sz val="11"/>
      <color theme="1"/>
      <name val="Calibri"/>
      <family val="2"/>
      <scheme val="minor"/>
    </font>
    <font>
      <b/>
      <sz val="18"/>
      <color theme="1"/>
      <name val="Arial"/>
      <family val="2"/>
    </font>
    <font>
      <sz val="4"/>
      <color theme="1"/>
      <name val="Calibri"/>
      <family val="2"/>
      <scheme val="minor"/>
    </font>
    <font>
      <sz val="4"/>
      <color theme="1"/>
      <name val="Arial"/>
      <family val="2"/>
    </font>
    <font>
      <b/>
      <sz val="16"/>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14"/>
      <color theme="1"/>
      <name val="Arial"/>
      <family val="2"/>
    </font>
    <font>
      <sz val="10"/>
      <color theme="1"/>
      <name val="Arial"/>
      <family val="2"/>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62">
    <xf numFmtId="0" fontId="0" fillId="0" borderId="0" xfId="0"/>
    <xf numFmtId="0" fontId="2" fillId="0" borderId="0" xfId="0" applyFont="1"/>
    <xf numFmtId="0" fontId="3" fillId="0" borderId="0" xfId="0" applyFont="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top" wrapText="1"/>
    </xf>
    <xf numFmtId="0" fontId="10" fillId="2" borderId="0" xfId="0" applyFont="1" applyFill="1" applyAlignment="1">
      <alignment horizontal="left" vertical="top" wrapText="1"/>
    </xf>
    <xf numFmtId="0" fontId="12" fillId="0" borderId="0" xfId="0" applyFont="1" applyAlignment="1">
      <alignment horizontal="left" vertical="top" wrapText="1"/>
    </xf>
    <xf numFmtId="0" fontId="7" fillId="2" borderId="0" xfId="0" applyFont="1" applyFill="1" applyAlignment="1">
      <alignment horizontal="left" vertical="top" wrapText="1"/>
    </xf>
    <xf numFmtId="0" fontId="10" fillId="2" borderId="0" xfId="0" applyFont="1" applyFill="1" applyAlignment="1">
      <alignment horizontal="left" wrapText="1"/>
    </xf>
    <xf numFmtId="0" fontId="9" fillId="2" borderId="0" xfId="0" applyFont="1" applyFill="1" applyAlignment="1">
      <alignment horizontal="left"/>
    </xf>
    <xf numFmtId="4" fontId="9" fillId="0" borderId="0" xfId="0" applyNumberFormat="1" applyFont="1" applyAlignment="1">
      <alignment horizontal="right"/>
    </xf>
    <xf numFmtId="164" fontId="9" fillId="0" borderId="0" xfId="0" applyNumberFormat="1" applyFont="1" applyAlignment="1">
      <alignment horizontal="right"/>
    </xf>
    <xf numFmtId="0" fontId="9" fillId="2" borderId="0" xfId="0" applyFont="1" applyFill="1" applyAlignment="1">
      <alignment horizontal="right"/>
    </xf>
    <xf numFmtId="165" fontId="9" fillId="2" borderId="0" xfId="0" applyNumberFormat="1" applyFont="1" applyFill="1" applyAlignment="1">
      <alignment horizontal="right"/>
    </xf>
    <xf numFmtId="166" fontId="9" fillId="0" borderId="0" xfId="0" applyNumberFormat="1" applyFont="1" applyAlignment="1">
      <alignment horizontal="right"/>
    </xf>
    <xf numFmtId="0" fontId="9" fillId="2" borderId="0" xfId="0" applyFont="1" applyFill="1" applyAlignment="1">
      <alignment horizontal="left" vertical="top" wrapText="1"/>
    </xf>
    <xf numFmtId="0" fontId="9" fillId="2" borderId="0" xfId="0" applyFont="1" applyFill="1" applyAlignment="1">
      <alignment horizontal="left" wrapText="1"/>
    </xf>
    <xf numFmtId="0" fontId="13" fillId="0" borderId="0" xfId="0" applyFont="1"/>
    <xf numFmtId="0" fontId="12" fillId="2" borderId="0" xfId="0" applyFont="1" applyFill="1" applyAlignment="1">
      <alignment horizontal="left" vertical="top" wrapText="1"/>
    </xf>
    <xf numFmtId="0" fontId="5" fillId="2" borderId="0" xfId="0" applyFont="1" applyFill="1" applyAlignment="1">
      <alignment horizontal="left" vertical="top" wrapText="1"/>
    </xf>
    <xf numFmtId="0" fontId="13" fillId="2" borderId="0" xfId="0" applyFont="1" applyFill="1" applyAlignment="1">
      <alignment vertical="top"/>
    </xf>
    <xf numFmtId="0" fontId="13" fillId="2" borderId="0" xfId="0" applyFont="1" applyFill="1" applyAlignment="1">
      <alignment horizontal="right" vertical="top"/>
    </xf>
    <xf numFmtId="164" fontId="9" fillId="2" borderId="0" xfId="0" applyNumberFormat="1" applyFont="1" applyFill="1" applyAlignment="1">
      <alignment horizontal="right"/>
    </xf>
    <xf numFmtId="0" fontId="0" fillId="2" borderId="0" xfId="0" applyFill="1" applyAlignment="1">
      <alignment vertical="top"/>
    </xf>
    <xf numFmtId="0" fontId="0" fillId="2" borderId="0" xfId="0" applyFill="1" applyAlignment="1">
      <alignment horizontal="right" vertical="top"/>
    </xf>
    <xf numFmtId="0" fontId="9" fillId="2" borderId="0" xfId="0" applyFont="1" applyFill="1" applyAlignment="1">
      <alignment horizontal="left" vertical="top" wrapText="1" indent="2"/>
    </xf>
    <xf numFmtId="0" fontId="9" fillId="2" borderId="0" xfId="0" applyFont="1" applyFill="1" applyAlignment="1">
      <alignment horizontal="left" wrapText="1" indent="2"/>
    </xf>
    <xf numFmtId="0" fontId="9" fillId="2" borderId="0" xfId="0" applyFont="1" applyFill="1" applyAlignment="1">
      <alignment horizontal="left" vertical="top"/>
    </xf>
    <xf numFmtId="0" fontId="9" fillId="2" borderId="0" xfId="0" applyFont="1" applyFill="1" applyAlignment="1">
      <alignment vertical="top"/>
    </xf>
    <xf numFmtId="0" fontId="9" fillId="2" borderId="0" xfId="0" applyFont="1" applyFill="1" applyAlignment="1">
      <alignment horizontal="right" vertical="top"/>
    </xf>
    <xf numFmtId="0" fontId="9" fillId="2" borderId="0" xfId="0" applyFont="1" applyFill="1" applyAlignment="1">
      <alignment horizontal="right" wrapText="1"/>
    </xf>
    <xf numFmtId="0" fontId="9" fillId="2" borderId="0" xfId="0" applyFont="1" applyFill="1" applyAlignment="1" applyProtection="1">
      <alignment horizontal="left"/>
      <protection locked="0"/>
    </xf>
    <xf numFmtId="0" fontId="9" fillId="2" borderId="0" xfId="0" applyFont="1" applyFill="1" applyAlignment="1" applyProtection="1">
      <alignment horizontal="right"/>
      <protection locked="0"/>
    </xf>
    <xf numFmtId="0" fontId="5" fillId="2" borderId="0" xfId="0" applyFont="1" applyFill="1" applyAlignment="1">
      <alignment horizontal="left" wrapText="1"/>
    </xf>
    <xf numFmtId="0" fontId="0" fillId="2" borderId="0" xfId="0" applyFill="1" applyProtection="1">
      <protection locked="0"/>
    </xf>
    <xf numFmtId="0" fontId="2" fillId="2" borderId="0" xfId="0" applyFont="1" applyFill="1" applyProtection="1">
      <protection locked="0"/>
    </xf>
    <xf numFmtId="2" fontId="9" fillId="2" borderId="0" xfId="0" applyNumberFormat="1" applyFont="1" applyFill="1" applyAlignment="1">
      <alignment horizontal="right" wrapText="1"/>
    </xf>
    <xf numFmtId="2" fontId="9" fillId="2" borderId="0" xfId="0" applyNumberFormat="1" applyFont="1" applyFill="1" applyAlignment="1" applyProtection="1">
      <alignment horizontal="right"/>
      <protection locked="0"/>
    </xf>
    <xf numFmtId="2" fontId="9" fillId="2" borderId="0" xfId="0" applyNumberFormat="1" applyFont="1" applyFill="1" applyAlignment="1">
      <alignment horizontal="right"/>
    </xf>
    <xf numFmtId="2" fontId="9" fillId="2" borderId="0" xfId="0" applyNumberFormat="1" applyFont="1" applyFill="1" applyAlignment="1">
      <alignment horizontal="right" vertical="top"/>
    </xf>
    <xf numFmtId="167" fontId="9" fillId="2" borderId="0" xfId="0" applyNumberFormat="1" applyFont="1" applyFill="1" applyAlignment="1">
      <alignment horizontal="right"/>
    </xf>
    <xf numFmtId="0" fontId="10" fillId="2" borderId="0" xfId="0" applyFont="1" applyFill="1" applyAlignment="1">
      <alignment horizontal="left" vertical="top" wrapText="1"/>
    </xf>
    <xf numFmtId="2" fontId="0" fillId="2" borderId="0" xfId="0" applyNumberFormat="1" applyFill="1" applyAlignment="1">
      <alignment horizontal="right" vertical="top"/>
    </xf>
    <xf numFmtId="2" fontId="9" fillId="2" borderId="0" xfId="0" applyNumberFormat="1" applyFont="1" applyFill="1" applyAlignment="1">
      <alignment vertical="top"/>
    </xf>
    <xf numFmtId="168" fontId="9" fillId="2" borderId="0" xfId="0" applyNumberFormat="1" applyFont="1" applyFill="1" applyAlignment="1">
      <alignment horizontal="right"/>
    </xf>
    <xf numFmtId="0" fontId="9" fillId="2" borderId="0" xfId="0" applyFont="1" applyFill="1" applyAlignment="1">
      <alignment horizontal="left" vertical="top" wrapText="1"/>
    </xf>
    <xf numFmtId="0" fontId="9" fillId="2" borderId="0" xfId="0" applyFont="1" applyFill="1" applyAlignment="1">
      <alignment horizontal="left" vertical="top" wrapText="1" indent="6"/>
    </xf>
    <xf numFmtId="0" fontId="10" fillId="2" borderId="0" xfId="0" applyFont="1" applyFill="1" applyAlignment="1">
      <alignment horizontal="left" vertical="top" wrapText="1"/>
    </xf>
    <xf numFmtId="0" fontId="9" fillId="2" borderId="0" xfId="0" applyFont="1" applyFill="1" applyAlignment="1">
      <alignment horizontal="left" vertical="top" wrapText="1" indent="2"/>
    </xf>
    <xf numFmtId="0" fontId="8" fillId="2" borderId="0" xfId="0" applyFont="1" applyFill="1" applyAlignment="1">
      <alignment horizontal="left" vertical="top" wrapText="1" indent="2"/>
    </xf>
    <xf numFmtId="0" fontId="5" fillId="2" borderId="0" xfId="0" applyFont="1" applyFill="1" applyAlignment="1">
      <alignment horizontal="left" vertical="top" wrapText="1"/>
    </xf>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wrapText="1"/>
    </xf>
    <xf numFmtId="0" fontId="8" fillId="2" borderId="0" xfId="0" applyFont="1" applyFill="1" applyAlignment="1">
      <alignment horizontal="right" vertical="top" wrapText="1"/>
    </xf>
    <xf numFmtId="0" fontId="1" fillId="2" borderId="0" xfId="0" applyFont="1" applyFill="1" applyAlignment="1">
      <alignment horizontal="center" vertical="top" wrapText="1"/>
    </xf>
    <xf numFmtId="0" fontId="4" fillId="2" borderId="0" xfId="0" applyFont="1" applyFill="1" applyAlignment="1">
      <alignment horizontal="center" vertical="center"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C651-D307-4711-B41D-B032B549F13C}">
  <sheetPr>
    <pageSetUpPr fitToPage="1"/>
  </sheetPr>
  <dimension ref="B1:CF406"/>
  <sheetViews>
    <sheetView tabSelected="1" workbookViewId="0">
      <selection activeCell="E107" sqref="E107"/>
    </sheetView>
  </sheetViews>
  <sheetFormatPr defaultColWidth="9.26953125" defaultRowHeight="14.5" x14ac:dyDescent="0.35"/>
  <cols>
    <col min="1" max="1" width="5.26953125" style="35" customWidth="1"/>
    <col min="2" max="2" width="54" style="35" customWidth="1"/>
    <col min="3" max="3" width="16.453125" style="35" customWidth="1"/>
    <col min="4" max="4" width="10.26953125" style="35" customWidth="1"/>
    <col min="5" max="5" width="9.26953125" style="35"/>
    <col min="6" max="6" width="9.26953125" style="35" hidden="1" customWidth="1"/>
    <col min="7" max="7" width="10.26953125" style="35" hidden="1" customWidth="1"/>
    <col min="8" max="8" width="20.7265625" style="36" hidden="1" customWidth="1"/>
    <col min="9" max="9" width="14" style="36" hidden="1" customWidth="1"/>
    <col min="10" max="10" width="10" style="36" hidden="1" customWidth="1"/>
    <col min="11" max="11" width="2.54296875" style="36" hidden="1" customWidth="1"/>
    <col min="12" max="12" width="4" style="36" hidden="1" customWidth="1"/>
    <col min="13" max="13" width="68.453125" style="36" hidden="1" customWidth="1"/>
    <col min="14" max="15" width="9.26953125" style="36" hidden="1" customWidth="1"/>
    <col min="16" max="16" width="10.7265625" style="36" hidden="1" customWidth="1"/>
    <col min="17" max="17" width="14.7265625" style="36" hidden="1" customWidth="1"/>
    <col min="18" max="25" width="9.26953125" style="36" hidden="1" customWidth="1"/>
    <col min="26" max="26" width="69.7265625" style="36" hidden="1" customWidth="1"/>
    <col min="27" max="27" width="87.453125" style="36" hidden="1" customWidth="1"/>
    <col min="28" max="52" width="9.26953125" style="36" hidden="1" customWidth="1"/>
    <col min="53" max="53" width="58.26953125" style="35" hidden="1" customWidth="1"/>
    <col min="54" max="54" width="75.453125" style="35" hidden="1" customWidth="1"/>
    <col min="55" max="55" width="87.54296875" style="35" hidden="1" customWidth="1"/>
    <col min="56" max="80" width="9.26953125" style="35" hidden="1" customWidth="1"/>
    <col min="81" max="81" width="9.26953125" style="35"/>
    <col min="82" max="82" width="10.26953125" style="35" customWidth="1"/>
    <col min="83" max="701" width="9.26953125" style="35"/>
    <col min="702" max="702" width="74" style="35" customWidth="1"/>
    <col min="703" max="16384" width="9.26953125" style="35"/>
  </cols>
  <sheetData>
    <row r="1" spans="2:83" customFormat="1" ht="23" x14ac:dyDescent="0.35">
      <c r="B1" s="57" t="s">
        <v>0</v>
      </c>
      <c r="C1" s="57"/>
      <c r="D1" s="57"/>
      <c r="E1" s="57"/>
      <c r="F1" t="s">
        <v>1</v>
      </c>
      <c r="G1" t="s">
        <v>2</v>
      </c>
      <c r="H1" s="1" t="s">
        <v>0</v>
      </c>
      <c r="I1" s="1"/>
      <c r="J1" s="1">
        <v>8</v>
      </c>
      <c r="K1" s="1"/>
      <c r="L1" s="1"/>
      <c r="M1" s="1"/>
      <c r="N1" s="1"/>
      <c r="O1" s="1"/>
      <c r="P1" s="1"/>
      <c r="Q1" s="1"/>
      <c r="R1" s="1"/>
      <c r="S1" s="1"/>
      <c r="T1" s="1"/>
      <c r="U1" s="1"/>
      <c r="V1" s="1"/>
      <c r="W1" s="1"/>
      <c r="X1" s="1"/>
      <c r="Y1" s="1"/>
      <c r="Z1" s="1"/>
      <c r="AA1" s="2" t="s">
        <v>0</v>
      </c>
      <c r="AB1" s="1"/>
      <c r="AC1" s="1"/>
      <c r="AD1" s="1"/>
      <c r="AE1" s="1"/>
      <c r="AF1" s="1"/>
      <c r="AG1" s="1"/>
      <c r="AH1" s="1"/>
      <c r="AI1" s="1"/>
      <c r="AJ1" s="1"/>
      <c r="AK1" s="1"/>
      <c r="AL1" s="1"/>
      <c r="AM1" s="1"/>
      <c r="AN1" s="1"/>
      <c r="AO1" s="1"/>
      <c r="AP1" s="1"/>
      <c r="AQ1" s="1"/>
      <c r="AR1" s="1"/>
      <c r="AS1" s="1"/>
      <c r="AT1" s="1"/>
      <c r="AU1" s="1"/>
      <c r="AV1" s="1"/>
      <c r="AW1" s="1"/>
      <c r="AX1" s="1"/>
      <c r="AY1" s="1"/>
      <c r="AZ1" s="1"/>
    </row>
    <row r="2" spans="2:83" customFormat="1" ht="20" x14ac:dyDescent="0.35">
      <c r="B2" s="58" t="s">
        <v>3</v>
      </c>
      <c r="C2" s="58"/>
      <c r="D2" s="58"/>
      <c r="E2" s="58"/>
      <c r="H2" s="1"/>
      <c r="I2" s="1"/>
      <c r="J2" s="1"/>
      <c r="K2" s="1"/>
      <c r="L2" s="1"/>
      <c r="M2" s="1"/>
      <c r="N2" s="1"/>
      <c r="O2" s="1"/>
      <c r="P2" s="1"/>
      <c r="Q2" s="1"/>
      <c r="R2" s="1"/>
      <c r="S2" s="1"/>
      <c r="T2" s="1"/>
      <c r="U2" s="1"/>
      <c r="V2" s="1"/>
      <c r="W2" s="1"/>
      <c r="X2" s="1"/>
      <c r="Y2" s="1"/>
      <c r="Z2" s="1"/>
      <c r="AA2" s="2" t="s">
        <v>3</v>
      </c>
      <c r="AB2" s="1"/>
      <c r="AC2" s="1"/>
      <c r="AD2" s="1"/>
      <c r="AE2" s="1"/>
      <c r="AF2" s="1"/>
      <c r="AG2" s="1"/>
      <c r="AH2" s="1"/>
      <c r="AI2" s="1"/>
      <c r="AJ2" s="1"/>
      <c r="AK2" s="1"/>
      <c r="AL2" s="1"/>
      <c r="AM2" s="1"/>
      <c r="AN2" s="1"/>
      <c r="AO2" s="1"/>
      <c r="AP2" s="1"/>
      <c r="AQ2" s="1"/>
      <c r="AR2" s="1"/>
      <c r="AS2" s="1"/>
      <c r="AT2" s="1"/>
      <c r="AU2" s="1"/>
      <c r="AV2" s="1"/>
      <c r="AW2" s="1"/>
      <c r="AX2" s="1"/>
      <c r="AY2" s="1"/>
      <c r="AZ2" s="1"/>
    </row>
    <row r="3" spans="2:83" customFormat="1" ht="18" x14ac:dyDescent="0.35">
      <c r="B3" s="59" t="s">
        <v>4</v>
      </c>
      <c r="C3" s="59"/>
      <c r="D3" s="59"/>
      <c r="E3" s="59"/>
      <c r="H3" s="1"/>
      <c r="I3" s="1"/>
      <c r="J3" s="1"/>
      <c r="K3" s="1"/>
      <c r="L3" s="1"/>
      <c r="M3" s="1"/>
      <c r="N3" s="1"/>
      <c r="O3" s="1"/>
      <c r="P3" s="1"/>
      <c r="Q3" s="1"/>
      <c r="R3" s="1"/>
      <c r="S3" s="1"/>
      <c r="T3" s="1"/>
      <c r="U3" s="1"/>
      <c r="V3" s="1"/>
      <c r="W3" s="1"/>
      <c r="X3" s="1"/>
      <c r="Y3" s="1"/>
      <c r="Z3" s="1"/>
      <c r="AA3" s="2" t="s">
        <v>4</v>
      </c>
      <c r="AB3" s="1"/>
      <c r="AC3" s="1"/>
      <c r="AD3" s="1"/>
      <c r="AE3" s="1"/>
      <c r="AF3" s="1"/>
      <c r="AG3" s="1"/>
      <c r="AH3" s="1"/>
      <c r="AI3" s="1"/>
      <c r="AJ3" s="1"/>
      <c r="AK3" s="1"/>
      <c r="AL3" s="1"/>
      <c r="AM3" s="1"/>
      <c r="AN3" s="1"/>
      <c r="AO3" s="1"/>
      <c r="AP3" s="1"/>
      <c r="AQ3" s="1"/>
      <c r="AR3" s="1"/>
      <c r="AS3" s="1"/>
      <c r="AT3" s="1"/>
      <c r="AU3" s="1"/>
      <c r="AV3" s="1"/>
      <c r="AW3" s="1"/>
      <c r="AX3" s="1"/>
      <c r="AY3" s="1"/>
      <c r="AZ3" s="1"/>
    </row>
    <row r="4" spans="2:83" customFormat="1" ht="15.5" x14ac:dyDescent="0.35">
      <c r="B4" s="60" t="s">
        <v>5</v>
      </c>
      <c r="C4" s="60"/>
      <c r="D4" s="60"/>
      <c r="E4" s="60"/>
      <c r="H4" s="1"/>
      <c r="I4" s="1"/>
      <c r="J4" s="1"/>
      <c r="K4" s="1"/>
      <c r="L4" s="1"/>
      <c r="M4" s="1"/>
      <c r="N4" s="1"/>
      <c r="O4" s="1"/>
      <c r="P4" s="1">
        <v>44562</v>
      </c>
      <c r="Q4" s="1"/>
      <c r="R4" s="1"/>
      <c r="S4" s="1"/>
      <c r="T4" s="1"/>
      <c r="U4" s="1"/>
      <c r="V4" s="1"/>
      <c r="W4" s="1"/>
      <c r="X4" s="1"/>
      <c r="Y4" s="1"/>
      <c r="Z4" s="1"/>
      <c r="AA4" s="2" t="s">
        <v>6</v>
      </c>
      <c r="AB4" s="1"/>
      <c r="AC4" s="1"/>
      <c r="AD4" s="1"/>
      <c r="AE4" s="1"/>
      <c r="AF4" s="1"/>
      <c r="AG4" s="1"/>
      <c r="AH4" s="1"/>
      <c r="AI4" s="1"/>
      <c r="AJ4" s="1"/>
      <c r="AK4" s="1"/>
      <c r="AL4" s="1"/>
      <c r="AM4" s="1"/>
      <c r="AN4" s="1"/>
      <c r="AO4" s="1"/>
      <c r="AP4" s="1"/>
      <c r="AQ4" s="1"/>
      <c r="AR4" s="1"/>
      <c r="AS4" s="1"/>
      <c r="AT4" s="1"/>
      <c r="AU4" s="1"/>
      <c r="AV4" s="1"/>
      <c r="AW4" s="1"/>
      <c r="AX4" s="1"/>
      <c r="AY4" s="1"/>
      <c r="AZ4" s="1"/>
    </row>
    <row r="5" spans="2:83" customFormat="1" x14ac:dyDescent="0.35">
      <c r="B5" s="61" t="s">
        <v>7</v>
      </c>
      <c r="C5" s="61"/>
      <c r="D5" s="61"/>
      <c r="E5" s="61"/>
      <c r="H5" s="1"/>
      <c r="I5" s="1"/>
      <c r="J5" s="1"/>
      <c r="K5" s="1"/>
      <c r="L5" s="1"/>
      <c r="M5" s="1"/>
      <c r="N5" s="1"/>
      <c r="O5" s="1"/>
      <c r="P5" s="1"/>
      <c r="Q5" s="1"/>
      <c r="R5" s="1"/>
      <c r="S5" s="1"/>
      <c r="T5" s="1"/>
      <c r="U5" s="1"/>
      <c r="V5" s="1"/>
      <c r="W5" s="1"/>
      <c r="X5" s="1"/>
      <c r="Y5" s="1"/>
      <c r="Z5" s="1"/>
      <c r="AA5" s="2" t="s">
        <v>7</v>
      </c>
      <c r="AB5" s="1"/>
      <c r="AC5" s="1"/>
      <c r="AD5" s="1"/>
      <c r="AE5" s="1"/>
      <c r="AF5" s="1"/>
      <c r="AG5" s="1"/>
      <c r="AH5" s="1"/>
      <c r="AI5" s="1"/>
      <c r="AJ5" s="1"/>
      <c r="AK5" s="1"/>
      <c r="AL5" s="1"/>
      <c r="AM5" s="1"/>
      <c r="AN5" s="1"/>
      <c r="AO5" s="1"/>
      <c r="AP5" s="1"/>
      <c r="AQ5" s="1"/>
      <c r="AR5" s="1"/>
      <c r="AS5" s="1"/>
      <c r="AT5" s="1"/>
      <c r="AU5" s="1"/>
      <c r="AV5" s="1"/>
      <c r="AW5" s="1"/>
      <c r="AX5" s="1"/>
      <c r="AY5" s="1"/>
      <c r="AZ5" s="1"/>
    </row>
    <row r="6" spans="2:83" customFormat="1" x14ac:dyDescent="0.35">
      <c r="B6" s="61" t="s">
        <v>8</v>
      </c>
      <c r="C6" s="61"/>
      <c r="D6" s="61"/>
      <c r="E6" s="61"/>
      <c r="H6" s="1"/>
      <c r="I6" s="1"/>
      <c r="J6" s="1"/>
      <c r="K6" s="1"/>
      <c r="L6" s="1"/>
      <c r="M6" s="1"/>
      <c r="N6" s="1"/>
      <c r="O6" s="1"/>
      <c r="P6" s="1"/>
      <c r="Q6" s="1"/>
      <c r="R6" s="1"/>
      <c r="S6" s="1"/>
      <c r="T6" s="1"/>
      <c r="U6" s="1"/>
      <c r="V6" s="1"/>
      <c r="W6" s="1"/>
      <c r="X6" s="1"/>
      <c r="Y6" s="1"/>
      <c r="Z6" s="1"/>
      <c r="AA6" s="2" t="s">
        <v>8</v>
      </c>
      <c r="AB6" s="1"/>
      <c r="AC6" s="1"/>
      <c r="AD6" s="1"/>
      <c r="AE6" s="1"/>
      <c r="AF6" s="1"/>
      <c r="AG6" s="1"/>
      <c r="AH6" s="1"/>
      <c r="AI6" s="1"/>
      <c r="AJ6" s="1"/>
      <c r="AK6" s="1"/>
      <c r="AL6" s="1"/>
      <c r="AM6" s="1"/>
      <c r="AN6" s="1"/>
      <c r="AO6" s="1"/>
      <c r="AP6" s="1"/>
      <c r="AQ6" s="1"/>
      <c r="AR6" s="1"/>
      <c r="AS6" s="1"/>
      <c r="AT6" s="1"/>
      <c r="AU6" s="1"/>
      <c r="AV6" s="1"/>
      <c r="AW6" s="1"/>
      <c r="AX6" s="1"/>
      <c r="AY6" s="1"/>
      <c r="AZ6" s="1"/>
    </row>
    <row r="7" spans="2:83" customFormat="1" ht="11.25" customHeight="1" x14ac:dyDescent="0.35">
      <c r="B7" s="56" t="s">
        <v>9</v>
      </c>
      <c r="C7" s="56"/>
      <c r="D7" s="56"/>
      <c r="E7" s="56"/>
      <c r="H7" s="1" t="s">
        <v>10</v>
      </c>
      <c r="I7" s="1"/>
      <c r="J7" s="1"/>
      <c r="K7" s="1"/>
      <c r="L7" s="1"/>
      <c r="M7" s="1"/>
      <c r="N7" s="1"/>
      <c r="O7" s="1"/>
      <c r="P7" s="1"/>
      <c r="Q7" s="1"/>
      <c r="R7" s="1"/>
      <c r="S7" s="1"/>
      <c r="T7" s="1"/>
      <c r="U7" s="1"/>
      <c r="V7" s="1"/>
      <c r="W7" s="1"/>
      <c r="X7" s="1"/>
      <c r="Y7" s="1"/>
      <c r="Z7" s="1"/>
      <c r="AA7" s="2" t="s">
        <v>10</v>
      </c>
      <c r="AB7" s="1"/>
      <c r="AC7" s="1"/>
      <c r="AD7" s="1"/>
      <c r="AE7" s="1"/>
      <c r="AF7" s="1"/>
      <c r="AG7" s="1"/>
      <c r="AH7" s="1"/>
      <c r="AI7" s="1"/>
      <c r="AJ7" s="1"/>
      <c r="AK7" s="1"/>
      <c r="AL7" s="1"/>
      <c r="AM7" s="1"/>
      <c r="AN7" s="1"/>
      <c r="AO7" s="1"/>
      <c r="AP7" s="1"/>
      <c r="AQ7" s="1"/>
      <c r="AR7" s="1"/>
      <c r="AS7" s="1" t="s">
        <v>1</v>
      </c>
      <c r="AT7" s="1"/>
      <c r="AU7" s="1"/>
      <c r="AV7" s="1"/>
      <c r="AW7" s="1"/>
      <c r="AX7" s="1"/>
      <c r="AY7" s="1"/>
      <c r="AZ7" s="1"/>
      <c r="BC7" s="3" t="s">
        <v>9</v>
      </c>
    </row>
    <row r="8" spans="2:83" customFormat="1" ht="17.5" x14ac:dyDescent="0.35">
      <c r="B8" s="51" t="s">
        <v>11</v>
      </c>
      <c r="C8" s="48"/>
      <c r="D8" s="48"/>
      <c r="E8" s="48"/>
      <c r="H8" s="1" t="s">
        <v>12</v>
      </c>
      <c r="I8" s="1"/>
      <c r="J8" s="1"/>
      <c r="K8" s="1"/>
      <c r="L8" s="1"/>
      <c r="M8" s="1"/>
      <c r="N8" s="1"/>
      <c r="O8" s="1"/>
      <c r="P8" s="1"/>
      <c r="Q8" s="1"/>
      <c r="R8" s="1"/>
      <c r="S8" s="1"/>
      <c r="T8" s="1"/>
      <c r="U8" s="1"/>
      <c r="V8" s="1"/>
      <c r="W8" s="1"/>
      <c r="X8" s="1"/>
      <c r="Y8" s="1"/>
      <c r="Z8" s="1"/>
      <c r="AA8" s="2" t="s">
        <v>11</v>
      </c>
      <c r="AB8" s="1"/>
      <c r="AC8" s="1"/>
      <c r="AD8" s="1"/>
      <c r="AE8" s="1"/>
      <c r="AF8" s="1"/>
      <c r="AG8" s="1"/>
      <c r="AH8" s="1"/>
      <c r="AI8" s="1"/>
      <c r="AJ8" s="1"/>
      <c r="AK8" s="1"/>
      <c r="AL8" s="1"/>
      <c r="AM8" s="1"/>
      <c r="AN8" s="1"/>
      <c r="AO8" s="1"/>
      <c r="AP8" s="1"/>
      <c r="AQ8" s="1"/>
      <c r="AR8" s="1"/>
      <c r="AS8" s="1"/>
      <c r="AT8" s="1"/>
      <c r="AU8" s="1"/>
      <c r="AV8" s="1"/>
      <c r="AW8" s="1"/>
      <c r="AX8" s="1"/>
      <c r="AY8" s="1"/>
      <c r="AZ8" s="1"/>
      <c r="BC8" s="4" t="s">
        <v>11</v>
      </c>
    </row>
    <row r="9" spans="2:83" customFormat="1" ht="69" x14ac:dyDescent="0.35">
      <c r="B9" s="48" t="s">
        <v>13</v>
      </c>
      <c r="C9" s="48"/>
      <c r="D9" s="48"/>
      <c r="E9" s="48"/>
      <c r="H9" s="1" t="s">
        <v>12</v>
      </c>
      <c r="I9" s="1"/>
      <c r="J9" s="1"/>
      <c r="K9" s="1"/>
      <c r="L9" s="1"/>
      <c r="M9" s="1"/>
      <c r="N9" s="1"/>
      <c r="O9" s="1"/>
      <c r="P9" s="1"/>
      <c r="Q9" s="1"/>
      <c r="R9" s="1"/>
      <c r="S9" s="1"/>
      <c r="T9" s="1"/>
      <c r="U9" s="1"/>
      <c r="V9" s="1"/>
      <c r="W9" s="1"/>
      <c r="X9" s="1"/>
      <c r="Y9" s="1"/>
      <c r="Z9" s="1"/>
      <c r="AA9" s="2" t="s">
        <v>13</v>
      </c>
      <c r="AB9" s="1"/>
      <c r="AC9" s="1"/>
      <c r="AD9" s="1"/>
      <c r="AE9" s="1"/>
      <c r="AF9" s="1"/>
      <c r="AG9" s="1"/>
      <c r="AH9" s="1"/>
      <c r="AI9" s="1"/>
      <c r="AJ9" s="1"/>
      <c r="AK9" s="1"/>
      <c r="AL9" s="1"/>
      <c r="AM9" s="1"/>
      <c r="AN9" s="1"/>
      <c r="AO9" s="1"/>
      <c r="AP9" s="1"/>
      <c r="AQ9" s="1"/>
      <c r="AR9" s="1"/>
      <c r="AS9" s="1"/>
      <c r="AT9" s="1"/>
      <c r="AU9" s="1"/>
      <c r="AV9" s="1"/>
      <c r="AW9" s="1"/>
      <c r="AX9" s="1"/>
      <c r="AY9" s="1"/>
      <c r="AZ9" s="1"/>
      <c r="BC9" s="5" t="s">
        <v>13</v>
      </c>
    </row>
    <row r="10" spans="2:83" customFormat="1" ht="11.25" customHeight="1" x14ac:dyDescent="0.35">
      <c r="B10" s="6"/>
      <c r="C10" s="6"/>
      <c r="D10" s="6"/>
      <c r="E10" s="6"/>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CD10" s="42"/>
      <c r="CE10" s="42"/>
    </row>
    <row r="11" spans="2:83" customFormat="1" ht="11.25" customHeight="1" x14ac:dyDescent="0.35">
      <c r="B11" s="52" t="s">
        <v>14</v>
      </c>
      <c r="C11" s="48"/>
      <c r="D11" s="48"/>
      <c r="E11" s="48"/>
      <c r="H11" s="1" t="s">
        <v>15</v>
      </c>
      <c r="I11" s="1"/>
      <c r="J11" s="1"/>
      <c r="K11" s="1"/>
      <c r="L11" s="1"/>
      <c r="M11" s="1"/>
      <c r="N11" s="1"/>
      <c r="O11" s="1"/>
      <c r="P11" s="1"/>
      <c r="Q11" s="1"/>
      <c r="R11" s="1"/>
      <c r="S11" s="1"/>
      <c r="T11" s="1"/>
      <c r="U11" s="1"/>
      <c r="V11" s="1"/>
      <c r="W11" s="1"/>
      <c r="X11" s="1"/>
      <c r="Y11" s="1"/>
      <c r="Z11" s="1"/>
      <c r="AA11" s="2" t="s">
        <v>14</v>
      </c>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C11" s="7" t="s">
        <v>14</v>
      </c>
    </row>
    <row r="12" spans="2:83" customFormat="1" ht="11.25" customHeight="1" x14ac:dyDescent="0.35">
      <c r="B12" s="8"/>
      <c r="C12" s="6"/>
      <c r="D12" s="6"/>
      <c r="E12" s="6"/>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CD12" s="42"/>
      <c r="CE12" s="42"/>
    </row>
    <row r="13" spans="2:83" customFormat="1" ht="34.5" x14ac:dyDescent="0.35">
      <c r="B13" s="48" t="s">
        <v>16</v>
      </c>
      <c r="C13" s="48"/>
      <c r="D13" s="48"/>
      <c r="E13" s="48"/>
      <c r="H13" s="1" t="s">
        <v>12</v>
      </c>
      <c r="I13" s="1"/>
      <c r="J13" s="1"/>
      <c r="K13" s="1"/>
      <c r="L13" s="1"/>
      <c r="M13" s="1"/>
      <c r="N13" s="1"/>
      <c r="O13" s="1"/>
      <c r="P13" s="1"/>
      <c r="Q13" s="1"/>
      <c r="R13" s="1"/>
      <c r="S13" s="1"/>
      <c r="T13" s="1"/>
      <c r="U13" s="1"/>
      <c r="V13" s="1"/>
      <c r="W13" s="1"/>
      <c r="X13" s="1"/>
      <c r="Y13" s="1"/>
      <c r="Z13" s="1"/>
      <c r="AA13" s="2" t="s">
        <v>16</v>
      </c>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C13" s="5" t="s">
        <v>16</v>
      </c>
    </row>
    <row r="14" spans="2:83" customFormat="1" ht="11.25" customHeight="1" x14ac:dyDescent="0.35">
      <c r="B14" s="6"/>
      <c r="C14" s="6"/>
      <c r="D14" s="6"/>
      <c r="E14" s="6"/>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CD14" s="42"/>
      <c r="CE14" s="42"/>
    </row>
    <row r="15" spans="2:83" customFormat="1" ht="46" x14ac:dyDescent="0.35">
      <c r="B15" s="48" t="s">
        <v>17</v>
      </c>
      <c r="C15" s="48"/>
      <c r="D15" s="48"/>
      <c r="E15" s="48"/>
      <c r="H15" s="1" t="s">
        <v>12</v>
      </c>
      <c r="I15" s="1"/>
      <c r="J15" s="1"/>
      <c r="K15" s="1"/>
      <c r="L15" s="1"/>
      <c r="M15" s="1"/>
      <c r="N15" s="1"/>
      <c r="O15" s="1"/>
      <c r="P15" s="1"/>
      <c r="Q15" s="1"/>
      <c r="R15" s="1"/>
      <c r="S15" s="1"/>
      <c r="T15" s="1"/>
      <c r="U15" s="1"/>
      <c r="V15" s="1"/>
      <c r="W15" s="1"/>
      <c r="X15" s="1"/>
      <c r="Y15" s="1"/>
      <c r="Z15" s="1"/>
      <c r="AA15" s="2" t="s">
        <v>17</v>
      </c>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C15" s="5" t="s">
        <v>17</v>
      </c>
    </row>
    <row r="16" spans="2:83" customFormat="1" ht="11.25" customHeight="1" x14ac:dyDescent="0.35">
      <c r="B16" s="6"/>
      <c r="C16" s="6"/>
      <c r="D16" s="6"/>
      <c r="E16" s="6"/>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CD16" s="42"/>
      <c r="CE16" s="42"/>
    </row>
    <row r="17" spans="2:83" customFormat="1" ht="46" x14ac:dyDescent="0.35">
      <c r="B17" s="48" t="s">
        <v>18</v>
      </c>
      <c r="C17" s="48"/>
      <c r="D17" s="48"/>
      <c r="E17" s="48"/>
      <c r="H17" s="1" t="s">
        <v>12</v>
      </c>
      <c r="I17" s="1"/>
      <c r="J17" s="1"/>
      <c r="K17" s="1"/>
      <c r="L17" s="1"/>
      <c r="M17" s="1"/>
      <c r="N17" s="1"/>
      <c r="O17" s="1"/>
      <c r="P17" s="1"/>
      <c r="Q17" s="1"/>
      <c r="R17" s="1"/>
      <c r="S17" s="1"/>
      <c r="T17" s="1"/>
      <c r="U17" s="1"/>
      <c r="V17" s="1"/>
      <c r="W17" s="1"/>
      <c r="X17" s="1"/>
      <c r="Y17" s="1"/>
      <c r="Z17" s="1"/>
      <c r="AA17" s="2" t="s">
        <v>18</v>
      </c>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C17" s="5" t="s">
        <v>18</v>
      </c>
    </row>
    <row r="18" spans="2:83" customFormat="1" ht="11.25" customHeight="1" x14ac:dyDescent="0.35">
      <c r="B18" s="6"/>
      <c r="C18" s="6"/>
      <c r="D18" s="6"/>
      <c r="E18" s="6"/>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CD18" s="42"/>
      <c r="CE18" s="42"/>
    </row>
    <row r="19" spans="2:83" customFormat="1" ht="34.5" x14ac:dyDescent="0.35">
      <c r="B19" s="48" t="s">
        <v>19</v>
      </c>
      <c r="C19" s="48"/>
      <c r="D19" s="48"/>
      <c r="E19" s="48"/>
      <c r="H19" s="1" t="s">
        <v>12</v>
      </c>
      <c r="I19" s="1"/>
      <c r="J19" s="1"/>
      <c r="K19" s="1"/>
      <c r="L19" s="1"/>
      <c r="M19" s="1"/>
      <c r="N19" s="1"/>
      <c r="O19" s="1"/>
      <c r="P19" s="1"/>
      <c r="Q19" s="1"/>
      <c r="R19" s="1"/>
      <c r="S19" s="1"/>
      <c r="T19" s="1"/>
      <c r="U19" s="1"/>
      <c r="V19" s="1"/>
      <c r="W19" s="1"/>
      <c r="X19" s="1"/>
      <c r="Y19" s="1"/>
      <c r="Z19" s="1"/>
      <c r="AA19" s="2" t="s">
        <v>19</v>
      </c>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C19" s="5" t="s">
        <v>19</v>
      </c>
    </row>
    <row r="20" spans="2:83" customFormat="1" ht="11.25" customHeight="1" x14ac:dyDescent="0.35">
      <c r="B20" s="6"/>
      <c r="C20" s="6"/>
      <c r="D20" s="6"/>
      <c r="E20" s="6"/>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CD20" s="42"/>
      <c r="CE20" s="42"/>
    </row>
    <row r="21" spans="2:83" customFormat="1" ht="11.25" customHeight="1" x14ac:dyDescent="0.35">
      <c r="B21" s="52" t="s">
        <v>20</v>
      </c>
      <c r="C21" s="48"/>
      <c r="D21" s="48"/>
      <c r="E21" s="48"/>
      <c r="H21" s="1" t="s">
        <v>21</v>
      </c>
      <c r="I21" s="1"/>
      <c r="J21" s="1"/>
      <c r="K21" s="1"/>
      <c r="L21" s="1"/>
      <c r="M21" s="1"/>
      <c r="N21" s="1"/>
      <c r="O21" s="1"/>
      <c r="P21" s="1"/>
      <c r="Q21" s="1"/>
      <c r="R21" s="1"/>
      <c r="S21" s="1"/>
      <c r="T21" s="1"/>
      <c r="U21" s="1"/>
      <c r="V21" s="1"/>
      <c r="W21" s="1"/>
      <c r="X21" s="1"/>
      <c r="Y21" s="1"/>
      <c r="Z21" s="1"/>
      <c r="AA21" s="2" t="s">
        <v>20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C21" s="7" t="s">
        <v>20</v>
      </c>
    </row>
    <row r="22" spans="2:83" customFormat="1" ht="11.25" customHeight="1" x14ac:dyDescent="0.35">
      <c r="B22" s="8"/>
      <c r="C22" s="9"/>
      <c r="D22" s="9"/>
      <c r="E22" s="9"/>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CD22" s="9"/>
      <c r="CE22" s="9"/>
    </row>
    <row r="23" spans="2:83" customFormat="1" ht="11.25" customHeight="1" x14ac:dyDescent="0.35">
      <c r="B23" s="46" t="s">
        <v>22</v>
      </c>
      <c r="C23" s="46"/>
      <c r="D23" s="10" t="s">
        <v>23</v>
      </c>
      <c r="E23" s="11">
        <v>22.62</v>
      </c>
      <c r="H23" s="1" t="s">
        <v>12</v>
      </c>
      <c r="I23" s="1" t="s">
        <v>24</v>
      </c>
      <c r="J23" s="1"/>
      <c r="K23" s="1"/>
      <c r="L23" s="1"/>
      <c r="M23" s="1" t="s">
        <v>25</v>
      </c>
      <c r="N23" s="1"/>
      <c r="O23" s="1"/>
      <c r="P23" s="1"/>
      <c r="Q23" s="1"/>
      <c r="R23" s="1"/>
      <c r="S23" s="1"/>
      <c r="T23" s="1"/>
      <c r="U23" s="1"/>
      <c r="V23" s="1"/>
      <c r="W23" s="1"/>
      <c r="X23" s="1"/>
      <c r="Y23" s="1"/>
      <c r="Z23" s="2" t="s">
        <v>25</v>
      </c>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B23" s="3" t="s">
        <v>22</v>
      </c>
      <c r="CD23" s="10"/>
      <c r="CE23" s="11"/>
    </row>
    <row r="24" spans="2:83" customFormat="1" ht="11.25" customHeight="1" x14ac:dyDescent="0.35">
      <c r="B24" s="46" t="s">
        <v>26</v>
      </c>
      <c r="C24" s="55"/>
      <c r="D24" s="10" t="s">
        <v>23</v>
      </c>
      <c r="E24" s="12">
        <f>ROUND(-0.891430345537158,2)</f>
        <v>-0.89</v>
      </c>
      <c r="H24" s="1" t="s">
        <v>12</v>
      </c>
      <c r="I24" s="1" t="s">
        <v>24</v>
      </c>
      <c r="J24" s="1"/>
      <c r="K24" s="1"/>
      <c r="L24" s="1"/>
      <c r="M24" s="1" t="s">
        <v>27</v>
      </c>
      <c r="N24" s="1"/>
      <c r="O24" s="1"/>
      <c r="P24" s="1"/>
      <c r="Q24" s="1"/>
      <c r="R24" s="1"/>
      <c r="S24" s="1"/>
      <c r="T24" s="1"/>
      <c r="U24" s="1"/>
      <c r="V24" s="1"/>
      <c r="W24" s="1"/>
      <c r="X24" s="1"/>
      <c r="Y24" s="1"/>
      <c r="Z24" s="2" t="s">
        <v>28</v>
      </c>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B24" s="3" t="s">
        <v>26</v>
      </c>
      <c r="CD24" s="10"/>
      <c r="CE24" s="11"/>
    </row>
    <row r="25" spans="2:83" customFormat="1" ht="11.25" customHeight="1" x14ac:dyDescent="0.35">
      <c r="B25" s="46" t="s">
        <v>29</v>
      </c>
      <c r="C25" s="46"/>
      <c r="D25" s="10" t="s">
        <v>23</v>
      </c>
      <c r="E25" s="13">
        <v>0.42</v>
      </c>
      <c r="H25" s="1" t="s">
        <v>12</v>
      </c>
      <c r="I25" s="1" t="s">
        <v>30</v>
      </c>
      <c r="J25" s="1"/>
      <c r="K25" s="1"/>
      <c r="L25" s="1"/>
      <c r="M25" s="1" t="s">
        <v>31</v>
      </c>
      <c r="N25" s="1"/>
      <c r="O25" s="1"/>
      <c r="P25" s="1"/>
      <c r="Q25" s="1"/>
      <c r="R25" s="1"/>
      <c r="S25" s="1"/>
      <c r="T25" s="1"/>
      <c r="U25" s="1"/>
      <c r="V25" s="1"/>
      <c r="W25" s="1"/>
      <c r="X25" s="1"/>
      <c r="Y25" s="1"/>
      <c r="Z25" s="2" t="s">
        <v>31</v>
      </c>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B25" s="3" t="s">
        <v>29</v>
      </c>
      <c r="CD25" s="10"/>
      <c r="CE25" s="11"/>
    </row>
    <row r="26" spans="2:83" customFormat="1" ht="11.25" customHeight="1" x14ac:dyDescent="0.35">
      <c r="B26" s="46" t="s">
        <v>32</v>
      </c>
      <c r="C26" s="46"/>
      <c r="D26" s="10" t="s">
        <v>23</v>
      </c>
      <c r="E26" s="12">
        <v>-0.23</v>
      </c>
      <c r="H26" s="1" t="s">
        <v>12</v>
      </c>
      <c r="I26" s="1" t="s">
        <v>24</v>
      </c>
      <c r="J26" s="1"/>
      <c r="K26" s="1"/>
      <c r="L26" s="1"/>
      <c r="M26" s="1" t="s">
        <v>33</v>
      </c>
      <c r="N26" s="1"/>
      <c r="O26" s="1"/>
      <c r="P26" s="1"/>
      <c r="Q26" s="1">
        <v>45869</v>
      </c>
      <c r="R26" s="1"/>
      <c r="S26" s="1"/>
      <c r="T26" s="1"/>
      <c r="U26" s="1"/>
      <c r="V26" s="1"/>
      <c r="W26" s="1"/>
      <c r="X26" s="1"/>
      <c r="Y26" s="1"/>
      <c r="Z26" s="2" t="s">
        <v>32</v>
      </c>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B26" s="3" t="s">
        <v>32</v>
      </c>
      <c r="CD26" s="10"/>
      <c r="CE26" s="11"/>
    </row>
    <row r="27" spans="2:83" customFormat="1" ht="11.25" customHeight="1" x14ac:dyDescent="0.35">
      <c r="B27" s="46" t="s">
        <v>34</v>
      </c>
      <c r="C27" s="46"/>
      <c r="D27" s="10" t="s">
        <v>35</v>
      </c>
      <c r="E27" s="13">
        <v>1E-3</v>
      </c>
      <c r="H27" s="1" t="s">
        <v>12</v>
      </c>
      <c r="I27" s="1" t="s">
        <v>30</v>
      </c>
      <c r="J27" s="1"/>
      <c r="K27" s="1"/>
      <c r="L27" s="1"/>
      <c r="M27" s="1" t="s">
        <v>36</v>
      </c>
      <c r="N27" s="1"/>
      <c r="O27" s="1"/>
      <c r="P27" s="1"/>
      <c r="Q27" s="1"/>
      <c r="R27" s="1"/>
      <c r="S27" s="1"/>
      <c r="T27" s="1"/>
      <c r="U27" s="1"/>
      <c r="V27" s="1"/>
      <c r="W27" s="1"/>
      <c r="X27" s="1"/>
      <c r="Y27" s="1"/>
      <c r="Z27" s="2" t="s">
        <v>34</v>
      </c>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B27" s="3" t="s">
        <v>34</v>
      </c>
      <c r="CD27" s="10"/>
      <c r="CE27" s="11"/>
    </row>
    <row r="28" spans="2:83" customFormat="1" ht="20" x14ac:dyDescent="0.35">
      <c r="B28" s="46" t="s">
        <v>37</v>
      </c>
      <c r="C28" s="54"/>
      <c r="D28" s="10" t="s">
        <v>35</v>
      </c>
      <c r="E28" s="14">
        <v>1.3899999999999999E-2</v>
      </c>
      <c r="H28" s="1" t="s">
        <v>12</v>
      </c>
      <c r="I28" s="1" t="s">
        <v>30</v>
      </c>
      <c r="J28" s="1"/>
      <c r="K28" s="1"/>
      <c r="L28" s="1"/>
      <c r="M28" s="1" t="s">
        <v>38</v>
      </c>
      <c r="N28" s="1"/>
      <c r="O28" s="1"/>
      <c r="P28" s="1"/>
      <c r="Q28" s="1"/>
      <c r="R28" s="1"/>
      <c r="S28" s="1"/>
      <c r="T28" s="1"/>
      <c r="U28" s="1"/>
      <c r="V28" s="1"/>
      <c r="W28" s="1"/>
      <c r="X28" s="1"/>
      <c r="Y28" s="1"/>
      <c r="Z28" s="2"/>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B28" s="3" t="s">
        <v>37</v>
      </c>
      <c r="CD28" s="10"/>
      <c r="CE28" s="11"/>
    </row>
    <row r="29" spans="2:83" customFormat="1" ht="20" x14ac:dyDescent="0.35">
      <c r="B29" s="46" t="s">
        <v>39</v>
      </c>
      <c r="C29" s="54"/>
      <c r="D29" s="10" t="s">
        <v>35</v>
      </c>
      <c r="E29" s="14">
        <v>5.9999999999999995E-4</v>
      </c>
      <c r="H29" s="1" t="s">
        <v>12</v>
      </c>
      <c r="I29" s="1" t="s">
        <v>24</v>
      </c>
      <c r="J29" s="1"/>
      <c r="K29" s="1"/>
      <c r="L29" s="1"/>
      <c r="M29" s="1" t="s">
        <v>40</v>
      </c>
      <c r="N29" s="1"/>
      <c r="O29" s="1"/>
      <c r="P29" s="1"/>
      <c r="Q29" s="1"/>
      <c r="R29" s="1"/>
      <c r="S29" s="1"/>
      <c r="T29" s="1"/>
      <c r="U29" s="1"/>
      <c r="V29" s="1"/>
      <c r="W29" s="1"/>
      <c r="X29" s="1"/>
      <c r="Y29" s="1"/>
      <c r="Z29" s="2"/>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B29" s="3" t="s">
        <v>39</v>
      </c>
      <c r="CD29" s="10"/>
      <c r="CE29" s="11"/>
    </row>
    <row r="30" spans="2:83" customFormat="1" ht="11.25" customHeight="1" x14ac:dyDescent="0.35">
      <c r="B30" s="46" t="s">
        <v>41</v>
      </c>
      <c r="C30" s="54"/>
      <c r="D30" s="10" t="s">
        <v>35</v>
      </c>
      <c r="E30" s="14">
        <v>-5.9999999999999995E-4</v>
      </c>
      <c r="H30" s="1" t="s">
        <v>12</v>
      </c>
      <c r="I30" s="1" t="s">
        <v>30</v>
      </c>
      <c r="J30" s="1"/>
      <c r="K30" s="1"/>
      <c r="L30" s="1"/>
      <c r="M30" s="1" t="s">
        <v>27</v>
      </c>
      <c r="N30" s="1"/>
      <c r="O30" s="1"/>
      <c r="P30" s="1"/>
      <c r="Q30" s="1"/>
      <c r="R30" s="1"/>
      <c r="S30" s="1"/>
      <c r="T30" s="1"/>
      <c r="U30" s="1"/>
      <c r="V30" s="1"/>
      <c r="W30" s="1"/>
      <c r="X30" s="1"/>
      <c r="Y30" s="1"/>
      <c r="Z30" s="2"/>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B30" s="3" t="s">
        <v>41</v>
      </c>
      <c r="CD30" s="10"/>
      <c r="CE30" s="11"/>
    </row>
    <row r="31" spans="2:83" customFormat="1" ht="20" x14ac:dyDescent="0.35">
      <c r="B31" s="46" t="s">
        <v>42</v>
      </c>
      <c r="C31" s="54"/>
      <c r="D31" s="10" t="s">
        <v>35</v>
      </c>
      <c r="E31" s="14">
        <v>-2.0000000000000001E-4</v>
      </c>
      <c r="H31" s="1" t="s">
        <v>12</v>
      </c>
      <c r="I31" s="1" t="s">
        <v>30</v>
      </c>
      <c r="J31" s="1"/>
      <c r="K31" s="1"/>
      <c r="L31" s="1"/>
      <c r="M31" s="1" t="s">
        <v>43</v>
      </c>
      <c r="N31" s="1"/>
      <c r="O31" s="1"/>
      <c r="P31" s="1"/>
      <c r="Q31" s="1"/>
      <c r="R31" s="1"/>
      <c r="S31" s="1"/>
      <c r="T31" s="1"/>
      <c r="U31" s="1"/>
      <c r="V31" s="1"/>
      <c r="W31" s="1"/>
      <c r="X31" s="1"/>
      <c r="Y31" s="1"/>
      <c r="Z31" s="2"/>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B31" s="3" t="s">
        <v>42</v>
      </c>
      <c r="CD31" s="10"/>
      <c r="CE31" s="11"/>
    </row>
    <row r="32" spans="2:83" customFormat="1" ht="11.25" customHeight="1" x14ac:dyDescent="0.35">
      <c r="B32" s="46" t="s">
        <v>44</v>
      </c>
      <c r="C32" s="46"/>
      <c r="D32" s="10" t="s">
        <v>35</v>
      </c>
      <c r="E32" s="15">
        <v>9.4999999999999998E-3</v>
      </c>
      <c r="H32" s="1" t="s">
        <v>12</v>
      </c>
      <c r="I32" s="1" t="s">
        <v>45</v>
      </c>
      <c r="J32" s="1"/>
      <c r="K32" s="1"/>
      <c r="L32" s="1"/>
      <c r="M32" s="1" t="s">
        <v>46</v>
      </c>
      <c r="N32" s="1"/>
      <c r="O32" s="1"/>
      <c r="P32" s="1"/>
      <c r="Q32" s="1"/>
      <c r="R32" s="1"/>
      <c r="S32" s="1"/>
      <c r="T32" s="1"/>
      <c r="U32" s="1"/>
      <c r="V32" s="1"/>
      <c r="W32" s="1"/>
      <c r="X32" s="1"/>
      <c r="Y32" s="1"/>
      <c r="Z32" s="2" t="s">
        <v>46</v>
      </c>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t="s">
        <v>47</v>
      </c>
      <c r="BB32" s="3" t="s">
        <v>44</v>
      </c>
      <c r="CD32" s="10"/>
      <c r="CE32" s="11"/>
    </row>
    <row r="33" spans="2:84" customFormat="1" ht="11.25" customHeight="1" x14ac:dyDescent="0.35">
      <c r="B33" s="46" t="s">
        <v>48</v>
      </c>
      <c r="C33" s="46"/>
      <c r="D33" s="10" t="s">
        <v>35</v>
      </c>
      <c r="E33" s="15">
        <v>6.6E-3</v>
      </c>
      <c r="H33" s="1" t="s">
        <v>12</v>
      </c>
      <c r="I33" s="1" t="s">
        <v>45</v>
      </c>
      <c r="J33" s="1"/>
      <c r="K33" s="1"/>
      <c r="L33" s="1"/>
      <c r="M33" s="1" t="s">
        <v>49</v>
      </c>
      <c r="N33" s="1"/>
      <c r="O33" s="1"/>
      <c r="P33" s="1"/>
      <c r="Q33" s="1"/>
      <c r="R33" s="1"/>
      <c r="S33" s="1"/>
      <c r="T33" s="1"/>
      <c r="U33" s="1"/>
      <c r="V33" s="1"/>
      <c r="W33" s="1"/>
      <c r="X33" s="1"/>
      <c r="Y33" s="1"/>
      <c r="Z33" s="2" t="s">
        <v>49</v>
      </c>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t="s">
        <v>50</v>
      </c>
      <c r="BB33" s="3" t="s">
        <v>48</v>
      </c>
      <c r="CD33" s="10"/>
      <c r="CE33" s="11"/>
    </row>
    <row r="34" spans="2:84" customFormat="1" ht="11.25" customHeight="1" x14ac:dyDescent="0.35">
      <c r="B34" s="16"/>
      <c r="C34" s="17"/>
      <c r="D34" s="10"/>
      <c r="E34" s="13"/>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CD34" s="10"/>
      <c r="CE34" s="11"/>
    </row>
    <row r="35" spans="2:84" customFormat="1" ht="11.25" customHeight="1" x14ac:dyDescent="0.35">
      <c r="B35" s="52" t="s">
        <v>51</v>
      </c>
      <c r="C35" s="46"/>
      <c r="D35" s="10"/>
      <c r="E35" s="10"/>
      <c r="H35" s="1" t="s">
        <v>52</v>
      </c>
      <c r="I35" s="1"/>
      <c r="J35" s="1"/>
      <c r="K35" s="1"/>
      <c r="L35" s="1"/>
      <c r="M35" s="1"/>
      <c r="N35" s="1"/>
      <c r="O35" s="1"/>
      <c r="P35" s="1"/>
      <c r="Q35" s="1"/>
      <c r="R35" s="1"/>
      <c r="S35" s="1"/>
      <c r="T35" s="1"/>
      <c r="U35" s="1"/>
      <c r="V35" s="1"/>
      <c r="W35" s="1"/>
      <c r="X35" s="1"/>
      <c r="Y35" s="1"/>
      <c r="Z35" s="2" t="s">
        <v>51</v>
      </c>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B35" s="7" t="s">
        <v>51</v>
      </c>
      <c r="CD35" s="10"/>
      <c r="CE35" s="11"/>
    </row>
    <row r="36" spans="2:84" customFormat="1" ht="11.25" customHeight="1" x14ac:dyDescent="0.35">
      <c r="B36" s="8"/>
      <c r="C36" s="17"/>
      <c r="D36" s="10"/>
      <c r="E36" s="10"/>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CD36" s="10"/>
      <c r="CE36" s="11"/>
    </row>
    <row r="37" spans="2:84" customFormat="1" ht="11.25" customHeight="1" x14ac:dyDescent="0.35">
      <c r="B37" s="46" t="s">
        <v>53</v>
      </c>
      <c r="C37" s="46"/>
      <c r="D37" s="10" t="s">
        <v>35</v>
      </c>
      <c r="E37" s="41">
        <v>3.0000000000000001E-3</v>
      </c>
      <c r="H37" s="1" t="s">
        <v>12</v>
      </c>
      <c r="I37" s="1" t="s">
        <v>54</v>
      </c>
      <c r="J37" s="1"/>
      <c r="K37" s="1"/>
      <c r="L37" s="1"/>
      <c r="M37" s="1" t="s">
        <v>55</v>
      </c>
      <c r="N37" s="1"/>
      <c r="O37" s="1"/>
      <c r="P37" s="1"/>
      <c r="Q37" s="1"/>
      <c r="R37" s="1"/>
      <c r="S37" s="1"/>
      <c r="T37" s="1"/>
      <c r="U37" s="1"/>
      <c r="V37" s="1"/>
      <c r="W37" s="1"/>
      <c r="X37" s="1"/>
      <c r="Y37" s="1"/>
      <c r="Z37" s="2" t="s">
        <v>53</v>
      </c>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B37" s="3" t="s">
        <v>53</v>
      </c>
      <c r="CD37" s="10"/>
      <c r="CE37" s="11"/>
    </row>
    <row r="38" spans="2:84" customFormat="1" ht="11.25" customHeight="1" x14ac:dyDescent="0.35">
      <c r="B38" s="46" t="s">
        <v>56</v>
      </c>
      <c r="C38" s="46"/>
      <c r="D38" s="10" t="s">
        <v>35</v>
      </c>
      <c r="E38" s="13">
        <v>4.0000000000000002E-4</v>
      </c>
      <c r="H38" s="1" t="s">
        <v>12</v>
      </c>
      <c r="I38" s="1" t="s">
        <v>54</v>
      </c>
      <c r="J38" s="1"/>
      <c r="K38" s="1"/>
      <c r="L38" s="1"/>
      <c r="M38" s="1" t="s">
        <v>55</v>
      </c>
      <c r="N38" s="1"/>
      <c r="O38" s="1"/>
      <c r="P38" s="1"/>
      <c r="Q38" s="1"/>
      <c r="R38" s="1"/>
      <c r="S38" s="1"/>
      <c r="T38" s="1"/>
      <c r="U38" s="1"/>
      <c r="V38" s="1"/>
      <c r="W38" s="1"/>
      <c r="X38" s="1"/>
      <c r="Y38" s="1"/>
      <c r="Z38" s="2" t="s">
        <v>56</v>
      </c>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B38" s="3" t="s">
        <v>56</v>
      </c>
      <c r="CD38" s="10"/>
      <c r="CE38" s="11"/>
    </row>
    <row r="39" spans="2:84" customFormat="1" ht="11.25" customHeight="1" x14ac:dyDescent="0.35">
      <c r="B39" s="46" t="s">
        <v>57</v>
      </c>
      <c r="C39" s="46"/>
      <c r="D39" s="10" t="s">
        <v>35</v>
      </c>
      <c r="E39" s="13">
        <v>5.0000000000000001E-4</v>
      </c>
      <c r="H39" s="1" t="s">
        <v>12</v>
      </c>
      <c r="I39" s="1" t="s">
        <v>54</v>
      </c>
      <c r="J39" s="1"/>
      <c r="K39" s="1"/>
      <c r="L39" s="1"/>
      <c r="M39" s="1" t="s">
        <v>58</v>
      </c>
      <c r="N39" s="1"/>
      <c r="O39" s="1"/>
      <c r="P39" s="1"/>
      <c r="Q39" s="1"/>
      <c r="R39" s="1"/>
      <c r="S39" s="1"/>
      <c r="T39" s="1"/>
      <c r="U39" s="1"/>
      <c r="V39" s="1"/>
      <c r="W39" s="1"/>
      <c r="X39" s="1"/>
      <c r="Y39" s="1"/>
      <c r="Z39" s="2" t="s">
        <v>57</v>
      </c>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B39" s="3" t="s">
        <v>57</v>
      </c>
      <c r="CD39" s="10"/>
      <c r="CE39" s="11"/>
    </row>
    <row r="40" spans="2:84" customFormat="1" ht="11.25" customHeight="1" x14ac:dyDescent="0.35">
      <c r="B40" s="46" t="s">
        <v>59</v>
      </c>
      <c r="C40" s="46"/>
      <c r="D40" s="10" t="s">
        <v>23</v>
      </c>
      <c r="E40" s="13">
        <v>0.25</v>
      </c>
      <c r="H40" s="1" t="s">
        <v>12</v>
      </c>
      <c r="I40" s="1" t="s">
        <v>54</v>
      </c>
      <c r="J40" s="1"/>
      <c r="K40" s="1"/>
      <c r="L40" s="1"/>
      <c r="M40" s="1" t="s">
        <v>60</v>
      </c>
      <c r="N40" s="1"/>
      <c r="O40" s="1"/>
      <c r="P40" s="1"/>
      <c r="Q40" s="1"/>
      <c r="R40" s="1"/>
      <c r="S40" s="1"/>
      <c r="T40" s="1"/>
      <c r="U40" s="1"/>
      <c r="V40" s="1"/>
      <c r="W40" s="1"/>
      <c r="X40" s="1"/>
      <c r="Y40" s="1"/>
      <c r="Z40" s="2" t="s">
        <v>59</v>
      </c>
      <c r="AA40" s="1"/>
      <c r="AB40" s="1"/>
      <c r="AC40" s="1"/>
      <c r="AD40" s="1"/>
      <c r="AE40" s="1"/>
      <c r="AF40" s="1"/>
      <c r="AG40" s="1"/>
      <c r="AH40" s="1"/>
      <c r="AI40" s="1"/>
      <c r="AJ40" s="1"/>
      <c r="AK40" s="1"/>
      <c r="AL40" s="1"/>
      <c r="AM40" s="1"/>
      <c r="AN40" s="1"/>
      <c r="AO40" s="1"/>
      <c r="AP40" s="1"/>
      <c r="AQ40" s="1"/>
      <c r="AR40" s="1"/>
      <c r="AS40" s="1" t="s">
        <v>1</v>
      </c>
      <c r="AT40" s="1"/>
      <c r="AU40" s="1"/>
      <c r="AV40" s="1"/>
      <c r="AW40" s="1"/>
      <c r="AX40" s="1"/>
      <c r="AY40" s="1"/>
      <c r="AZ40" s="1"/>
      <c r="BB40" s="3" t="s">
        <v>59</v>
      </c>
      <c r="CD40" s="10"/>
      <c r="CE40" s="11"/>
    </row>
    <row r="41" spans="2:84" s="18" customFormat="1" ht="18.5" x14ac:dyDescent="0.45">
      <c r="B41" s="51" t="s">
        <v>61</v>
      </c>
      <c r="C41" s="53"/>
      <c r="D41" s="53"/>
      <c r="E41" s="53"/>
      <c r="H41" s="1" t="s">
        <v>62</v>
      </c>
      <c r="I41" s="1"/>
      <c r="J41" s="1"/>
      <c r="K41" s="1"/>
      <c r="L41" s="1"/>
      <c r="M41" s="1"/>
      <c r="N41" s="1"/>
      <c r="O41" s="1"/>
      <c r="P41" s="1"/>
      <c r="Q41" s="1"/>
      <c r="R41" s="1"/>
      <c r="S41" s="1"/>
      <c r="T41" s="1"/>
      <c r="U41" s="1"/>
      <c r="V41" s="1"/>
      <c r="W41" s="1"/>
      <c r="X41" s="1"/>
      <c r="Y41" s="1"/>
      <c r="Z41" s="1"/>
      <c r="AA41" s="2" t="s">
        <v>61</v>
      </c>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C41" s="4" t="s">
        <v>61</v>
      </c>
      <c r="CE41" s="11"/>
      <c r="CF41"/>
    </row>
    <row r="42" spans="2:84" customFormat="1" ht="57.5" x14ac:dyDescent="0.35">
      <c r="B42" s="48" t="s">
        <v>63</v>
      </c>
      <c r="C42" s="48"/>
      <c r="D42" s="48"/>
      <c r="E42" s="48"/>
      <c r="H42" s="1" t="s">
        <v>62</v>
      </c>
      <c r="I42" s="1"/>
      <c r="J42" s="1"/>
      <c r="K42" s="1"/>
      <c r="L42" s="1"/>
      <c r="M42" s="1"/>
      <c r="N42" s="1"/>
      <c r="O42" s="1"/>
      <c r="P42" s="1"/>
      <c r="Q42" s="1"/>
      <c r="R42" s="1"/>
      <c r="S42" s="1"/>
      <c r="T42" s="1"/>
      <c r="U42" s="1"/>
      <c r="V42" s="1"/>
      <c r="W42" s="1"/>
      <c r="X42" s="1"/>
      <c r="Y42" s="1"/>
      <c r="Z42" s="1"/>
      <c r="AA42" s="2" t="s">
        <v>63</v>
      </c>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C42" s="5" t="s">
        <v>63</v>
      </c>
      <c r="CE42" s="11"/>
    </row>
    <row r="43" spans="2:84" customFormat="1" ht="11.25" customHeight="1" x14ac:dyDescent="0.35">
      <c r="B43" s="6"/>
      <c r="C43" s="6"/>
      <c r="D43" s="6"/>
      <c r="E43" s="6"/>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CD43" s="42"/>
      <c r="CE43" s="11"/>
    </row>
    <row r="44" spans="2:84" customFormat="1" ht="11.25" customHeight="1" x14ac:dyDescent="0.35">
      <c r="B44" s="52" t="s">
        <v>14</v>
      </c>
      <c r="C44" s="48"/>
      <c r="D44" s="48"/>
      <c r="E44" s="48"/>
      <c r="H44" s="1" t="s">
        <v>64</v>
      </c>
      <c r="I44" s="1"/>
      <c r="J44" s="1"/>
      <c r="K44" s="1"/>
      <c r="L44" s="1"/>
      <c r="M44" s="1"/>
      <c r="N44" s="1"/>
      <c r="O44" s="1"/>
      <c r="P44" s="1"/>
      <c r="Q44" s="1"/>
      <c r="R44" s="1"/>
      <c r="S44" s="1"/>
      <c r="T44" s="1"/>
      <c r="U44" s="1"/>
      <c r="V44" s="1"/>
      <c r="W44" s="1"/>
      <c r="X44" s="1"/>
      <c r="Y44" s="1"/>
      <c r="Z44" s="1"/>
      <c r="AA44" s="2" t="s">
        <v>14</v>
      </c>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C44" s="7" t="s">
        <v>14</v>
      </c>
      <c r="CE44" s="11"/>
    </row>
    <row r="45" spans="2:84" customFormat="1" ht="11.25" customHeight="1" x14ac:dyDescent="0.35">
      <c r="B45" s="8"/>
      <c r="C45" s="6"/>
      <c r="D45" s="6"/>
      <c r="E45" s="6"/>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CD45" s="42"/>
      <c r="CE45" s="11"/>
    </row>
    <row r="46" spans="2:84" customFormat="1" ht="34.5" x14ac:dyDescent="0.35">
      <c r="B46" s="48" t="s">
        <v>16</v>
      </c>
      <c r="C46" s="48"/>
      <c r="D46" s="48"/>
      <c r="E46" s="48"/>
      <c r="H46" s="1" t="s">
        <v>62</v>
      </c>
      <c r="I46" s="1"/>
      <c r="J46" s="1"/>
      <c r="K46" s="1"/>
      <c r="L46" s="1"/>
      <c r="M46" s="1"/>
      <c r="N46" s="1"/>
      <c r="O46" s="1"/>
      <c r="P46" s="1"/>
      <c r="Q46" s="1"/>
      <c r="R46" s="1"/>
      <c r="S46" s="1"/>
      <c r="T46" s="1"/>
      <c r="U46" s="1"/>
      <c r="V46" s="1"/>
      <c r="W46" s="1"/>
      <c r="X46" s="1"/>
      <c r="Y46" s="1"/>
      <c r="Z46" s="1"/>
      <c r="AA46" s="2" t="s">
        <v>16</v>
      </c>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C46" s="5" t="s">
        <v>16</v>
      </c>
      <c r="CE46" s="11"/>
    </row>
    <row r="47" spans="2:84" customFormat="1" ht="11.25" customHeight="1" x14ac:dyDescent="0.35">
      <c r="B47" s="6"/>
      <c r="C47" s="6"/>
      <c r="D47" s="6"/>
      <c r="E47" s="6"/>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CD47" s="42"/>
      <c r="CE47" s="11"/>
    </row>
    <row r="48" spans="2:84" customFormat="1" ht="46" x14ac:dyDescent="0.35">
      <c r="B48" s="48" t="s">
        <v>17</v>
      </c>
      <c r="C48" s="48"/>
      <c r="D48" s="48"/>
      <c r="E48" s="48"/>
      <c r="H48" s="1" t="s">
        <v>62</v>
      </c>
      <c r="I48" s="1"/>
      <c r="J48" s="1"/>
      <c r="K48" s="1"/>
      <c r="L48" s="1"/>
      <c r="M48" s="1"/>
      <c r="N48" s="1"/>
      <c r="O48" s="1"/>
      <c r="P48" s="1"/>
      <c r="Q48" s="1"/>
      <c r="R48" s="1"/>
      <c r="S48" s="1"/>
      <c r="T48" s="1"/>
      <c r="U48" s="1"/>
      <c r="V48" s="1"/>
      <c r="W48" s="1"/>
      <c r="X48" s="1"/>
      <c r="Y48" s="1"/>
      <c r="Z48" s="1"/>
      <c r="AA48" s="2" t="s">
        <v>17</v>
      </c>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C48" s="5" t="s">
        <v>17</v>
      </c>
      <c r="CE48" s="11"/>
    </row>
    <row r="49" spans="2:83" customFormat="1" ht="11.25" customHeight="1" x14ac:dyDescent="0.35">
      <c r="B49" s="6"/>
      <c r="C49" s="6"/>
      <c r="D49" s="6"/>
      <c r="E49" s="6"/>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CD49" s="42"/>
      <c r="CE49" s="11"/>
    </row>
    <row r="50" spans="2:83" customFormat="1" ht="46" x14ac:dyDescent="0.35">
      <c r="B50" s="48" t="s">
        <v>18</v>
      </c>
      <c r="C50" s="48"/>
      <c r="D50" s="48"/>
      <c r="E50" s="48"/>
      <c r="H50" s="1" t="s">
        <v>62</v>
      </c>
      <c r="I50" s="1"/>
      <c r="J50" s="1"/>
      <c r="K50" s="1"/>
      <c r="L50" s="1"/>
      <c r="M50" s="1"/>
      <c r="N50" s="1"/>
      <c r="O50" s="1"/>
      <c r="P50" s="1"/>
      <c r="Q50" s="1"/>
      <c r="R50" s="1"/>
      <c r="S50" s="1"/>
      <c r="T50" s="1"/>
      <c r="U50" s="1"/>
      <c r="V50" s="1"/>
      <c r="W50" s="1"/>
      <c r="X50" s="1"/>
      <c r="Y50" s="1"/>
      <c r="Z50" s="1"/>
      <c r="AA50" s="2" t="s">
        <v>18</v>
      </c>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C50" s="5" t="s">
        <v>18</v>
      </c>
      <c r="CE50" s="11"/>
    </row>
    <row r="51" spans="2:83" customFormat="1" ht="11.25" customHeight="1" x14ac:dyDescent="0.35">
      <c r="B51" s="6"/>
      <c r="C51" s="6"/>
      <c r="D51" s="6"/>
      <c r="E51" s="6"/>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CD51" s="42"/>
      <c r="CE51" s="11"/>
    </row>
    <row r="52" spans="2:83" customFormat="1" ht="34.5" x14ac:dyDescent="0.35">
      <c r="B52" s="48" t="s">
        <v>19</v>
      </c>
      <c r="C52" s="48"/>
      <c r="D52" s="48"/>
      <c r="E52" s="48"/>
      <c r="H52" s="1" t="s">
        <v>62</v>
      </c>
      <c r="I52" s="1"/>
      <c r="J52" s="1"/>
      <c r="K52" s="1"/>
      <c r="L52" s="1"/>
      <c r="M52" s="1"/>
      <c r="N52" s="1"/>
      <c r="O52" s="1"/>
      <c r="P52" s="1"/>
      <c r="Q52" s="1"/>
      <c r="R52" s="1"/>
      <c r="S52" s="1"/>
      <c r="T52" s="1"/>
      <c r="U52" s="1"/>
      <c r="V52" s="1"/>
      <c r="W52" s="1"/>
      <c r="X52" s="1"/>
      <c r="Y52" s="1"/>
      <c r="Z52" s="1"/>
      <c r="AA52" s="2" t="s">
        <v>19</v>
      </c>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C52" s="5" t="s">
        <v>19</v>
      </c>
      <c r="CE52" s="11"/>
    </row>
    <row r="53" spans="2:83" customFormat="1" ht="11.25" customHeight="1" x14ac:dyDescent="0.35">
      <c r="B53" s="6"/>
      <c r="C53" s="6"/>
      <c r="D53" s="6"/>
      <c r="E53" s="6"/>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CD53" s="42"/>
      <c r="CE53" s="11"/>
    </row>
    <row r="54" spans="2:83" customFormat="1" ht="11.25" customHeight="1" x14ac:dyDescent="0.35">
      <c r="B54" s="52" t="s">
        <v>20</v>
      </c>
      <c r="C54" s="48"/>
      <c r="D54" s="48"/>
      <c r="E54" s="48"/>
      <c r="H54" s="1" t="s">
        <v>65</v>
      </c>
      <c r="I54" s="1"/>
      <c r="J54" s="1"/>
      <c r="K54" s="1"/>
      <c r="L54" s="1"/>
      <c r="M54" s="1"/>
      <c r="N54" s="1"/>
      <c r="O54" s="1"/>
      <c r="P54" s="1"/>
      <c r="Q54" s="1"/>
      <c r="R54" s="1"/>
      <c r="S54" s="1"/>
      <c r="T54" s="1"/>
      <c r="U54" s="1"/>
      <c r="V54" s="1"/>
      <c r="W54" s="1"/>
      <c r="X54" s="1"/>
      <c r="Y54" s="1"/>
      <c r="Z54" s="1"/>
      <c r="AA54" s="2" t="s">
        <v>20</v>
      </c>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C54" s="7" t="s">
        <v>20</v>
      </c>
      <c r="CE54" s="11"/>
    </row>
    <row r="55" spans="2:83" customFormat="1" ht="11.25" customHeight="1" x14ac:dyDescent="0.35">
      <c r="B55" s="8"/>
      <c r="C55" s="9"/>
      <c r="D55" s="9"/>
      <c r="E55" s="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CD55" s="9"/>
      <c r="CE55" s="11"/>
    </row>
    <row r="56" spans="2:83" customFormat="1" ht="11.25" customHeight="1" x14ac:dyDescent="0.35">
      <c r="B56" s="46" t="s">
        <v>22</v>
      </c>
      <c r="C56" s="46"/>
      <c r="D56" s="10" t="s">
        <v>23</v>
      </c>
      <c r="E56" s="11">
        <v>31.36</v>
      </c>
      <c r="H56" s="1" t="s">
        <v>62</v>
      </c>
      <c r="I56" s="1" t="s">
        <v>24</v>
      </c>
      <c r="J56" s="1"/>
      <c r="K56" s="1"/>
      <c r="L56" s="1"/>
      <c r="M56" s="1" t="s">
        <v>66</v>
      </c>
      <c r="N56" s="1"/>
      <c r="O56" s="1"/>
      <c r="P56" s="1"/>
      <c r="Q56" s="1"/>
      <c r="R56" s="1"/>
      <c r="S56" s="1"/>
      <c r="T56" s="1"/>
      <c r="U56" s="1"/>
      <c r="V56" s="1"/>
      <c r="W56" s="1"/>
      <c r="X56" s="1"/>
      <c r="Y56" s="1"/>
      <c r="Z56" s="2" t="s">
        <v>66</v>
      </c>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B56" s="3" t="s">
        <v>22</v>
      </c>
      <c r="CD56" s="10"/>
      <c r="CE56" s="11"/>
    </row>
    <row r="57" spans="2:83" customFormat="1" ht="11.25" customHeight="1" x14ac:dyDescent="0.35">
      <c r="B57" s="46" t="s">
        <v>29</v>
      </c>
      <c r="C57" s="46"/>
      <c r="D57" s="10" t="s">
        <v>23</v>
      </c>
      <c r="E57" s="13">
        <v>0.42</v>
      </c>
      <c r="H57" s="1" t="s">
        <v>62</v>
      </c>
      <c r="I57" s="1" t="s">
        <v>30</v>
      </c>
      <c r="J57" s="1"/>
      <c r="K57" s="1"/>
      <c r="L57" s="1"/>
      <c r="M57" s="1" t="s">
        <v>67</v>
      </c>
      <c r="N57" s="1"/>
      <c r="O57" s="1"/>
      <c r="P57" s="1"/>
      <c r="Q57" s="1"/>
      <c r="R57" s="1"/>
      <c r="S57" s="1"/>
      <c r="T57" s="1"/>
      <c r="U57" s="1"/>
      <c r="V57" s="1"/>
      <c r="W57" s="1"/>
      <c r="X57" s="1"/>
      <c r="Y57" s="1"/>
      <c r="Z57" s="2" t="s">
        <v>67</v>
      </c>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B57" s="3" t="s">
        <v>29</v>
      </c>
      <c r="CD57" s="10"/>
      <c r="CE57" s="11"/>
    </row>
    <row r="58" spans="2:83" customFormat="1" ht="11.25" customHeight="1" x14ac:dyDescent="0.35">
      <c r="B58" s="46" t="s">
        <v>32</v>
      </c>
      <c r="C58" s="46"/>
      <c r="D58" s="10" t="s">
        <v>23</v>
      </c>
      <c r="E58" s="12">
        <v>-0.31</v>
      </c>
      <c r="H58" s="1" t="s">
        <v>62</v>
      </c>
      <c r="I58" s="1" t="s">
        <v>24</v>
      </c>
      <c r="J58" s="1"/>
      <c r="K58" s="1"/>
      <c r="L58" s="1"/>
      <c r="M58" s="1" t="s">
        <v>68</v>
      </c>
      <c r="N58" s="1"/>
      <c r="O58" s="1"/>
      <c r="P58" s="1"/>
      <c r="Q58" s="1">
        <v>45869</v>
      </c>
      <c r="R58" s="1"/>
      <c r="S58" s="1"/>
      <c r="T58" s="1"/>
      <c r="U58" s="1"/>
      <c r="V58" s="1"/>
      <c r="W58" s="1"/>
      <c r="X58" s="1"/>
      <c r="Y58" s="1"/>
      <c r="Z58" s="2" t="s">
        <v>32</v>
      </c>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B58" s="3" t="s">
        <v>32</v>
      </c>
      <c r="CD58" s="10"/>
      <c r="CE58" s="11"/>
    </row>
    <row r="59" spans="2:83" customFormat="1" ht="11.25" customHeight="1" x14ac:dyDescent="0.35">
      <c r="B59" s="46" t="s">
        <v>69</v>
      </c>
      <c r="C59" s="46"/>
      <c r="D59" s="10" t="s">
        <v>35</v>
      </c>
      <c r="E59" s="15">
        <v>8.8999999999999999E-3</v>
      </c>
      <c r="H59" s="1" t="s">
        <v>62</v>
      </c>
      <c r="I59" s="1" t="s">
        <v>24</v>
      </c>
      <c r="J59" s="1"/>
      <c r="K59" s="1"/>
      <c r="L59" s="1"/>
      <c r="M59" s="1" t="s">
        <v>70</v>
      </c>
      <c r="N59" s="1"/>
      <c r="O59" s="1"/>
      <c r="P59" s="1"/>
      <c r="Q59" s="1"/>
      <c r="R59" s="1"/>
      <c r="S59" s="1"/>
      <c r="T59" s="1"/>
      <c r="U59" s="1"/>
      <c r="V59" s="1"/>
      <c r="W59" s="1"/>
      <c r="X59" s="1"/>
      <c r="Y59" s="1"/>
      <c r="Z59" s="2" t="s">
        <v>70</v>
      </c>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B59" s="3" t="s">
        <v>69</v>
      </c>
      <c r="CD59" s="10"/>
      <c r="CE59" s="11"/>
    </row>
    <row r="60" spans="2:83" customFormat="1" ht="11.25" customHeight="1" x14ac:dyDescent="0.35">
      <c r="B60" s="46" t="s">
        <v>32</v>
      </c>
      <c r="C60" s="46"/>
      <c r="D60" s="10" t="s">
        <v>35</v>
      </c>
      <c r="E60" s="14">
        <v>-1E-4</v>
      </c>
      <c r="H60" s="1" t="s">
        <v>62</v>
      </c>
      <c r="I60" s="1" t="s">
        <v>24</v>
      </c>
      <c r="J60" s="1"/>
      <c r="K60" s="1"/>
      <c r="L60" s="1"/>
      <c r="M60" s="1" t="s">
        <v>71</v>
      </c>
      <c r="N60" s="1"/>
      <c r="O60" s="1"/>
      <c r="P60" s="1"/>
      <c r="Q60" s="1">
        <v>45869</v>
      </c>
      <c r="R60" s="1"/>
      <c r="S60" s="1"/>
      <c r="T60" s="1"/>
      <c r="U60" s="1"/>
      <c r="V60" s="1"/>
      <c r="W60" s="1"/>
      <c r="X60" s="1"/>
      <c r="Y60" s="1"/>
      <c r="Z60" s="2" t="s">
        <v>32</v>
      </c>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B60" s="3" t="s">
        <v>32</v>
      </c>
      <c r="CD60" s="10"/>
      <c r="CE60" s="11"/>
    </row>
    <row r="61" spans="2:83" customFormat="1" ht="11.25" customHeight="1" x14ac:dyDescent="0.35">
      <c r="B61" s="46" t="s">
        <v>34</v>
      </c>
      <c r="C61" s="46"/>
      <c r="D61" s="10" t="s">
        <v>35</v>
      </c>
      <c r="E61" s="13">
        <v>8.9999999999999998E-4</v>
      </c>
      <c r="H61" s="1" t="s">
        <v>62</v>
      </c>
      <c r="I61" s="1" t="s">
        <v>30</v>
      </c>
      <c r="J61" s="1"/>
      <c r="K61" s="1"/>
      <c r="L61" s="1"/>
      <c r="M61" s="1" t="s">
        <v>72</v>
      </c>
      <c r="N61" s="1"/>
      <c r="O61" s="1"/>
      <c r="P61" s="1"/>
      <c r="Q61" s="1"/>
      <c r="R61" s="1"/>
      <c r="S61" s="1"/>
      <c r="T61" s="1"/>
      <c r="U61" s="1"/>
      <c r="V61" s="1"/>
      <c r="W61" s="1"/>
      <c r="X61" s="1"/>
      <c r="Y61" s="1"/>
      <c r="Z61" s="2" t="s">
        <v>34</v>
      </c>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B61" s="3" t="s">
        <v>34</v>
      </c>
      <c r="CD61" s="10"/>
      <c r="CE61" s="11"/>
    </row>
    <row r="62" spans="2:83" customFormat="1" ht="20" x14ac:dyDescent="0.35">
      <c r="B62" s="46" t="s">
        <v>37</v>
      </c>
      <c r="C62" s="54"/>
      <c r="D62" s="10" t="s">
        <v>35</v>
      </c>
      <c r="E62" s="14">
        <v>0.01</v>
      </c>
      <c r="H62" s="1" t="s">
        <v>62</v>
      </c>
      <c r="I62" s="1" t="s">
        <v>30</v>
      </c>
      <c r="J62" s="1"/>
      <c r="K62" s="1"/>
      <c r="L62" s="1"/>
      <c r="M62" s="1" t="s">
        <v>73</v>
      </c>
      <c r="N62" s="1"/>
      <c r="O62" s="1"/>
      <c r="P62" s="1"/>
      <c r="Q62" s="1"/>
      <c r="R62" s="1"/>
      <c r="S62" s="1"/>
      <c r="T62" s="1"/>
      <c r="U62" s="1"/>
      <c r="V62" s="1"/>
      <c r="W62" s="1"/>
      <c r="X62" s="1"/>
      <c r="Y62" s="1"/>
      <c r="Z62" s="2"/>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B62" s="3" t="s">
        <v>37</v>
      </c>
      <c r="CD62" s="10"/>
      <c r="CE62" s="11"/>
    </row>
    <row r="63" spans="2:83" customFormat="1" ht="20" x14ac:dyDescent="0.35">
      <c r="B63" s="46" t="s">
        <v>39</v>
      </c>
      <c r="C63" s="54"/>
      <c r="D63" s="10" t="s">
        <v>35</v>
      </c>
      <c r="E63" s="14">
        <v>2.8999999999999998E-3</v>
      </c>
      <c r="H63" s="1" t="s">
        <v>62</v>
      </c>
      <c r="I63" s="1" t="s">
        <v>24</v>
      </c>
      <c r="J63" s="1"/>
      <c r="K63" s="1"/>
      <c r="L63" s="1"/>
      <c r="M63" s="1" t="s">
        <v>74</v>
      </c>
      <c r="N63" s="1"/>
      <c r="O63" s="1"/>
      <c r="P63" s="1"/>
      <c r="Q63" s="1"/>
      <c r="R63" s="1"/>
      <c r="S63" s="1"/>
      <c r="T63" s="1"/>
      <c r="U63" s="1"/>
      <c r="V63" s="1"/>
      <c r="W63" s="1"/>
      <c r="X63" s="1"/>
      <c r="Y63" s="1"/>
      <c r="Z63" s="2"/>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B63" s="3" t="s">
        <v>39</v>
      </c>
      <c r="CD63" s="10"/>
      <c r="CE63" s="11"/>
    </row>
    <row r="64" spans="2:83" customFormat="1" ht="11.25" customHeight="1" x14ac:dyDescent="0.35">
      <c r="B64" s="46" t="s">
        <v>41</v>
      </c>
      <c r="C64" s="54"/>
      <c r="D64" s="10" t="s">
        <v>35</v>
      </c>
      <c r="E64" s="14">
        <v>1E-4</v>
      </c>
      <c r="H64" s="1" t="s">
        <v>62</v>
      </c>
      <c r="I64" s="1" t="s">
        <v>30</v>
      </c>
      <c r="J64" s="1"/>
      <c r="K64" s="1"/>
      <c r="L64" s="1"/>
      <c r="M64" s="1" t="s">
        <v>75</v>
      </c>
      <c r="N64" s="1"/>
      <c r="O64" s="1"/>
      <c r="P64" s="1"/>
      <c r="Q64" s="1"/>
      <c r="R64" s="1"/>
      <c r="S64" s="1"/>
      <c r="T64" s="1"/>
      <c r="U64" s="1"/>
      <c r="V64" s="1"/>
      <c r="W64" s="1"/>
      <c r="X64" s="1"/>
      <c r="Y64" s="1"/>
      <c r="Z64" s="2"/>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B64" s="3" t="s">
        <v>41</v>
      </c>
      <c r="CD64" s="10"/>
      <c r="CE64" s="11"/>
    </row>
    <row r="65" spans="2:84" customFormat="1" ht="20" x14ac:dyDescent="0.35">
      <c r="B65" s="46" t="s">
        <v>42</v>
      </c>
      <c r="C65" s="54"/>
      <c r="D65" s="10" t="s">
        <v>35</v>
      </c>
      <c r="E65" s="14">
        <v>-2.0000000000000001E-4</v>
      </c>
      <c r="H65" s="1" t="s">
        <v>62</v>
      </c>
      <c r="I65" s="1" t="s">
        <v>30</v>
      </c>
      <c r="J65" s="1"/>
      <c r="K65" s="1"/>
      <c r="L65" s="1"/>
      <c r="M65" s="1" t="s">
        <v>76</v>
      </c>
      <c r="N65" s="1"/>
      <c r="O65" s="1"/>
      <c r="P65" s="1"/>
      <c r="Q65" s="1"/>
      <c r="R65" s="1"/>
      <c r="S65" s="1"/>
      <c r="T65" s="1"/>
      <c r="U65" s="1"/>
      <c r="V65" s="1"/>
      <c r="W65" s="1"/>
      <c r="X65" s="1"/>
      <c r="Y65" s="1"/>
      <c r="Z65" s="2"/>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B65" s="3" t="s">
        <v>42</v>
      </c>
      <c r="CD65" s="10"/>
      <c r="CE65" s="11"/>
    </row>
    <row r="66" spans="2:84" customFormat="1" ht="11.25" customHeight="1" x14ac:dyDescent="0.35">
      <c r="B66" s="46" t="s">
        <v>26</v>
      </c>
      <c r="C66" s="55"/>
      <c r="D66" s="10" t="s">
        <v>35</v>
      </c>
      <c r="E66" s="14">
        <f>ROUND(-0.000821162085609059,4)</f>
        <v>-8.0000000000000004E-4</v>
      </c>
      <c r="H66" s="1" t="s">
        <v>62</v>
      </c>
      <c r="I66" s="1" t="s">
        <v>24</v>
      </c>
      <c r="J66" s="1"/>
      <c r="K66" s="1"/>
      <c r="L66" s="1"/>
      <c r="M66" s="1" t="s">
        <v>75</v>
      </c>
      <c r="N66" s="1"/>
      <c r="O66" s="1"/>
      <c r="P66" s="1"/>
      <c r="Q66" s="1"/>
      <c r="R66" s="1"/>
      <c r="S66" s="1"/>
      <c r="T66" s="1"/>
      <c r="U66" s="1"/>
      <c r="V66" s="1"/>
      <c r="W66" s="1"/>
      <c r="X66" s="1"/>
      <c r="Y66" s="1"/>
      <c r="Z66" s="2" t="s">
        <v>77</v>
      </c>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B66" s="3" t="s">
        <v>26</v>
      </c>
      <c r="CD66" s="10"/>
      <c r="CE66" s="11"/>
    </row>
    <row r="67" spans="2:84" customFormat="1" ht="11.25" customHeight="1" x14ac:dyDescent="0.35">
      <c r="B67" s="46" t="s">
        <v>320</v>
      </c>
      <c r="C67" s="55"/>
      <c r="D67" s="10" t="s">
        <v>35</v>
      </c>
      <c r="E67" s="14">
        <v>2.9999999999999997E-4</v>
      </c>
      <c r="H67" s="1" t="s">
        <v>62</v>
      </c>
      <c r="I67" s="1" t="s">
        <v>24</v>
      </c>
      <c r="J67" s="1"/>
      <c r="K67" s="1"/>
      <c r="L67" s="1"/>
      <c r="M67" s="1" t="s">
        <v>78</v>
      </c>
      <c r="N67" s="1"/>
      <c r="O67" s="1"/>
      <c r="P67" s="1"/>
      <c r="Q67" s="1"/>
      <c r="R67" s="1"/>
      <c r="S67" s="1"/>
      <c r="T67" s="1"/>
      <c r="U67" s="1"/>
      <c r="V67" s="1"/>
      <c r="W67" s="1"/>
      <c r="X67" s="1"/>
      <c r="Y67" s="1"/>
      <c r="Z67" s="2" t="s">
        <v>79</v>
      </c>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B67" s="3" t="s">
        <v>321</v>
      </c>
      <c r="CD67" s="10"/>
      <c r="CE67" s="11"/>
    </row>
    <row r="68" spans="2:84" customFormat="1" ht="11.25" customHeight="1" x14ac:dyDescent="0.35">
      <c r="B68" s="46" t="s">
        <v>44</v>
      </c>
      <c r="C68" s="46"/>
      <c r="D68" s="10" t="s">
        <v>35</v>
      </c>
      <c r="E68" s="15">
        <v>8.8000000000000005E-3</v>
      </c>
      <c r="H68" s="1" t="s">
        <v>62</v>
      </c>
      <c r="I68" s="1" t="s">
        <v>45</v>
      </c>
      <c r="J68" s="1"/>
      <c r="K68" s="1"/>
      <c r="L68" s="1"/>
      <c r="M68" s="1" t="s">
        <v>80</v>
      </c>
      <c r="N68" s="1"/>
      <c r="O68" s="1"/>
      <c r="P68" s="1"/>
      <c r="Q68" s="1"/>
      <c r="R68" s="1"/>
      <c r="S68" s="1"/>
      <c r="T68" s="1"/>
      <c r="U68" s="1"/>
      <c r="V68" s="1"/>
      <c r="W68" s="1"/>
      <c r="X68" s="1"/>
      <c r="Y68" s="1"/>
      <c r="Z68" s="2" t="s">
        <v>80</v>
      </c>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t="s">
        <v>81</v>
      </c>
      <c r="BB68" s="3" t="s">
        <v>44</v>
      </c>
      <c r="CD68" s="10"/>
      <c r="CE68" s="11"/>
    </row>
    <row r="69" spans="2:84" customFormat="1" ht="11.25" customHeight="1" x14ac:dyDescent="0.35">
      <c r="B69" s="46" t="s">
        <v>48</v>
      </c>
      <c r="C69" s="46"/>
      <c r="D69" s="10" t="s">
        <v>35</v>
      </c>
      <c r="E69" s="15">
        <v>6.1000000000000004E-3</v>
      </c>
      <c r="H69" s="1" t="s">
        <v>62</v>
      </c>
      <c r="I69" s="1" t="s">
        <v>45</v>
      </c>
      <c r="J69" s="1"/>
      <c r="K69" s="1"/>
      <c r="L69" s="1"/>
      <c r="M69" s="1" t="s">
        <v>82</v>
      </c>
      <c r="N69" s="1"/>
      <c r="O69" s="1"/>
      <c r="P69" s="1"/>
      <c r="Q69" s="1"/>
      <c r="R69" s="1"/>
      <c r="S69" s="1"/>
      <c r="T69" s="1"/>
      <c r="U69" s="1"/>
      <c r="V69" s="1"/>
      <c r="W69" s="1"/>
      <c r="X69" s="1"/>
      <c r="Y69" s="1"/>
      <c r="Z69" s="2" t="s">
        <v>82</v>
      </c>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t="s">
        <v>83</v>
      </c>
      <c r="BB69" s="3" t="s">
        <v>48</v>
      </c>
      <c r="CD69" s="10"/>
      <c r="CE69" s="11"/>
    </row>
    <row r="70" spans="2:84" customFormat="1" ht="11.25" customHeight="1" x14ac:dyDescent="0.35">
      <c r="B70" s="16"/>
      <c r="C70" s="17"/>
      <c r="D70" s="10"/>
      <c r="E70" s="13"/>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CD70" s="10"/>
      <c r="CE70" s="11"/>
    </row>
    <row r="71" spans="2:84" customFormat="1" ht="11.25" customHeight="1" x14ac:dyDescent="0.35">
      <c r="B71" s="52" t="s">
        <v>51</v>
      </c>
      <c r="C71" s="46"/>
      <c r="D71" s="10"/>
      <c r="E71" s="10"/>
      <c r="H71" s="1" t="s">
        <v>84</v>
      </c>
      <c r="I71" s="1"/>
      <c r="J71" s="1"/>
      <c r="K71" s="1"/>
      <c r="L71" s="1"/>
      <c r="M71" s="1"/>
      <c r="N71" s="1"/>
      <c r="O71" s="1"/>
      <c r="P71" s="1"/>
      <c r="Q71" s="1"/>
      <c r="R71" s="1"/>
      <c r="S71" s="1"/>
      <c r="T71" s="1"/>
      <c r="U71" s="1"/>
      <c r="V71" s="1"/>
      <c r="W71" s="1"/>
      <c r="X71" s="1"/>
      <c r="Y71" s="1"/>
      <c r="Z71" s="2" t="s">
        <v>51</v>
      </c>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B71" s="7" t="s">
        <v>51</v>
      </c>
      <c r="CD71" s="10"/>
      <c r="CE71" s="11"/>
    </row>
    <row r="72" spans="2:84" customFormat="1" ht="11.25" customHeight="1" x14ac:dyDescent="0.35">
      <c r="B72" s="8"/>
      <c r="C72" s="17"/>
      <c r="D72" s="10"/>
      <c r="E72" s="1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CD72" s="10"/>
      <c r="CE72" s="11"/>
    </row>
    <row r="73" spans="2:84" customFormat="1" ht="11.25" customHeight="1" x14ac:dyDescent="0.35">
      <c r="B73" s="46" t="s">
        <v>53</v>
      </c>
      <c r="C73" s="46"/>
      <c r="D73" s="10" t="s">
        <v>35</v>
      </c>
      <c r="E73" s="41">
        <v>3.0000000000000001E-3</v>
      </c>
      <c r="H73" s="1" t="s">
        <v>62</v>
      </c>
      <c r="I73" s="1" t="s">
        <v>54</v>
      </c>
      <c r="J73" s="1"/>
      <c r="K73" s="1"/>
      <c r="L73" s="1"/>
      <c r="M73" s="1" t="s">
        <v>85</v>
      </c>
      <c r="N73" s="1"/>
      <c r="O73" s="1"/>
      <c r="P73" s="1"/>
      <c r="Q73" s="1"/>
      <c r="R73" s="1"/>
      <c r="S73" s="1"/>
      <c r="T73" s="1"/>
      <c r="U73" s="1"/>
      <c r="V73" s="1"/>
      <c r="W73" s="1"/>
      <c r="X73" s="1"/>
      <c r="Y73" s="1"/>
      <c r="Z73" s="2" t="s">
        <v>53</v>
      </c>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B73" s="3" t="s">
        <v>53</v>
      </c>
      <c r="CD73" s="10"/>
      <c r="CE73" s="11"/>
    </row>
    <row r="74" spans="2:84" customFormat="1" ht="11.25" customHeight="1" x14ac:dyDescent="0.35">
      <c r="B74" s="46" t="s">
        <v>56</v>
      </c>
      <c r="C74" s="46"/>
      <c r="D74" s="10" t="s">
        <v>35</v>
      </c>
      <c r="E74" s="13">
        <v>4.0000000000000002E-4</v>
      </c>
      <c r="H74" s="1" t="s">
        <v>62</v>
      </c>
      <c r="I74" s="1" t="s">
        <v>54</v>
      </c>
      <c r="J74" s="1"/>
      <c r="K74" s="1"/>
      <c r="L74" s="1"/>
      <c r="M74" s="1" t="s">
        <v>85</v>
      </c>
      <c r="N74" s="1"/>
      <c r="O74" s="1"/>
      <c r="P74" s="1"/>
      <c r="Q74" s="1"/>
      <c r="R74" s="1"/>
      <c r="S74" s="1"/>
      <c r="T74" s="1"/>
      <c r="U74" s="1"/>
      <c r="V74" s="1"/>
      <c r="W74" s="1"/>
      <c r="X74" s="1"/>
      <c r="Y74" s="1"/>
      <c r="Z74" s="2" t="s">
        <v>56</v>
      </c>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B74" s="3" t="s">
        <v>56</v>
      </c>
      <c r="CD74" s="10"/>
      <c r="CE74" s="11"/>
    </row>
    <row r="75" spans="2:84" customFormat="1" ht="11.25" customHeight="1" x14ac:dyDescent="0.35">
      <c r="B75" s="46" t="s">
        <v>57</v>
      </c>
      <c r="C75" s="46"/>
      <c r="D75" s="10" t="s">
        <v>35</v>
      </c>
      <c r="E75" s="13">
        <v>5.0000000000000001E-4</v>
      </c>
      <c r="H75" s="1" t="s">
        <v>62</v>
      </c>
      <c r="I75" s="1" t="s">
        <v>54</v>
      </c>
      <c r="J75" s="1"/>
      <c r="K75" s="1"/>
      <c r="L75" s="1"/>
      <c r="M75" s="1" t="s">
        <v>86</v>
      </c>
      <c r="N75" s="1"/>
      <c r="O75" s="1"/>
      <c r="P75" s="1"/>
      <c r="Q75" s="1"/>
      <c r="R75" s="1"/>
      <c r="S75" s="1"/>
      <c r="T75" s="1"/>
      <c r="U75" s="1"/>
      <c r="V75" s="1"/>
      <c r="W75" s="1"/>
      <c r="X75" s="1"/>
      <c r="Y75" s="1"/>
      <c r="Z75" s="2" t="s">
        <v>57</v>
      </c>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B75" s="3" t="s">
        <v>57</v>
      </c>
      <c r="CD75" s="10"/>
      <c r="CE75" s="11"/>
    </row>
    <row r="76" spans="2:84" customFormat="1" ht="11.25" customHeight="1" x14ac:dyDescent="0.35">
      <c r="B76" s="46" t="s">
        <v>59</v>
      </c>
      <c r="C76" s="46"/>
      <c r="D76" s="10" t="s">
        <v>23</v>
      </c>
      <c r="E76" s="13">
        <v>0.25</v>
      </c>
      <c r="H76" s="1" t="s">
        <v>62</v>
      </c>
      <c r="I76" s="1" t="s">
        <v>54</v>
      </c>
      <c r="J76" s="1"/>
      <c r="K76" s="1"/>
      <c r="L76" s="1"/>
      <c r="M76" s="1" t="s">
        <v>87</v>
      </c>
      <c r="N76" s="1"/>
      <c r="O76" s="1"/>
      <c r="P76" s="1"/>
      <c r="Q76" s="1"/>
      <c r="R76" s="1"/>
      <c r="S76" s="1"/>
      <c r="T76" s="1"/>
      <c r="U76" s="1"/>
      <c r="V76" s="1"/>
      <c r="W76" s="1"/>
      <c r="X76" s="1"/>
      <c r="Y76" s="1"/>
      <c r="Z76" s="2" t="s">
        <v>59</v>
      </c>
      <c r="AA76" s="1"/>
      <c r="AB76" s="1"/>
      <c r="AC76" s="1"/>
      <c r="AD76" s="1"/>
      <c r="AE76" s="1"/>
      <c r="AF76" s="1"/>
      <c r="AG76" s="1"/>
      <c r="AH76" s="1"/>
      <c r="AI76" s="1"/>
      <c r="AJ76" s="1"/>
      <c r="AK76" s="1"/>
      <c r="AL76" s="1"/>
      <c r="AM76" s="1"/>
      <c r="AN76" s="1"/>
      <c r="AO76" s="1"/>
      <c r="AP76" s="1"/>
      <c r="AQ76" s="1"/>
      <c r="AR76" s="1"/>
      <c r="AS76" s="1" t="s">
        <v>1</v>
      </c>
      <c r="AT76" s="1"/>
      <c r="AU76" s="1"/>
      <c r="AV76" s="1"/>
      <c r="AW76" s="1"/>
      <c r="AX76" s="1"/>
      <c r="AY76" s="1"/>
      <c r="AZ76" s="1"/>
      <c r="BB76" s="3" t="s">
        <v>59</v>
      </c>
      <c r="CD76" s="10"/>
      <c r="CE76" s="11"/>
    </row>
    <row r="77" spans="2:84" s="18" customFormat="1" ht="18.5" x14ac:dyDescent="0.45">
      <c r="B77" s="51" t="s">
        <v>88</v>
      </c>
      <c r="C77" s="53"/>
      <c r="D77" s="53"/>
      <c r="E77" s="53"/>
      <c r="H77" s="1" t="s">
        <v>89</v>
      </c>
      <c r="I77" s="1"/>
      <c r="J77" s="1"/>
      <c r="K77" s="1"/>
      <c r="L77" s="1"/>
      <c r="M77" s="1"/>
      <c r="N77" s="1"/>
      <c r="O77" s="1"/>
      <c r="P77" s="1"/>
      <c r="Q77" s="1"/>
      <c r="R77" s="1"/>
      <c r="S77" s="1"/>
      <c r="T77" s="1"/>
      <c r="U77" s="1"/>
      <c r="V77" s="1"/>
      <c r="W77" s="1"/>
      <c r="X77" s="1"/>
      <c r="Y77" s="1"/>
      <c r="Z77" s="1"/>
      <c r="AA77" s="2" t="s">
        <v>88</v>
      </c>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C77" s="4" t="s">
        <v>88</v>
      </c>
      <c r="CE77" s="11"/>
      <c r="CF77"/>
    </row>
    <row r="78" spans="2:84" customFormat="1" ht="138" x14ac:dyDescent="0.35">
      <c r="B78" s="48" t="s">
        <v>90</v>
      </c>
      <c r="C78" s="48"/>
      <c r="D78" s="48"/>
      <c r="E78" s="48"/>
      <c r="H78" s="1" t="s">
        <v>89</v>
      </c>
      <c r="I78" s="1"/>
      <c r="J78" s="1"/>
      <c r="K78" s="1"/>
      <c r="L78" s="1"/>
      <c r="M78" s="1"/>
      <c r="N78" s="1"/>
      <c r="O78" s="1"/>
      <c r="P78" s="1"/>
      <c r="Q78" s="1"/>
      <c r="R78" s="1"/>
      <c r="S78" s="1"/>
      <c r="T78" s="1"/>
      <c r="U78" s="1"/>
      <c r="V78" s="1"/>
      <c r="W78" s="1"/>
      <c r="X78" s="1"/>
      <c r="Y78" s="1"/>
      <c r="Z78" s="1"/>
      <c r="AA78" s="2" t="s">
        <v>90</v>
      </c>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C78" s="5" t="s">
        <v>90</v>
      </c>
      <c r="CE78" s="11"/>
    </row>
    <row r="79" spans="2:84" customFormat="1" ht="11.25" customHeight="1" x14ac:dyDescent="0.35">
      <c r="B79" s="6"/>
      <c r="C79" s="6"/>
      <c r="D79" s="6"/>
      <c r="E79" s="6"/>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CD79" s="42"/>
      <c r="CE79" s="11"/>
    </row>
    <row r="80" spans="2:84" customFormat="1" ht="11.25" customHeight="1" x14ac:dyDescent="0.35">
      <c r="B80" s="52" t="s">
        <v>14</v>
      </c>
      <c r="C80" s="48"/>
      <c r="D80" s="48"/>
      <c r="E80" s="48"/>
      <c r="H80" s="1" t="s">
        <v>91</v>
      </c>
      <c r="I80" s="1"/>
      <c r="J80" s="1"/>
      <c r="K80" s="1"/>
      <c r="L80" s="1"/>
      <c r="M80" s="1"/>
      <c r="N80" s="1"/>
      <c r="O80" s="1"/>
      <c r="P80" s="1"/>
      <c r="Q80" s="1"/>
      <c r="R80" s="1"/>
      <c r="S80" s="1"/>
      <c r="T80" s="1"/>
      <c r="U80" s="1"/>
      <c r="V80" s="1"/>
      <c r="W80" s="1"/>
      <c r="X80" s="1"/>
      <c r="Y80" s="1"/>
      <c r="Z80" s="1"/>
      <c r="AA80" s="2" t="s">
        <v>14</v>
      </c>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C80" s="7" t="s">
        <v>14</v>
      </c>
      <c r="CE80" s="11"/>
    </row>
    <row r="81" spans="2:83" customFormat="1" ht="11.25" customHeight="1" x14ac:dyDescent="0.35">
      <c r="B81" s="8"/>
      <c r="C81" s="6"/>
      <c r="D81" s="6"/>
      <c r="E81" s="6"/>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CD81" s="42"/>
      <c r="CE81" s="11"/>
    </row>
    <row r="82" spans="2:83" customFormat="1" ht="34.5" x14ac:dyDescent="0.35">
      <c r="B82" s="48" t="s">
        <v>16</v>
      </c>
      <c r="C82" s="48"/>
      <c r="D82" s="48"/>
      <c r="E82" s="48"/>
      <c r="H82" s="1" t="s">
        <v>89</v>
      </c>
      <c r="I82" s="1"/>
      <c r="J82" s="1"/>
      <c r="K82" s="1"/>
      <c r="L82" s="1"/>
      <c r="M82" s="1"/>
      <c r="N82" s="1"/>
      <c r="O82" s="1"/>
      <c r="P82" s="1"/>
      <c r="Q82" s="1"/>
      <c r="R82" s="1"/>
      <c r="S82" s="1"/>
      <c r="T82" s="1"/>
      <c r="U82" s="1"/>
      <c r="V82" s="1"/>
      <c r="W82" s="1"/>
      <c r="X82" s="1"/>
      <c r="Y82" s="1"/>
      <c r="Z82" s="1"/>
      <c r="AA82" s="2" t="s">
        <v>16</v>
      </c>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C82" s="5" t="s">
        <v>16</v>
      </c>
      <c r="CE82" s="11"/>
    </row>
    <row r="83" spans="2:83" customFormat="1" ht="11.25" customHeight="1" x14ac:dyDescent="0.35">
      <c r="B83" s="6"/>
      <c r="C83" s="6"/>
      <c r="D83" s="6"/>
      <c r="E83" s="6"/>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CD83" s="42"/>
      <c r="CE83" s="11"/>
    </row>
    <row r="84" spans="2:83" customFormat="1" ht="46" x14ac:dyDescent="0.35">
      <c r="B84" s="48" t="s">
        <v>17</v>
      </c>
      <c r="C84" s="48"/>
      <c r="D84" s="48"/>
      <c r="E84" s="48"/>
      <c r="H84" s="1" t="s">
        <v>89</v>
      </c>
      <c r="I84" s="1"/>
      <c r="J84" s="1"/>
      <c r="K84" s="1"/>
      <c r="L84" s="1"/>
      <c r="M84" s="1"/>
      <c r="N84" s="1"/>
      <c r="O84" s="1"/>
      <c r="P84" s="1"/>
      <c r="Q84" s="1"/>
      <c r="R84" s="1"/>
      <c r="S84" s="1"/>
      <c r="T84" s="1"/>
      <c r="U84" s="1"/>
      <c r="V84" s="1"/>
      <c r="W84" s="1"/>
      <c r="X84" s="1"/>
      <c r="Y84" s="1"/>
      <c r="Z84" s="1"/>
      <c r="AA84" s="2" t="s">
        <v>17</v>
      </c>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C84" s="5" t="s">
        <v>17</v>
      </c>
      <c r="CE84" s="11"/>
    </row>
    <row r="85" spans="2:83" customFormat="1" ht="11.25" customHeight="1" x14ac:dyDescent="0.35">
      <c r="B85" s="6"/>
      <c r="C85" s="6"/>
      <c r="D85" s="6"/>
      <c r="E85" s="6"/>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CD85" s="42"/>
      <c r="CE85" s="11"/>
    </row>
    <row r="86" spans="2:83" customFormat="1" ht="46" x14ac:dyDescent="0.35">
      <c r="B86" s="48" t="s">
        <v>18</v>
      </c>
      <c r="C86" s="48"/>
      <c r="D86" s="48"/>
      <c r="E86" s="48"/>
      <c r="H86" s="1" t="s">
        <v>89</v>
      </c>
      <c r="I86" s="1"/>
      <c r="J86" s="1"/>
      <c r="K86" s="1"/>
      <c r="L86" s="1"/>
      <c r="M86" s="1"/>
      <c r="N86" s="1"/>
      <c r="O86" s="1"/>
      <c r="P86" s="1"/>
      <c r="Q86" s="1"/>
      <c r="R86" s="1"/>
      <c r="S86" s="1"/>
      <c r="T86" s="1"/>
      <c r="U86" s="1"/>
      <c r="V86" s="1"/>
      <c r="W86" s="1"/>
      <c r="X86" s="1"/>
      <c r="Y86" s="1"/>
      <c r="Z86" s="1"/>
      <c r="AA86" s="2" t="s">
        <v>18</v>
      </c>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C86" s="5" t="s">
        <v>18</v>
      </c>
      <c r="CE86" s="11"/>
    </row>
    <row r="87" spans="2:83" customFormat="1" ht="11.25" customHeight="1" x14ac:dyDescent="0.35">
      <c r="B87" s="6"/>
      <c r="C87" s="6"/>
      <c r="D87" s="6"/>
      <c r="E87" s="6"/>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CD87" s="42"/>
      <c r="CE87" s="11"/>
    </row>
    <row r="88" spans="2:83" customFormat="1" ht="103.5" x14ac:dyDescent="0.35">
      <c r="B88" s="48" t="s">
        <v>92</v>
      </c>
      <c r="C88" s="48"/>
      <c r="D88" s="48"/>
      <c r="E88" s="48"/>
      <c r="H88" s="1" t="s">
        <v>89</v>
      </c>
      <c r="I88" s="1"/>
      <c r="J88" s="1"/>
      <c r="K88" s="1"/>
      <c r="L88" s="1"/>
      <c r="M88" s="1"/>
      <c r="N88" s="1"/>
      <c r="O88" s="1"/>
      <c r="P88" s="1"/>
      <c r="Q88" s="1"/>
      <c r="R88" s="1"/>
      <c r="S88" s="1"/>
      <c r="T88" s="1"/>
      <c r="U88" s="1"/>
      <c r="V88" s="1"/>
      <c r="W88" s="1"/>
      <c r="X88" s="1"/>
      <c r="Y88" s="1"/>
      <c r="Z88" s="1"/>
      <c r="AA88" s="2" t="s">
        <v>92</v>
      </c>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C88" s="5" t="s">
        <v>92</v>
      </c>
      <c r="CE88" s="11"/>
    </row>
    <row r="89" spans="2:83" customFormat="1" ht="11.25" customHeight="1" x14ac:dyDescent="0.35">
      <c r="B89" s="6"/>
      <c r="C89" s="6"/>
      <c r="D89" s="6"/>
      <c r="E89" s="6"/>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CD89" s="42"/>
      <c r="CE89" s="11"/>
    </row>
    <row r="90" spans="2:83" customFormat="1" ht="69" x14ac:dyDescent="0.35">
      <c r="B90" s="48" t="s">
        <v>93</v>
      </c>
      <c r="C90" s="48"/>
      <c r="D90" s="48"/>
      <c r="E90" s="48"/>
      <c r="H90" s="1" t="s">
        <v>89</v>
      </c>
      <c r="I90" s="1"/>
      <c r="J90" s="1"/>
      <c r="K90" s="1"/>
      <c r="L90" s="1"/>
      <c r="M90" s="1"/>
      <c r="N90" s="1"/>
      <c r="O90" s="1"/>
      <c r="P90" s="1"/>
      <c r="Q90" s="1"/>
      <c r="R90" s="1"/>
      <c r="S90" s="1"/>
      <c r="T90" s="1"/>
      <c r="U90" s="1"/>
      <c r="V90" s="1"/>
      <c r="W90" s="1"/>
      <c r="X90" s="1"/>
      <c r="Y90" s="1"/>
      <c r="Z90" s="1"/>
      <c r="AA90" s="2" t="s">
        <v>93</v>
      </c>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C90" s="5" t="s">
        <v>93</v>
      </c>
      <c r="CE90" s="11"/>
    </row>
    <row r="91" spans="2:83" customFormat="1" ht="11.25" customHeight="1" x14ac:dyDescent="0.35">
      <c r="B91" s="6"/>
      <c r="C91" s="6"/>
      <c r="D91" s="6"/>
      <c r="E91" s="6"/>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CD91" s="42"/>
      <c r="CE91" s="11"/>
    </row>
    <row r="92" spans="2:83" customFormat="1" ht="34.5" x14ac:dyDescent="0.35">
      <c r="B92" s="48" t="s">
        <v>19</v>
      </c>
      <c r="C92" s="48"/>
      <c r="D92" s="48"/>
      <c r="E92" s="48"/>
      <c r="H92" s="1" t="s">
        <v>89</v>
      </c>
      <c r="I92" s="1"/>
      <c r="J92" s="1"/>
      <c r="K92" s="1"/>
      <c r="L92" s="1"/>
      <c r="M92" s="1"/>
      <c r="N92" s="1"/>
      <c r="O92" s="1"/>
      <c r="P92" s="1"/>
      <c r="Q92" s="1"/>
      <c r="R92" s="1"/>
      <c r="S92" s="1"/>
      <c r="T92" s="1"/>
      <c r="U92" s="1"/>
      <c r="V92" s="1"/>
      <c r="W92" s="1"/>
      <c r="X92" s="1"/>
      <c r="Y92" s="1"/>
      <c r="Z92" s="1"/>
      <c r="AA92" s="2" t="s">
        <v>19</v>
      </c>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C92" s="5" t="s">
        <v>19</v>
      </c>
      <c r="CE92" s="11"/>
    </row>
    <row r="93" spans="2:83" customFormat="1" ht="11.25" customHeight="1" x14ac:dyDescent="0.35">
      <c r="B93" s="6"/>
      <c r="C93" s="6"/>
      <c r="D93" s="6"/>
      <c r="E93" s="6"/>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CD93" s="42"/>
      <c r="CE93" s="11"/>
    </row>
    <row r="94" spans="2:83" customFormat="1" ht="11.25" customHeight="1" x14ac:dyDescent="0.35">
      <c r="B94" s="52" t="s">
        <v>20</v>
      </c>
      <c r="C94" s="48"/>
      <c r="D94" s="48"/>
      <c r="E94" s="48"/>
      <c r="H94" s="1" t="s">
        <v>94</v>
      </c>
      <c r="I94" s="1"/>
      <c r="J94" s="1"/>
      <c r="K94" s="1"/>
      <c r="L94" s="1"/>
      <c r="M94" s="1"/>
      <c r="N94" s="1"/>
      <c r="O94" s="1"/>
      <c r="P94" s="1"/>
      <c r="Q94" s="1"/>
      <c r="R94" s="1"/>
      <c r="S94" s="1"/>
      <c r="T94" s="1"/>
      <c r="U94" s="1"/>
      <c r="V94" s="1"/>
      <c r="W94" s="1"/>
      <c r="X94" s="1"/>
      <c r="Y94" s="1"/>
      <c r="Z94" s="1"/>
      <c r="AA94" s="2" t="s">
        <v>20</v>
      </c>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C94" s="7" t="s">
        <v>20</v>
      </c>
      <c r="CE94" s="11"/>
    </row>
    <row r="95" spans="2:83" customFormat="1" ht="11.25" customHeight="1" x14ac:dyDescent="0.35">
      <c r="B95" s="8"/>
      <c r="C95" s="9"/>
      <c r="D95" s="9"/>
      <c r="E95" s="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CD95" s="9"/>
      <c r="CE95" s="11"/>
    </row>
    <row r="96" spans="2:83" customFormat="1" ht="11.25" customHeight="1" x14ac:dyDescent="0.35">
      <c r="B96" s="46" t="s">
        <v>22</v>
      </c>
      <c r="C96" s="46"/>
      <c r="D96" s="10" t="s">
        <v>23</v>
      </c>
      <c r="E96" s="11">
        <v>160.31</v>
      </c>
      <c r="H96" s="1" t="s">
        <v>89</v>
      </c>
      <c r="I96" s="1" t="s">
        <v>24</v>
      </c>
      <c r="J96" s="1"/>
      <c r="K96" s="1"/>
      <c r="L96" s="1"/>
      <c r="M96" s="1" t="s">
        <v>95</v>
      </c>
      <c r="N96" s="1"/>
      <c r="O96" s="1"/>
      <c r="P96" s="1"/>
      <c r="Q96" s="1"/>
      <c r="R96" s="1"/>
      <c r="S96" s="1"/>
      <c r="T96" s="1"/>
      <c r="U96" s="1"/>
      <c r="V96" s="1"/>
      <c r="W96" s="1"/>
      <c r="X96" s="1"/>
      <c r="Y96" s="1"/>
      <c r="Z96" s="2" t="s">
        <v>95</v>
      </c>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B96" s="3" t="s">
        <v>22</v>
      </c>
      <c r="CD96" s="10"/>
      <c r="CE96" s="11"/>
    </row>
    <row r="97" spans="2:83" customFormat="1" ht="11.25" customHeight="1" x14ac:dyDescent="0.35">
      <c r="B97" s="46" t="s">
        <v>32</v>
      </c>
      <c r="C97" s="46"/>
      <c r="D97" s="10" t="s">
        <v>23</v>
      </c>
      <c r="E97" s="12">
        <v>-1.6</v>
      </c>
      <c r="H97" s="1" t="s">
        <v>89</v>
      </c>
      <c r="I97" s="1" t="s">
        <v>24</v>
      </c>
      <c r="J97" s="1"/>
      <c r="K97" s="1"/>
      <c r="L97" s="1"/>
      <c r="M97" s="1" t="s">
        <v>96</v>
      </c>
      <c r="N97" s="1"/>
      <c r="O97" s="1"/>
      <c r="P97" s="1"/>
      <c r="Q97" s="1">
        <v>45869</v>
      </c>
      <c r="R97" s="1"/>
      <c r="S97" s="1"/>
      <c r="T97" s="1"/>
      <c r="U97" s="1"/>
      <c r="V97" s="1"/>
      <c r="W97" s="1"/>
      <c r="X97" s="1"/>
      <c r="Y97" s="1"/>
      <c r="Z97" s="2" t="s">
        <v>32</v>
      </c>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B97" s="3" t="s">
        <v>32</v>
      </c>
      <c r="CD97" s="10"/>
      <c r="CE97" s="11"/>
    </row>
    <row r="98" spans="2:83" customFormat="1" ht="11.25" customHeight="1" x14ac:dyDescent="0.35">
      <c r="B98" s="46" t="s">
        <v>69</v>
      </c>
      <c r="C98" s="46"/>
      <c r="D98" s="10" t="s">
        <v>97</v>
      </c>
      <c r="E98" s="15">
        <v>2.7323</v>
      </c>
      <c r="H98" s="1" t="s">
        <v>89</v>
      </c>
      <c r="I98" s="1" t="s">
        <v>24</v>
      </c>
      <c r="J98" s="1"/>
      <c r="K98" s="1"/>
      <c r="L98" s="1"/>
      <c r="M98" s="1" t="s">
        <v>98</v>
      </c>
      <c r="N98" s="1"/>
      <c r="O98" s="1"/>
      <c r="P98" s="1"/>
      <c r="Q98" s="1"/>
      <c r="R98" s="1"/>
      <c r="S98" s="1"/>
      <c r="T98" s="1"/>
      <c r="U98" s="1"/>
      <c r="V98" s="1"/>
      <c r="W98" s="1"/>
      <c r="X98" s="1"/>
      <c r="Y98" s="1"/>
      <c r="Z98" s="2" t="s">
        <v>98</v>
      </c>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B98" s="3" t="s">
        <v>69</v>
      </c>
      <c r="CD98" s="10"/>
      <c r="CE98" s="11"/>
    </row>
    <row r="99" spans="2:83" customFormat="1" ht="11.25" customHeight="1" x14ac:dyDescent="0.35">
      <c r="B99" s="46" t="s">
        <v>32</v>
      </c>
      <c r="C99" s="46"/>
      <c r="D99" s="10" t="s">
        <v>97</v>
      </c>
      <c r="E99" s="14">
        <v>-2.7300000000000001E-2</v>
      </c>
      <c r="H99" s="1" t="s">
        <v>89</v>
      </c>
      <c r="I99" s="1" t="s">
        <v>24</v>
      </c>
      <c r="J99" s="1"/>
      <c r="K99" s="1"/>
      <c r="L99" s="1"/>
      <c r="M99" s="1" t="s">
        <v>99</v>
      </c>
      <c r="N99" s="1"/>
      <c r="O99" s="1"/>
      <c r="P99" s="1"/>
      <c r="Q99" s="1">
        <v>45869</v>
      </c>
      <c r="R99" s="1"/>
      <c r="S99" s="1"/>
      <c r="T99" s="1"/>
      <c r="U99" s="1"/>
      <c r="V99" s="1"/>
      <c r="W99" s="1"/>
      <c r="X99" s="1"/>
      <c r="Y99" s="1"/>
      <c r="Z99" s="2" t="s">
        <v>32</v>
      </c>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B99" s="3" t="s">
        <v>32</v>
      </c>
      <c r="CD99" s="10"/>
      <c r="CE99" s="11"/>
    </row>
    <row r="100" spans="2:83" customFormat="1" ht="11.25" customHeight="1" x14ac:dyDescent="0.35">
      <c r="B100" s="46" t="s">
        <v>34</v>
      </c>
      <c r="C100" s="46"/>
      <c r="D100" s="10" t="s">
        <v>97</v>
      </c>
      <c r="E100" s="13">
        <v>0.32769999999999999</v>
      </c>
      <c r="H100" s="1" t="s">
        <v>89</v>
      </c>
      <c r="I100" s="1" t="s">
        <v>30</v>
      </c>
      <c r="J100" s="1"/>
      <c r="K100" s="1"/>
      <c r="L100" s="1"/>
      <c r="M100" s="1" t="s">
        <v>100</v>
      </c>
      <c r="N100" s="1"/>
      <c r="O100" s="1"/>
      <c r="P100" s="1"/>
      <c r="Q100" s="1"/>
      <c r="R100" s="1"/>
      <c r="S100" s="1"/>
      <c r="T100" s="1"/>
      <c r="U100" s="1"/>
      <c r="V100" s="1"/>
      <c r="W100" s="1"/>
      <c r="X100" s="1"/>
      <c r="Y100" s="1"/>
      <c r="Z100" s="2" t="s">
        <v>34</v>
      </c>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B100" s="3" t="s">
        <v>34</v>
      </c>
      <c r="CD100" s="10"/>
      <c r="CE100" s="11"/>
    </row>
    <row r="101" spans="2:83" customFormat="1" ht="20" x14ac:dyDescent="0.35">
      <c r="B101" s="46" t="s">
        <v>37</v>
      </c>
      <c r="C101" s="54"/>
      <c r="D101" s="10" t="s">
        <v>35</v>
      </c>
      <c r="E101" s="14">
        <v>9.7000000000000003E-3</v>
      </c>
      <c r="H101" s="1" t="s">
        <v>89</v>
      </c>
      <c r="I101" s="1" t="s">
        <v>30</v>
      </c>
      <c r="J101" s="1"/>
      <c r="K101" s="1"/>
      <c r="L101" s="1"/>
      <c r="M101" s="1" t="s">
        <v>101</v>
      </c>
      <c r="N101" s="1"/>
      <c r="O101" s="1"/>
      <c r="P101" s="1"/>
      <c r="Q101" s="1"/>
      <c r="R101" s="1"/>
      <c r="S101" s="1"/>
      <c r="T101" s="1"/>
      <c r="U101" s="1"/>
      <c r="V101" s="1"/>
      <c r="W101" s="1"/>
      <c r="X101" s="1"/>
      <c r="Y101" s="1"/>
      <c r="Z101" s="2"/>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B101" s="3" t="s">
        <v>37</v>
      </c>
      <c r="CD101" s="10"/>
      <c r="CE101" s="11"/>
    </row>
    <row r="102" spans="2:83" customFormat="1" ht="20" x14ac:dyDescent="0.35">
      <c r="B102" s="46" t="s">
        <v>39</v>
      </c>
      <c r="C102" s="54"/>
      <c r="D102" s="10" t="s">
        <v>97</v>
      </c>
      <c r="E102" s="14">
        <f>ROUND(0.6039,4)</f>
        <v>0.60389999999999999</v>
      </c>
      <c r="H102" s="1" t="s">
        <v>89</v>
      </c>
      <c r="I102" s="1" t="s">
        <v>24</v>
      </c>
      <c r="J102" s="1"/>
      <c r="K102" s="1"/>
      <c r="L102" s="1"/>
      <c r="M102" s="1" t="s">
        <v>102</v>
      </c>
      <c r="N102" s="1"/>
      <c r="O102" s="1"/>
      <c r="P102" s="1"/>
      <c r="Q102" s="1"/>
      <c r="R102" s="1"/>
      <c r="S102" s="1"/>
      <c r="T102" s="1"/>
      <c r="U102" s="1"/>
      <c r="V102" s="1"/>
      <c r="W102" s="1"/>
      <c r="X102" s="1"/>
      <c r="Y102" s="1"/>
      <c r="Z102" s="2"/>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B102" s="3" t="s">
        <v>39</v>
      </c>
      <c r="CD102" s="10"/>
      <c r="CE102" s="11"/>
    </row>
    <row r="103" spans="2:83" customFormat="1" ht="20" x14ac:dyDescent="0.35">
      <c r="B103" s="46" t="s">
        <v>103</v>
      </c>
      <c r="C103" s="54"/>
      <c r="D103" s="10" t="s">
        <v>97</v>
      </c>
      <c r="E103" s="14">
        <v>-1.9045000000000001</v>
      </c>
      <c r="H103" s="1" t="s">
        <v>89</v>
      </c>
      <c r="I103" s="1" t="s">
        <v>30</v>
      </c>
      <c r="J103" s="1"/>
      <c r="K103" s="1"/>
      <c r="L103" s="1"/>
      <c r="M103" s="1" t="s">
        <v>104</v>
      </c>
      <c r="N103" s="1"/>
      <c r="O103" s="1"/>
      <c r="P103" s="1"/>
      <c r="Q103" s="1"/>
      <c r="R103" s="1"/>
      <c r="S103" s="1"/>
      <c r="T103" s="1"/>
      <c r="U103" s="1"/>
      <c r="V103" s="1"/>
      <c r="W103" s="1"/>
      <c r="X103" s="1"/>
      <c r="Y103" s="1"/>
      <c r="Z103" s="2"/>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B103" s="3" t="s">
        <v>103</v>
      </c>
      <c r="CD103" s="10"/>
      <c r="CE103" s="11"/>
    </row>
    <row r="104" spans="2:83" customFormat="1" ht="11.25" customHeight="1" x14ac:dyDescent="0.35">
      <c r="B104" s="46" t="s">
        <v>41</v>
      </c>
      <c r="C104" s="54"/>
      <c r="D104" s="10" t="s">
        <v>97</v>
      </c>
      <c r="E104" s="14">
        <v>1.4985999999999999</v>
      </c>
      <c r="H104" s="1" t="s">
        <v>89</v>
      </c>
      <c r="I104" s="1" t="s">
        <v>30</v>
      </c>
      <c r="J104" s="1"/>
      <c r="K104" s="1"/>
      <c r="L104" s="1"/>
      <c r="M104" s="1" t="s">
        <v>105</v>
      </c>
      <c r="N104" s="1"/>
      <c r="O104" s="1"/>
      <c r="P104" s="1"/>
      <c r="Q104" s="1"/>
      <c r="R104" s="1"/>
      <c r="S104" s="1"/>
      <c r="T104" s="1"/>
      <c r="U104" s="1"/>
      <c r="V104" s="1"/>
      <c r="W104" s="1"/>
      <c r="X104" s="1"/>
      <c r="Y104" s="1"/>
      <c r="Z104" s="2"/>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B104" s="3" t="s">
        <v>41</v>
      </c>
      <c r="CD104" s="10"/>
      <c r="CE104" s="11"/>
    </row>
    <row r="105" spans="2:83" customFormat="1" ht="20" x14ac:dyDescent="0.35">
      <c r="B105" s="46" t="s">
        <v>42</v>
      </c>
      <c r="C105" s="54"/>
      <c r="D105" s="10" t="s">
        <v>97</v>
      </c>
      <c r="E105" s="14">
        <v>-6.3799999999999996E-2</v>
      </c>
      <c r="H105" s="1" t="s">
        <v>89</v>
      </c>
      <c r="I105" s="1" t="s">
        <v>30</v>
      </c>
      <c r="J105" s="1"/>
      <c r="K105" s="1"/>
      <c r="L105" s="1"/>
      <c r="M105" s="1" t="s">
        <v>106</v>
      </c>
      <c r="N105" s="1"/>
      <c r="O105" s="1"/>
      <c r="P105" s="1"/>
      <c r="Q105" s="1"/>
      <c r="R105" s="1"/>
      <c r="S105" s="1"/>
      <c r="T105" s="1"/>
      <c r="U105" s="1"/>
      <c r="V105" s="1"/>
      <c r="W105" s="1"/>
      <c r="X105" s="1"/>
      <c r="Y105" s="1"/>
      <c r="Z105" s="2"/>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B105" s="3" t="s">
        <v>42</v>
      </c>
      <c r="CD105" s="10"/>
      <c r="CE105" s="11"/>
    </row>
    <row r="106" spans="2:83" customFormat="1" ht="11.25" customHeight="1" x14ac:dyDescent="0.35">
      <c r="B106" s="46" t="s">
        <v>26</v>
      </c>
      <c r="C106" s="55"/>
      <c r="D106" s="10" t="s">
        <v>97</v>
      </c>
      <c r="E106" s="14">
        <f>ROUND(-0.105290139693768,4)</f>
        <v>-0.1053</v>
      </c>
      <c r="H106" s="1" t="s">
        <v>89</v>
      </c>
      <c r="I106" s="1" t="s">
        <v>24</v>
      </c>
      <c r="J106" s="1"/>
      <c r="K106" s="1"/>
      <c r="L106" s="1"/>
      <c r="M106" s="1" t="s">
        <v>105</v>
      </c>
      <c r="N106" s="1"/>
      <c r="O106" s="1"/>
      <c r="P106" s="1"/>
      <c r="Q106" s="1"/>
      <c r="R106" s="1"/>
      <c r="S106" s="1"/>
      <c r="T106" s="1"/>
      <c r="U106" s="1"/>
      <c r="V106" s="1"/>
      <c r="W106" s="1"/>
      <c r="X106" s="1"/>
      <c r="Y106" s="1"/>
      <c r="Z106" s="2" t="s">
        <v>107</v>
      </c>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B106" s="3" t="s">
        <v>26</v>
      </c>
      <c r="CD106" s="10"/>
      <c r="CE106" s="11"/>
    </row>
    <row r="107" spans="2:83" customFormat="1" ht="11.25" customHeight="1" x14ac:dyDescent="0.35">
      <c r="B107" s="46" t="s">
        <v>320</v>
      </c>
      <c r="C107" s="55"/>
      <c r="D107" s="10" t="s">
        <v>97</v>
      </c>
      <c r="E107" s="14">
        <v>5.6000000000000001E-2</v>
      </c>
      <c r="H107" s="1" t="s">
        <v>89</v>
      </c>
      <c r="I107" s="1" t="s">
        <v>24</v>
      </c>
      <c r="J107" s="1"/>
      <c r="K107" s="1"/>
      <c r="L107" s="1"/>
      <c r="M107" s="1" t="s">
        <v>108</v>
      </c>
      <c r="N107" s="1"/>
      <c r="O107" s="1"/>
      <c r="P107" s="1"/>
      <c r="Q107" s="1"/>
      <c r="R107" s="1"/>
      <c r="S107" s="1"/>
      <c r="T107" s="1"/>
      <c r="U107" s="1"/>
      <c r="V107" s="1"/>
      <c r="W107" s="1"/>
      <c r="X107" s="1"/>
      <c r="Y107" s="1"/>
      <c r="Z107" s="2" t="s">
        <v>109</v>
      </c>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B107" s="3" t="s">
        <v>321</v>
      </c>
      <c r="CD107" s="10"/>
      <c r="CE107" s="11"/>
    </row>
    <row r="108" spans="2:83" customFormat="1" ht="11.25" customHeight="1" x14ac:dyDescent="0.35">
      <c r="B108" s="46" t="s">
        <v>44</v>
      </c>
      <c r="C108" s="46"/>
      <c r="D108" s="10" t="s">
        <v>97</v>
      </c>
      <c r="E108" s="15">
        <v>3.5472000000000001</v>
      </c>
      <c r="H108" s="1" t="s">
        <v>89</v>
      </c>
      <c r="I108" s="1" t="s">
        <v>45</v>
      </c>
      <c r="J108" s="1"/>
      <c r="K108" s="1"/>
      <c r="L108" s="1"/>
      <c r="M108" s="1" t="s">
        <v>110</v>
      </c>
      <c r="N108" s="1"/>
      <c r="O108" s="1"/>
      <c r="P108" s="1"/>
      <c r="Q108" s="1"/>
      <c r="R108" s="1"/>
      <c r="S108" s="1"/>
      <c r="T108" s="1"/>
      <c r="U108" s="1"/>
      <c r="V108" s="1"/>
      <c r="W108" s="1"/>
      <c r="X108" s="1"/>
      <c r="Y108" s="1"/>
      <c r="Z108" s="2" t="s">
        <v>110</v>
      </c>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t="s">
        <v>111</v>
      </c>
      <c r="BB108" s="3" t="s">
        <v>44</v>
      </c>
      <c r="CD108" s="10"/>
      <c r="CE108" s="11"/>
    </row>
    <row r="109" spans="2:83" customFormat="1" ht="11.25" customHeight="1" x14ac:dyDescent="0.35">
      <c r="B109" s="46" t="s">
        <v>48</v>
      </c>
      <c r="C109" s="46"/>
      <c r="D109" s="10" t="s">
        <v>97</v>
      </c>
      <c r="E109" s="15">
        <v>2.3374999999999999</v>
      </c>
      <c r="H109" s="1" t="s">
        <v>89</v>
      </c>
      <c r="I109" s="1" t="s">
        <v>45</v>
      </c>
      <c r="J109" s="1"/>
      <c r="K109" s="1"/>
      <c r="L109" s="1"/>
      <c r="M109" s="1" t="s">
        <v>112</v>
      </c>
      <c r="N109" s="1"/>
      <c r="O109" s="1"/>
      <c r="P109" s="1"/>
      <c r="Q109" s="1"/>
      <c r="R109" s="1"/>
      <c r="S109" s="1"/>
      <c r="T109" s="1"/>
      <c r="U109" s="1"/>
      <c r="V109" s="1"/>
      <c r="W109" s="1"/>
      <c r="X109" s="1"/>
      <c r="Y109" s="1"/>
      <c r="Z109" s="2" t="s">
        <v>112</v>
      </c>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t="s">
        <v>113</v>
      </c>
      <c r="BB109" s="3" t="s">
        <v>48</v>
      </c>
      <c r="CD109" s="10"/>
      <c r="CE109" s="11"/>
    </row>
    <row r="110" spans="2:83" customFormat="1" ht="11.25" customHeight="1" x14ac:dyDescent="0.35">
      <c r="B110" s="16"/>
      <c r="C110" s="17"/>
      <c r="D110" s="10"/>
      <c r="E110" s="13"/>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CD110" s="10"/>
      <c r="CE110" s="11"/>
    </row>
    <row r="111" spans="2:83" customFormat="1" ht="11.25" customHeight="1" x14ac:dyDescent="0.35">
      <c r="B111" s="52" t="s">
        <v>51</v>
      </c>
      <c r="C111" s="46"/>
      <c r="D111" s="10"/>
      <c r="E111" s="10"/>
      <c r="H111" s="1" t="s">
        <v>114</v>
      </c>
      <c r="I111" s="1"/>
      <c r="J111" s="1"/>
      <c r="K111" s="1"/>
      <c r="L111" s="1"/>
      <c r="M111" s="1"/>
      <c r="N111" s="1"/>
      <c r="O111" s="1"/>
      <c r="P111" s="1"/>
      <c r="Q111" s="1"/>
      <c r="R111" s="1"/>
      <c r="S111" s="1"/>
      <c r="T111" s="1"/>
      <c r="U111" s="1"/>
      <c r="V111" s="1"/>
      <c r="W111" s="1"/>
      <c r="X111" s="1"/>
      <c r="Y111" s="1"/>
      <c r="Z111" s="2" t="s">
        <v>51</v>
      </c>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B111" s="7" t="s">
        <v>51</v>
      </c>
      <c r="CD111" s="10"/>
      <c r="CE111" s="11"/>
    </row>
    <row r="112" spans="2:83" customFormat="1" ht="11.25" customHeight="1" x14ac:dyDescent="0.35">
      <c r="B112" s="8"/>
      <c r="C112" s="17"/>
      <c r="D112" s="10"/>
      <c r="E112" s="10"/>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CD112" s="10"/>
      <c r="CE112" s="11"/>
    </row>
    <row r="113" spans="2:84" customFormat="1" ht="11.25" customHeight="1" x14ac:dyDescent="0.35">
      <c r="B113" s="46" t="s">
        <v>53</v>
      </c>
      <c r="C113" s="46"/>
      <c r="D113" s="10" t="s">
        <v>35</v>
      </c>
      <c r="E113" s="41">
        <v>3.0000000000000001E-3</v>
      </c>
      <c r="H113" s="1" t="s">
        <v>89</v>
      </c>
      <c r="I113" s="1" t="s">
        <v>54</v>
      </c>
      <c r="J113" s="1"/>
      <c r="K113" s="1"/>
      <c r="L113" s="1"/>
      <c r="M113" s="1" t="s">
        <v>115</v>
      </c>
      <c r="N113" s="1"/>
      <c r="O113" s="1"/>
      <c r="P113" s="1"/>
      <c r="Q113" s="1"/>
      <c r="R113" s="1"/>
      <c r="S113" s="1"/>
      <c r="T113" s="1"/>
      <c r="U113" s="1"/>
      <c r="V113" s="1"/>
      <c r="W113" s="1"/>
      <c r="X113" s="1"/>
      <c r="Y113" s="1"/>
      <c r="Z113" s="2" t="s">
        <v>53</v>
      </c>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B113" s="3" t="s">
        <v>53</v>
      </c>
      <c r="CD113" s="10"/>
      <c r="CE113" s="11"/>
    </row>
    <row r="114" spans="2:84" customFormat="1" ht="11.25" customHeight="1" x14ac:dyDescent="0.35">
      <c r="B114" s="46" t="s">
        <v>56</v>
      </c>
      <c r="C114" s="46"/>
      <c r="D114" s="10" t="s">
        <v>35</v>
      </c>
      <c r="E114" s="13">
        <v>4.0000000000000002E-4</v>
      </c>
      <c r="H114" s="1" t="s">
        <v>89</v>
      </c>
      <c r="I114" s="1" t="s">
        <v>54</v>
      </c>
      <c r="J114" s="1"/>
      <c r="K114" s="1"/>
      <c r="L114" s="1"/>
      <c r="M114" s="1" t="s">
        <v>115</v>
      </c>
      <c r="N114" s="1"/>
      <c r="O114" s="1"/>
      <c r="P114" s="1"/>
      <c r="Q114" s="1"/>
      <c r="R114" s="1"/>
      <c r="S114" s="1"/>
      <c r="T114" s="1"/>
      <c r="U114" s="1"/>
      <c r="V114" s="1"/>
      <c r="W114" s="1"/>
      <c r="X114" s="1"/>
      <c r="Y114" s="1"/>
      <c r="Z114" s="2" t="s">
        <v>56</v>
      </c>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B114" s="3" t="s">
        <v>56</v>
      </c>
      <c r="CD114" s="10"/>
      <c r="CE114" s="11"/>
    </row>
    <row r="115" spans="2:84" customFormat="1" ht="11.25" customHeight="1" x14ac:dyDescent="0.35">
      <c r="B115" s="46" t="s">
        <v>57</v>
      </c>
      <c r="C115" s="46"/>
      <c r="D115" s="10" t="s">
        <v>35</v>
      </c>
      <c r="E115" s="13">
        <v>5.0000000000000001E-4</v>
      </c>
      <c r="H115" s="1" t="s">
        <v>89</v>
      </c>
      <c r="I115" s="1" t="s">
        <v>54</v>
      </c>
      <c r="J115" s="1"/>
      <c r="K115" s="1"/>
      <c r="L115" s="1"/>
      <c r="M115" s="1" t="s">
        <v>116</v>
      </c>
      <c r="N115" s="1"/>
      <c r="O115" s="1"/>
      <c r="P115" s="1"/>
      <c r="Q115" s="1"/>
      <c r="R115" s="1"/>
      <c r="S115" s="1"/>
      <c r="T115" s="1"/>
      <c r="U115" s="1"/>
      <c r="V115" s="1"/>
      <c r="W115" s="1"/>
      <c r="X115" s="1"/>
      <c r="Y115" s="1"/>
      <c r="Z115" s="2" t="s">
        <v>57</v>
      </c>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B115" s="3" t="s">
        <v>57</v>
      </c>
      <c r="CD115" s="10"/>
      <c r="CE115" s="11"/>
    </row>
    <row r="116" spans="2:84" customFormat="1" ht="11.25" customHeight="1" x14ac:dyDescent="0.35">
      <c r="B116" s="46" t="s">
        <v>59</v>
      </c>
      <c r="C116" s="46"/>
      <c r="D116" s="10" t="s">
        <v>23</v>
      </c>
      <c r="E116" s="13">
        <v>0.25</v>
      </c>
      <c r="H116" s="1" t="s">
        <v>89</v>
      </c>
      <c r="I116" s="1" t="s">
        <v>54</v>
      </c>
      <c r="J116" s="1"/>
      <c r="K116" s="1"/>
      <c r="L116" s="1"/>
      <c r="M116" s="1" t="s">
        <v>117</v>
      </c>
      <c r="N116" s="1"/>
      <c r="O116" s="1"/>
      <c r="P116" s="1"/>
      <c r="Q116" s="1"/>
      <c r="R116" s="1"/>
      <c r="S116" s="1"/>
      <c r="T116" s="1"/>
      <c r="U116" s="1"/>
      <c r="V116" s="1"/>
      <c r="W116" s="1"/>
      <c r="X116" s="1"/>
      <c r="Y116" s="1"/>
      <c r="Z116" s="2" t="s">
        <v>59</v>
      </c>
      <c r="AA116" s="1"/>
      <c r="AB116" s="1"/>
      <c r="AC116" s="1"/>
      <c r="AD116" s="1"/>
      <c r="AE116" s="1"/>
      <c r="AF116" s="1"/>
      <c r="AG116" s="1"/>
      <c r="AH116" s="1"/>
      <c r="AI116" s="1"/>
      <c r="AJ116" s="1"/>
      <c r="AK116" s="1"/>
      <c r="AL116" s="1"/>
      <c r="AM116" s="1"/>
      <c r="AN116" s="1"/>
      <c r="AO116" s="1"/>
      <c r="AP116" s="1"/>
      <c r="AQ116" s="1"/>
      <c r="AR116" s="1"/>
      <c r="AS116" s="1" t="s">
        <v>1</v>
      </c>
      <c r="AT116" s="1"/>
      <c r="AU116" s="1"/>
      <c r="AV116" s="1"/>
      <c r="AW116" s="1"/>
      <c r="AX116" s="1"/>
      <c r="AY116" s="1"/>
      <c r="AZ116" s="1"/>
      <c r="BB116" s="3" t="s">
        <v>59</v>
      </c>
      <c r="CD116" s="10"/>
      <c r="CE116" s="11"/>
    </row>
    <row r="117" spans="2:84" s="18" customFormat="1" ht="18.5" x14ac:dyDescent="0.45">
      <c r="B117" s="51" t="s">
        <v>118</v>
      </c>
      <c r="C117" s="53"/>
      <c r="D117" s="53"/>
      <c r="E117" s="53"/>
      <c r="H117" s="1" t="s">
        <v>119</v>
      </c>
      <c r="I117" s="1"/>
      <c r="J117" s="1"/>
      <c r="K117" s="1"/>
      <c r="L117" s="1"/>
      <c r="M117" s="1"/>
      <c r="N117" s="1"/>
      <c r="O117" s="1"/>
      <c r="P117" s="1"/>
      <c r="Q117" s="1"/>
      <c r="R117" s="1"/>
      <c r="S117" s="1"/>
      <c r="T117" s="1"/>
      <c r="U117" s="1"/>
      <c r="V117" s="1"/>
      <c r="W117" s="1"/>
      <c r="X117" s="1"/>
      <c r="Y117" s="1"/>
      <c r="Z117" s="1"/>
      <c r="AA117" s="2" t="s">
        <v>118</v>
      </c>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C117" s="4" t="s">
        <v>118</v>
      </c>
      <c r="CE117" s="11"/>
      <c r="CF117"/>
    </row>
    <row r="118" spans="2:84" customFormat="1" ht="46" x14ac:dyDescent="0.35">
      <c r="B118" s="48" t="s">
        <v>120</v>
      </c>
      <c r="C118" s="48"/>
      <c r="D118" s="48"/>
      <c r="E118" s="48"/>
      <c r="H118" s="1" t="s">
        <v>119</v>
      </c>
      <c r="I118" s="1"/>
      <c r="J118" s="1"/>
      <c r="K118" s="1"/>
      <c r="L118" s="1"/>
      <c r="M118" s="1"/>
      <c r="N118" s="1"/>
      <c r="O118" s="1"/>
      <c r="P118" s="1"/>
      <c r="Q118" s="1"/>
      <c r="R118" s="1"/>
      <c r="S118" s="1"/>
      <c r="T118" s="1"/>
      <c r="U118" s="1"/>
      <c r="V118" s="1"/>
      <c r="W118" s="1"/>
      <c r="X118" s="1"/>
      <c r="Y118" s="1"/>
      <c r="Z118" s="1"/>
      <c r="AA118" s="2" t="s">
        <v>120</v>
      </c>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C118" s="5" t="s">
        <v>120</v>
      </c>
      <c r="CE118" s="11"/>
    </row>
    <row r="119" spans="2:84" customFormat="1" ht="11.25" customHeight="1" x14ac:dyDescent="0.35">
      <c r="B119" s="6"/>
      <c r="C119" s="6"/>
      <c r="D119" s="6"/>
      <c r="E119" s="6"/>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CD119" s="42"/>
      <c r="CE119" s="11"/>
    </row>
    <row r="120" spans="2:84" customFormat="1" ht="11.25" customHeight="1" x14ac:dyDescent="0.35">
      <c r="B120" s="52" t="s">
        <v>14</v>
      </c>
      <c r="C120" s="48"/>
      <c r="D120" s="48"/>
      <c r="E120" s="48"/>
      <c r="H120" s="1" t="s">
        <v>121</v>
      </c>
      <c r="I120" s="1"/>
      <c r="J120" s="1"/>
      <c r="K120" s="1"/>
      <c r="L120" s="1"/>
      <c r="M120" s="1"/>
      <c r="N120" s="1"/>
      <c r="O120" s="1"/>
      <c r="P120" s="1"/>
      <c r="Q120" s="1"/>
      <c r="R120" s="1"/>
      <c r="S120" s="1"/>
      <c r="T120" s="1"/>
      <c r="U120" s="1"/>
      <c r="V120" s="1"/>
      <c r="W120" s="1"/>
      <c r="X120" s="1"/>
      <c r="Y120" s="1"/>
      <c r="Z120" s="1"/>
      <c r="AA120" s="2" t="s">
        <v>14</v>
      </c>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C120" s="7" t="s">
        <v>14</v>
      </c>
      <c r="CE120" s="11"/>
    </row>
    <row r="121" spans="2:84" customFormat="1" ht="11.25" customHeight="1" x14ac:dyDescent="0.35">
      <c r="B121" s="8"/>
      <c r="C121" s="6"/>
      <c r="D121" s="6"/>
      <c r="E121" s="6"/>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CD121" s="42"/>
      <c r="CE121" s="11"/>
    </row>
    <row r="122" spans="2:84" customFormat="1" ht="34.5" x14ac:dyDescent="0.35">
      <c r="B122" s="48" t="s">
        <v>16</v>
      </c>
      <c r="C122" s="48"/>
      <c r="D122" s="48"/>
      <c r="E122" s="48"/>
      <c r="H122" s="1" t="s">
        <v>119</v>
      </c>
      <c r="I122" s="1"/>
      <c r="J122" s="1"/>
      <c r="K122" s="1"/>
      <c r="L122" s="1"/>
      <c r="M122" s="1"/>
      <c r="N122" s="1"/>
      <c r="O122" s="1"/>
      <c r="P122" s="1"/>
      <c r="Q122" s="1"/>
      <c r="R122" s="1"/>
      <c r="S122" s="1"/>
      <c r="T122" s="1"/>
      <c r="U122" s="1"/>
      <c r="V122" s="1"/>
      <c r="W122" s="1"/>
      <c r="X122" s="1"/>
      <c r="Y122" s="1"/>
      <c r="Z122" s="1"/>
      <c r="AA122" s="2" t="s">
        <v>16</v>
      </c>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C122" s="5" t="s">
        <v>16</v>
      </c>
      <c r="CE122" s="11"/>
    </row>
    <row r="123" spans="2:84" customFormat="1" ht="11.25" customHeight="1" x14ac:dyDescent="0.35">
      <c r="B123" s="6"/>
      <c r="C123" s="6"/>
      <c r="D123" s="6"/>
      <c r="E123" s="6"/>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CD123" s="42"/>
      <c r="CE123" s="11"/>
    </row>
    <row r="124" spans="2:84" customFormat="1" ht="46" x14ac:dyDescent="0.35">
      <c r="B124" s="48" t="s">
        <v>17</v>
      </c>
      <c r="C124" s="48"/>
      <c r="D124" s="48"/>
      <c r="E124" s="48"/>
      <c r="H124" s="1" t="s">
        <v>119</v>
      </c>
      <c r="I124" s="1"/>
      <c r="J124" s="1"/>
      <c r="K124" s="1"/>
      <c r="L124" s="1"/>
      <c r="M124" s="1"/>
      <c r="N124" s="1"/>
      <c r="O124" s="1"/>
      <c r="P124" s="1"/>
      <c r="Q124" s="1"/>
      <c r="R124" s="1"/>
      <c r="S124" s="1"/>
      <c r="T124" s="1"/>
      <c r="U124" s="1"/>
      <c r="V124" s="1"/>
      <c r="W124" s="1"/>
      <c r="X124" s="1"/>
      <c r="Y124" s="1"/>
      <c r="Z124" s="1"/>
      <c r="AA124" s="2" t="s">
        <v>17</v>
      </c>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C124" s="5" t="s">
        <v>17</v>
      </c>
      <c r="CE124" s="11"/>
    </row>
    <row r="125" spans="2:84" customFormat="1" ht="11.25" customHeight="1" x14ac:dyDescent="0.35">
      <c r="B125" s="6"/>
      <c r="C125" s="6"/>
      <c r="D125" s="6"/>
      <c r="E125" s="6"/>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CD125" s="42"/>
      <c r="CE125" s="11"/>
    </row>
    <row r="126" spans="2:84" customFormat="1" ht="46" x14ac:dyDescent="0.35">
      <c r="B126" s="48" t="s">
        <v>18</v>
      </c>
      <c r="C126" s="48"/>
      <c r="D126" s="48"/>
      <c r="E126" s="48"/>
      <c r="H126" s="1" t="s">
        <v>119</v>
      </c>
      <c r="I126" s="1"/>
      <c r="J126" s="1"/>
      <c r="K126" s="1"/>
      <c r="L126" s="1"/>
      <c r="M126" s="1"/>
      <c r="N126" s="1"/>
      <c r="O126" s="1"/>
      <c r="P126" s="1"/>
      <c r="Q126" s="1"/>
      <c r="R126" s="1"/>
      <c r="S126" s="1"/>
      <c r="T126" s="1"/>
      <c r="U126" s="1"/>
      <c r="V126" s="1"/>
      <c r="W126" s="1"/>
      <c r="X126" s="1"/>
      <c r="Y126" s="1"/>
      <c r="Z126" s="1"/>
      <c r="AA126" s="2" t="s">
        <v>18</v>
      </c>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C126" s="5" t="s">
        <v>18</v>
      </c>
      <c r="CE126" s="11"/>
    </row>
    <row r="127" spans="2:84" customFormat="1" ht="11.25" customHeight="1" x14ac:dyDescent="0.35">
      <c r="B127" s="6"/>
      <c r="C127" s="6"/>
      <c r="D127" s="6"/>
      <c r="E127" s="6"/>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CD127" s="42"/>
      <c r="CE127" s="11"/>
    </row>
    <row r="128" spans="2:84" customFormat="1" ht="34.5" x14ac:dyDescent="0.35">
      <c r="B128" s="48" t="s">
        <v>19</v>
      </c>
      <c r="C128" s="48"/>
      <c r="D128" s="48"/>
      <c r="E128" s="48"/>
      <c r="H128" s="1" t="s">
        <v>119</v>
      </c>
      <c r="I128" s="1"/>
      <c r="J128" s="1"/>
      <c r="K128" s="1"/>
      <c r="L128" s="1"/>
      <c r="M128" s="1"/>
      <c r="N128" s="1"/>
      <c r="O128" s="1"/>
      <c r="P128" s="1"/>
      <c r="Q128" s="1"/>
      <c r="R128" s="1"/>
      <c r="S128" s="1"/>
      <c r="T128" s="1"/>
      <c r="U128" s="1"/>
      <c r="V128" s="1"/>
      <c r="W128" s="1"/>
      <c r="X128" s="1"/>
      <c r="Y128" s="1"/>
      <c r="Z128" s="1"/>
      <c r="AA128" s="2" t="s">
        <v>19</v>
      </c>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C128" s="5" t="s">
        <v>19</v>
      </c>
      <c r="CE128" s="11"/>
    </row>
    <row r="129" spans="2:83" customFormat="1" ht="11.25" customHeight="1" x14ac:dyDescent="0.35">
      <c r="B129" s="6"/>
      <c r="C129" s="6"/>
      <c r="D129" s="6"/>
      <c r="E129" s="6"/>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CD129" s="42"/>
      <c r="CE129" s="11"/>
    </row>
    <row r="130" spans="2:83" customFormat="1" ht="11.25" customHeight="1" x14ac:dyDescent="0.35">
      <c r="B130" s="52" t="s">
        <v>20</v>
      </c>
      <c r="C130" s="48"/>
      <c r="D130" s="48"/>
      <c r="E130" s="48"/>
      <c r="H130" s="1" t="s">
        <v>122</v>
      </c>
      <c r="I130" s="1"/>
      <c r="J130" s="1"/>
      <c r="K130" s="1"/>
      <c r="L130" s="1"/>
      <c r="M130" s="1"/>
      <c r="N130" s="1"/>
      <c r="O130" s="1"/>
      <c r="P130" s="1"/>
      <c r="Q130" s="1"/>
      <c r="R130" s="1"/>
      <c r="S130" s="1"/>
      <c r="T130" s="1"/>
      <c r="U130" s="1"/>
      <c r="V130" s="1"/>
      <c r="W130" s="1"/>
      <c r="X130" s="1"/>
      <c r="Y130" s="1"/>
      <c r="Z130" s="1"/>
      <c r="AA130" s="2" t="s">
        <v>20</v>
      </c>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C130" s="7" t="s">
        <v>20</v>
      </c>
      <c r="CE130" s="11"/>
    </row>
    <row r="131" spans="2:83" customFormat="1" ht="11.25" customHeight="1" x14ac:dyDescent="0.35">
      <c r="B131" s="8"/>
      <c r="C131" s="9"/>
      <c r="D131" s="9"/>
      <c r="E131" s="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CD131" s="9"/>
      <c r="CE131" s="11"/>
    </row>
    <row r="132" spans="2:83" customFormat="1" ht="11.25" customHeight="1" x14ac:dyDescent="0.35">
      <c r="B132" s="46" t="s">
        <v>22</v>
      </c>
      <c r="C132" s="46"/>
      <c r="D132" s="10" t="s">
        <v>23</v>
      </c>
      <c r="E132" s="11">
        <v>6440.97</v>
      </c>
      <c r="H132" s="1" t="s">
        <v>119</v>
      </c>
      <c r="I132" s="1" t="s">
        <v>24</v>
      </c>
      <c r="J132" s="1"/>
      <c r="K132" s="1"/>
      <c r="L132" s="1"/>
      <c r="M132" s="1" t="s">
        <v>123</v>
      </c>
      <c r="N132" s="1"/>
      <c r="O132" s="1"/>
      <c r="P132" s="1"/>
      <c r="Q132" s="1"/>
      <c r="R132" s="1"/>
      <c r="S132" s="1"/>
      <c r="T132" s="1"/>
      <c r="U132" s="1"/>
      <c r="V132" s="1"/>
      <c r="W132" s="1"/>
      <c r="X132" s="1"/>
      <c r="Y132" s="1"/>
      <c r="Z132" s="2" t="s">
        <v>123</v>
      </c>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B132" s="3" t="s">
        <v>22</v>
      </c>
      <c r="CD132" s="10"/>
      <c r="CE132" s="11"/>
    </row>
    <row r="133" spans="2:83" customFormat="1" ht="11.25" customHeight="1" x14ac:dyDescent="0.35">
      <c r="B133" s="46" t="s">
        <v>32</v>
      </c>
      <c r="C133" s="46"/>
      <c r="D133" s="10" t="s">
        <v>23</v>
      </c>
      <c r="E133" s="12">
        <v>-64.41</v>
      </c>
      <c r="H133" s="1" t="s">
        <v>119</v>
      </c>
      <c r="I133" s="1" t="s">
        <v>24</v>
      </c>
      <c r="J133" s="1"/>
      <c r="K133" s="1"/>
      <c r="L133" s="1"/>
      <c r="M133" s="1" t="s">
        <v>124</v>
      </c>
      <c r="N133" s="1"/>
      <c r="O133" s="1"/>
      <c r="P133" s="1"/>
      <c r="Q133" s="1">
        <v>45869</v>
      </c>
      <c r="R133" s="1"/>
      <c r="S133" s="1"/>
      <c r="T133" s="1"/>
      <c r="U133" s="1"/>
      <c r="V133" s="1"/>
      <c r="W133" s="1"/>
      <c r="X133" s="1"/>
      <c r="Y133" s="1"/>
      <c r="Z133" s="2" t="s">
        <v>32</v>
      </c>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B133" s="3" t="s">
        <v>32</v>
      </c>
      <c r="CD133" s="10"/>
      <c r="CE133" s="11"/>
    </row>
    <row r="134" spans="2:83" customFormat="1" ht="11.25" customHeight="1" x14ac:dyDescent="0.35">
      <c r="B134" s="46" t="s">
        <v>69</v>
      </c>
      <c r="C134" s="46"/>
      <c r="D134" s="10" t="s">
        <v>97</v>
      </c>
      <c r="E134" s="15">
        <v>0.75239999999999996</v>
      </c>
      <c r="H134" s="1" t="s">
        <v>119</v>
      </c>
      <c r="I134" s="1" t="s">
        <v>24</v>
      </c>
      <c r="J134" s="1"/>
      <c r="K134" s="1"/>
      <c r="L134" s="1"/>
      <c r="M134" s="1" t="s">
        <v>125</v>
      </c>
      <c r="N134" s="1"/>
      <c r="O134" s="1"/>
      <c r="P134" s="1"/>
      <c r="Q134" s="1"/>
      <c r="R134" s="1"/>
      <c r="S134" s="1"/>
      <c r="T134" s="1"/>
      <c r="U134" s="1"/>
      <c r="V134" s="1"/>
      <c r="W134" s="1"/>
      <c r="X134" s="1"/>
      <c r="Y134" s="1"/>
      <c r="Z134" s="2" t="s">
        <v>125</v>
      </c>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B134" s="3" t="s">
        <v>69</v>
      </c>
      <c r="CD134" s="10"/>
      <c r="CE134" s="11"/>
    </row>
    <row r="135" spans="2:83" customFormat="1" ht="11.25" customHeight="1" x14ac:dyDescent="0.35">
      <c r="B135" s="46" t="s">
        <v>32</v>
      </c>
      <c r="C135" s="46"/>
      <c r="D135" s="10" t="s">
        <v>97</v>
      </c>
      <c r="E135" s="14">
        <v>-7.4999999999999997E-3</v>
      </c>
      <c r="H135" s="1" t="s">
        <v>119</v>
      </c>
      <c r="I135" s="1" t="s">
        <v>24</v>
      </c>
      <c r="J135" s="1"/>
      <c r="K135" s="1"/>
      <c r="L135" s="1"/>
      <c r="M135" s="1" t="s">
        <v>126</v>
      </c>
      <c r="N135" s="1"/>
      <c r="O135" s="1"/>
      <c r="P135" s="1"/>
      <c r="Q135" s="1">
        <v>45869</v>
      </c>
      <c r="R135" s="1"/>
      <c r="S135" s="1"/>
      <c r="T135" s="1"/>
      <c r="U135" s="1"/>
      <c r="V135" s="1"/>
      <c r="W135" s="1"/>
      <c r="X135" s="1"/>
      <c r="Y135" s="1"/>
      <c r="Z135" s="2" t="s">
        <v>32</v>
      </c>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B135" s="3" t="s">
        <v>32</v>
      </c>
      <c r="CD135" s="10"/>
      <c r="CE135" s="11"/>
    </row>
    <row r="136" spans="2:83" customFormat="1" ht="11.25" customHeight="1" x14ac:dyDescent="0.35">
      <c r="B136" s="46" t="s">
        <v>127</v>
      </c>
      <c r="C136" s="46"/>
      <c r="D136" s="10" t="s">
        <v>97</v>
      </c>
      <c r="E136" s="13">
        <v>0.40139999999999998</v>
      </c>
      <c r="H136" s="1" t="s">
        <v>119</v>
      </c>
      <c r="I136" s="1" t="s">
        <v>30</v>
      </c>
      <c r="J136" s="1"/>
      <c r="K136" s="1"/>
      <c r="L136" s="1"/>
      <c r="M136" s="1" t="s">
        <v>128</v>
      </c>
      <c r="N136" s="1"/>
      <c r="O136" s="1"/>
      <c r="P136" s="1"/>
      <c r="Q136" s="1"/>
      <c r="R136" s="1"/>
      <c r="S136" s="1"/>
      <c r="T136" s="1"/>
      <c r="U136" s="1"/>
      <c r="V136" s="1"/>
      <c r="W136" s="1"/>
      <c r="X136" s="1"/>
      <c r="Y136" s="1"/>
      <c r="Z136" s="2" t="s">
        <v>127</v>
      </c>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B136" s="3" t="s">
        <v>127</v>
      </c>
      <c r="CD136" s="10"/>
      <c r="CE136" s="11"/>
    </row>
    <row r="137" spans="2:83" customFormat="1" ht="20" x14ac:dyDescent="0.35">
      <c r="B137" s="46" t="s">
        <v>39</v>
      </c>
      <c r="C137" s="54"/>
      <c r="D137" s="10" t="s">
        <v>97</v>
      </c>
      <c r="E137" s="14">
        <v>-5.8500000000000003E-2</v>
      </c>
      <c r="H137" s="1" t="s">
        <v>119</v>
      </c>
      <c r="I137" s="1" t="s">
        <v>24</v>
      </c>
      <c r="J137" s="1"/>
      <c r="K137" s="1"/>
      <c r="L137" s="1"/>
      <c r="M137" s="1" t="s">
        <v>129</v>
      </c>
      <c r="N137" s="1"/>
      <c r="O137" s="1"/>
      <c r="P137" s="1"/>
      <c r="Q137" s="1"/>
      <c r="R137" s="1"/>
      <c r="S137" s="1"/>
      <c r="T137" s="1"/>
      <c r="U137" s="1"/>
      <c r="V137" s="1"/>
      <c r="W137" s="1"/>
      <c r="X137" s="1"/>
      <c r="Y137" s="1"/>
      <c r="Z137" s="2"/>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B137" s="3" t="s">
        <v>39</v>
      </c>
      <c r="CD137" s="10"/>
      <c r="CE137" s="11"/>
    </row>
    <row r="138" spans="2:83" customFormat="1" ht="11.25" customHeight="1" x14ac:dyDescent="0.35">
      <c r="B138" s="46" t="s">
        <v>41</v>
      </c>
      <c r="C138" s="54"/>
      <c r="D138" s="10" t="s">
        <v>97</v>
      </c>
      <c r="E138" s="14">
        <v>-0.33379999999999999</v>
      </c>
      <c r="H138" s="1" t="s">
        <v>119</v>
      </c>
      <c r="I138" s="1" t="s">
        <v>30</v>
      </c>
      <c r="J138" s="1"/>
      <c r="K138" s="1"/>
      <c r="L138" s="1"/>
      <c r="M138" s="1" t="s">
        <v>130</v>
      </c>
      <c r="N138" s="1"/>
      <c r="O138" s="1"/>
      <c r="P138" s="1"/>
      <c r="Q138" s="1"/>
      <c r="R138" s="1"/>
      <c r="S138" s="1"/>
      <c r="T138" s="1"/>
      <c r="U138" s="1"/>
      <c r="V138" s="1"/>
      <c r="W138" s="1"/>
      <c r="X138" s="1"/>
      <c r="Y138" s="1"/>
      <c r="Z138" s="2"/>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B138" s="3" t="s">
        <v>41</v>
      </c>
      <c r="CD138" s="10"/>
      <c r="CE138" s="11"/>
    </row>
    <row r="139" spans="2:83" customFormat="1" ht="11.25" customHeight="1" x14ac:dyDescent="0.35">
      <c r="B139" s="46" t="s">
        <v>26</v>
      </c>
      <c r="C139" s="55"/>
      <c r="D139" s="10" t="s">
        <v>97</v>
      </c>
      <c r="E139" s="14">
        <f>ROUND(-0.0935508977445247,4)</f>
        <v>-9.3600000000000003E-2</v>
      </c>
      <c r="H139" s="1" t="s">
        <v>119</v>
      </c>
      <c r="I139" s="1" t="s">
        <v>24</v>
      </c>
      <c r="J139" s="1"/>
      <c r="K139" s="1"/>
      <c r="L139" s="1"/>
      <c r="M139" s="1" t="s">
        <v>130</v>
      </c>
      <c r="N139" s="1"/>
      <c r="O139" s="1"/>
      <c r="P139" s="1"/>
      <c r="Q139" s="1"/>
      <c r="R139" s="1"/>
      <c r="S139" s="1"/>
      <c r="T139" s="1"/>
      <c r="U139" s="1"/>
      <c r="V139" s="1"/>
      <c r="W139" s="1"/>
      <c r="X139" s="1"/>
      <c r="Y139" s="1"/>
      <c r="Z139" s="2" t="s">
        <v>131</v>
      </c>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B139" s="3" t="s">
        <v>26</v>
      </c>
      <c r="CD139" s="10"/>
      <c r="CE139" s="11"/>
    </row>
    <row r="140" spans="2:83" customFormat="1" ht="11.25" customHeight="1" x14ac:dyDescent="0.35">
      <c r="B140" s="46" t="s">
        <v>320</v>
      </c>
      <c r="C140" s="55"/>
      <c r="D140" s="10" t="s">
        <v>97</v>
      </c>
      <c r="E140" s="14">
        <v>-6.1999999999999998E-3</v>
      </c>
      <c r="H140" s="1" t="s">
        <v>119</v>
      </c>
      <c r="I140" s="1" t="s">
        <v>24</v>
      </c>
      <c r="J140" s="1"/>
      <c r="K140" s="1"/>
      <c r="L140" s="1"/>
      <c r="M140" s="1" t="s">
        <v>132</v>
      </c>
      <c r="N140" s="1"/>
      <c r="O140" s="1"/>
      <c r="P140" s="1"/>
      <c r="Q140" s="1"/>
      <c r="R140" s="1"/>
      <c r="S140" s="1"/>
      <c r="T140" s="1"/>
      <c r="U140" s="1"/>
      <c r="V140" s="1"/>
      <c r="W140" s="1"/>
      <c r="X140" s="1"/>
      <c r="Y140" s="1"/>
      <c r="Z140" s="2" t="s">
        <v>133</v>
      </c>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B140" s="3" t="s">
        <v>321</v>
      </c>
      <c r="CD140" s="10"/>
      <c r="CE140" s="11"/>
    </row>
    <row r="141" spans="2:83" customFormat="1" ht="11.25" customHeight="1" x14ac:dyDescent="0.35">
      <c r="B141" s="46" t="s">
        <v>44</v>
      </c>
      <c r="C141" s="46"/>
      <c r="D141" s="10" t="s">
        <v>97</v>
      </c>
      <c r="E141" s="15">
        <v>4.1791999999999998</v>
      </c>
      <c r="H141" s="1" t="s">
        <v>119</v>
      </c>
      <c r="I141" s="1" t="s">
        <v>45</v>
      </c>
      <c r="J141" s="1"/>
      <c r="K141" s="1"/>
      <c r="L141" s="1"/>
      <c r="M141" s="1" t="s">
        <v>134</v>
      </c>
      <c r="N141" s="1"/>
      <c r="O141" s="1"/>
      <c r="P141" s="1"/>
      <c r="Q141" s="1"/>
      <c r="R141" s="1"/>
      <c r="S141" s="1"/>
      <c r="T141" s="1"/>
      <c r="U141" s="1"/>
      <c r="V141" s="1"/>
      <c r="W141" s="1"/>
      <c r="X141" s="1"/>
      <c r="Y141" s="1"/>
      <c r="Z141" s="2" t="s">
        <v>134</v>
      </c>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t="s">
        <v>135</v>
      </c>
      <c r="BB141" s="3" t="s">
        <v>44</v>
      </c>
      <c r="CD141" s="10"/>
      <c r="CE141" s="11"/>
    </row>
    <row r="142" spans="2:83" customFormat="1" ht="11.25" customHeight="1" x14ac:dyDescent="0.35">
      <c r="B142" s="46" t="s">
        <v>48</v>
      </c>
      <c r="C142" s="46"/>
      <c r="D142" s="10" t="s">
        <v>97</v>
      </c>
      <c r="E142" s="15">
        <v>2.8637000000000001</v>
      </c>
      <c r="H142" s="1" t="s">
        <v>119</v>
      </c>
      <c r="I142" s="1" t="s">
        <v>45</v>
      </c>
      <c r="J142" s="1"/>
      <c r="K142" s="1"/>
      <c r="L142" s="1"/>
      <c r="M142" s="1" t="s">
        <v>136</v>
      </c>
      <c r="N142" s="1"/>
      <c r="O142" s="1"/>
      <c r="P142" s="1"/>
      <c r="Q142" s="1"/>
      <c r="R142" s="1"/>
      <c r="S142" s="1"/>
      <c r="T142" s="1"/>
      <c r="U142" s="1"/>
      <c r="V142" s="1"/>
      <c r="W142" s="1"/>
      <c r="X142" s="1"/>
      <c r="Y142" s="1"/>
      <c r="Z142" s="2" t="s">
        <v>136</v>
      </c>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t="s">
        <v>137</v>
      </c>
      <c r="BB142" s="3" t="s">
        <v>48</v>
      </c>
      <c r="CD142" s="10"/>
      <c r="CE142" s="11"/>
    </row>
    <row r="143" spans="2:83" customFormat="1" ht="11.25" customHeight="1" x14ac:dyDescent="0.35">
      <c r="B143" s="16"/>
      <c r="C143" s="17"/>
      <c r="D143" s="10"/>
      <c r="E143" s="13"/>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CD143" s="10"/>
      <c r="CE143" s="11"/>
    </row>
    <row r="144" spans="2:83" customFormat="1" ht="11.25" customHeight="1" x14ac:dyDescent="0.35">
      <c r="B144" s="52" t="s">
        <v>51</v>
      </c>
      <c r="C144" s="46"/>
      <c r="D144" s="10"/>
      <c r="E144" s="10"/>
      <c r="H144" s="1" t="s">
        <v>138</v>
      </c>
      <c r="I144" s="1"/>
      <c r="J144" s="1"/>
      <c r="K144" s="1"/>
      <c r="L144" s="1"/>
      <c r="M144" s="1"/>
      <c r="N144" s="1"/>
      <c r="O144" s="1"/>
      <c r="P144" s="1"/>
      <c r="Q144" s="1"/>
      <c r="R144" s="1"/>
      <c r="S144" s="1"/>
      <c r="T144" s="1"/>
      <c r="U144" s="1"/>
      <c r="V144" s="1"/>
      <c r="W144" s="1"/>
      <c r="X144" s="1"/>
      <c r="Y144" s="1"/>
      <c r="Z144" s="2" t="s">
        <v>51</v>
      </c>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B144" s="7" t="s">
        <v>51</v>
      </c>
      <c r="CD144" s="10"/>
      <c r="CE144" s="11"/>
    </row>
    <row r="145" spans="2:84" customFormat="1" ht="11.25" customHeight="1" x14ac:dyDescent="0.35">
      <c r="B145" s="8"/>
      <c r="C145" s="17"/>
      <c r="D145" s="10"/>
      <c r="E145" s="10"/>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CD145" s="10"/>
      <c r="CE145" s="11"/>
    </row>
    <row r="146" spans="2:84" customFormat="1" ht="11.25" customHeight="1" x14ac:dyDescent="0.35">
      <c r="B146" s="46" t="s">
        <v>53</v>
      </c>
      <c r="C146" s="46"/>
      <c r="D146" s="10" t="s">
        <v>35</v>
      </c>
      <c r="E146" s="41">
        <v>3.0000000000000001E-3</v>
      </c>
      <c r="H146" s="1" t="s">
        <v>119</v>
      </c>
      <c r="I146" s="1" t="s">
        <v>54</v>
      </c>
      <c r="J146" s="1"/>
      <c r="K146" s="1"/>
      <c r="L146" s="1"/>
      <c r="M146" s="1" t="s">
        <v>139</v>
      </c>
      <c r="N146" s="1"/>
      <c r="O146" s="1"/>
      <c r="P146" s="1"/>
      <c r="Q146" s="1"/>
      <c r="R146" s="1"/>
      <c r="S146" s="1"/>
      <c r="T146" s="1"/>
      <c r="U146" s="1"/>
      <c r="V146" s="1"/>
      <c r="W146" s="1"/>
      <c r="X146" s="1"/>
      <c r="Y146" s="1"/>
      <c r="Z146" s="2" t="s">
        <v>53</v>
      </c>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B146" s="3" t="s">
        <v>53</v>
      </c>
      <c r="CD146" s="10"/>
      <c r="CE146" s="11"/>
    </row>
    <row r="147" spans="2:84" customFormat="1" ht="11.25" customHeight="1" x14ac:dyDescent="0.35">
      <c r="B147" s="46" t="s">
        <v>56</v>
      </c>
      <c r="C147" s="46"/>
      <c r="D147" s="10" t="s">
        <v>35</v>
      </c>
      <c r="E147" s="13">
        <v>4.0000000000000002E-4</v>
      </c>
      <c r="H147" s="1" t="s">
        <v>119</v>
      </c>
      <c r="I147" s="1" t="s">
        <v>54</v>
      </c>
      <c r="J147" s="1"/>
      <c r="K147" s="1"/>
      <c r="L147" s="1"/>
      <c r="M147" s="1" t="s">
        <v>139</v>
      </c>
      <c r="N147" s="1"/>
      <c r="O147" s="1"/>
      <c r="P147" s="1"/>
      <c r="Q147" s="1"/>
      <c r="R147" s="1"/>
      <c r="S147" s="1"/>
      <c r="T147" s="1"/>
      <c r="U147" s="1"/>
      <c r="V147" s="1"/>
      <c r="W147" s="1"/>
      <c r="X147" s="1"/>
      <c r="Y147" s="1"/>
      <c r="Z147" s="2" t="s">
        <v>56</v>
      </c>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B147" s="3" t="s">
        <v>56</v>
      </c>
      <c r="CD147" s="10"/>
      <c r="CE147" s="11"/>
    </row>
    <row r="148" spans="2:84" customFormat="1" ht="11.25" customHeight="1" x14ac:dyDescent="0.35">
      <c r="B148" s="46" t="s">
        <v>57</v>
      </c>
      <c r="C148" s="46"/>
      <c r="D148" s="10" t="s">
        <v>35</v>
      </c>
      <c r="E148" s="13">
        <v>5.0000000000000001E-4</v>
      </c>
      <c r="H148" s="1" t="s">
        <v>119</v>
      </c>
      <c r="I148" s="1" t="s">
        <v>54</v>
      </c>
      <c r="J148" s="1"/>
      <c r="K148" s="1"/>
      <c r="L148" s="1"/>
      <c r="M148" s="1" t="s">
        <v>140</v>
      </c>
      <c r="N148" s="1"/>
      <c r="O148" s="1"/>
      <c r="P148" s="1"/>
      <c r="Q148" s="1"/>
      <c r="R148" s="1"/>
      <c r="S148" s="1"/>
      <c r="T148" s="1"/>
      <c r="U148" s="1"/>
      <c r="V148" s="1"/>
      <c r="W148" s="1"/>
      <c r="X148" s="1"/>
      <c r="Y148" s="1"/>
      <c r="Z148" s="2" t="s">
        <v>57</v>
      </c>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B148" s="3" t="s">
        <v>57</v>
      </c>
      <c r="CD148" s="10"/>
      <c r="CE148" s="11"/>
    </row>
    <row r="149" spans="2:84" customFormat="1" ht="11.25" customHeight="1" x14ac:dyDescent="0.35">
      <c r="B149" s="46" t="s">
        <v>59</v>
      </c>
      <c r="C149" s="46"/>
      <c r="D149" s="10" t="s">
        <v>23</v>
      </c>
      <c r="E149" s="13">
        <v>0.25</v>
      </c>
      <c r="H149" s="1" t="s">
        <v>119</v>
      </c>
      <c r="I149" s="1" t="s">
        <v>54</v>
      </c>
      <c r="J149" s="1"/>
      <c r="K149" s="1"/>
      <c r="L149" s="1"/>
      <c r="M149" s="1" t="s">
        <v>141</v>
      </c>
      <c r="N149" s="1"/>
      <c r="O149" s="1"/>
      <c r="P149" s="1"/>
      <c r="Q149" s="1"/>
      <c r="R149" s="1"/>
      <c r="S149" s="1"/>
      <c r="T149" s="1"/>
      <c r="U149" s="1"/>
      <c r="V149" s="1"/>
      <c r="W149" s="1"/>
      <c r="X149" s="1"/>
      <c r="Y149" s="1"/>
      <c r="Z149" s="2" t="s">
        <v>59</v>
      </c>
      <c r="AA149" s="1"/>
      <c r="AB149" s="1"/>
      <c r="AC149" s="1"/>
      <c r="AD149" s="1"/>
      <c r="AE149" s="1"/>
      <c r="AF149" s="1"/>
      <c r="AG149" s="1"/>
      <c r="AH149" s="1"/>
      <c r="AI149" s="1"/>
      <c r="AJ149" s="1"/>
      <c r="AK149" s="1"/>
      <c r="AL149" s="1"/>
      <c r="AM149" s="1"/>
      <c r="AN149" s="1"/>
      <c r="AO149" s="1"/>
      <c r="AP149" s="1"/>
      <c r="AQ149" s="1"/>
      <c r="AR149" s="1"/>
      <c r="AS149" s="1" t="s">
        <v>1</v>
      </c>
      <c r="AT149" s="1"/>
      <c r="AU149" s="1"/>
      <c r="AV149" s="1"/>
      <c r="AW149" s="1"/>
      <c r="AX149" s="1"/>
      <c r="AY149" s="1"/>
      <c r="AZ149" s="1"/>
      <c r="BB149" s="3" t="s">
        <v>59</v>
      </c>
      <c r="CD149" s="10"/>
      <c r="CE149" s="11"/>
    </row>
    <row r="150" spans="2:84" s="18" customFormat="1" ht="18.5" x14ac:dyDescent="0.45">
      <c r="B150" s="51" t="s">
        <v>142</v>
      </c>
      <c r="C150" s="53"/>
      <c r="D150" s="53"/>
      <c r="E150" s="53"/>
      <c r="H150" s="1" t="s">
        <v>143</v>
      </c>
      <c r="I150" s="1"/>
      <c r="J150" s="1"/>
      <c r="K150" s="1"/>
      <c r="L150" s="1"/>
      <c r="M150" s="1"/>
      <c r="N150" s="1"/>
      <c r="O150" s="1"/>
      <c r="P150" s="1"/>
      <c r="Q150" s="1"/>
      <c r="R150" s="1"/>
      <c r="S150" s="1"/>
      <c r="T150" s="1"/>
      <c r="U150" s="1"/>
      <c r="V150" s="1"/>
      <c r="W150" s="1"/>
      <c r="X150" s="1"/>
      <c r="Y150" s="1"/>
      <c r="Z150" s="1"/>
      <c r="AA150" s="2" t="s">
        <v>142</v>
      </c>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C150" s="4" t="s">
        <v>142</v>
      </c>
      <c r="CE150" s="11"/>
      <c r="CF150"/>
    </row>
    <row r="151" spans="2:84" customFormat="1" ht="69" x14ac:dyDescent="0.35">
      <c r="B151" s="48" t="s">
        <v>144</v>
      </c>
      <c r="C151" s="48"/>
      <c r="D151" s="48"/>
      <c r="E151" s="48"/>
      <c r="H151" s="1" t="s">
        <v>143</v>
      </c>
      <c r="I151" s="1"/>
      <c r="J151" s="1"/>
      <c r="K151" s="1"/>
      <c r="L151" s="1"/>
      <c r="M151" s="1"/>
      <c r="N151" s="1"/>
      <c r="O151" s="1"/>
      <c r="P151" s="1"/>
      <c r="Q151" s="1"/>
      <c r="R151" s="1"/>
      <c r="S151" s="1"/>
      <c r="T151" s="1"/>
      <c r="U151" s="1"/>
      <c r="V151" s="1"/>
      <c r="W151" s="1"/>
      <c r="X151" s="1"/>
      <c r="Y151" s="1"/>
      <c r="Z151" s="1"/>
      <c r="AA151" s="2" t="s">
        <v>144</v>
      </c>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C151" s="5" t="s">
        <v>144</v>
      </c>
      <c r="CE151" s="11"/>
    </row>
    <row r="152" spans="2:84" customFormat="1" ht="11.25" customHeight="1" x14ac:dyDescent="0.35">
      <c r="B152" s="6"/>
      <c r="C152" s="6"/>
      <c r="D152" s="6"/>
      <c r="E152" s="6"/>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CD152" s="42"/>
      <c r="CE152" s="11"/>
    </row>
    <row r="153" spans="2:84" customFormat="1" ht="11.25" customHeight="1" x14ac:dyDescent="0.35">
      <c r="B153" s="52" t="s">
        <v>14</v>
      </c>
      <c r="C153" s="48"/>
      <c r="D153" s="48"/>
      <c r="E153" s="48"/>
      <c r="H153" s="1" t="s">
        <v>145</v>
      </c>
      <c r="I153" s="1"/>
      <c r="J153" s="1"/>
      <c r="K153" s="1"/>
      <c r="L153" s="1"/>
      <c r="M153" s="1"/>
      <c r="N153" s="1"/>
      <c r="O153" s="1"/>
      <c r="P153" s="1"/>
      <c r="Q153" s="1"/>
      <c r="R153" s="1"/>
      <c r="S153" s="1"/>
      <c r="T153" s="1"/>
      <c r="U153" s="1"/>
      <c r="V153" s="1"/>
      <c r="W153" s="1"/>
      <c r="X153" s="1"/>
      <c r="Y153" s="1"/>
      <c r="Z153" s="1"/>
      <c r="AA153" s="2" t="s">
        <v>14</v>
      </c>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C153" s="7" t="s">
        <v>14</v>
      </c>
      <c r="CE153" s="11"/>
    </row>
    <row r="154" spans="2:84" customFormat="1" ht="11.25" customHeight="1" x14ac:dyDescent="0.35">
      <c r="B154" s="8"/>
      <c r="C154" s="6"/>
      <c r="D154" s="6"/>
      <c r="E154" s="6"/>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CD154" s="42"/>
      <c r="CE154" s="11"/>
    </row>
    <row r="155" spans="2:84" customFormat="1" ht="34.5" x14ac:dyDescent="0.35">
      <c r="B155" s="48" t="s">
        <v>16</v>
      </c>
      <c r="C155" s="48"/>
      <c r="D155" s="48"/>
      <c r="E155" s="48"/>
      <c r="H155" s="1" t="s">
        <v>143</v>
      </c>
      <c r="I155" s="1"/>
      <c r="J155" s="1"/>
      <c r="K155" s="1"/>
      <c r="L155" s="1"/>
      <c r="M155" s="1"/>
      <c r="N155" s="1"/>
      <c r="O155" s="1"/>
      <c r="P155" s="1"/>
      <c r="Q155" s="1"/>
      <c r="R155" s="1"/>
      <c r="S155" s="1"/>
      <c r="T155" s="1"/>
      <c r="U155" s="1"/>
      <c r="V155" s="1"/>
      <c r="W155" s="1"/>
      <c r="X155" s="1"/>
      <c r="Y155" s="1"/>
      <c r="Z155" s="1"/>
      <c r="AA155" s="2" t="s">
        <v>16</v>
      </c>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C155" s="5" t="s">
        <v>16</v>
      </c>
      <c r="CE155" s="11"/>
    </row>
    <row r="156" spans="2:84" customFormat="1" ht="11.25" customHeight="1" x14ac:dyDescent="0.35">
      <c r="B156" s="6"/>
      <c r="C156" s="6"/>
      <c r="D156" s="6"/>
      <c r="E156" s="6"/>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CD156" s="42"/>
      <c r="CE156" s="11"/>
    </row>
    <row r="157" spans="2:84" customFormat="1" ht="46" x14ac:dyDescent="0.35">
      <c r="B157" s="48" t="s">
        <v>17</v>
      </c>
      <c r="C157" s="48"/>
      <c r="D157" s="48"/>
      <c r="E157" s="48"/>
      <c r="H157" s="1" t="s">
        <v>143</v>
      </c>
      <c r="I157" s="1"/>
      <c r="J157" s="1"/>
      <c r="K157" s="1"/>
      <c r="L157" s="1"/>
      <c r="M157" s="1"/>
      <c r="N157" s="1"/>
      <c r="O157" s="1"/>
      <c r="P157" s="1"/>
      <c r="Q157" s="1"/>
      <c r="R157" s="1"/>
      <c r="S157" s="1"/>
      <c r="T157" s="1"/>
      <c r="U157" s="1"/>
      <c r="V157" s="1"/>
      <c r="W157" s="1"/>
      <c r="X157" s="1"/>
      <c r="Y157" s="1"/>
      <c r="Z157" s="1"/>
      <c r="AA157" s="2" t="s">
        <v>17</v>
      </c>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C157" s="5" t="s">
        <v>17</v>
      </c>
      <c r="CE157" s="11"/>
    </row>
    <row r="158" spans="2:84" customFormat="1" ht="11.25" customHeight="1" x14ac:dyDescent="0.35">
      <c r="B158" s="6"/>
      <c r="C158" s="6"/>
      <c r="D158" s="6"/>
      <c r="E158" s="6"/>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CD158" s="42"/>
      <c r="CE158" s="11"/>
    </row>
    <row r="159" spans="2:84" customFormat="1" ht="46" x14ac:dyDescent="0.35">
      <c r="B159" s="48" t="s">
        <v>18</v>
      </c>
      <c r="C159" s="48"/>
      <c r="D159" s="48"/>
      <c r="E159" s="48"/>
      <c r="H159" s="1" t="s">
        <v>143</v>
      </c>
      <c r="I159" s="1"/>
      <c r="J159" s="1"/>
      <c r="K159" s="1"/>
      <c r="L159" s="1"/>
      <c r="M159" s="1"/>
      <c r="N159" s="1"/>
      <c r="O159" s="1"/>
      <c r="P159" s="1"/>
      <c r="Q159" s="1"/>
      <c r="R159" s="1"/>
      <c r="S159" s="1"/>
      <c r="T159" s="1"/>
      <c r="U159" s="1"/>
      <c r="V159" s="1"/>
      <c r="W159" s="1"/>
      <c r="X159" s="1"/>
      <c r="Y159" s="1"/>
      <c r="Z159" s="1"/>
      <c r="AA159" s="2" t="s">
        <v>18</v>
      </c>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C159" s="5" t="s">
        <v>18</v>
      </c>
      <c r="CE159" s="11"/>
    </row>
    <row r="160" spans="2:84" customFormat="1" ht="11.25" customHeight="1" x14ac:dyDescent="0.35">
      <c r="B160" s="6"/>
      <c r="C160" s="6"/>
      <c r="D160" s="6"/>
      <c r="E160" s="6"/>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CD160" s="42"/>
      <c r="CE160" s="11"/>
    </row>
    <row r="161" spans="2:83" customFormat="1" ht="34.5" x14ac:dyDescent="0.35">
      <c r="B161" s="48" t="s">
        <v>19</v>
      </c>
      <c r="C161" s="48"/>
      <c r="D161" s="48"/>
      <c r="E161" s="48"/>
      <c r="H161" s="1" t="s">
        <v>143</v>
      </c>
      <c r="I161" s="1"/>
      <c r="J161" s="1"/>
      <c r="K161" s="1"/>
      <c r="L161" s="1"/>
      <c r="M161" s="1"/>
      <c r="N161" s="1"/>
      <c r="O161" s="1"/>
      <c r="P161" s="1"/>
      <c r="Q161" s="1"/>
      <c r="R161" s="1"/>
      <c r="S161" s="1"/>
      <c r="T161" s="1"/>
      <c r="U161" s="1"/>
      <c r="V161" s="1"/>
      <c r="W161" s="1"/>
      <c r="X161" s="1"/>
      <c r="Y161" s="1"/>
      <c r="Z161" s="1"/>
      <c r="AA161" s="2" t="s">
        <v>19</v>
      </c>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C161" s="5" t="s">
        <v>19</v>
      </c>
      <c r="CE161" s="11"/>
    </row>
    <row r="162" spans="2:83" customFormat="1" ht="11.25" customHeight="1" x14ac:dyDescent="0.35">
      <c r="B162" s="6"/>
      <c r="C162" s="6"/>
      <c r="D162" s="6"/>
      <c r="E162" s="6"/>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CD162" s="42"/>
      <c r="CE162" s="11"/>
    </row>
    <row r="163" spans="2:83" customFormat="1" ht="11.25" customHeight="1" x14ac:dyDescent="0.35">
      <c r="B163" s="52" t="s">
        <v>20</v>
      </c>
      <c r="C163" s="48"/>
      <c r="D163" s="48"/>
      <c r="E163" s="48"/>
      <c r="H163" s="1" t="s">
        <v>146</v>
      </c>
      <c r="I163" s="1"/>
      <c r="J163" s="1"/>
      <c r="K163" s="1"/>
      <c r="L163" s="1"/>
      <c r="M163" s="1"/>
      <c r="N163" s="1"/>
      <c r="O163" s="1"/>
      <c r="P163" s="1"/>
      <c r="Q163" s="1"/>
      <c r="R163" s="1"/>
      <c r="S163" s="1"/>
      <c r="T163" s="1"/>
      <c r="U163" s="1"/>
      <c r="V163" s="1"/>
      <c r="W163" s="1"/>
      <c r="X163" s="1"/>
      <c r="Y163" s="1"/>
      <c r="Z163" s="1"/>
      <c r="AA163" s="2" t="s">
        <v>20</v>
      </c>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C163" s="7" t="s">
        <v>20</v>
      </c>
      <c r="CE163" s="11"/>
    </row>
    <row r="164" spans="2:83" customFormat="1" ht="11.25" customHeight="1" x14ac:dyDescent="0.35">
      <c r="B164" s="8"/>
      <c r="C164" s="9"/>
      <c r="D164" s="9"/>
      <c r="E164" s="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CD164" s="9"/>
      <c r="CE164" s="11"/>
    </row>
    <row r="165" spans="2:83" customFormat="1" ht="11.25" customHeight="1" x14ac:dyDescent="0.35">
      <c r="B165" s="46" t="s">
        <v>147</v>
      </c>
      <c r="C165" s="46"/>
      <c r="D165" s="10" t="s">
        <v>23</v>
      </c>
      <c r="E165" s="11">
        <v>2.13</v>
      </c>
      <c r="H165" s="1" t="s">
        <v>143</v>
      </c>
      <c r="I165" s="1" t="s">
        <v>24</v>
      </c>
      <c r="J165" s="1"/>
      <c r="K165" s="1"/>
      <c r="L165" s="1"/>
      <c r="M165" s="1" t="s">
        <v>148</v>
      </c>
      <c r="N165" s="1"/>
      <c r="O165" s="1"/>
      <c r="P165" s="1"/>
      <c r="Q165" s="1"/>
      <c r="R165" s="1"/>
      <c r="S165" s="1"/>
      <c r="T165" s="1"/>
      <c r="U165" s="1"/>
      <c r="V165" s="1"/>
      <c r="W165" s="1"/>
      <c r="X165" s="1"/>
      <c r="Y165" s="1"/>
      <c r="Z165" s="2" t="s">
        <v>148</v>
      </c>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B165" s="3" t="s">
        <v>147</v>
      </c>
      <c r="CD165" s="10"/>
      <c r="CE165" s="11"/>
    </row>
    <row r="166" spans="2:83" customFormat="1" ht="11.25" customHeight="1" x14ac:dyDescent="0.35">
      <c r="B166" s="46" t="s">
        <v>69</v>
      </c>
      <c r="C166" s="46"/>
      <c r="D166" s="10" t="s">
        <v>35</v>
      </c>
      <c r="E166" s="15">
        <v>2.81E-2</v>
      </c>
      <c r="H166" s="1" t="s">
        <v>143</v>
      </c>
      <c r="I166" s="1" t="s">
        <v>24</v>
      </c>
      <c r="J166" s="1"/>
      <c r="K166" s="1"/>
      <c r="L166" s="1"/>
      <c r="M166" s="1" t="s">
        <v>149</v>
      </c>
      <c r="N166" s="1"/>
      <c r="O166" s="1"/>
      <c r="P166" s="1"/>
      <c r="Q166" s="1"/>
      <c r="R166" s="1"/>
      <c r="S166" s="1"/>
      <c r="T166" s="1"/>
      <c r="U166" s="1"/>
      <c r="V166" s="1"/>
      <c r="W166" s="1"/>
      <c r="X166" s="1"/>
      <c r="Y166" s="1"/>
      <c r="Z166" s="2" t="s">
        <v>149</v>
      </c>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B166" s="3" t="s">
        <v>69</v>
      </c>
      <c r="CD166" s="10"/>
      <c r="CE166" s="11"/>
    </row>
    <row r="167" spans="2:83" customFormat="1" ht="11.25" customHeight="1" x14ac:dyDescent="0.35">
      <c r="B167" s="46" t="s">
        <v>34</v>
      </c>
      <c r="C167" s="46"/>
      <c r="D167" s="10" t="s">
        <v>35</v>
      </c>
      <c r="E167" s="13">
        <v>8.9999999999999998E-4</v>
      </c>
      <c r="H167" s="1" t="s">
        <v>143</v>
      </c>
      <c r="I167" s="1" t="s">
        <v>30</v>
      </c>
      <c r="J167" s="1"/>
      <c r="K167" s="1"/>
      <c r="L167" s="1"/>
      <c r="M167" s="1" t="s">
        <v>150</v>
      </c>
      <c r="N167" s="1"/>
      <c r="O167" s="1"/>
      <c r="P167" s="1"/>
      <c r="Q167" s="1"/>
      <c r="R167" s="1"/>
      <c r="S167" s="1"/>
      <c r="T167" s="1"/>
      <c r="U167" s="1"/>
      <c r="V167" s="1"/>
      <c r="W167" s="1"/>
      <c r="X167" s="1"/>
      <c r="Y167" s="1"/>
      <c r="Z167" s="2" t="s">
        <v>34</v>
      </c>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B167" s="3" t="s">
        <v>34</v>
      </c>
      <c r="CD167" s="10"/>
      <c r="CE167" s="11"/>
    </row>
    <row r="168" spans="2:83" customFormat="1" ht="20" x14ac:dyDescent="0.35">
      <c r="B168" s="46" t="s">
        <v>37</v>
      </c>
      <c r="C168" s="54"/>
      <c r="D168" s="10" t="s">
        <v>35</v>
      </c>
      <c r="E168" s="14">
        <v>1.2699999999999999E-2</v>
      </c>
      <c r="H168" s="1" t="s">
        <v>143</v>
      </c>
      <c r="I168" s="1" t="s">
        <v>30</v>
      </c>
      <c r="J168" s="1"/>
      <c r="K168" s="1"/>
      <c r="L168" s="1"/>
      <c r="M168" s="1" t="s">
        <v>151</v>
      </c>
      <c r="N168" s="1"/>
      <c r="O168" s="1"/>
      <c r="P168" s="1"/>
      <c r="Q168" s="1"/>
      <c r="R168" s="1"/>
      <c r="S168" s="1"/>
      <c r="T168" s="1"/>
      <c r="U168" s="1"/>
      <c r="V168" s="1"/>
      <c r="W168" s="1"/>
      <c r="X168" s="1"/>
      <c r="Y168" s="1"/>
      <c r="Z168" s="2"/>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B168" s="3" t="s">
        <v>37</v>
      </c>
      <c r="CD168" s="10"/>
      <c r="CE168" s="11"/>
    </row>
    <row r="169" spans="2:83" customFormat="1" ht="11.25" customHeight="1" x14ac:dyDescent="0.35">
      <c r="B169" s="46" t="s">
        <v>41</v>
      </c>
      <c r="C169" s="54"/>
      <c r="D169" s="10" t="s">
        <v>35</v>
      </c>
      <c r="E169" s="14">
        <v>2.0000000000000001E-4</v>
      </c>
      <c r="H169" s="1" t="s">
        <v>143</v>
      </c>
      <c r="I169" s="1" t="s">
        <v>30</v>
      </c>
      <c r="J169" s="1"/>
      <c r="K169" s="1"/>
      <c r="L169" s="1"/>
      <c r="M169" s="1" t="s">
        <v>152</v>
      </c>
      <c r="N169" s="1"/>
      <c r="O169" s="1"/>
      <c r="P169" s="1"/>
      <c r="Q169" s="1"/>
      <c r="R169" s="1"/>
      <c r="S169" s="1"/>
      <c r="T169" s="1"/>
      <c r="U169" s="1"/>
      <c r="V169" s="1"/>
      <c r="W169" s="1"/>
      <c r="X169" s="1"/>
      <c r="Y169" s="1"/>
      <c r="Z169" s="2"/>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B169" s="3" t="s">
        <v>41</v>
      </c>
      <c r="CD169" s="10"/>
      <c r="CE169" s="11"/>
    </row>
    <row r="170" spans="2:83" customFormat="1" ht="20" x14ac:dyDescent="0.35">
      <c r="B170" s="46" t="s">
        <v>42</v>
      </c>
      <c r="C170" s="54"/>
      <c r="D170" s="10" t="s">
        <v>35</v>
      </c>
      <c r="E170" s="14">
        <v>-2.0000000000000001E-4</v>
      </c>
      <c r="H170" s="1" t="s">
        <v>143</v>
      </c>
      <c r="I170" s="1" t="s">
        <v>30</v>
      </c>
      <c r="J170" s="1"/>
      <c r="K170" s="1"/>
      <c r="L170" s="1"/>
      <c r="M170" s="1" t="s">
        <v>153</v>
      </c>
      <c r="N170" s="1"/>
      <c r="O170" s="1"/>
      <c r="P170" s="1"/>
      <c r="Q170" s="1"/>
      <c r="R170" s="1"/>
      <c r="S170" s="1"/>
      <c r="T170" s="1"/>
      <c r="U170" s="1"/>
      <c r="V170" s="1"/>
      <c r="W170" s="1"/>
      <c r="X170" s="1"/>
      <c r="Y170" s="1"/>
      <c r="Z170" s="2"/>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B170" s="3" t="s">
        <v>42</v>
      </c>
      <c r="CD170" s="10"/>
      <c r="CE170" s="11"/>
    </row>
    <row r="171" spans="2:83" customFormat="1" ht="11.25" customHeight="1" x14ac:dyDescent="0.35">
      <c r="B171" s="46" t="s">
        <v>26</v>
      </c>
      <c r="C171" s="55"/>
      <c r="D171" s="10" t="s">
        <v>35</v>
      </c>
      <c r="E171" s="14">
        <f>ROUND(-0.0011064869479357,4)</f>
        <v>-1.1000000000000001E-3</v>
      </c>
      <c r="H171" s="1" t="s">
        <v>143</v>
      </c>
      <c r="I171" s="1" t="s">
        <v>24</v>
      </c>
      <c r="J171" s="1"/>
      <c r="K171" s="1"/>
      <c r="L171" s="1"/>
      <c r="M171" s="1" t="s">
        <v>152</v>
      </c>
      <c r="N171" s="1"/>
      <c r="O171" s="1"/>
      <c r="P171" s="1"/>
      <c r="Q171" s="1"/>
      <c r="R171" s="1"/>
      <c r="S171" s="1"/>
      <c r="T171" s="1"/>
      <c r="U171" s="1"/>
      <c r="V171" s="1"/>
      <c r="W171" s="1"/>
      <c r="X171" s="1"/>
      <c r="Y171" s="1"/>
      <c r="Z171" s="2" t="s">
        <v>154</v>
      </c>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B171" s="3" t="s">
        <v>26</v>
      </c>
      <c r="CD171" s="10"/>
      <c r="CE171" s="11"/>
    </row>
    <row r="172" spans="2:83" customFormat="1" ht="11.25" customHeight="1" x14ac:dyDescent="0.35">
      <c r="B172" s="46" t="s">
        <v>44</v>
      </c>
      <c r="C172" s="46"/>
      <c r="D172" s="10" t="s">
        <v>35</v>
      </c>
      <c r="E172" s="15">
        <v>8.8000000000000005E-3</v>
      </c>
      <c r="H172" s="1" t="s">
        <v>143</v>
      </c>
      <c r="I172" s="1" t="s">
        <v>45</v>
      </c>
      <c r="J172" s="1"/>
      <c r="K172" s="1"/>
      <c r="L172" s="1"/>
      <c r="M172" s="1" t="s">
        <v>155</v>
      </c>
      <c r="N172" s="1"/>
      <c r="O172" s="1"/>
      <c r="P172" s="1"/>
      <c r="Q172" s="1"/>
      <c r="R172" s="1"/>
      <c r="S172" s="1"/>
      <c r="T172" s="1"/>
      <c r="U172" s="1"/>
      <c r="V172" s="1"/>
      <c r="W172" s="1"/>
      <c r="X172" s="1"/>
      <c r="Y172" s="1"/>
      <c r="Z172" s="2" t="s">
        <v>155</v>
      </c>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t="s">
        <v>156</v>
      </c>
      <c r="BB172" s="3" t="s">
        <v>44</v>
      </c>
      <c r="CD172" s="10"/>
      <c r="CE172" s="11"/>
    </row>
    <row r="173" spans="2:83" customFormat="1" ht="11.25" customHeight="1" x14ac:dyDescent="0.35">
      <c r="B173" s="46" t="s">
        <v>48</v>
      </c>
      <c r="C173" s="46"/>
      <c r="D173" s="10" t="s">
        <v>35</v>
      </c>
      <c r="E173" s="15">
        <v>6.1000000000000004E-3</v>
      </c>
      <c r="H173" s="1" t="s">
        <v>143</v>
      </c>
      <c r="I173" s="1" t="s">
        <v>45</v>
      </c>
      <c r="J173" s="1"/>
      <c r="K173" s="1"/>
      <c r="L173" s="1"/>
      <c r="M173" s="1" t="s">
        <v>157</v>
      </c>
      <c r="N173" s="1"/>
      <c r="O173" s="1"/>
      <c r="P173" s="1"/>
      <c r="Q173" s="1"/>
      <c r="R173" s="1"/>
      <c r="S173" s="1"/>
      <c r="T173" s="1"/>
      <c r="U173" s="1"/>
      <c r="V173" s="1"/>
      <c r="W173" s="1"/>
      <c r="X173" s="1"/>
      <c r="Y173" s="1"/>
      <c r="Z173" s="2" t="s">
        <v>157</v>
      </c>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t="s">
        <v>158</v>
      </c>
      <c r="BB173" s="3" t="s">
        <v>48</v>
      </c>
      <c r="CD173" s="10"/>
      <c r="CE173" s="11"/>
    </row>
    <row r="174" spans="2:83" customFormat="1" ht="11.25" customHeight="1" x14ac:dyDescent="0.35">
      <c r="B174" s="16"/>
      <c r="C174" s="17"/>
      <c r="D174" s="10"/>
      <c r="E174" s="13"/>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CD174" s="10"/>
      <c r="CE174" s="11"/>
    </row>
    <row r="175" spans="2:83" customFormat="1" ht="11.25" customHeight="1" x14ac:dyDescent="0.35">
      <c r="B175" s="52" t="s">
        <v>51</v>
      </c>
      <c r="C175" s="46"/>
      <c r="D175" s="10"/>
      <c r="E175" s="10"/>
      <c r="H175" s="1" t="s">
        <v>159</v>
      </c>
      <c r="I175" s="1"/>
      <c r="J175" s="1"/>
      <c r="K175" s="1"/>
      <c r="L175" s="1"/>
      <c r="M175" s="1"/>
      <c r="N175" s="1"/>
      <c r="O175" s="1"/>
      <c r="P175" s="1"/>
      <c r="Q175" s="1"/>
      <c r="R175" s="1"/>
      <c r="S175" s="1"/>
      <c r="T175" s="1"/>
      <c r="U175" s="1"/>
      <c r="V175" s="1"/>
      <c r="W175" s="1"/>
      <c r="X175" s="1"/>
      <c r="Y175" s="1"/>
      <c r="Z175" s="2" t="s">
        <v>51</v>
      </c>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B175" s="7" t="s">
        <v>51</v>
      </c>
      <c r="CD175" s="10"/>
      <c r="CE175" s="11"/>
    </row>
    <row r="176" spans="2:83" customFormat="1" ht="11.25" customHeight="1" x14ac:dyDescent="0.35">
      <c r="B176" s="8"/>
      <c r="C176" s="17"/>
      <c r="D176" s="10"/>
      <c r="E176" s="1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CD176" s="10"/>
      <c r="CE176" s="11"/>
    </row>
    <row r="177" spans="2:84" customFormat="1" ht="11.25" customHeight="1" x14ac:dyDescent="0.35">
      <c r="B177" s="46" t="s">
        <v>53</v>
      </c>
      <c r="C177" s="46"/>
      <c r="D177" s="10" t="s">
        <v>35</v>
      </c>
      <c r="E177" s="41">
        <v>3.0000000000000001E-3</v>
      </c>
      <c r="H177" s="1" t="s">
        <v>143</v>
      </c>
      <c r="I177" s="1" t="s">
        <v>54</v>
      </c>
      <c r="J177" s="1"/>
      <c r="K177" s="1"/>
      <c r="L177" s="1"/>
      <c r="M177" s="1" t="s">
        <v>160</v>
      </c>
      <c r="N177" s="1"/>
      <c r="O177" s="1"/>
      <c r="P177" s="1"/>
      <c r="Q177" s="1"/>
      <c r="R177" s="1"/>
      <c r="S177" s="1"/>
      <c r="T177" s="1"/>
      <c r="U177" s="1"/>
      <c r="V177" s="1"/>
      <c r="W177" s="1"/>
      <c r="X177" s="1"/>
      <c r="Y177" s="1"/>
      <c r="Z177" s="2" t="s">
        <v>53</v>
      </c>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B177" s="3" t="s">
        <v>53</v>
      </c>
      <c r="CD177" s="10"/>
      <c r="CE177" s="11"/>
    </row>
    <row r="178" spans="2:84" customFormat="1" ht="11.25" customHeight="1" x14ac:dyDescent="0.35">
      <c r="B178" s="46" t="s">
        <v>56</v>
      </c>
      <c r="C178" s="46"/>
      <c r="D178" s="10" t="s">
        <v>35</v>
      </c>
      <c r="E178" s="13">
        <v>4.0000000000000002E-4</v>
      </c>
      <c r="H178" s="1" t="s">
        <v>143</v>
      </c>
      <c r="I178" s="1" t="s">
        <v>54</v>
      </c>
      <c r="J178" s="1"/>
      <c r="K178" s="1"/>
      <c r="L178" s="1"/>
      <c r="M178" s="1" t="s">
        <v>160</v>
      </c>
      <c r="N178" s="1"/>
      <c r="O178" s="1"/>
      <c r="P178" s="1"/>
      <c r="Q178" s="1"/>
      <c r="R178" s="1"/>
      <c r="S178" s="1"/>
      <c r="T178" s="1"/>
      <c r="U178" s="1"/>
      <c r="V178" s="1"/>
      <c r="W178" s="1"/>
      <c r="X178" s="1"/>
      <c r="Y178" s="1"/>
      <c r="Z178" s="2" t="s">
        <v>56</v>
      </c>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B178" s="3" t="s">
        <v>56</v>
      </c>
      <c r="CD178" s="10"/>
      <c r="CE178" s="11"/>
    </row>
    <row r="179" spans="2:84" customFormat="1" ht="11.25" customHeight="1" x14ac:dyDescent="0.35">
      <c r="B179" s="46" t="s">
        <v>57</v>
      </c>
      <c r="C179" s="46"/>
      <c r="D179" s="10" t="s">
        <v>35</v>
      </c>
      <c r="E179" s="13">
        <v>5.0000000000000001E-4</v>
      </c>
      <c r="H179" s="1" t="s">
        <v>143</v>
      </c>
      <c r="I179" s="1" t="s">
        <v>54</v>
      </c>
      <c r="J179" s="1"/>
      <c r="K179" s="1"/>
      <c r="L179" s="1"/>
      <c r="M179" s="1" t="s">
        <v>161</v>
      </c>
      <c r="N179" s="1"/>
      <c r="O179" s="1"/>
      <c r="P179" s="1"/>
      <c r="Q179" s="1"/>
      <c r="R179" s="1"/>
      <c r="S179" s="1"/>
      <c r="T179" s="1"/>
      <c r="U179" s="1"/>
      <c r="V179" s="1"/>
      <c r="W179" s="1"/>
      <c r="X179" s="1"/>
      <c r="Y179" s="1"/>
      <c r="Z179" s="2" t="s">
        <v>57</v>
      </c>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B179" s="3" t="s">
        <v>57</v>
      </c>
      <c r="CD179" s="10"/>
      <c r="CE179" s="11"/>
    </row>
    <row r="180" spans="2:84" customFormat="1" ht="11.25" customHeight="1" x14ac:dyDescent="0.35">
      <c r="B180" s="46" t="s">
        <v>59</v>
      </c>
      <c r="C180" s="46"/>
      <c r="D180" s="10" t="s">
        <v>23</v>
      </c>
      <c r="E180" s="13">
        <v>0.25</v>
      </c>
      <c r="H180" s="1" t="s">
        <v>143</v>
      </c>
      <c r="I180" s="1" t="s">
        <v>54</v>
      </c>
      <c r="J180" s="1"/>
      <c r="K180" s="1"/>
      <c r="L180" s="1"/>
      <c r="M180" s="1" t="s">
        <v>162</v>
      </c>
      <c r="N180" s="1"/>
      <c r="O180" s="1"/>
      <c r="P180" s="1"/>
      <c r="Q180" s="1"/>
      <c r="R180" s="1"/>
      <c r="S180" s="1"/>
      <c r="T180" s="1"/>
      <c r="U180" s="1"/>
      <c r="V180" s="1"/>
      <c r="W180" s="1"/>
      <c r="X180" s="1"/>
      <c r="Y180" s="1"/>
      <c r="Z180" s="2" t="s">
        <v>59</v>
      </c>
      <c r="AA180" s="1"/>
      <c r="AB180" s="1"/>
      <c r="AC180" s="1"/>
      <c r="AD180" s="1"/>
      <c r="AE180" s="1"/>
      <c r="AF180" s="1"/>
      <c r="AG180" s="1"/>
      <c r="AH180" s="1"/>
      <c r="AI180" s="1"/>
      <c r="AJ180" s="1"/>
      <c r="AK180" s="1"/>
      <c r="AL180" s="1"/>
      <c r="AM180" s="1"/>
      <c r="AN180" s="1"/>
      <c r="AO180" s="1"/>
      <c r="AP180" s="1"/>
      <c r="AQ180" s="1"/>
      <c r="AR180" s="1"/>
      <c r="AS180" s="1" t="s">
        <v>1</v>
      </c>
      <c r="AT180" s="1"/>
      <c r="AU180" s="1"/>
      <c r="AV180" s="1"/>
      <c r="AW180" s="1"/>
      <c r="AX180" s="1"/>
      <c r="AY180" s="1"/>
      <c r="AZ180" s="1"/>
      <c r="BB180" s="3" t="s">
        <v>59</v>
      </c>
      <c r="CD180" s="10"/>
      <c r="CE180" s="11"/>
    </row>
    <row r="181" spans="2:84" s="18" customFormat="1" ht="18.5" x14ac:dyDescent="0.45">
      <c r="B181" s="51" t="s">
        <v>163</v>
      </c>
      <c r="C181" s="53"/>
      <c r="D181" s="53"/>
      <c r="E181" s="53"/>
      <c r="H181" s="1" t="s">
        <v>164</v>
      </c>
      <c r="I181" s="1"/>
      <c r="J181" s="1"/>
      <c r="K181" s="1"/>
      <c r="L181" s="1"/>
      <c r="M181" s="1"/>
      <c r="N181" s="1"/>
      <c r="O181" s="1"/>
      <c r="P181" s="1"/>
      <c r="Q181" s="1"/>
      <c r="R181" s="1"/>
      <c r="S181" s="1"/>
      <c r="T181" s="1"/>
      <c r="U181" s="1"/>
      <c r="V181" s="1"/>
      <c r="W181" s="1"/>
      <c r="X181" s="1"/>
      <c r="Y181" s="1"/>
      <c r="Z181" s="1"/>
      <c r="AA181" s="2" t="s">
        <v>163</v>
      </c>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C181" s="4" t="s">
        <v>163</v>
      </c>
      <c r="CE181" s="11"/>
      <c r="CF181"/>
    </row>
    <row r="182" spans="2:84" customFormat="1" ht="92" x14ac:dyDescent="0.35">
      <c r="B182" s="48" t="s">
        <v>165</v>
      </c>
      <c r="C182" s="48"/>
      <c r="D182" s="48"/>
      <c r="E182" s="48"/>
      <c r="H182" s="1" t="s">
        <v>164</v>
      </c>
      <c r="I182" s="1"/>
      <c r="J182" s="1"/>
      <c r="K182" s="1"/>
      <c r="L182" s="1"/>
      <c r="M182" s="1"/>
      <c r="N182" s="1"/>
      <c r="O182" s="1"/>
      <c r="P182" s="1"/>
      <c r="Q182" s="1"/>
      <c r="R182" s="1"/>
      <c r="S182" s="1"/>
      <c r="T182" s="1"/>
      <c r="U182" s="1"/>
      <c r="V182" s="1"/>
      <c r="W182" s="1"/>
      <c r="X182" s="1"/>
      <c r="Y182" s="1"/>
      <c r="Z182" s="1"/>
      <c r="AA182" s="2" t="s">
        <v>165</v>
      </c>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C182" s="5" t="s">
        <v>165</v>
      </c>
      <c r="CE182" s="11"/>
    </row>
    <row r="183" spans="2:84" customFormat="1" ht="11.25" customHeight="1" x14ac:dyDescent="0.35">
      <c r="B183" s="6"/>
      <c r="C183" s="6"/>
      <c r="D183" s="6"/>
      <c r="E183" s="6"/>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CD183" s="42"/>
      <c r="CE183" s="11"/>
    </row>
    <row r="184" spans="2:84" customFormat="1" ht="11.25" customHeight="1" x14ac:dyDescent="0.35">
      <c r="B184" s="52" t="s">
        <v>14</v>
      </c>
      <c r="C184" s="48"/>
      <c r="D184" s="48"/>
      <c r="E184" s="48"/>
      <c r="H184" s="1" t="s">
        <v>166</v>
      </c>
      <c r="I184" s="1"/>
      <c r="J184" s="1"/>
      <c r="K184" s="1"/>
      <c r="L184" s="1"/>
      <c r="M184" s="1"/>
      <c r="N184" s="1"/>
      <c r="O184" s="1"/>
      <c r="P184" s="1"/>
      <c r="Q184" s="1"/>
      <c r="R184" s="1"/>
      <c r="S184" s="1"/>
      <c r="T184" s="1"/>
      <c r="U184" s="1"/>
      <c r="V184" s="1"/>
      <c r="W184" s="1"/>
      <c r="X184" s="1"/>
      <c r="Y184" s="1"/>
      <c r="Z184" s="1"/>
      <c r="AA184" s="2" t="s">
        <v>14</v>
      </c>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C184" s="7" t="s">
        <v>14</v>
      </c>
      <c r="CE184" s="11"/>
    </row>
    <row r="185" spans="2:84" customFormat="1" ht="11.25" customHeight="1" x14ac:dyDescent="0.35">
      <c r="B185" s="8"/>
      <c r="C185" s="6"/>
      <c r="D185" s="6"/>
      <c r="E185" s="6"/>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CD185" s="42"/>
      <c r="CE185" s="11"/>
    </row>
    <row r="186" spans="2:84" customFormat="1" ht="34.5" x14ac:dyDescent="0.35">
      <c r="B186" s="48" t="s">
        <v>16</v>
      </c>
      <c r="C186" s="48"/>
      <c r="D186" s="48"/>
      <c r="E186" s="48"/>
      <c r="H186" s="1" t="s">
        <v>164</v>
      </c>
      <c r="I186" s="1"/>
      <c r="J186" s="1"/>
      <c r="K186" s="1"/>
      <c r="L186" s="1"/>
      <c r="M186" s="1"/>
      <c r="N186" s="1"/>
      <c r="O186" s="1"/>
      <c r="P186" s="1"/>
      <c r="Q186" s="1"/>
      <c r="R186" s="1"/>
      <c r="S186" s="1"/>
      <c r="T186" s="1"/>
      <c r="U186" s="1"/>
      <c r="V186" s="1"/>
      <c r="W186" s="1"/>
      <c r="X186" s="1"/>
      <c r="Y186" s="1"/>
      <c r="Z186" s="1"/>
      <c r="AA186" s="2" t="s">
        <v>16</v>
      </c>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C186" s="5" t="s">
        <v>16</v>
      </c>
      <c r="CE186" s="11"/>
    </row>
    <row r="187" spans="2:84" customFormat="1" ht="11.25" customHeight="1" x14ac:dyDescent="0.35">
      <c r="B187" s="6"/>
      <c r="C187" s="6"/>
      <c r="D187" s="6"/>
      <c r="E187" s="6"/>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CD187" s="42"/>
      <c r="CE187" s="11"/>
    </row>
    <row r="188" spans="2:84" customFormat="1" ht="46" x14ac:dyDescent="0.35">
      <c r="B188" s="48" t="s">
        <v>17</v>
      </c>
      <c r="C188" s="48"/>
      <c r="D188" s="48"/>
      <c r="E188" s="48"/>
      <c r="H188" s="1" t="s">
        <v>164</v>
      </c>
      <c r="I188" s="1"/>
      <c r="J188" s="1"/>
      <c r="K188" s="1"/>
      <c r="L188" s="1"/>
      <c r="M188" s="1"/>
      <c r="N188" s="1"/>
      <c r="O188" s="1"/>
      <c r="P188" s="1"/>
      <c r="Q188" s="1"/>
      <c r="R188" s="1"/>
      <c r="S188" s="1"/>
      <c r="T188" s="1"/>
      <c r="U188" s="1"/>
      <c r="V188" s="1"/>
      <c r="W188" s="1"/>
      <c r="X188" s="1"/>
      <c r="Y188" s="1"/>
      <c r="Z188" s="1"/>
      <c r="AA188" s="2" t="s">
        <v>17</v>
      </c>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C188" s="5" t="s">
        <v>17</v>
      </c>
      <c r="CE188" s="11"/>
    </row>
    <row r="189" spans="2:84" customFormat="1" ht="11.25" customHeight="1" x14ac:dyDescent="0.35">
      <c r="B189" s="6"/>
      <c r="C189" s="6"/>
      <c r="D189" s="6"/>
      <c r="E189" s="6"/>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CD189" s="42"/>
      <c r="CE189" s="11"/>
    </row>
    <row r="190" spans="2:84" customFormat="1" ht="46" x14ac:dyDescent="0.35">
      <c r="B190" s="48" t="s">
        <v>18</v>
      </c>
      <c r="C190" s="48"/>
      <c r="D190" s="48"/>
      <c r="E190" s="48"/>
      <c r="H190" s="1" t="s">
        <v>164</v>
      </c>
      <c r="I190" s="1"/>
      <c r="J190" s="1"/>
      <c r="K190" s="1"/>
      <c r="L190" s="1"/>
      <c r="M190" s="1"/>
      <c r="N190" s="1"/>
      <c r="O190" s="1"/>
      <c r="P190" s="1"/>
      <c r="Q190" s="1"/>
      <c r="R190" s="1"/>
      <c r="S190" s="1"/>
      <c r="T190" s="1"/>
      <c r="U190" s="1"/>
      <c r="V190" s="1"/>
      <c r="W190" s="1"/>
      <c r="X190" s="1"/>
      <c r="Y190" s="1"/>
      <c r="Z190" s="1"/>
      <c r="AA190" s="2" t="s">
        <v>18</v>
      </c>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C190" s="5" t="s">
        <v>18</v>
      </c>
      <c r="CE190" s="11"/>
    </row>
    <row r="191" spans="2:84" customFormat="1" ht="11.25" customHeight="1" x14ac:dyDescent="0.35">
      <c r="B191" s="6"/>
      <c r="C191" s="6"/>
      <c r="D191" s="6"/>
      <c r="E191" s="6"/>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CD191" s="42"/>
      <c r="CE191" s="11"/>
    </row>
    <row r="192" spans="2:84" customFormat="1" ht="34.5" x14ac:dyDescent="0.35">
      <c r="B192" s="48" t="s">
        <v>19</v>
      </c>
      <c r="C192" s="48"/>
      <c r="D192" s="48"/>
      <c r="E192" s="48"/>
      <c r="H192" s="1" t="s">
        <v>164</v>
      </c>
      <c r="I192" s="1"/>
      <c r="J192" s="1"/>
      <c r="K192" s="1"/>
      <c r="L192" s="1"/>
      <c r="M192" s="1"/>
      <c r="N192" s="1"/>
      <c r="O192" s="1"/>
      <c r="P192" s="1"/>
      <c r="Q192" s="1"/>
      <c r="R192" s="1"/>
      <c r="S192" s="1"/>
      <c r="T192" s="1"/>
      <c r="U192" s="1"/>
      <c r="V192" s="1"/>
      <c r="W192" s="1"/>
      <c r="X192" s="1"/>
      <c r="Y192" s="1"/>
      <c r="Z192" s="1"/>
      <c r="AA192" s="2" t="s">
        <v>19</v>
      </c>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C192" s="5" t="s">
        <v>19</v>
      </c>
      <c r="CE192" s="11"/>
    </row>
    <row r="193" spans="2:83" customFormat="1" ht="11.25" customHeight="1" x14ac:dyDescent="0.35">
      <c r="B193" s="6"/>
      <c r="C193" s="6"/>
      <c r="D193" s="6"/>
      <c r="E193" s="6"/>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CD193" s="42"/>
      <c r="CE193" s="11"/>
    </row>
    <row r="194" spans="2:83" customFormat="1" ht="11.25" customHeight="1" x14ac:dyDescent="0.35">
      <c r="B194" s="52" t="s">
        <v>20</v>
      </c>
      <c r="C194" s="48"/>
      <c r="D194" s="48"/>
      <c r="E194" s="48"/>
      <c r="H194" s="1" t="s">
        <v>167</v>
      </c>
      <c r="I194" s="1"/>
      <c r="J194" s="1"/>
      <c r="K194" s="1"/>
      <c r="L194" s="1"/>
      <c r="M194" s="1"/>
      <c r="N194" s="1"/>
      <c r="O194" s="1"/>
      <c r="P194" s="1"/>
      <c r="Q194" s="1"/>
      <c r="R194" s="1"/>
      <c r="S194" s="1"/>
      <c r="T194" s="1"/>
      <c r="U194" s="1"/>
      <c r="V194" s="1"/>
      <c r="W194" s="1"/>
      <c r="X194" s="1"/>
      <c r="Y194" s="1"/>
      <c r="Z194" s="1"/>
      <c r="AA194" s="2" t="s">
        <v>20</v>
      </c>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C194" s="7" t="s">
        <v>20</v>
      </c>
      <c r="CE194" s="11"/>
    </row>
    <row r="195" spans="2:83" customFormat="1" ht="11.25" customHeight="1" x14ac:dyDescent="0.35">
      <c r="B195" s="8"/>
      <c r="C195" s="9"/>
      <c r="D195" s="9"/>
      <c r="E195" s="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CD195" s="9"/>
      <c r="CE195" s="11"/>
    </row>
    <row r="196" spans="2:83" customFormat="1" ht="11.25" customHeight="1" x14ac:dyDescent="0.35">
      <c r="B196" s="46" t="s">
        <v>147</v>
      </c>
      <c r="C196" s="46"/>
      <c r="D196" s="10" t="s">
        <v>23</v>
      </c>
      <c r="E196" s="11">
        <v>11.83</v>
      </c>
      <c r="H196" s="1" t="s">
        <v>164</v>
      </c>
      <c r="I196" s="1" t="s">
        <v>24</v>
      </c>
      <c r="J196" s="1"/>
      <c r="K196" s="1"/>
      <c r="L196" s="1"/>
      <c r="M196" s="1" t="s">
        <v>168</v>
      </c>
      <c r="N196" s="1"/>
      <c r="O196" s="1"/>
      <c r="P196" s="1"/>
      <c r="Q196" s="1"/>
      <c r="R196" s="1"/>
      <c r="S196" s="1"/>
      <c r="T196" s="1"/>
      <c r="U196" s="1"/>
      <c r="V196" s="1"/>
      <c r="W196" s="1"/>
      <c r="X196" s="1"/>
      <c r="Y196" s="1"/>
      <c r="Z196" s="2" t="s">
        <v>168</v>
      </c>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B196" s="3" t="s">
        <v>147</v>
      </c>
      <c r="CD196" s="10"/>
      <c r="CE196" s="11"/>
    </row>
    <row r="197" spans="2:83" customFormat="1" ht="11.25" customHeight="1" x14ac:dyDescent="0.35">
      <c r="B197" s="46" t="s">
        <v>69</v>
      </c>
      <c r="C197" s="46"/>
      <c r="D197" s="10" t="s">
        <v>97</v>
      </c>
      <c r="E197" s="15">
        <v>4.7157</v>
      </c>
      <c r="H197" s="1" t="s">
        <v>164</v>
      </c>
      <c r="I197" s="1" t="s">
        <v>24</v>
      </c>
      <c r="J197" s="1"/>
      <c r="K197" s="1"/>
      <c r="L197" s="1"/>
      <c r="M197" s="1" t="s">
        <v>169</v>
      </c>
      <c r="N197" s="1"/>
      <c r="O197" s="1"/>
      <c r="P197" s="1"/>
      <c r="Q197" s="1"/>
      <c r="R197" s="1"/>
      <c r="S197" s="1"/>
      <c r="T197" s="1"/>
      <c r="U197" s="1"/>
      <c r="V197" s="1"/>
      <c r="W197" s="1"/>
      <c r="X197" s="1"/>
      <c r="Y197" s="1"/>
      <c r="Z197" s="2" t="s">
        <v>169</v>
      </c>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B197" s="3" t="s">
        <v>69</v>
      </c>
      <c r="CD197" s="10"/>
      <c r="CE197" s="11"/>
    </row>
    <row r="198" spans="2:83" customFormat="1" ht="11.25" customHeight="1" x14ac:dyDescent="0.35">
      <c r="B198" s="46" t="s">
        <v>34</v>
      </c>
      <c r="C198" s="46"/>
      <c r="D198" s="10" t="s">
        <v>97</v>
      </c>
      <c r="E198" s="13">
        <v>0.26019999999999999</v>
      </c>
      <c r="H198" s="1" t="s">
        <v>164</v>
      </c>
      <c r="I198" s="1" t="s">
        <v>30</v>
      </c>
      <c r="J198" s="1"/>
      <c r="K198" s="1"/>
      <c r="L198" s="1"/>
      <c r="M198" s="1" t="s">
        <v>170</v>
      </c>
      <c r="N198" s="1"/>
      <c r="O198" s="1"/>
      <c r="P198" s="1"/>
      <c r="Q198" s="1"/>
      <c r="R198" s="1"/>
      <c r="S198" s="1"/>
      <c r="T198" s="1"/>
      <c r="U198" s="1"/>
      <c r="V198" s="1"/>
      <c r="W198" s="1"/>
      <c r="X198" s="1"/>
      <c r="Y198" s="1"/>
      <c r="Z198" s="2" t="s">
        <v>34</v>
      </c>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B198" s="3" t="s">
        <v>34</v>
      </c>
      <c r="CD198" s="10"/>
      <c r="CE198" s="11"/>
    </row>
    <row r="199" spans="2:83" customFormat="1" ht="20" x14ac:dyDescent="0.35">
      <c r="B199" s="46" t="s">
        <v>37</v>
      </c>
      <c r="C199" s="54"/>
      <c r="D199" s="10" t="s">
        <v>35</v>
      </c>
      <c r="E199" s="14">
        <v>1.7000000000000001E-2</v>
      </c>
      <c r="H199" s="1" t="s">
        <v>164</v>
      </c>
      <c r="I199" s="1" t="s">
        <v>30</v>
      </c>
      <c r="J199" s="1"/>
      <c r="K199" s="1"/>
      <c r="L199" s="1"/>
      <c r="M199" s="1" t="s">
        <v>171</v>
      </c>
      <c r="N199" s="1"/>
      <c r="O199" s="1"/>
      <c r="P199" s="1"/>
      <c r="Q199" s="1"/>
      <c r="R199" s="1"/>
      <c r="S199" s="1"/>
      <c r="T199" s="1"/>
      <c r="U199" s="1"/>
      <c r="V199" s="1"/>
      <c r="W199" s="1"/>
      <c r="X199" s="1"/>
      <c r="Y199" s="1"/>
      <c r="Z199" s="2"/>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B199" s="3" t="s">
        <v>37</v>
      </c>
      <c r="CD199" s="10"/>
      <c r="CE199" s="11"/>
    </row>
    <row r="200" spans="2:83" customFormat="1" ht="11.25" customHeight="1" x14ac:dyDescent="0.35">
      <c r="B200" s="46" t="s">
        <v>41</v>
      </c>
      <c r="C200" s="54"/>
      <c r="D200" s="10" t="s">
        <v>97</v>
      </c>
      <c r="E200" s="14">
        <v>1.0230999999999999</v>
      </c>
      <c r="H200" s="1" t="s">
        <v>164</v>
      </c>
      <c r="I200" s="1" t="s">
        <v>30</v>
      </c>
      <c r="J200" s="1"/>
      <c r="K200" s="1"/>
      <c r="L200" s="1"/>
      <c r="M200" s="1" t="s">
        <v>172</v>
      </c>
      <c r="N200" s="1"/>
      <c r="O200" s="1"/>
      <c r="P200" s="1"/>
      <c r="Q200" s="1"/>
      <c r="R200" s="1"/>
      <c r="S200" s="1"/>
      <c r="T200" s="1"/>
      <c r="U200" s="1"/>
      <c r="V200" s="1"/>
      <c r="W200" s="1"/>
      <c r="X200" s="1"/>
      <c r="Y200" s="1"/>
      <c r="Z200" s="2"/>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B200" s="3" t="s">
        <v>41</v>
      </c>
      <c r="CD200" s="10"/>
      <c r="CE200" s="11"/>
    </row>
    <row r="201" spans="2:83" customFormat="1" ht="20" x14ac:dyDescent="0.35">
      <c r="B201" s="46" t="s">
        <v>42</v>
      </c>
      <c r="C201" s="54"/>
      <c r="D201" s="10" t="s">
        <v>97</v>
      </c>
      <c r="E201" s="14">
        <v>-6.4699999999999994E-2</v>
      </c>
      <c r="H201" s="1" t="s">
        <v>164</v>
      </c>
      <c r="I201" s="1" t="s">
        <v>30</v>
      </c>
      <c r="J201" s="1"/>
      <c r="K201" s="1"/>
      <c r="L201" s="1"/>
      <c r="M201" s="1" t="s">
        <v>173</v>
      </c>
      <c r="N201" s="1"/>
      <c r="O201" s="1"/>
      <c r="P201" s="1"/>
      <c r="Q201" s="1"/>
      <c r="R201" s="1"/>
      <c r="S201" s="1"/>
      <c r="T201" s="1"/>
      <c r="U201" s="1"/>
      <c r="V201" s="1"/>
      <c r="W201" s="1"/>
      <c r="X201" s="1"/>
      <c r="Y201" s="1"/>
      <c r="Z201" s="2"/>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B201" s="3" t="s">
        <v>42</v>
      </c>
      <c r="CD201" s="10"/>
      <c r="CE201" s="11"/>
    </row>
    <row r="202" spans="2:83" customFormat="1" ht="11.25" customHeight="1" x14ac:dyDescent="0.35">
      <c r="B202" s="46" t="s">
        <v>26</v>
      </c>
      <c r="C202" s="55"/>
      <c r="D202" s="10" t="s">
        <v>97</v>
      </c>
      <c r="E202" s="14">
        <f>ROUND(-0.682723998421105,4)</f>
        <v>-0.68269999999999997</v>
      </c>
      <c r="H202" s="1" t="s">
        <v>164</v>
      </c>
      <c r="I202" s="1" t="s">
        <v>24</v>
      </c>
      <c r="J202" s="1"/>
      <c r="K202" s="1"/>
      <c r="L202" s="1"/>
      <c r="M202" s="1" t="s">
        <v>172</v>
      </c>
      <c r="N202" s="1"/>
      <c r="O202" s="1"/>
      <c r="P202" s="1"/>
      <c r="Q202" s="1"/>
      <c r="R202" s="1"/>
      <c r="S202" s="1"/>
      <c r="T202" s="1"/>
      <c r="U202" s="1"/>
      <c r="V202" s="1"/>
      <c r="W202" s="1"/>
      <c r="X202" s="1"/>
      <c r="Y202" s="1"/>
      <c r="Z202" s="2" t="s">
        <v>174</v>
      </c>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B202" s="3" t="s">
        <v>26</v>
      </c>
      <c r="CD202" s="10"/>
      <c r="CE202" s="11"/>
    </row>
    <row r="203" spans="2:83" customFormat="1" ht="11.25" customHeight="1" x14ac:dyDescent="0.35">
      <c r="B203" s="46" t="s">
        <v>44</v>
      </c>
      <c r="C203" s="46"/>
      <c r="D203" s="10" t="s">
        <v>97</v>
      </c>
      <c r="E203" s="15">
        <v>2.6934999999999998</v>
      </c>
      <c r="H203" s="1" t="s">
        <v>164</v>
      </c>
      <c r="I203" s="1" t="s">
        <v>45</v>
      </c>
      <c r="J203" s="1"/>
      <c r="K203" s="1"/>
      <c r="L203" s="1"/>
      <c r="M203" s="1" t="s">
        <v>175</v>
      </c>
      <c r="N203" s="1"/>
      <c r="O203" s="1"/>
      <c r="P203" s="1"/>
      <c r="Q203" s="1"/>
      <c r="R203" s="1"/>
      <c r="S203" s="1"/>
      <c r="T203" s="1"/>
      <c r="U203" s="1"/>
      <c r="V203" s="1"/>
      <c r="W203" s="1"/>
      <c r="X203" s="1"/>
      <c r="Y203" s="1"/>
      <c r="Z203" s="2" t="s">
        <v>175</v>
      </c>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t="s">
        <v>176</v>
      </c>
      <c r="BB203" s="3" t="s">
        <v>44</v>
      </c>
      <c r="CD203" s="10"/>
      <c r="CE203" s="11"/>
    </row>
    <row r="204" spans="2:83" customFormat="1" ht="11.25" customHeight="1" x14ac:dyDescent="0.35">
      <c r="B204" s="46" t="s">
        <v>48</v>
      </c>
      <c r="C204" s="46"/>
      <c r="D204" s="10" t="s">
        <v>97</v>
      </c>
      <c r="E204" s="15">
        <v>1.8563000000000001</v>
      </c>
      <c r="H204" s="1" t="s">
        <v>164</v>
      </c>
      <c r="I204" s="1" t="s">
        <v>45</v>
      </c>
      <c r="J204" s="1"/>
      <c r="K204" s="1"/>
      <c r="L204" s="1"/>
      <c r="M204" s="1" t="s">
        <v>177</v>
      </c>
      <c r="N204" s="1"/>
      <c r="O204" s="1"/>
      <c r="P204" s="1"/>
      <c r="Q204" s="1"/>
      <c r="R204" s="1"/>
      <c r="S204" s="1"/>
      <c r="T204" s="1"/>
      <c r="U204" s="1"/>
      <c r="V204" s="1"/>
      <c r="W204" s="1"/>
      <c r="X204" s="1"/>
      <c r="Y204" s="1"/>
      <c r="Z204" s="2" t="s">
        <v>177</v>
      </c>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t="s">
        <v>178</v>
      </c>
      <c r="BB204" s="3" t="s">
        <v>48</v>
      </c>
      <c r="CD204" s="10"/>
      <c r="CE204" s="11"/>
    </row>
    <row r="205" spans="2:83" customFormat="1" ht="11.25" customHeight="1" x14ac:dyDescent="0.35">
      <c r="B205" s="16"/>
      <c r="C205" s="17"/>
      <c r="D205" s="10"/>
      <c r="E205" s="13"/>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CD205" s="10"/>
      <c r="CE205" s="11"/>
    </row>
    <row r="206" spans="2:83" customFormat="1" ht="11.25" customHeight="1" x14ac:dyDescent="0.35">
      <c r="B206" s="52" t="s">
        <v>51</v>
      </c>
      <c r="C206" s="46"/>
      <c r="D206" s="10"/>
      <c r="E206" s="10"/>
      <c r="H206" s="1" t="s">
        <v>179</v>
      </c>
      <c r="I206" s="1"/>
      <c r="J206" s="1"/>
      <c r="K206" s="1"/>
      <c r="L206" s="1"/>
      <c r="M206" s="1"/>
      <c r="N206" s="1"/>
      <c r="O206" s="1"/>
      <c r="P206" s="1"/>
      <c r="Q206" s="1"/>
      <c r="R206" s="1"/>
      <c r="S206" s="1"/>
      <c r="T206" s="1"/>
      <c r="U206" s="1"/>
      <c r="V206" s="1"/>
      <c r="W206" s="1"/>
      <c r="X206" s="1"/>
      <c r="Y206" s="1"/>
      <c r="Z206" s="2" t="s">
        <v>51</v>
      </c>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B206" s="7" t="s">
        <v>51</v>
      </c>
      <c r="CD206" s="10"/>
      <c r="CE206" s="11"/>
    </row>
    <row r="207" spans="2:83" customFormat="1" ht="11.25" customHeight="1" x14ac:dyDescent="0.35">
      <c r="B207" s="8"/>
      <c r="C207" s="17"/>
      <c r="D207" s="10"/>
      <c r="E207" s="10"/>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CD207" s="10"/>
      <c r="CE207" s="11"/>
    </row>
    <row r="208" spans="2:83" customFormat="1" ht="11.25" customHeight="1" x14ac:dyDescent="0.35">
      <c r="B208" s="46" t="s">
        <v>53</v>
      </c>
      <c r="C208" s="46"/>
      <c r="D208" s="10" t="s">
        <v>35</v>
      </c>
      <c r="E208" s="41">
        <v>3.0000000000000001E-3</v>
      </c>
      <c r="H208" s="1" t="s">
        <v>164</v>
      </c>
      <c r="I208" s="1" t="s">
        <v>54</v>
      </c>
      <c r="J208" s="1"/>
      <c r="K208" s="1"/>
      <c r="L208" s="1"/>
      <c r="M208" s="1" t="s">
        <v>180</v>
      </c>
      <c r="N208" s="1"/>
      <c r="O208" s="1"/>
      <c r="P208" s="1"/>
      <c r="Q208" s="1"/>
      <c r="R208" s="1"/>
      <c r="S208" s="1"/>
      <c r="T208" s="1"/>
      <c r="U208" s="1"/>
      <c r="V208" s="1"/>
      <c r="W208" s="1"/>
      <c r="X208" s="1"/>
      <c r="Y208" s="1"/>
      <c r="Z208" s="2" t="s">
        <v>53</v>
      </c>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B208" s="3" t="s">
        <v>53</v>
      </c>
      <c r="CD208" s="10"/>
      <c r="CE208" s="11"/>
    </row>
    <row r="209" spans="2:84" customFormat="1" ht="11.25" customHeight="1" x14ac:dyDescent="0.35">
      <c r="B209" s="46" t="s">
        <v>56</v>
      </c>
      <c r="C209" s="46"/>
      <c r="D209" s="10" t="s">
        <v>35</v>
      </c>
      <c r="E209" s="13">
        <v>4.0000000000000002E-4</v>
      </c>
      <c r="H209" s="1" t="s">
        <v>164</v>
      </c>
      <c r="I209" s="1" t="s">
        <v>54</v>
      </c>
      <c r="J209" s="1"/>
      <c r="K209" s="1"/>
      <c r="L209" s="1"/>
      <c r="M209" s="1" t="s">
        <v>180</v>
      </c>
      <c r="N209" s="1"/>
      <c r="O209" s="1"/>
      <c r="P209" s="1"/>
      <c r="Q209" s="1"/>
      <c r="R209" s="1"/>
      <c r="S209" s="1"/>
      <c r="T209" s="1"/>
      <c r="U209" s="1"/>
      <c r="V209" s="1"/>
      <c r="W209" s="1"/>
      <c r="X209" s="1"/>
      <c r="Y209" s="1"/>
      <c r="Z209" s="2" t="s">
        <v>56</v>
      </c>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B209" s="3" t="s">
        <v>56</v>
      </c>
      <c r="CD209" s="10"/>
      <c r="CE209" s="11"/>
    </row>
    <row r="210" spans="2:84" customFormat="1" ht="11.25" customHeight="1" x14ac:dyDescent="0.35">
      <c r="B210" s="46" t="s">
        <v>57</v>
      </c>
      <c r="C210" s="46"/>
      <c r="D210" s="10" t="s">
        <v>35</v>
      </c>
      <c r="E210" s="13">
        <v>5.0000000000000001E-4</v>
      </c>
      <c r="H210" s="1" t="s">
        <v>164</v>
      </c>
      <c r="I210" s="1" t="s">
        <v>54</v>
      </c>
      <c r="J210" s="1"/>
      <c r="K210" s="1"/>
      <c r="L210" s="1"/>
      <c r="M210" s="1" t="s">
        <v>181</v>
      </c>
      <c r="N210" s="1"/>
      <c r="O210" s="1"/>
      <c r="P210" s="1"/>
      <c r="Q210" s="1"/>
      <c r="R210" s="1"/>
      <c r="S210" s="1"/>
      <c r="T210" s="1"/>
      <c r="U210" s="1"/>
      <c r="V210" s="1"/>
      <c r="W210" s="1"/>
      <c r="X210" s="1"/>
      <c r="Y210" s="1"/>
      <c r="Z210" s="2" t="s">
        <v>57</v>
      </c>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B210" s="3" t="s">
        <v>57</v>
      </c>
      <c r="CD210" s="10"/>
      <c r="CE210" s="11"/>
    </row>
    <row r="211" spans="2:84" customFormat="1" ht="11.25" customHeight="1" x14ac:dyDescent="0.35">
      <c r="B211" s="46" t="s">
        <v>59</v>
      </c>
      <c r="C211" s="46"/>
      <c r="D211" s="10" t="s">
        <v>23</v>
      </c>
      <c r="E211" s="13">
        <v>0.25</v>
      </c>
      <c r="H211" s="1" t="s">
        <v>164</v>
      </c>
      <c r="I211" s="1" t="s">
        <v>54</v>
      </c>
      <c r="J211" s="1"/>
      <c r="K211" s="1"/>
      <c r="L211" s="1"/>
      <c r="M211" s="1" t="s">
        <v>182</v>
      </c>
      <c r="N211" s="1"/>
      <c r="O211" s="1"/>
      <c r="P211" s="1"/>
      <c r="Q211" s="1"/>
      <c r="R211" s="1"/>
      <c r="S211" s="1"/>
      <c r="T211" s="1"/>
      <c r="U211" s="1"/>
      <c r="V211" s="1"/>
      <c r="W211" s="1"/>
      <c r="X211" s="1"/>
      <c r="Y211" s="1"/>
      <c r="Z211" s="2" t="s">
        <v>59</v>
      </c>
      <c r="AA211" s="1"/>
      <c r="AB211" s="1"/>
      <c r="AC211" s="1"/>
      <c r="AD211" s="1"/>
      <c r="AE211" s="1"/>
      <c r="AF211" s="1"/>
      <c r="AG211" s="1"/>
      <c r="AH211" s="1"/>
      <c r="AI211" s="1"/>
      <c r="AJ211" s="1"/>
      <c r="AK211" s="1"/>
      <c r="AL211" s="1"/>
      <c r="AM211" s="1"/>
      <c r="AN211" s="1"/>
      <c r="AO211" s="1"/>
      <c r="AP211" s="1"/>
      <c r="AQ211" s="1"/>
      <c r="AR211" s="1"/>
      <c r="AS211" s="1" t="s">
        <v>1</v>
      </c>
      <c r="AT211" s="1"/>
      <c r="AU211" s="1"/>
      <c r="AV211" s="1"/>
      <c r="AW211" s="1"/>
      <c r="AX211" s="1"/>
      <c r="AY211" s="1"/>
      <c r="AZ211" s="1"/>
      <c r="BB211" s="3" t="s">
        <v>59</v>
      </c>
      <c r="CD211" s="10"/>
      <c r="CE211" s="11"/>
    </row>
    <row r="212" spans="2:84" s="18" customFormat="1" ht="18.5" x14ac:dyDescent="0.45">
      <c r="B212" s="51" t="s">
        <v>183</v>
      </c>
      <c r="C212" s="53"/>
      <c r="D212" s="53"/>
      <c r="E212" s="53"/>
      <c r="H212" s="1" t="s">
        <v>184</v>
      </c>
      <c r="I212" s="1"/>
      <c r="J212" s="1"/>
      <c r="K212" s="1"/>
      <c r="L212" s="1"/>
      <c r="M212" s="1"/>
      <c r="N212" s="1"/>
      <c r="O212" s="1"/>
      <c r="P212" s="1"/>
      <c r="Q212" s="1"/>
      <c r="R212" s="1"/>
      <c r="S212" s="1"/>
      <c r="T212" s="1"/>
      <c r="U212" s="1"/>
      <c r="V212" s="1"/>
      <c r="W212" s="1"/>
      <c r="X212" s="1"/>
      <c r="Y212" s="1"/>
      <c r="Z212" s="1"/>
      <c r="AA212" s="2" t="s">
        <v>183</v>
      </c>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C212" s="4" t="s">
        <v>183</v>
      </c>
      <c r="CE212" s="11"/>
      <c r="CF212"/>
    </row>
    <row r="213" spans="2:84" customFormat="1" ht="138" x14ac:dyDescent="0.35">
      <c r="B213" s="48" t="s">
        <v>185</v>
      </c>
      <c r="C213" s="48"/>
      <c r="D213" s="48"/>
      <c r="E213" s="48"/>
      <c r="H213" s="1" t="s">
        <v>184</v>
      </c>
      <c r="I213" s="1"/>
      <c r="J213" s="1"/>
      <c r="K213" s="1"/>
      <c r="L213" s="1"/>
      <c r="M213" s="1"/>
      <c r="N213" s="1"/>
      <c r="O213" s="1"/>
      <c r="P213" s="1"/>
      <c r="Q213" s="1"/>
      <c r="R213" s="1"/>
      <c r="S213" s="1"/>
      <c r="T213" s="1"/>
      <c r="U213" s="1"/>
      <c r="V213" s="1"/>
      <c r="W213" s="1"/>
      <c r="X213" s="1"/>
      <c r="Y213" s="1"/>
      <c r="Z213" s="1"/>
      <c r="AA213" s="2" t="s">
        <v>185</v>
      </c>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C213" s="5" t="s">
        <v>185</v>
      </c>
      <c r="CE213" s="11"/>
    </row>
    <row r="214" spans="2:84" customFormat="1" ht="11.25" customHeight="1" x14ac:dyDescent="0.35">
      <c r="B214" s="6"/>
      <c r="C214" s="6"/>
      <c r="D214" s="6"/>
      <c r="E214" s="6"/>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CD214" s="42"/>
      <c r="CE214" s="11"/>
    </row>
    <row r="215" spans="2:84" customFormat="1" ht="11.25" customHeight="1" x14ac:dyDescent="0.35">
      <c r="B215" s="52" t="s">
        <v>14</v>
      </c>
      <c r="C215" s="48"/>
      <c r="D215" s="48"/>
      <c r="E215" s="48"/>
      <c r="H215" s="1" t="s">
        <v>186</v>
      </c>
      <c r="I215" s="1"/>
      <c r="J215" s="1"/>
      <c r="K215" s="1"/>
      <c r="L215" s="1"/>
      <c r="M215" s="1"/>
      <c r="N215" s="1"/>
      <c r="O215" s="1"/>
      <c r="P215" s="1"/>
      <c r="Q215" s="1"/>
      <c r="R215" s="1"/>
      <c r="S215" s="1"/>
      <c r="T215" s="1"/>
      <c r="U215" s="1"/>
      <c r="V215" s="1"/>
      <c r="W215" s="1"/>
      <c r="X215" s="1"/>
      <c r="Y215" s="1"/>
      <c r="Z215" s="1"/>
      <c r="AA215" s="2" t="s">
        <v>14</v>
      </c>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C215" s="7" t="s">
        <v>14</v>
      </c>
      <c r="CE215" s="11"/>
    </row>
    <row r="216" spans="2:84" customFormat="1" ht="11.25" customHeight="1" x14ac:dyDescent="0.35">
      <c r="B216" s="8"/>
      <c r="C216" s="6"/>
      <c r="D216" s="6"/>
      <c r="E216" s="6"/>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CD216" s="42"/>
      <c r="CE216" s="11"/>
    </row>
    <row r="217" spans="2:84" customFormat="1" ht="34.5" x14ac:dyDescent="0.35">
      <c r="B217" s="48" t="s">
        <v>16</v>
      </c>
      <c r="C217" s="48"/>
      <c r="D217" s="48"/>
      <c r="E217" s="48"/>
      <c r="H217" s="1" t="s">
        <v>184</v>
      </c>
      <c r="I217" s="1"/>
      <c r="J217" s="1"/>
      <c r="K217" s="1"/>
      <c r="L217" s="1"/>
      <c r="M217" s="1"/>
      <c r="N217" s="1"/>
      <c r="O217" s="1"/>
      <c r="P217" s="1"/>
      <c r="Q217" s="1"/>
      <c r="R217" s="1"/>
      <c r="S217" s="1"/>
      <c r="T217" s="1"/>
      <c r="U217" s="1"/>
      <c r="V217" s="1"/>
      <c r="W217" s="1"/>
      <c r="X217" s="1"/>
      <c r="Y217" s="1"/>
      <c r="Z217" s="1"/>
      <c r="AA217" s="2" t="s">
        <v>16</v>
      </c>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C217" s="5" t="s">
        <v>16</v>
      </c>
      <c r="CE217" s="11"/>
    </row>
    <row r="218" spans="2:84" customFormat="1" ht="11.25" customHeight="1" x14ac:dyDescent="0.35">
      <c r="B218" s="6"/>
      <c r="C218" s="6"/>
      <c r="D218" s="6"/>
      <c r="E218" s="6"/>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CD218" s="42"/>
      <c r="CE218" s="11"/>
    </row>
    <row r="219" spans="2:84" customFormat="1" ht="46" x14ac:dyDescent="0.35">
      <c r="B219" s="48" t="s">
        <v>17</v>
      </c>
      <c r="C219" s="48"/>
      <c r="D219" s="48"/>
      <c r="E219" s="48"/>
      <c r="H219" s="1" t="s">
        <v>184</v>
      </c>
      <c r="I219" s="1"/>
      <c r="J219" s="1"/>
      <c r="K219" s="1"/>
      <c r="L219" s="1"/>
      <c r="M219" s="1"/>
      <c r="N219" s="1"/>
      <c r="O219" s="1"/>
      <c r="P219" s="1"/>
      <c r="Q219" s="1"/>
      <c r="R219" s="1"/>
      <c r="S219" s="1"/>
      <c r="T219" s="1"/>
      <c r="U219" s="1"/>
      <c r="V219" s="1"/>
      <c r="W219" s="1"/>
      <c r="X219" s="1"/>
      <c r="Y219" s="1"/>
      <c r="Z219" s="1"/>
      <c r="AA219" s="2" t="s">
        <v>17</v>
      </c>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C219" s="5" t="s">
        <v>17</v>
      </c>
      <c r="CE219" s="11"/>
    </row>
    <row r="220" spans="2:84" customFormat="1" ht="11.25" customHeight="1" x14ac:dyDescent="0.35">
      <c r="B220" s="6"/>
      <c r="C220" s="6"/>
      <c r="D220" s="6"/>
      <c r="E220" s="6"/>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CD220" s="42"/>
      <c r="CE220" s="11"/>
    </row>
    <row r="221" spans="2:84" customFormat="1" ht="46" x14ac:dyDescent="0.35">
      <c r="B221" s="48" t="s">
        <v>18</v>
      </c>
      <c r="C221" s="48"/>
      <c r="D221" s="48"/>
      <c r="E221" s="48"/>
      <c r="H221" s="1" t="s">
        <v>184</v>
      </c>
      <c r="I221" s="1"/>
      <c r="J221" s="1"/>
      <c r="K221" s="1"/>
      <c r="L221" s="1"/>
      <c r="M221" s="1"/>
      <c r="N221" s="1"/>
      <c r="O221" s="1"/>
      <c r="P221" s="1"/>
      <c r="Q221" s="1"/>
      <c r="R221" s="1"/>
      <c r="S221" s="1"/>
      <c r="T221" s="1"/>
      <c r="U221" s="1"/>
      <c r="V221" s="1"/>
      <c r="W221" s="1"/>
      <c r="X221" s="1"/>
      <c r="Y221" s="1"/>
      <c r="Z221" s="1"/>
      <c r="AA221" s="2" t="s">
        <v>18</v>
      </c>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C221" s="5" t="s">
        <v>18</v>
      </c>
      <c r="CE221" s="11"/>
    </row>
    <row r="222" spans="2:84" customFormat="1" ht="11.25" customHeight="1" x14ac:dyDescent="0.35">
      <c r="B222" s="6"/>
      <c r="C222" s="6"/>
      <c r="D222" s="6"/>
      <c r="E222" s="6"/>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CD222" s="42"/>
      <c r="CE222" s="11"/>
    </row>
    <row r="223" spans="2:84" customFormat="1" ht="34.5" x14ac:dyDescent="0.35">
      <c r="B223" s="48" t="s">
        <v>19</v>
      </c>
      <c r="C223" s="48"/>
      <c r="D223" s="48"/>
      <c r="E223" s="48"/>
      <c r="H223" s="1" t="s">
        <v>184</v>
      </c>
      <c r="I223" s="1"/>
      <c r="J223" s="1"/>
      <c r="K223" s="1"/>
      <c r="L223" s="1"/>
      <c r="M223" s="1"/>
      <c r="N223" s="1"/>
      <c r="O223" s="1"/>
      <c r="P223" s="1"/>
      <c r="Q223" s="1"/>
      <c r="R223" s="1"/>
      <c r="S223" s="1"/>
      <c r="T223" s="1"/>
      <c r="U223" s="1"/>
      <c r="V223" s="1"/>
      <c r="W223" s="1"/>
      <c r="X223" s="1"/>
      <c r="Y223" s="1"/>
      <c r="Z223" s="1"/>
      <c r="AA223" s="2" t="s">
        <v>19</v>
      </c>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C223" s="5" t="s">
        <v>19</v>
      </c>
      <c r="CE223" s="11"/>
    </row>
    <row r="224" spans="2:84" customFormat="1" ht="11.25" customHeight="1" x14ac:dyDescent="0.35">
      <c r="B224" s="6"/>
      <c r="C224" s="6"/>
      <c r="D224" s="6"/>
      <c r="E224" s="6"/>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CD224" s="42"/>
      <c r="CE224" s="11"/>
    </row>
    <row r="225" spans="2:83" customFormat="1" ht="11.25" customHeight="1" x14ac:dyDescent="0.35">
      <c r="B225" s="52" t="s">
        <v>20</v>
      </c>
      <c r="C225" s="48"/>
      <c r="D225" s="48"/>
      <c r="E225" s="48"/>
      <c r="H225" s="1" t="s">
        <v>187</v>
      </c>
      <c r="I225" s="1"/>
      <c r="J225" s="1"/>
      <c r="K225" s="1"/>
      <c r="L225" s="1"/>
      <c r="M225" s="1"/>
      <c r="N225" s="1"/>
      <c r="O225" s="1"/>
      <c r="P225" s="1"/>
      <c r="Q225" s="1"/>
      <c r="R225" s="1"/>
      <c r="S225" s="1"/>
      <c r="T225" s="1"/>
      <c r="U225" s="1"/>
      <c r="V225" s="1"/>
      <c r="W225" s="1"/>
      <c r="X225" s="1"/>
      <c r="Y225" s="1"/>
      <c r="Z225" s="1"/>
      <c r="AA225" s="2" t="s">
        <v>20</v>
      </c>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C225" s="7" t="s">
        <v>20</v>
      </c>
      <c r="CE225" s="11"/>
    </row>
    <row r="226" spans="2:83" customFormat="1" ht="11.25" customHeight="1" x14ac:dyDescent="0.35">
      <c r="B226" s="8"/>
      <c r="C226" s="9"/>
      <c r="D226" s="9"/>
      <c r="E226" s="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CD226" s="9"/>
      <c r="CE226" s="11"/>
    </row>
    <row r="227" spans="2:83" customFormat="1" ht="11.25" customHeight="1" x14ac:dyDescent="0.35">
      <c r="B227" s="46" t="s">
        <v>147</v>
      </c>
      <c r="C227" s="46"/>
      <c r="D227" s="10" t="s">
        <v>23</v>
      </c>
      <c r="E227" s="11">
        <v>3.22</v>
      </c>
      <c r="H227" s="1" t="s">
        <v>184</v>
      </c>
      <c r="I227" s="1" t="s">
        <v>24</v>
      </c>
      <c r="J227" s="1"/>
      <c r="K227" s="1"/>
      <c r="L227" s="1"/>
      <c r="M227" s="1" t="s">
        <v>188</v>
      </c>
      <c r="N227" s="1"/>
      <c r="O227" s="1"/>
      <c r="P227" s="1"/>
      <c r="Q227" s="1"/>
      <c r="R227" s="1"/>
      <c r="S227" s="1"/>
      <c r="T227" s="1"/>
      <c r="U227" s="1"/>
      <c r="V227" s="1"/>
      <c r="W227" s="1"/>
      <c r="X227" s="1"/>
      <c r="Y227" s="1"/>
      <c r="Z227" s="2" t="s">
        <v>188</v>
      </c>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B227" s="3" t="s">
        <v>147</v>
      </c>
      <c r="CD227" s="10"/>
      <c r="CE227" s="11"/>
    </row>
    <row r="228" spans="2:83" customFormat="1" ht="11.25" customHeight="1" x14ac:dyDescent="0.35">
      <c r="B228" s="46" t="s">
        <v>69</v>
      </c>
      <c r="C228" s="46"/>
      <c r="D228" s="10" t="s">
        <v>97</v>
      </c>
      <c r="E228" s="15">
        <v>13.4579</v>
      </c>
      <c r="H228" s="1" t="s">
        <v>184</v>
      </c>
      <c r="I228" s="1" t="s">
        <v>24</v>
      </c>
      <c r="J228" s="1"/>
      <c r="K228" s="1"/>
      <c r="L228" s="1"/>
      <c r="M228" s="1" t="s">
        <v>189</v>
      </c>
      <c r="N228" s="1"/>
      <c r="O228" s="1"/>
      <c r="P228" s="1"/>
      <c r="Q228" s="1"/>
      <c r="R228" s="1"/>
      <c r="S228" s="1"/>
      <c r="T228" s="1"/>
      <c r="U228" s="1"/>
      <c r="V228" s="1"/>
      <c r="W228" s="1"/>
      <c r="X228" s="1"/>
      <c r="Y228" s="1"/>
      <c r="Z228" s="2" t="s">
        <v>189</v>
      </c>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B228" s="3" t="s">
        <v>69</v>
      </c>
      <c r="CD228" s="10"/>
      <c r="CE228" s="11"/>
    </row>
    <row r="229" spans="2:83" customFormat="1" ht="11.25" customHeight="1" x14ac:dyDescent="0.35">
      <c r="B229" s="46" t="s">
        <v>34</v>
      </c>
      <c r="C229" s="46"/>
      <c r="D229" s="10" t="s">
        <v>97</v>
      </c>
      <c r="E229" s="13">
        <v>0.25409999999999999</v>
      </c>
      <c r="H229" s="1" t="s">
        <v>184</v>
      </c>
      <c r="I229" s="1" t="s">
        <v>30</v>
      </c>
      <c r="J229" s="1"/>
      <c r="K229" s="1"/>
      <c r="L229" s="1"/>
      <c r="M229" s="1" t="s">
        <v>190</v>
      </c>
      <c r="N229" s="1"/>
      <c r="O229" s="1"/>
      <c r="P229" s="1"/>
      <c r="Q229" s="1"/>
      <c r="R229" s="1"/>
      <c r="S229" s="1"/>
      <c r="T229" s="1"/>
      <c r="U229" s="1"/>
      <c r="V229" s="1"/>
      <c r="W229" s="1"/>
      <c r="X229" s="1"/>
      <c r="Y229" s="1"/>
      <c r="Z229" s="2" t="s">
        <v>34</v>
      </c>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B229" s="3" t="s">
        <v>34</v>
      </c>
      <c r="CD229" s="10"/>
      <c r="CE229" s="11"/>
    </row>
    <row r="230" spans="2:83" customFormat="1" ht="20" x14ac:dyDescent="0.35">
      <c r="B230" s="46" t="s">
        <v>37</v>
      </c>
      <c r="C230" s="54"/>
      <c r="D230" s="10" t="s">
        <v>35</v>
      </c>
      <c r="E230" s="14">
        <v>8.0999999999999996E-3</v>
      </c>
      <c r="H230" s="1" t="s">
        <v>184</v>
      </c>
      <c r="I230" s="1" t="s">
        <v>30</v>
      </c>
      <c r="J230" s="1"/>
      <c r="K230" s="1"/>
      <c r="L230" s="1"/>
      <c r="M230" s="1" t="s">
        <v>191</v>
      </c>
      <c r="N230" s="1"/>
      <c r="O230" s="1"/>
      <c r="P230" s="1"/>
      <c r="Q230" s="1"/>
      <c r="R230" s="1"/>
      <c r="S230" s="1"/>
      <c r="T230" s="1"/>
      <c r="U230" s="1"/>
      <c r="V230" s="1"/>
      <c r="W230" s="1"/>
      <c r="X230" s="1"/>
      <c r="Y230" s="1"/>
      <c r="Z230" s="2"/>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B230" s="3" t="s">
        <v>37</v>
      </c>
      <c r="CD230" s="10"/>
      <c r="CE230" s="11"/>
    </row>
    <row r="231" spans="2:83" customFormat="1" ht="11.25" customHeight="1" x14ac:dyDescent="0.35">
      <c r="B231" s="46" t="s">
        <v>41</v>
      </c>
      <c r="C231" s="54"/>
      <c r="D231" s="10" t="s">
        <v>97</v>
      </c>
      <c r="E231" s="14">
        <v>-0.2079</v>
      </c>
      <c r="H231" s="1" t="s">
        <v>184</v>
      </c>
      <c r="I231" s="1" t="s">
        <v>30</v>
      </c>
      <c r="J231" s="1"/>
      <c r="K231" s="1"/>
      <c r="L231" s="1"/>
      <c r="M231" s="1" t="s">
        <v>192</v>
      </c>
      <c r="N231" s="1"/>
      <c r="O231" s="1"/>
      <c r="P231" s="1"/>
      <c r="Q231" s="1"/>
      <c r="R231" s="1"/>
      <c r="S231" s="1"/>
      <c r="T231" s="1"/>
      <c r="U231" s="1"/>
      <c r="V231" s="1"/>
      <c r="W231" s="1"/>
      <c r="X231" s="1"/>
      <c r="Y231" s="1"/>
      <c r="Z231" s="2"/>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B231" s="3" t="s">
        <v>41</v>
      </c>
      <c r="CD231" s="10"/>
      <c r="CE231" s="11"/>
    </row>
    <row r="232" spans="2:83" customFormat="1" ht="20" x14ac:dyDescent="0.35">
      <c r="B232" s="46" t="s">
        <v>42</v>
      </c>
      <c r="C232" s="54"/>
      <c r="D232" s="10" t="s">
        <v>97</v>
      </c>
      <c r="E232" s="14">
        <v>-4.9500000000000002E-2</v>
      </c>
      <c r="H232" s="1" t="s">
        <v>184</v>
      </c>
      <c r="I232" s="1" t="s">
        <v>30</v>
      </c>
      <c r="J232" s="1"/>
      <c r="K232" s="1"/>
      <c r="L232" s="1"/>
      <c r="M232" s="1" t="s">
        <v>193</v>
      </c>
      <c r="N232" s="1"/>
      <c r="O232" s="1"/>
      <c r="P232" s="1"/>
      <c r="Q232" s="1"/>
      <c r="R232" s="1"/>
      <c r="S232" s="1"/>
      <c r="T232" s="1"/>
      <c r="U232" s="1"/>
      <c r="V232" s="1"/>
      <c r="W232" s="1"/>
      <c r="X232" s="1"/>
      <c r="Y232" s="1"/>
      <c r="Z232" s="2"/>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B232" s="3" t="s">
        <v>42</v>
      </c>
      <c r="CD232" s="10"/>
      <c r="CE232" s="11"/>
    </row>
    <row r="233" spans="2:83" customFormat="1" ht="11.25" customHeight="1" x14ac:dyDescent="0.35">
      <c r="B233" s="46" t="s">
        <v>26</v>
      </c>
      <c r="C233" s="55"/>
      <c r="D233" s="10" t="s">
        <v>97</v>
      </c>
      <c r="E233" s="14">
        <f>ROUND(-0.539409494932058,4)</f>
        <v>-0.53939999999999999</v>
      </c>
      <c r="H233" s="1" t="s">
        <v>184</v>
      </c>
      <c r="I233" s="1" t="s">
        <v>24</v>
      </c>
      <c r="J233" s="1"/>
      <c r="K233" s="1"/>
      <c r="L233" s="1"/>
      <c r="M233" s="1" t="s">
        <v>192</v>
      </c>
      <c r="N233" s="1"/>
      <c r="O233" s="1"/>
      <c r="P233" s="1"/>
      <c r="Q233" s="1"/>
      <c r="R233" s="1"/>
      <c r="S233" s="1"/>
      <c r="T233" s="1"/>
      <c r="U233" s="1"/>
      <c r="V233" s="1"/>
      <c r="W233" s="1"/>
      <c r="X233" s="1"/>
      <c r="Y233" s="1"/>
      <c r="Z233" s="2" t="s">
        <v>194</v>
      </c>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B233" s="3" t="s">
        <v>26</v>
      </c>
      <c r="CD233" s="10"/>
      <c r="CE233" s="11"/>
    </row>
    <row r="234" spans="2:83" customFormat="1" ht="11.25" customHeight="1" x14ac:dyDescent="0.35">
      <c r="B234" s="46" t="s">
        <v>44</v>
      </c>
      <c r="C234" s="46"/>
      <c r="D234" s="10" t="s">
        <v>97</v>
      </c>
      <c r="E234" s="15">
        <v>2.6736</v>
      </c>
      <c r="H234" s="1" t="s">
        <v>184</v>
      </c>
      <c r="I234" s="1" t="s">
        <v>45</v>
      </c>
      <c r="J234" s="1"/>
      <c r="K234" s="1"/>
      <c r="L234" s="1"/>
      <c r="M234" s="1" t="s">
        <v>195</v>
      </c>
      <c r="N234" s="1"/>
      <c r="O234" s="1"/>
      <c r="P234" s="1"/>
      <c r="Q234" s="1"/>
      <c r="R234" s="1"/>
      <c r="S234" s="1"/>
      <c r="T234" s="1"/>
      <c r="U234" s="1"/>
      <c r="V234" s="1"/>
      <c r="W234" s="1"/>
      <c r="X234" s="1"/>
      <c r="Y234" s="1"/>
      <c r="Z234" s="2" t="s">
        <v>195</v>
      </c>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t="s">
        <v>196</v>
      </c>
      <c r="BB234" s="3" t="s">
        <v>44</v>
      </c>
      <c r="CD234" s="10"/>
      <c r="CE234" s="11"/>
    </row>
    <row r="235" spans="2:83" customFormat="1" ht="11.25" customHeight="1" x14ac:dyDescent="0.35">
      <c r="B235" s="46" t="s">
        <v>48</v>
      </c>
      <c r="C235" s="46"/>
      <c r="D235" s="10" t="s">
        <v>97</v>
      </c>
      <c r="E235" s="15">
        <v>1.8128</v>
      </c>
      <c r="H235" s="1" t="s">
        <v>184</v>
      </c>
      <c r="I235" s="1" t="s">
        <v>45</v>
      </c>
      <c r="J235" s="1"/>
      <c r="K235" s="1"/>
      <c r="L235" s="1"/>
      <c r="M235" s="1" t="s">
        <v>197</v>
      </c>
      <c r="N235" s="1"/>
      <c r="O235" s="1"/>
      <c r="P235" s="1"/>
      <c r="Q235" s="1"/>
      <c r="R235" s="1"/>
      <c r="S235" s="1"/>
      <c r="T235" s="1"/>
      <c r="U235" s="1"/>
      <c r="V235" s="1"/>
      <c r="W235" s="1"/>
      <c r="X235" s="1"/>
      <c r="Y235" s="1"/>
      <c r="Z235" s="2" t="s">
        <v>197</v>
      </c>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t="s">
        <v>198</v>
      </c>
      <c r="BB235" s="3" t="s">
        <v>48</v>
      </c>
      <c r="CD235" s="10"/>
      <c r="CE235" s="11"/>
    </row>
    <row r="236" spans="2:83" customFormat="1" ht="11.25" customHeight="1" x14ac:dyDescent="0.35">
      <c r="B236" s="16"/>
      <c r="C236" s="17"/>
      <c r="D236" s="10"/>
      <c r="E236" s="13"/>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CD236" s="10"/>
      <c r="CE236" s="11"/>
    </row>
    <row r="237" spans="2:83" customFormat="1" ht="11.25" customHeight="1" x14ac:dyDescent="0.35">
      <c r="B237" s="52" t="s">
        <v>51</v>
      </c>
      <c r="C237" s="46"/>
      <c r="D237" s="10"/>
      <c r="E237" s="10"/>
      <c r="H237" s="1" t="s">
        <v>199</v>
      </c>
      <c r="I237" s="1"/>
      <c r="J237" s="1"/>
      <c r="K237" s="1"/>
      <c r="L237" s="1"/>
      <c r="M237" s="1"/>
      <c r="N237" s="1"/>
      <c r="O237" s="1"/>
      <c r="P237" s="1"/>
      <c r="Q237" s="1"/>
      <c r="R237" s="1"/>
      <c r="S237" s="1"/>
      <c r="T237" s="1"/>
      <c r="U237" s="1"/>
      <c r="V237" s="1"/>
      <c r="W237" s="1"/>
      <c r="X237" s="1"/>
      <c r="Y237" s="1"/>
      <c r="Z237" s="2" t="s">
        <v>51</v>
      </c>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B237" s="7" t="s">
        <v>51</v>
      </c>
      <c r="CD237" s="10"/>
      <c r="CE237" s="11"/>
    </row>
    <row r="238" spans="2:83" customFormat="1" ht="11.25" customHeight="1" x14ac:dyDescent="0.35">
      <c r="B238" s="8"/>
      <c r="C238" s="17"/>
      <c r="D238" s="10"/>
      <c r="E238" s="10"/>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CD238" s="10"/>
      <c r="CE238" s="11"/>
    </row>
    <row r="239" spans="2:83" customFormat="1" ht="11.25" customHeight="1" x14ac:dyDescent="0.35">
      <c r="B239" s="46" t="s">
        <v>53</v>
      </c>
      <c r="C239" s="46"/>
      <c r="D239" s="10" t="s">
        <v>35</v>
      </c>
      <c r="E239" s="41">
        <v>3.0000000000000001E-3</v>
      </c>
      <c r="H239" s="1" t="s">
        <v>184</v>
      </c>
      <c r="I239" s="1" t="s">
        <v>54</v>
      </c>
      <c r="J239" s="1"/>
      <c r="K239" s="1"/>
      <c r="L239" s="1"/>
      <c r="M239" s="1" t="s">
        <v>200</v>
      </c>
      <c r="N239" s="1"/>
      <c r="O239" s="1"/>
      <c r="P239" s="1"/>
      <c r="Q239" s="1"/>
      <c r="R239" s="1"/>
      <c r="S239" s="1"/>
      <c r="T239" s="1"/>
      <c r="U239" s="1"/>
      <c r="V239" s="1"/>
      <c r="W239" s="1"/>
      <c r="X239" s="1"/>
      <c r="Y239" s="1"/>
      <c r="Z239" s="2" t="s">
        <v>53</v>
      </c>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B239" s="3" t="s">
        <v>53</v>
      </c>
      <c r="CD239" s="10"/>
      <c r="CE239" s="11"/>
    </row>
    <row r="240" spans="2:83" customFormat="1" ht="11.25" customHeight="1" x14ac:dyDescent="0.35">
      <c r="B240" s="46" t="s">
        <v>56</v>
      </c>
      <c r="C240" s="46"/>
      <c r="D240" s="10" t="s">
        <v>35</v>
      </c>
      <c r="E240" s="13">
        <v>4.0000000000000002E-4</v>
      </c>
      <c r="H240" s="1" t="s">
        <v>184</v>
      </c>
      <c r="I240" s="1" t="s">
        <v>54</v>
      </c>
      <c r="J240" s="1"/>
      <c r="K240" s="1"/>
      <c r="L240" s="1"/>
      <c r="M240" s="1" t="s">
        <v>200</v>
      </c>
      <c r="N240" s="1"/>
      <c r="O240" s="1"/>
      <c r="P240" s="1"/>
      <c r="Q240" s="1"/>
      <c r="R240" s="1"/>
      <c r="S240" s="1"/>
      <c r="T240" s="1"/>
      <c r="U240" s="1"/>
      <c r="V240" s="1"/>
      <c r="W240" s="1"/>
      <c r="X240" s="1"/>
      <c r="Y240" s="1"/>
      <c r="Z240" s="2" t="s">
        <v>56</v>
      </c>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B240" s="3" t="s">
        <v>56</v>
      </c>
      <c r="CD240" s="10"/>
      <c r="CE240" s="11"/>
    </row>
    <row r="241" spans="2:84" customFormat="1" ht="11.25" customHeight="1" x14ac:dyDescent="0.35">
      <c r="B241" s="46" t="s">
        <v>57</v>
      </c>
      <c r="C241" s="46"/>
      <c r="D241" s="10" t="s">
        <v>35</v>
      </c>
      <c r="E241" s="13">
        <v>5.0000000000000001E-4</v>
      </c>
      <c r="H241" s="1" t="s">
        <v>184</v>
      </c>
      <c r="I241" s="1" t="s">
        <v>54</v>
      </c>
      <c r="J241" s="1"/>
      <c r="K241" s="1"/>
      <c r="L241" s="1"/>
      <c r="M241" s="1" t="s">
        <v>201</v>
      </c>
      <c r="N241" s="1"/>
      <c r="O241" s="1"/>
      <c r="P241" s="1"/>
      <c r="Q241" s="1"/>
      <c r="R241" s="1"/>
      <c r="S241" s="1"/>
      <c r="T241" s="1"/>
      <c r="U241" s="1"/>
      <c r="V241" s="1"/>
      <c r="W241" s="1"/>
      <c r="X241" s="1"/>
      <c r="Y241" s="1"/>
      <c r="Z241" s="2" t="s">
        <v>57</v>
      </c>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B241" s="3" t="s">
        <v>57</v>
      </c>
      <c r="CD241" s="10"/>
      <c r="CE241" s="11"/>
    </row>
    <row r="242" spans="2:84" customFormat="1" ht="11.25" customHeight="1" x14ac:dyDescent="0.35">
      <c r="B242" s="46" t="s">
        <v>59</v>
      </c>
      <c r="C242" s="46"/>
      <c r="D242" s="10" t="s">
        <v>23</v>
      </c>
      <c r="E242" s="13">
        <v>0.25</v>
      </c>
      <c r="H242" s="1" t="s">
        <v>184</v>
      </c>
      <c r="I242" s="1" t="s">
        <v>54</v>
      </c>
      <c r="J242" s="1"/>
      <c r="K242" s="1"/>
      <c r="L242" s="1"/>
      <c r="M242" s="1" t="s">
        <v>202</v>
      </c>
      <c r="N242" s="1"/>
      <c r="O242" s="1"/>
      <c r="P242" s="1"/>
      <c r="Q242" s="1"/>
      <c r="R242" s="1"/>
      <c r="S242" s="1"/>
      <c r="T242" s="1"/>
      <c r="U242" s="1"/>
      <c r="V242" s="1"/>
      <c r="W242" s="1"/>
      <c r="X242" s="1"/>
      <c r="Y242" s="1"/>
      <c r="Z242" s="2" t="s">
        <v>59</v>
      </c>
      <c r="AA242" s="1"/>
      <c r="AB242" s="1"/>
      <c r="AC242" s="1"/>
      <c r="AD242" s="1"/>
      <c r="AE242" s="1"/>
      <c r="AF242" s="1"/>
      <c r="AG242" s="1"/>
      <c r="AH242" s="1"/>
      <c r="AI242" s="1"/>
      <c r="AJ242" s="1"/>
      <c r="AK242" s="1"/>
      <c r="AL242" s="1"/>
      <c r="AM242" s="1"/>
      <c r="AN242" s="1"/>
      <c r="AO242" s="1"/>
      <c r="AP242" s="1"/>
      <c r="AQ242" s="1"/>
      <c r="AR242" s="1"/>
      <c r="AS242" s="1" t="s">
        <v>1</v>
      </c>
      <c r="AT242" s="1"/>
      <c r="AU242" s="1"/>
      <c r="AV242" s="1"/>
      <c r="AW242" s="1"/>
      <c r="AX242" s="1"/>
      <c r="AY242" s="1"/>
      <c r="AZ242" s="1"/>
      <c r="BB242" s="3" t="s">
        <v>59</v>
      </c>
      <c r="CD242" s="10"/>
      <c r="CE242" s="11"/>
    </row>
    <row r="243" spans="2:84" s="18" customFormat="1" ht="18.5" x14ac:dyDescent="0.45">
      <c r="B243" s="51" t="s">
        <v>203</v>
      </c>
      <c r="C243" s="53"/>
      <c r="D243" s="53"/>
      <c r="E243" s="53"/>
      <c r="H243" s="1" t="s">
        <v>204</v>
      </c>
      <c r="I243" s="1"/>
      <c r="J243" s="1"/>
      <c r="K243" s="1"/>
      <c r="L243" s="1"/>
      <c r="M243" s="1"/>
      <c r="N243" s="1"/>
      <c r="O243" s="1"/>
      <c r="P243" s="1"/>
      <c r="Q243" s="1"/>
      <c r="R243" s="1"/>
      <c r="S243" s="1"/>
      <c r="T243" s="1"/>
      <c r="U243" s="1"/>
      <c r="V243" s="1"/>
      <c r="W243" s="1"/>
      <c r="X243" s="1"/>
      <c r="Y243" s="1"/>
      <c r="Z243" s="1"/>
      <c r="AA243" s="2" t="s">
        <v>203</v>
      </c>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C243" s="4" t="s">
        <v>203</v>
      </c>
      <c r="CE243" s="11"/>
      <c r="CF243"/>
    </row>
    <row r="244" spans="2:84" customFormat="1" ht="34.5" x14ac:dyDescent="0.35">
      <c r="B244" s="48" t="s">
        <v>205</v>
      </c>
      <c r="C244" s="48"/>
      <c r="D244" s="48"/>
      <c r="E244" s="48"/>
      <c r="H244" s="1" t="s">
        <v>204</v>
      </c>
      <c r="I244" s="1"/>
      <c r="J244" s="1"/>
      <c r="K244" s="1"/>
      <c r="L244" s="1"/>
      <c r="M244" s="1"/>
      <c r="N244" s="1"/>
      <c r="O244" s="1"/>
      <c r="P244" s="1"/>
      <c r="Q244" s="1"/>
      <c r="R244" s="1"/>
      <c r="S244" s="1"/>
      <c r="T244" s="1"/>
      <c r="U244" s="1"/>
      <c r="V244" s="1"/>
      <c r="W244" s="1"/>
      <c r="X244" s="1"/>
      <c r="Y244" s="1"/>
      <c r="Z244" s="1"/>
      <c r="AA244" s="2" t="s">
        <v>205</v>
      </c>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C244" s="5" t="s">
        <v>205</v>
      </c>
      <c r="CE244" s="11"/>
    </row>
    <row r="245" spans="2:84" customFormat="1" ht="11.25" customHeight="1" x14ac:dyDescent="0.35">
      <c r="B245" s="6"/>
      <c r="C245" s="6"/>
      <c r="D245" s="6"/>
      <c r="E245" s="6"/>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CD245" s="42"/>
      <c r="CE245" s="11"/>
    </row>
    <row r="246" spans="2:84" customFormat="1" ht="11.25" customHeight="1" x14ac:dyDescent="0.35">
      <c r="B246" s="52" t="s">
        <v>14</v>
      </c>
      <c r="C246" s="48"/>
      <c r="D246" s="48"/>
      <c r="E246" s="48"/>
      <c r="H246" s="1" t="s">
        <v>206</v>
      </c>
      <c r="I246" s="1"/>
      <c r="J246" s="1"/>
      <c r="K246" s="1"/>
      <c r="L246" s="1"/>
      <c r="M246" s="1"/>
      <c r="N246" s="1"/>
      <c r="O246" s="1"/>
      <c r="P246" s="1"/>
      <c r="Q246" s="1"/>
      <c r="R246" s="1"/>
      <c r="S246" s="1"/>
      <c r="T246" s="1"/>
      <c r="U246" s="1"/>
      <c r="V246" s="1"/>
      <c r="W246" s="1"/>
      <c r="X246" s="1"/>
      <c r="Y246" s="1"/>
      <c r="Z246" s="1"/>
      <c r="AA246" s="2" t="s">
        <v>14</v>
      </c>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C246" s="7" t="s">
        <v>14</v>
      </c>
      <c r="CE246" s="11"/>
    </row>
    <row r="247" spans="2:84" customFormat="1" ht="11.25" customHeight="1" x14ac:dyDescent="0.35">
      <c r="B247" s="8"/>
      <c r="C247" s="6"/>
      <c r="D247" s="6"/>
      <c r="E247" s="6"/>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CD247" s="42"/>
      <c r="CE247" s="11"/>
    </row>
    <row r="248" spans="2:84" customFormat="1" ht="34.5" x14ac:dyDescent="0.35">
      <c r="B248" s="48" t="s">
        <v>16</v>
      </c>
      <c r="C248" s="48"/>
      <c r="D248" s="48"/>
      <c r="E248" s="48"/>
      <c r="H248" s="1" t="s">
        <v>204</v>
      </c>
      <c r="I248" s="1"/>
      <c r="J248" s="1"/>
      <c r="K248" s="1"/>
      <c r="L248" s="1"/>
      <c r="M248" s="1"/>
      <c r="N248" s="1"/>
      <c r="O248" s="1"/>
      <c r="P248" s="1"/>
      <c r="Q248" s="1"/>
      <c r="R248" s="1"/>
      <c r="S248" s="1"/>
      <c r="T248" s="1"/>
      <c r="U248" s="1"/>
      <c r="V248" s="1"/>
      <c r="W248" s="1"/>
      <c r="X248" s="1"/>
      <c r="Y248" s="1"/>
      <c r="Z248" s="1"/>
      <c r="AA248" s="2" t="s">
        <v>16</v>
      </c>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C248" s="5" t="s">
        <v>16</v>
      </c>
      <c r="CE248" s="11"/>
    </row>
    <row r="249" spans="2:84" customFormat="1" ht="11.25" customHeight="1" x14ac:dyDescent="0.35">
      <c r="B249" s="6"/>
      <c r="C249" s="6"/>
      <c r="D249" s="6"/>
      <c r="E249" s="6"/>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CD249" s="42"/>
      <c r="CE249" s="11"/>
    </row>
    <row r="250" spans="2:84" customFormat="1" ht="46" x14ac:dyDescent="0.35">
      <c r="B250" s="48" t="s">
        <v>17</v>
      </c>
      <c r="C250" s="48"/>
      <c r="D250" s="48"/>
      <c r="E250" s="48"/>
      <c r="H250" s="1" t="s">
        <v>204</v>
      </c>
      <c r="I250" s="1"/>
      <c r="J250" s="1"/>
      <c r="K250" s="1"/>
      <c r="L250" s="1"/>
      <c r="M250" s="1"/>
      <c r="N250" s="1"/>
      <c r="O250" s="1"/>
      <c r="P250" s="1"/>
      <c r="Q250" s="1"/>
      <c r="R250" s="1"/>
      <c r="S250" s="1"/>
      <c r="T250" s="1"/>
      <c r="U250" s="1"/>
      <c r="V250" s="1"/>
      <c r="W250" s="1"/>
      <c r="X250" s="1"/>
      <c r="Y250" s="1"/>
      <c r="Z250" s="1"/>
      <c r="AA250" s="2" t="s">
        <v>17</v>
      </c>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C250" s="5" t="s">
        <v>17</v>
      </c>
      <c r="CE250" s="11"/>
    </row>
    <row r="251" spans="2:84" customFormat="1" ht="11.25" customHeight="1" x14ac:dyDescent="0.35">
      <c r="B251" s="6"/>
      <c r="C251" s="6"/>
      <c r="D251" s="6"/>
      <c r="E251" s="6"/>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CD251" s="42"/>
      <c r="CE251" s="11"/>
    </row>
    <row r="252" spans="2:84" customFormat="1" ht="23" x14ac:dyDescent="0.35">
      <c r="B252" s="48" t="s">
        <v>207</v>
      </c>
      <c r="C252" s="48"/>
      <c r="D252" s="48"/>
      <c r="E252" s="48"/>
      <c r="H252" s="1" t="s">
        <v>204</v>
      </c>
      <c r="I252" s="1"/>
      <c r="J252" s="1"/>
      <c r="K252" s="1"/>
      <c r="L252" s="1"/>
      <c r="M252" s="1"/>
      <c r="N252" s="1"/>
      <c r="O252" s="1"/>
      <c r="P252" s="1"/>
      <c r="Q252" s="1"/>
      <c r="R252" s="1"/>
      <c r="S252" s="1"/>
      <c r="T252" s="1"/>
      <c r="U252" s="1"/>
      <c r="V252" s="1"/>
      <c r="W252" s="1"/>
      <c r="X252" s="1"/>
      <c r="Y252" s="1"/>
      <c r="Z252" s="1"/>
      <c r="AA252" s="2" t="s">
        <v>207</v>
      </c>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C252" s="5" t="s">
        <v>207</v>
      </c>
      <c r="CE252" s="11"/>
    </row>
    <row r="253" spans="2:84" customFormat="1" ht="11.25" customHeight="1" x14ac:dyDescent="0.35">
      <c r="B253" s="6"/>
      <c r="C253" s="6"/>
      <c r="D253" s="6"/>
      <c r="E253" s="6"/>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CD253" s="42"/>
      <c r="CE253" s="11"/>
    </row>
    <row r="254" spans="2:84" customFormat="1" ht="34.5" x14ac:dyDescent="0.35">
      <c r="B254" s="48" t="s">
        <v>19</v>
      </c>
      <c r="C254" s="48"/>
      <c r="D254" s="48"/>
      <c r="E254" s="48"/>
      <c r="H254" s="1" t="s">
        <v>204</v>
      </c>
      <c r="I254" s="1"/>
      <c r="J254" s="1"/>
      <c r="K254" s="1"/>
      <c r="L254" s="1"/>
      <c r="M254" s="1"/>
      <c r="N254" s="1"/>
      <c r="O254" s="1"/>
      <c r="P254" s="1"/>
      <c r="Q254" s="1"/>
      <c r="R254" s="1"/>
      <c r="S254" s="1"/>
      <c r="T254" s="1"/>
      <c r="U254" s="1"/>
      <c r="V254" s="1"/>
      <c r="W254" s="1"/>
      <c r="X254" s="1"/>
      <c r="Y254" s="1"/>
      <c r="Z254" s="1"/>
      <c r="AA254" s="2" t="s">
        <v>19</v>
      </c>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C254" s="5" t="s">
        <v>19</v>
      </c>
      <c r="CE254" s="11"/>
    </row>
    <row r="255" spans="2:84" customFormat="1" ht="11.25" customHeight="1" x14ac:dyDescent="0.35">
      <c r="B255" s="6"/>
      <c r="C255" s="6"/>
      <c r="D255" s="6"/>
      <c r="E255" s="6"/>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CD255" s="42"/>
      <c r="CE255" s="11"/>
    </row>
    <row r="256" spans="2:84" customFormat="1" ht="11.25" customHeight="1" x14ac:dyDescent="0.35">
      <c r="B256" s="52" t="s">
        <v>20</v>
      </c>
      <c r="C256" s="48"/>
      <c r="D256" s="48"/>
      <c r="E256" s="48"/>
      <c r="H256" s="1" t="s">
        <v>208</v>
      </c>
      <c r="I256" s="1"/>
      <c r="J256" s="1"/>
      <c r="K256" s="1"/>
      <c r="L256" s="1"/>
      <c r="M256" s="1"/>
      <c r="N256" s="1"/>
      <c r="O256" s="1"/>
      <c r="P256" s="1"/>
      <c r="Q256" s="1"/>
      <c r="R256" s="1"/>
      <c r="S256" s="1"/>
      <c r="T256" s="1"/>
      <c r="U256" s="1"/>
      <c r="V256" s="1"/>
      <c r="W256" s="1"/>
      <c r="X256" s="1"/>
      <c r="Y256" s="1"/>
      <c r="Z256" s="1"/>
      <c r="AA256" s="2" t="s">
        <v>20</v>
      </c>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C256" s="7" t="s">
        <v>20</v>
      </c>
      <c r="CE256" s="11"/>
    </row>
    <row r="257" spans="2:83" customFormat="1" ht="11.25" customHeight="1" x14ac:dyDescent="0.35">
      <c r="B257" s="8"/>
      <c r="C257" s="9"/>
      <c r="D257" s="9"/>
      <c r="E257" s="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CD257" s="9"/>
      <c r="CE257" s="11"/>
    </row>
    <row r="258" spans="2:83" customFormat="1" ht="11.25" customHeight="1" x14ac:dyDescent="0.35">
      <c r="B258" s="46" t="s">
        <v>22</v>
      </c>
      <c r="C258" s="46"/>
      <c r="D258" s="10" t="s">
        <v>23</v>
      </c>
      <c r="E258" s="11">
        <v>4.55</v>
      </c>
      <c r="H258" s="1" t="s">
        <v>204</v>
      </c>
      <c r="I258" s="1" t="s">
        <v>24</v>
      </c>
      <c r="J258" s="1"/>
      <c r="K258" s="1"/>
      <c r="L258" s="1"/>
      <c r="M258" s="1" t="s">
        <v>209</v>
      </c>
      <c r="N258" s="1"/>
      <c r="O258" s="1"/>
      <c r="P258" s="1"/>
      <c r="Q258" s="1"/>
      <c r="R258" s="1"/>
      <c r="S258" s="1"/>
      <c r="T258" s="1"/>
      <c r="U258" s="1"/>
      <c r="V258" s="1"/>
      <c r="W258" s="1"/>
      <c r="X258" s="1"/>
      <c r="Y258" s="1"/>
      <c r="Z258" s="2" t="s">
        <v>209</v>
      </c>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B258" s="3" t="s">
        <v>22</v>
      </c>
      <c r="CD258" s="10"/>
      <c r="CE258" s="11"/>
    </row>
    <row r="259" spans="2:83" customFormat="1" ht="11.25" customHeight="1" x14ac:dyDescent="0.35">
      <c r="B259" s="19"/>
      <c r="C259" s="17"/>
      <c r="D259" s="10"/>
      <c r="E259" s="13"/>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CD259" s="10"/>
      <c r="CE259" s="11"/>
    </row>
    <row r="260" spans="2:83" customFormat="1" ht="18.5" x14ac:dyDescent="0.35">
      <c r="B260" s="20" t="s">
        <v>210</v>
      </c>
      <c r="C260" s="21"/>
      <c r="D260" s="21"/>
      <c r="E260" s="22"/>
      <c r="H260" s="1" t="s">
        <v>211</v>
      </c>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CD260" s="21"/>
      <c r="CE260" s="11"/>
    </row>
    <row r="261" spans="2:83" customFormat="1" ht="11.25" customHeight="1" x14ac:dyDescent="0.35">
      <c r="B261" s="46" t="s">
        <v>212</v>
      </c>
      <c r="C261" s="46"/>
      <c r="D261" s="10" t="s">
        <v>97</v>
      </c>
      <c r="E261" s="23">
        <v>-0.6</v>
      </c>
      <c r="H261" s="1"/>
      <c r="I261" s="1"/>
      <c r="J261" s="1"/>
      <c r="K261" s="1"/>
      <c r="L261" s="1"/>
      <c r="M261" s="1"/>
      <c r="N261" s="1"/>
      <c r="O261" s="1"/>
      <c r="P261" s="1"/>
      <c r="Q261" s="1"/>
      <c r="R261" s="1"/>
      <c r="S261" s="1"/>
      <c r="T261" s="1"/>
      <c r="U261" s="1"/>
      <c r="V261" s="1"/>
      <c r="W261" s="1"/>
      <c r="X261" s="1"/>
      <c r="Y261" s="1"/>
      <c r="Z261" s="2" t="s">
        <v>212</v>
      </c>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B261" s="3" t="s">
        <v>212</v>
      </c>
      <c r="CD261" s="10"/>
      <c r="CE261" s="11"/>
    </row>
    <row r="262" spans="2:83" customFormat="1" ht="11.25" customHeight="1" x14ac:dyDescent="0.35">
      <c r="B262" s="46" t="s">
        <v>213</v>
      </c>
      <c r="C262" s="46"/>
      <c r="D262" s="10" t="s">
        <v>214</v>
      </c>
      <c r="E262" s="13">
        <v>-1</v>
      </c>
      <c r="H262" s="1"/>
      <c r="I262" s="1"/>
      <c r="J262" s="1"/>
      <c r="K262" s="1"/>
      <c r="L262" s="1"/>
      <c r="M262" s="1"/>
      <c r="N262" s="1"/>
      <c r="O262" s="1"/>
      <c r="P262" s="1"/>
      <c r="Q262" s="1"/>
      <c r="R262" s="1"/>
      <c r="S262" s="1"/>
      <c r="T262" s="1"/>
      <c r="U262" s="1"/>
      <c r="V262" s="1"/>
      <c r="W262" s="1"/>
      <c r="X262" s="1"/>
      <c r="Y262" s="1"/>
      <c r="Z262" s="2" t="s">
        <v>213</v>
      </c>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B262" s="3" t="s">
        <v>213</v>
      </c>
      <c r="CD262" s="10"/>
      <c r="CE262" s="11"/>
    </row>
    <row r="263" spans="2:83" customFormat="1" ht="18.5" x14ac:dyDescent="0.35">
      <c r="B263" s="20" t="s">
        <v>215</v>
      </c>
      <c r="C263" s="21"/>
      <c r="D263" s="21"/>
      <c r="E263" s="22"/>
      <c r="H263" s="1" t="s">
        <v>216</v>
      </c>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CD263" s="21"/>
      <c r="CE263" s="11"/>
    </row>
    <row r="264" spans="2:83" customFormat="1" ht="34.5" x14ac:dyDescent="0.35">
      <c r="B264" s="48" t="s">
        <v>16</v>
      </c>
      <c r="C264" s="48"/>
      <c r="D264" s="48"/>
      <c r="E264" s="48"/>
      <c r="H264" s="1"/>
      <c r="I264" s="1"/>
      <c r="J264" s="1"/>
      <c r="K264" s="1"/>
      <c r="L264" s="1"/>
      <c r="M264" s="1"/>
      <c r="N264" s="1"/>
      <c r="O264" s="1"/>
      <c r="P264" s="1"/>
      <c r="Q264" s="1"/>
      <c r="R264" s="1"/>
      <c r="S264" s="1"/>
      <c r="T264" s="1"/>
      <c r="U264" s="1"/>
      <c r="V264" s="1"/>
      <c r="W264" s="1"/>
      <c r="X264" s="1"/>
      <c r="Y264" s="1"/>
      <c r="Z264" s="1"/>
      <c r="AA264" s="2" t="s">
        <v>16</v>
      </c>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C264" s="5" t="s">
        <v>16</v>
      </c>
      <c r="CE264" s="11"/>
    </row>
    <row r="265" spans="2:83" customFormat="1" ht="11.25" customHeight="1" x14ac:dyDescent="0.35">
      <c r="B265" s="6"/>
      <c r="C265" s="6"/>
      <c r="D265" s="6"/>
      <c r="E265" s="6"/>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CD265" s="42"/>
      <c r="CE265" s="11"/>
    </row>
    <row r="266" spans="2:83" customFormat="1" ht="34.5" x14ac:dyDescent="0.35">
      <c r="B266" s="48" t="s">
        <v>217</v>
      </c>
      <c r="C266" s="48"/>
      <c r="D266" s="48"/>
      <c r="E266" s="48"/>
      <c r="H266" s="1"/>
      <c r="I266" s="1"/>
      <c r="J266" s="1"/>
      <c r="K266" s="1"/>
      <c r="L266" s="1"/>
      <c r="M266" s="1"/>
      <c r="N266" s="1"/>
      <c r="O266" s="1"/>
      <c r="P266" s="1"/>
      <c r="Q266" s="1"/>
      <c r="R266" s="1"/>
      <c r="S266" s="1"/>
      <c r="T266" s="1"/>
      <c r="U266" s="1"/>
      <c r="V266" s="1"/>
      <c r="W266" s="1"/>
      <c r="X266" s="1"/>
      <c r="Y266" s="1"/>
      <c r="Z266" s="1"/>
      <c r="AA266" s="2" t="s">
        <v>217</v>
      </c>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C266" s="5" t="s">
        <v>217</v>
      </c>
      <c r="CE266" s="11"/>
    </row>
    <row r="267" spans="2:83" customFormat="1" ht="11.25" customHeight="1" x14ac:dyDescent="0.35">
      <c r="B267" s="6"/>
      <c r="C267" s="6"/>
      <c r="D267" s="6"/>
      <c r="E267" s="6"/>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CD267" s="42"/>
      <c r="CE267" s="11"/>
    </row>
    <row r="268" spans="2:83" customFormat="1" ht="34.5" x14ac:dyDescent="0.35">
      <c r="B268" s="48" t="s">
        <v>19</v>
      </c>
      <c r="C268" s="48"/>
      <c r="D268" s="48"/>
      <c r="E268" s="48"/>
      <c r="H268" s="1"/>
      <c r="I268" s="1"/>
      <c r="J268" s="1"/>
      <c r="K268" s="1"/>
      <c r="L268" s="1"/>
      <c r="M268" s="1"/>
      <c r="N268" s="1"/>
      <c r="O268" s="1"/>
      <c r="P268" s="1"/>
      <c r="Q268" s="1"/>
      <c r="R268" s="1"/>
      <c r="S268" s="1"/>
      <c r="T268" s="1"/>
      <c r="U268" s="1"/>
      <c r="V268" s="1"/>
      <c r="W268" s="1"/>
      <c r="X268" s="1"/>
      <c r="Y268" s="1"/>
      <c r="Z268" s="1"/>
      <c r="AA268" s="2" t="s">
        <v>19</v>
      </c>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C268" s="5" t="s">
        <v>19</v>
      </c>
      <c r="CE268" s="11"/>
    </row>
    <row r="269" spans="2:83" customFormat="1" ht="11.25" customHeight="1" x14ac:dyDescent="0.35">
      <c r="B269" s="6"/>
      <c r="C269" s="6"/>
      <c r="D269" s="6"/>
      <c r="E269" s="6"/>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CD269" s="42"/>
      <c r="CE269" s="11"/>
    </row>
    <row r="270" spans="2:83" customFormat="1" ht="11.25" customHeight="1" x14ac:dyDescent="0.35">
      <c r="B270" s="8" t="s">
        <v>218</v>
      </c>
      <c r="C270" s="24"/>
      <c r="D270" s="24"/>
      <c r="E270" s="25"/>
      <c r="H270" s="1" t="s">
        <v>219</v>
      </c>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CD270" s="24"/>
      <c r="CE270" s="11"/>
    </row>
    <row r="271" spans="2:83" customFormat="1" ht="20" x14ac:dyDescent="0.35">
      <c r="B271" s="49" t="s">
        <v>220</v>
      </c>
      <c r="C271" s="49"/>
      <c r="D271" s="10" t="s">
        <v>23</v>
      </c>
      <c r="E271" s="13">
        <v>92.51</v>
      </c>
      <c r="H271" s="1"/>
      <c r="I271" s="1"/>
      <c r="J271" s="1"/>
      <c r="K271" s="1"/>
      <c r="L271" s="1"/>
      <c r="M271" s="1"/>
      <c r="N271" s="1"/>
      <c r="O271" s="1"/>
      <c r="P271" s="1"/>
      <c r="Q271" s="1"/>
      <c r="R271" s="1"/>
      <c r="S271" s="1"/>
      <c r="T271" s="1"/>
      <c r="U271" s="1"/>
      <c r="V271" s="1"/>
      <c r="W271" s="1"/>
      <c r="X271" s="1"/>
      <c r="Y271" s="1"/>
      <c r="Z271" s="2" t="s">
        <v>220</v>
      </c>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B271" s="3" t="s">
        <v>220</v>
      </c>
      <c r="CD271" s="10"/>
      <c r="CE271" s="11"/>
    </row>
    <row r="272" spans="2:83" customFormat="1" ht="11.25" customHeight="1" x14ac:dyDescent="0.35">
      <c r="B272" s="49" t="s">
        <v>221</v>
      </c>
      <c r="C272" s="49"/>
      <c r="D272" s="10" t="s">
        <v>23</v>
      </c>
      <c r="E272" s="39">
        <v>25</v>
      </c>
      <c r="H272" s="1"/>
      <c r="I272" s="1"/>
      <c r="J272" s="1"/>
      <c r="K272" s="1"/>
      <c r="L272" s="1"/>
      <c r="M272" s="1"/>
      <c r="N272" s="1"/>
      <c r="O272" s="1"/>
      <c r="P272" s="1"/>
      <c r="Q272" s="1"/>
      <c r="R272" s="1"/>
      <c r="S272" s="1"/>
      <c r="T272" s="1"/>
      <c r="U272" s="1"/>
      <c r="V272" s="1"/>
      <c r="W272" s="1"/>
      <c r="X272" s="1"/>
      <c r="Y272" s="1"/>
      <c r="Z272" s="2" t="s">
        <v>221</v>
      </c>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B272" s="3" t="s">
        <v>221</v>
      </c>
      <c r="CD272" s="10"/>
      <c r="CE272" s="11"/>
    </row>
    <row r="273" spans="2:83" customFormat="1" ht="11.25" customHeight="1" x14ac:dyDescent="0.35">
      <c r="B273" s="49" t="s">
        <v>222</v>
      </c>
      <c r="C273" s="49"/>
      <c r="D273" s="10" t="s">
        <v>23</v>
      </c>
      <c r="E273" s="39">
        <v>7</v>
      </c>
      <c r="H273" s="1"/>
      <c r="I273" s="1"/>
      <c r="J273" s="1"/>
      <c r="K273" s="1"/>
      <c r="L273" s="1"/>
      <c r="M273" s="1"/>
      <c r="N273" s="1"/>
      <c r="O273" s="1"/>
      <c r="P273" s="1"/>
      <c r="Q273" s="1"/>
      <c r="R273" s="1"/>
      <c r="S273" s="1"/>
      <c r="T273" s="1"/>
      <c r="U273" s="1"/>
      <c r="V273" s="1"/>
      <c r="W273" s="1"/>
      <c r="X273" s="1"/>
      <c r="Y273" s="1"/>
      <c r="Z273" s="2" t="s">
        <v>222</v>
      </c>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B273" s="3" t="s">
        <v>222</v>
      </c>
      <c r="CD273" s="10"/>
      <c r="CE273" s="11"/>
    </row>
    <row r="274" spans="2:83" customFormat="1" ht="11.25" customHeight="1" x14ac:dyDescent="0.35">
      <c r="B274" s="49" t="s">
        <v>223</v>
      </c>
      <c r="C274" s="49"/>
      <c r="D274" s="10" t="s">
        <v>23</v>
      </c>
      <c r="E274" s="39">
        <v>38</v>
      </c>
      <c r="H274" s="1"/>
      <c r="I274" s="1"/>
      <c r="J274" s="1"/>
      <c r="K274" s="1"/>
      <c r="L274" s="1"/>
      <c r="M274" s="1"/>
      <c r="N274" s="1"/>
      <c r="O274" s="1"/>
      <c r="P274" s="1"/>
      <c r="Q274" s="1"/>
      <c r="R274" s="1"/>
      <c r="S274" s="1"/>
      <c r="T274" s="1"/>
      <c r="U274" s="1"/>
      <c r="V274" s="1"/>
      <c r="W274" s="1"/>
      <c r="X274" s="1"/>
      <c r="Y274" s="1"/>
      <c r="Z274" s="2" t="s">
        <v>223</v>
      </c>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B274" s="3" t="s">
        <v>223</v>
      </c>
      <c r="CD274" s="10"/>
      <c r="CE274" s="11"/>
    </row>
    <row r="275" spans="2:83" customFormat="1" ht="11.25" customHeight="1" x14ac:dyDescent="0.35">
      <c r="B275" s="49" t="s">
        <v>224</v>
      </c>
      <c r="C275" s="49"/>
      <c r="D275" s="10" t="s">
        <v>23</v>
      </c>
      <c r="E275" s="39">
        <v>90</v>
      </c>
      <c r="H275" s="1"/>
      <c r="I275" s="1"/>
      <c r="J275" s="1"/>
      <c r="K275" s="1"/>
      <c r="L275" s="1"/>
      <c r="M275" s="1"/>
      <c r="N275" s="1"/>
      <c r="O275" s="1"/>
      <c r="P275" s="1"/>
      <c r="Q275" s="1"/>
      <c r="R275" s="1"/>
      <c r="S275" s="1"/>
      <c r="T275" s="1"/>
      <c r="U275" s="1"/>
      <c r="V275" s="1"/>
      <c r="W275" s="1"/>
      <c r="X275" s="1"/>
      <c r="Y275" s="1"/>
      <c r="Z275" s="2" t="s">
        <v>224</v>
      </c>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B275" s="3" t="s">
        <v>224</v>
      </c>
      <c r="CD275" s="10"/>
      <c r="CE275" s="11"/>
    </row>
    <row r="276" spans="2:83" customFormat="1" ht="20" x14ac:dyDescent="0.35">
      <c r="B276" s="49" t="s">
        <v>225</v>
      </c>
      <c r="C276" s="49"/>
      <c r="D276" s="10" t="s">
        <v>23</v>
      </c>
      <c r="E276" s="39">
        <v>30</v>
      </c>
      <c r="H276" s="1"/>
      <c r="I276" s="1"/>
      <c r="J276" s="1"/>
      <c r="K276" s="1"/>
      <c r="L276" s="1"/>
      <c r="M276" s="1"/>
      <c r="N276" s="1"/>
      <c r="O276" s="1"/>
      <c r="P276" s="1"/>
      <c r="Q276" s="1"/>
      <c r="R276" s="1"/>
      <c r="S276" s="1"/>
      <c r="T276" s="1"/>
      <c r="U276" s="1"/>
      <c r="V276" s="1"/>
      <c r="W276" s="1"/>
      <c r="X276" s="1"/>
      <c r="Y276" s="1"/>
      <c r="Z276" s="2" t="s">
        <v>225</v>
      </c>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B276" s="3" t="s">
        <v>225</v>
      </c>
      <c r="CD276" s="10"/>
      <c r="CE276" s="11"/>
    </row>
    <row r="277" spans="2:83" customFormat="1" ht="11.25" customHeight="1" x14ac:dyDescent="0.35">
      <c r="B277" s="8" t="s">
        <v>226</v>
      </c>
      <c r="C277" s="24"/>
      <c r="D277" s="24"/>
      <c r="E277" s="43"/>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CD277" s="24"/>
      <c r="CE277" s="11"/>
    </row>
    <row r="278" spans="2:83" customFormat="1" ht="11.25" customHeight="1" x14ac:dyDescent="0.35">
      <c r="B278" s="49" t="s">
        <v>227</v>
      </c>
      <c r="C278" s="49"/>
      <c r="D278" s="10" t="s">
        <v>214</v>
      </c>
      <c r="E278" s="45">
        <v>1.5</v>
      </c>
      <c r="H278" s="1"/>
      <c r="I278" s="1"/>
      <c r="J278" s="1"/>
      <c r="K278" s="1"/>
      <c r="L278" s="1"/>
      <c r="M278" s="1"/>
      <c r="N278" s="1"/>
      <c r="O278" s="1"/>
      <c r="P278" s="1"/>
      <c r="Q278" s="1"/>
      <c r="R278" s="1"/>
      <c r="S278" s="1"/>
      <c r="T278" s="1"/>
      <c r="U278" s="1"/>
      <c r="V278" s="1"/>
      <c r="W278" s="1"/>
      <c r="X278" s="1"/>
      <c r="Y278" s="1"/>
      <c r="Z278" s="2" t="s">
        <v>227</v>
      </c>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B278" s="3" t="s">
        <v>227</v>
      </c>
      <c r="CD278" s="10"/>
      <c r="CE278" s="11"/>
    </row>
    <row r="279" spans="2:83" customFormat="1" ht="11.25" customHeight="1" x14ac:dyDescent="0.35">
      <c r="B279" s="49" t="s">
        <v>228</v>
      </c>
      <c r="C279" s="49"/>
      <c r="D279" s="10" t="s">
        <v>23</v>
      </c>
      <c r="E279" s="39">
        <v>65</v>
      </c>
      <c r="H279" s="1"/>
      <c r="I279" s="1"/>
      <c r="J279" s="1"/>
      <c r="K279" s="1"/>
      <c r="L279" s="1"/>
      <c r="M279" s="1"/>
      <c r="N279" s="1"/>
      <c r="O279" s="1"/>
      <c r="P279" s="1"/>
      <c r="Q279" s="1"/>
      <c r="R279" s="1"/>
      <c r="S279" s="1"/>
      <c r="T279" s="1"/>
      <c r="U279" s="1"/>
      <c r="V279" s="1"/>
      <c r="W279" s="1"/>
      <c r="X279" s="1"/>
      <c r="Y279" s="1"/>
      <c r="Z279" s="2" t="s">
        <v>228</v>
      </c>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B279" s="3" t="s">
        <v>228</v>
      </c>
      <c r="CD279" s="10"/>
      <c r="CE279" s="11"/>
    </row>
    <row r="280" spans="2:83" customFormat="1" ht="11.25" customHeight="1" x14ac:dyDescent="0.35">
      <c r="B280" s="49" t="s">
        <v>229</v>
      </c>
      <c r="C280" s="49"/>
      <c r="D280" s="10" t="s">
        <v>23</v>
      </c>
      <c r="E280" s="39">
        <v>185</v>
      </c>
      <c r="H280" s="1"/>
      <c r="I280" s="1"/>
      <c r="J280" s="1"/>
      <c r="K280" s="1"/>
      <c r="L280" s="1"/>
      <c r="M280" s="1"/>
      <c r="N280" s="1"/>
      <c r="O280" s="1"/>
      <c r="P280" s="1"/>
      <c r="Q280" s="1"/>
      <c r="R280" s="1"/>
      <c r="S280" s="1"/>
      <c r="T280" s="1"/>
      <c r="U280" s="1"/>
      <c r="V280" s="1"/>
      <c r="W280" s="1"/>
      <c r="X280" s="1"/>
      <c r="Y280" s="1"/>
      <c r="Z280" s="2" t="s">
        <v>229</v>
      </c>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B280" s="3" t="s">
        <v>229</v>
      </c>
      <c r="CD280" s="10"/>
      <c r="CE280" s="11"/>
    </row>
    <row r="281" spans="2:83" customFormat="1" ht="11.25" customHeight="1" x14ac:dyDescent="0.35">
      <c r="B281" s="49" t="s">
        <v>230</v>
      </c>
      <c r="C281" s="49"/>
      <c r="D281" s="10" t="s">
        <v>23</v>
      </c>
      <c r="E281" s="39">
        <v>185</v>
      </c>
      <c r="H281" s="1"/>
      <c r="I281" s="1"/>
      <c r="J281" s="1"/>
      <c r="K281" s="1"/>
      <c r="L281" s="1"/>
      <c r="M281" s="1"/>
      <c r="N281" s="1"/>
      <c r="O281" s="1"/>
      <c r="P281" s="1"/>
      <c r="Q281" s="1"/>
      <c r="R281" s="1"/>
      <c r="S281" s="1"/>
      <c r="T281" s="1"/>
      <c r="U281" s="1"/>
      <c r="V281" s="1"/>
      <c r="W281" s="1"/>
      <c r="X281" s="1"/>
      <c r="Y281" s="1"/>
      <c r="Z281" s="2" t="s">
        <v>230</v>
      </c>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B281" s="3" t="s">
        <v>230</v>
      </c>
      <c r="CD281" s="10"/>
      <c r="CE281" s="11"/>
    </row>
    <row r="282" spans="2:83" customFormat="1" ht="11.25" customHeight="1" x14ac:dyDescent="0.35">
      <c r="B282" s="49" t="s">
        <v>231</v>
      </c>
      <c r="C282" s="49"/>
      <c r="D282" s="10" t="s">
        <v>23</v>
      </c>
      <c r="E282" s="39">
        <v>415</v>
      </c>
      <c r="H282" s="1"/>
      <c r="I282" s="1"/>
      <c r="J282" s="1"/>
      <c r="K282" s="1"/>
      <c r="L282" s="1"/>
      <c r="M282" s="1"/>
      <c r="N282" s="1"/>
      <c r="O282" s="1"/>
      <c r="P282" s="1"/>
      <c r="Q282" s="1"/>
      <c r="R282" s="1"/>
      <c r="S282" s="1"/>
      <c r="T282" s="1"/>
      <c r="U282" s="1"/>
      <c r="V282" s="1"/>
      <c r="W282" s="1"/>
      <c r="X282" s="1"/>
      <c r="Y282" s="1"/>
      <c r="Z282" s="2" t="s">
        <v>231</v>
      </c>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B282" s="3" t="s">
        <v>231</v>
      </c>
      <c r="CD282" s="10"/>
      <c r="CE282" s="11"/>
    </row>
    <row r="283" spans="2:83" customFormat="1" ht="11.25" customHeight="1" x14ac:dyDescent="0.35">
      <c r="B283" s="26"/>
      <c r="C283" s="27"/>
      <c r="D283" s="10"/>
      <c r="E283" s="13"/>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CD283" s="10"/>
      <c r="CE283" s="11"/>
    </row>
    <row r="284" spans="2:83" customFormat="1" ht="11.25" customHeight="1" x14ac:dyDescent="0.35">
      <c r="B284" s="8" t="s">
        <v>232</v>
      </c>
      <c r="C284" s="28"/>
      <c r="D284" s="29"/>
      <c r="E284" s="30"/>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CD284" s="29"/>
      <c r="CE284" s="11"/>
    </row>
    <row r="285" spans="2:83" customFormat="1" ht="11.25" customHeight="1" x14ac:dyDescent="0.35">
      <c r="B285" s="49" t="s">
        <v>233</v>
      </c>
      <c r="C285" s="49"/>
      <c r="D285" s="10" t="s">
        <v>23</v>
      </c>
      <c r="E285" s="13" t="s">
        <v>234</v>
      </c>
      <c r="H285" s="1"/>
      <c r="I285" s="1"/>
      <c r="J285" s="1"/>
      <c r="K285" s="1"/>
      <c r="L285" s="1"/>
      <c r="M285" s="1"/>
      <c r="N285" s="1"/>
      <c r="O285" s="1"/>
      <c r="P285" s="1"/>
      <c r="Q285" s="1"/>
      <c r="R285" s="1"/>
      <c r="S285" s="1"/>
      <c r="T285" s="1"/>
      <c r="U285" s="1"/>
      <c r="V285" s="1"/>
      <c r="W285" s="1"/>
      <c r="X285" s="1"/>
      <c r="Y285" s="1"/>
      <c r="Z285" s="2" t="s">
        <v>233</v>
      </c>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B285" s="3" t="s">
        <v>233</v>
      </c>
      <c r="CD285" s="10"/>
      <c r="CE285" s="11"/>
    </row>
    <row r="286" spans="2:83" customFormat="1" ht="11.25" customHeight="1" x14ac:dyDescent="0.35">
      <c r="B286" s="49" t="s">
        <v>235</v>
      </c>
      <c r="C286" s="49"/>
      <c r="D286" s="10" t="s">
        <v>23</v>
      </c>
      <c r="E286" s="13" t="s">
        <v>236</v>
      </c>
      <c r="H286" s="1"/>
      <c r="I286" s="1"/>
      <c r="J286" s="1"/>
      <c r="K286" s="1"/>
      <c r="L286" s="1"/>
      <c r="M286" s="1"/>
      <c r="N286" s="1"/>
      <c r="O286" s="1"/>
      <c r="P286" s="1"/>
      <c r="Q286" s="1"/>
      <c r="R286" s="1"/>
      <c r="S286" s="1"/>
      <c r="T286" s="1"/>
      <c r="U286" s="1"/>
      <c r="V286" s="1"/>
      <c r="W286" s="1"/>
      <c r="X286" s="1"/>
      <c r="Y286" s="1"/>
      <c r="Z286" s="2" t="s">
        <v>235</v>
      </c>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B286" s="3" t="s">
        <v>235</v>
      </c>
      <c r="CD286" s="10"/>
      <c r="CE286" s="11"/>
    </row>
    <row r="287" spans="2:83" customFormat="1" ht="11.25" customHeight="1" x14ac:dyDescent="0.35">
      <c r="B287" s="49" t="s">
        <v>237</v>
      </c>
      <c r="C287" s="49"/>
      <c r="D287" s="10" t="s">
        <v>23</v>
      </c>
      <c r="E287" s="13" t="s">
        <v>238</v>
      </c>
      <c r="H287" s="1"/>
      <c r="I287" s="1"/>
      <c r="J287" s="1"/>
      <c r="K287" s="1"/>
      <c r="L287" s="1"/>
      <c r="M287" s="1"/>
      <c r="N287" s="1"/>
      <c r="O287" s="1"/>
      <c r="P287" s="1"/>
      <c r="Q287" s="1"/>
      <c r="R287" s="1"/>
      <c r="S287" s="1"/>
      <c r="T287" s="1"/>
      <c r="U287" s="1"/>
      <c r="V287" s="1"/>
      <c r="W287" s="1"/>
      <c r="X287" s="1"/>
      <c r="Y287" s="1"/>
      <c r="Z287" s="2" t="s">
        <v>237</v>
      </c>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B287" s="3" t="s">
        <v>237</v>
      </c>
      <c r="CD287" s="10"/>
      <c r="CE287" s="11"/>
    </row>
    <row r="288" spans="2:83" customFormat="1" ht="11.25" customHeight="1" x14ac:dyDescent="0.35">
      <c r="B288" s="49" t="s">
        <v>239</v>
      </c>
      <c r="C288" s="49"/>
      <c r="D288" s="10" t="s">
        <v>23</v>
      </c>
      <c r="E288" s="13" t="s">
        <v>238</v>
      </c>
      <c r="H288" s="1"/>
      <c r="I288" s="1"/>
      <c r="J288" s="1"/>
      <c r="K288" s="1"/>
      <c r="L288" s="1"/>
      <c r="M288" s="1"/>
      <c r="N288" s="1"/>
      <c r="O288" s="1"/>
      <c r="P288" s="1"/>
      <c r="Q288" s="1"/>
      <c r="R288" s="1"/>
      <c r="S288" s="1"/>
      <c r="T288" s="1"/>
      <c r="U288" s="1"/>
      <c r="V288" s="1"/>
      <c r="W288" s="1"/>
      <c r="X288" s="1"/>
      <c r="Y288" s="1"/>
      <c r="Z288" s="2" t="s">
        <v>239</v>
      </c>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B288" s="3" t="s">
        <v>239</v>
      </c>
      <c r="CD288" s="10"/>
      <c r="CE288" s="11"/>
    </row>
    <row r="289" spans="2:83" customFormat="1" ht="11.25" customHeight="1" x14ac:dyDescent="0.35">
      <c r="B289" s="49" t="s">
        <v>240</v>
      </c>
      <c r="C289" s="50"/>
      <c r="D289" s="10" t="s">
        <v>23</v>
      </c>
      <c r="E289" s="13" t="s">
        <v>238</v>
      </c>
      <c r="H289" s="1"/>
      <c r="I289" s="1"/>
      <c r="J289" s="1"/>
      <c r="K289" s="1"/>
      <c r="L289" s="1"/>
      <c r="M289" s="1"/>
      <c r="N289" s="1"/>
      <c r="O289" s="1"/>
      <c r="P289" s="1"/>
      <c r="Q289" s="1"/>
      <c r="R289" s="1"/>
      <c r="S289" s="1"/>
      <c r="T289" s="1"/>
      <c r="U289" s="1"/>
      <c r="V289" s="1"/>
      <c r="W289" s="1"/>
      <c r="X289" s="1"/>
      <c r="Y289" s="1"/>
      <c r="Z289" s="2" t="s">
        <v>240</v>
      </c>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B289" s="3" t="s">
        <v>240</v>
      </c>
      <c r="CD289" s="10"/>
      <c r="CE289" s="11"/>
    </row>
    <row r="290" spans="2:83" customFormat="1" ht="11.25" customHeight="1" x14ac:dyDescent="0.35">
      <c r="B290" s="49" t="s">
        <v>241</v>
      </c>
      <c r="C290" s="50"/>
      <c r="D290" s="10" t="s">
        <v>23</v>
      </c>
      <c r="E290" s="13">
        <v>36.049999999999997</v>
      </c>
      <c r="H290" s="1"/>
      <c r="I290" s="1"/>
      <c r="J290" s="1"/>
      <c r="K290" s="1"/>
      <c r="L290" s="1"/>
      <c r="M290" s="1"/>
      <c r="N290" s="1"/>
      <c r="O290" s="1"/>
      <c r="P290" s="1"/>
      <c r="Q290" s="1"/>
      <c r="R290" s="1"/>
      <c r="S290" s="1"/>
      <c r="T290" s="1"/>
      <c r="U290" s="1"/>
      <c r="V290" s="1"/>
      <c r="W290" s="1"/>
      <c r="X290" s="1"/>
      <c r="Y290" s="1"/>
      <c r="Z290" s="2" t="s">
        <v>241</v>
      </c>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B290" s="3" t="s">
        <v>241</v>
      </c>
      <c r="CD290" s="10"/>
      <c r="CE290" s="11"/>
    </row>
    <row r="291" spans="2:83" customFormat="1" ht="11.25" customHeight="1" x14ac:dyDescent="0.35">
      <c r="B291" s="49" t="s">
        <v>242</v>
      </c>
      <c r="C291" s="50"/>
      <c r="D291" s="10" t="s">
        <v>23</v>
      </c>
      <c r="E291" s="39">
        <v>245</v>
      </c>
      <c r="H291" s="1"/>
      <c r="I291" s="1"/>
      <c r="J291" s="1"/>
      <c r="K291" s="1"/>
      <c r="L291" s="1"/>
      <c r="M291" s="1"/>
      <c r="N291" s="1"/>
      <c r="O291" s="1"/>
      <c r="P291" s="1"/>
      <c r="Q291" s="1"/>
      <c r="R291" s="1"/>
      <c r="S291" s="1"/>
      <c r="T291" s="1"/>
      <c r="U291" s="1"/>
      <c r="V291" s="1"/>
      <c r="W291" s="1"/>
      <c r="X291" s="1"/>
      <c r="Y291" s="1"/>
      <c r="Z291" s="2" t="s">
        <v>242</v>
      </c>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B291" s="3" t="s">
        <v>242</v>
      </c>
      <c r="CD291" s="10"/>
      <c r="CE291" s="11"/>
    </row>
    <row r="292" spans="2:83" customFormat="1" ht="11.25" customHeight="1" x14ac:dyDescent="0.35">
      <c r="B292" s="49" t="s">
        <v>243</v>
      </c>
      <c r="C292" s="50"/>
      <c r="D292" s="10" t="s">
        <v>23</v>
      </c>
      <c r="E292" s="39">
        <v>475</v>
      </c>
      <c r="H292" s="1"/>
      <c r="I292" s="1"/>
      <c r="J292" s="1"/>
      <c r="K292" s="1"/>
      <c r="L292" s="1"/>
      <c r="M292" s="1"/>
      <c r="N292" s="1"/>
      <c r="O292" s="1"/>
      <c r="P292" s="1"/>
      <c r="Q292" s="1"/>
      <c r="R292" s="1"/>
      <c r="S292" s="1"/>
      <c r="T292" s="1"/>
      <c r="U292" s="1"/>
      <c r="V292" s="1"/>
      <c r="W292" s="1"/>
      <c r="X292" s="1"/>
      <c r="Y292" s="1"/>
      <c r="Z292" s="2" t="s">
        <v>243</v>
      </c>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B292" s="3" t="s">
        <v>243</v>
      </c>
      <c r="CD292" s="10"/>
      <c r="CE292" s="11"/>
    </row>
    <row r="293" spans="2:83" customFormat="1" ht="11.25" customHeight="1" x14ac:dyDescent="0.35">
      <c r="B293" s="49" t="s">
        <v>244</v>
      </c>
      <c r="C293" s="50"/>
      <c r="D293" s="10" t="s">
        <v>23</v>
      </c>
      <c r="E293" s="39">
        <v>595.20000000000005</v>
      </c>
      <c r="H293" s="1"/>
      <c r="I293" s="1"/>
      <c r="J293" s="1"/>
      <c r="K293" s="1"/>
      <c r="L293" s="1"/>
      <c r="M293" s="1"/>
      <c r="N293" s="1"/>
      <c r="O293" s="1"/>
      <c r="P293" s="1"/>
      <c r="Q293" s="1"/>
      <c r="R293" s="1"/>
      <c r="S293" s="1"/>
      <c r="T293" s="1"/>
      <c r="U293" s="1"/>
      <c r="V293" s="1"/>
      <c r="W293" s="1"/>
      <c r="X293" s="1"/>
      <c r="Y293" s="1"/>
      <c r="Z293" s="2" t="s">
        <v>244</v>
      </c>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B293" s="3" t="s">
        <v>244</v>
      </c>
      <c r="CD293" s="10"/>
      <c r="CE293" s="11"/>
    </row>
    <row r="294" spans="2:83" customFormat="1" ht="20" x14ac:dyDescent="0.35">
      <c r="B294" s="49" t="s">
        <v>245</v>
      </c>
      <c r="C294" s="50"/>
      <c r="D294" s="10" t="s">
        <v>23</v>
      </c>
      <c r="E294" s="13">
        <v>2499.29</v>
      </c>
      <c r="H294" s="1"/>
      <c r="I294" s="1"/>
      <c r="J294" s="1"/>
      <c r="K294" s="1"/>
      <c r="L294" s="1"/>
      <c r="M294" s="1"/>
      <c r="N294" s="1"/>
      <c r="O294" s="1"/>
      <c r="P294" s="1"/>
      <c r="Q294" s="1"/>
      <c r="R294" s="1"/>
      <c r="S294" s="1"/>
      <c r="T294" s="1"/>
      <c r="U294" s="1"/>
      <c r="V294" s="1"/>
      <c r="W294" s="1"/>
      <c r="X294" s="1"/>
      <c r="Y294" s="1"/>
      <c r="Z294" s="2" t="s">
        <v>245</v>
      </c>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B294" s="3" t="s">
        <v>245</v>
      </c>
      <c r="CD294" s="10"/>
      <c r="CE294" s="11"/>
    </row>
    <row r="295" spans="2:83" customFormat="1" ht="11.25" customHeight="1" x14ac:dyDescent="0.35">
      <c r="B295" s="49" t="s">
        <v>246</v>
      </c>
      <c r="C295" s="50"/>
      <c r="D295" s="10" t="s">
        <v>23</v>
      </c>
      <c r="E295" s="13">
        <v>3717.21</v>
      </c>
      <c r="H295" s="1"/>
      <c r="I295" s="1"/>
      <c r="J295" s="1"/>
      <c r="K295" s="1"/>
      <c r="L295" s="1"/>
      <c r="M295" s="1"/>
      <c r="N295" s="1"/>
      <c r="O295" s="1"/>
      <c r="P295" s="1"/>
      <c r="Q295" s="1"/>
      <c r="R295" s="1"/>
      <c r="S295" s="1"/>
      <c r="T295" s="1"/>
      <c r="U295" s="1"/>
      <c r="V295" s="1"/>
      <c r="W295" s="1"/>
      <c r="X295" s="1"/>
      <c r="Y295" s="1"/>
      <c r="Z295" s="2" t="s">
        <v>246</v>
      </c>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B295" s="3" t="s">
        <v>246</v>
      </c>
      <c r="CD295" s="10"/>
      <c r="CE295" s="11"/>
    </row>
    <row r="296" spans="2:83" customFormat="1" ht="41.5" x14ac:dyDescent="0.35">
      <c r="B296" s="49" t="s">
        <v>247</v>
      </c>
      <c r="C296" s="50"/>
      <c r="D296" s="10" t="s">
        <v>23</v>
      </c>
      <c r="E296" s="31" t="s">
        <v>248</v>
      </c>
      <c r="H296" s="1"/>
      <c r="I296" s="1"/>
      <c r="J296" s="1"/>
      <c r="K296" s="1"/>
      <c r="L296" s="1"/>
      <c r="M296" s="1"/>
      <c r="N296" s="1"/>
      <c r="O296" s="1"/>
      <c r="P296" s="1"/>
      <c r="Q296" s="1"/>
      <c r="R296" s="1"/>
      <c r="S296" s="1"/>
      <c r="T296" s="1"/>
      <c r="U296" s="1"/>
      <c r="V296" s="1"/>
      <c r="W296" s="1"/>
      <c r="X296" s="1"/>
      <c r="Y296" s="1"/>
      <c r="Z296" s="2" t="s">
        <v>247</v>
      </c>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B296" s="3" t="s">
        <v>247</v>
      </c>
      <c r="CD296" s="10"/>
      <c r="CE296" s="11"/>
    </row>
    <row r="297" spans="2:83" customFormat="1" ht="11.25" customHeight="1" x14ac:dyDescent="0.35">
      <c r="B297" s="49" t="s">
        <v>249</v>
      </c>
      <c r="C297" s="50"/>
      <c r="D297" s="10" t="s">
        <v>23</v>
      </c>
      <c r="E297" s="31">
        <v>4.42</v>
      </c>
      <c r="H297" s="1"/>
      <c r="I297" s="1"/>
      <c r="J297" s="1"/>
      <c r="K297" s="1"/>
      <c r="L297" s="1"/>
      <c r="M297" s="1"/>
      <c r="N297" s="1"/>
      <c r="O297" s="1"/>
      <c r="P297" s="1"/>
      <c r="Q297" s="1"/>
      <c r="R297" s="1"/>
      <c r="S297" s="1"/>
      <c r="T297" s="1"/>
      <c r="U297" s="1"/>
      <c r="V297" s="1"/>
      <c r="W297" s="1"/>
      <c r="X297" s="1"/>
      <c r="Y297" s="1"/>
      <c r="Z297" s="2" t="s">
        <v>249</v>
      </c>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B297" s="3" t="s">
        <v>249</v>
      </c>
      <c r="CD297" s="10"/>
      <c r="CE297" s="11"/>
    </row>
    <row r="298" spans="2:83" customFormat="1" ht="11.25" customHeight="1" x14ac:dyDescent="0.35">
      <c r="B298" s="49" t="s">
        <v>250</v>
      </c>
      <c r="C298" s="50"/>
      <c r="D298" s="10" t="s">
        <v>23</v>
      </c>
      <c r="E298" s="31">
        <v>3.18</v>
      </c>
      <c r="H298" s="1"/>
      <c r="I298" s="1"/>
      <c r="J298" s="1"/>
      <c r="K298" s="1"/>
      <c r="L298" s="1"/>
      <c r="M298" s="1"/>
      <c r="N298" s="1"/>
      <c r="O298" s="1"/>
      <c r="P298" s="1"/>
      <c r="Q298" s="1"/>
      <c r="R298" s="1"/>
      <c r="S298" s="1"/>
      <c r="T298" s="1"/>
      <c r="U298" s="1"/>
      <c r="V298" s="1"/>
      <c r="W298" s="1"/>
      <c r="X298" s="1"/>
      <c r="Y298" s="1"/>
      <c r="Z298" s="2" t="s">
        <v>250</v>
      </c>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B298" s="3" t="s">
        <v>250</v>
      </c>
      <c r="CD298" s="10"/>
      <c r="CE298" s="11"/>
    </row>
    <row r="299" spans="2:83" customFormat="1" ht="11.25" customHeight="1" x14ac:dyDescent="0.35">
      <c r="B299" s="49" t="s">
        <v>251</v>
      </c>
      <c r="C299" s="50"/>
      <c r="D299" s="10" t="s">
        <v>23</v>
      </c>
      <c r="E299" s="31">
        <v>2.78</v>
      </c>
      <c r="H299" s="1"/>
      <c r="I299" s="1"/>
      <c r="J299" s="1"/>
      <c r="K299" s="1"/>
      <c r="L299" s="1"/>
      <c r="M299" s="1"/>
      <c r="N299" s="1"/>
      <c r="O299" s="1"/>
      <c r="P299" s="1"/>
      <c r="Q299" s="1"/>
      <c r="R299" s="1"/>
      <c r="S299" s="1"/>
      <c r="T299" s="1"/>
      <c r="U299" s="1"/>
      <c r="V299" s="1"/>
      <c r="W299" s="1"/>
      <c r="X299" s="1"/>
      <c r="Y299" s="1"/>
      <c r="Z299" s="2" t="s">
        <v>251</v>
      </c>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B299" s="3" t="s">
        <v>251</v>
      </c>
      <c r="CD299" s="10"/>
      <c r="CE299" s="11"/>
    </row>
    <row r="300" spans="2:83" customFormat="1" ht="11.25" customHeight="1" x14ac:dyDescent="0.35">
      <c r="B300" s="49" t="s">
        <v>252</v>
      </c>
      <c r="C300" s="50"/>
      <c r="D300" s="10" t="s">
        <v>23</v>
      </c>
      <c r="E300" s="37">
        <v>100</v>
      </c>
      <c r="H300" s="1"/>
      <c r="I300" s="1"/>
      <c r="J300" s="1"/>
      <c r="K300" s="1"/>
      <c r="L300" s="1"/>
      <c r="M300" s="1"/>
      <c r="N300" s="1"/>
      <c r="O300" s="1"/>
      <c r="P300" s="1"/>
      <c r="Q300" s="1"/>
      <c r="R300" s="1"/>
      <c r="S300" s="1"/>
      <c r="T300" s="1"/>
      <c r="U300" s="1"/>
      <c r="V300" s="1"/>
      <c r="W300" s="1"/>
      <c r="X300" s="1"/>
      <c r="Y300" s="1"/>
      <c r="Z300" s="2" t="s">
        <v>252</v>
      </c>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B300" s="3" t="s">
        <v>252</v>
      </c>
      <c r="CD300" s="10"/>
      <c r="CE300" s="11"/>
    </row>
    <row r="301" spans="2:83" customFormat="1" ht="11.25" customHeight="1" x14ac:dyDescent="0.35">
      <c r="B301" s="49" t="s">
        <v>253</v>
      </c>
      <c r="C301" s="50"/>
      <c r="D301" s="10" t="s">
        <v>23</v>
      </c>
      <c r="E301" s="31">
        <v>1612.75</v>
      </c>
      <c r="H301" s="1"/>
      <c r="I301" s="1"/>
      <c r="J301" s="1"/>
      <c r="K301" s="1"/>
      <c r="L301" s="1"/>
      <c r="M301" s="1"/>
      <c r="N301" s="1"/>
      <c r="O301" s="1"/>
      <c r="P301" s="1"/>
      <c r="Q301" s="1"/>
      <c r="R301" s="1"/>
      <c r="S301" s="1"/>
      <c r="T301" s="1"/>
      <c r="U301" s="1"/>
      <c r="V301" s="1"/>
      <c r="W301" s="1"/>
      <c r="X301" s="1"/>
      <c r="Y301" s="1"/>
      <c r="Z301" s="2" t="s">
        <v>253</v>
      </c>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B301" s="3" t="s">
        <v>253</v>
      </c>
      <c r="CD301" s="10"/>
      <c r="CE301" s="11"/>
    </row>
    <row r="302" spans="2:83" customFormat="1" ht="11.25" customHeight="1" x14ac:dyDescent="0.35">
      <c r="B302" s="49" t="s">
        <v>254</v>
      </c>
      <c r="C302" s="50"/>
      <c r="D302" s="10" t="s">
        <v>23</v>
      </c>
      <c r="E302" s="31">
        <v>1512.75</v>
      </c>
      <c r="H302" s="1"/>
      <c r="I302" s="1"/>
      <c r="J302" s="1"/>
      <c r="K302" s="1"/>
      <c r="L302" s="1"/>
      <c r="M302" s="1"/>
      <c r="N302" s="1"/>
      <c r="O302" s="1"/>
      <c r="P302" s="1"/>
      <c r="Q302" s="1"/>
      <c r="R302" s="1"/>
      <c r="S302" s="1"/>
      <c r="T302" s="1"/>
      <c r="U302" s="1"/>
      <c r="V302" s="1"/>
      <c r="W302" s="1"/>
      <c r="X302" s="1"/>
      <c r="Y302" s="1"/>
      <c r="Z302" s="2" t="s">
        <v>254</v>
      </c>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B302" s="3" t="s">
        <v>254</v>
      </c>
      <c r="CD302" s="10"/>
      <c r="CE302" s="11"/>
    </row>
    <row r="303" spans="2:83" customFormat="1" ht="11.25" customHeight="1" x14ac:dyDescent="0.35">
      <c r="B303" s="49" t="s">
        <v>255</v>
      </c>
      <c r="C303" s="50"/>
      <c r="D303" s="10" t="s">
        <v>23</v>
      </c>
      <c r="E303" s="31">
        <v>3329.86</v>
      </c>
      <c r="H303" s="1"/>
      <c r="I303" s="1"/>
      <c r="J303" s="1"/>
      <c r="K303" s="1"/>
      <c r="L303" s="1"/>
      <c r="M303" s="1"/>
      <c r="N303" s="1"/>
      <c r="O303" s="1"/>
      <c r="P303" s="1"/>
      <c r="Q303" s="1"/>
      <c r="R303" s="1"/>
      <c r="S303" s="1"/>
      <c r="T303" s="1"/>
      <c r="U303" s="1"/>
      <c r="V303" s="1"/>
      <c r="W303" s="1"/>
      <c r="X303" s="1"/>
      <c r="Y303" s="1"/>
      <c r="Z303" s="2" t="s">
        <v>255</v>
      </c>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B303" s="3" t="s">
        <v>255</v>
      </c>
      <c r="CD303" s="10"/>
      <c r="CE303" s="11"/>
    </row>
    <row r="304" spans="2:83" customFormat="1" ht="11.25" customHeight="1" x14ac:dyDescent="0.35">
      <c r="B304" s="49" t="s">
        <v>256</v>
      </c>
      <c r="C304" s="50"/>
      <c r="D304" s="10" t="s">
        <v>23</v>
      </c>
      <c r="E304" s="31">
        <v>2996.97</v>
      </c>
      <c r="H304" s="1"/>
      <c r="I304" s="1"/>
      <c r="J304" s="1"/>
      <c r="K304" s="1"/>
      <c r="L304" s="1"/>
      <c r="M304" s="1"/>
      <c r="N304" s="1"/>
      <c r="O304" s="1"/>
      <c r="P304" s="1"/>
      <c r="Q304" s="1"/>
      <c r="R304" s="1"/>
      <c r="S304" s="1"/>
      <c r="T304" s="1"/>
      <c r="U304" s="1"/>
      <c r="V304" s="1"/>
      <c r="W304" s="1"/>
      <c r="X304" s="1"/>
      <c r="Y304" s="1"/>
      <c r="Z304" s="2" t="s">
        <v>256</v>
      </c>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B304" s="3" t="s">
        <v>256</v>
      </c>
      <c r="CD304" s="10"/>
      <c r="CE304" s="11"/>
    </row>
    <row r="305" spans="2:83" customFormat="1" ht="11.25" customHeight="1" x14ac:dyDescent="0.35">
      <c r="B305" s="49" t="s">
        <v>257</v>
      </c>
      <c r="C305" s="50"/>
      <c r="D305" s="10" t="s">
        <v>23</v>
      </c>
      <c r="E305" s="31">
        <v>3405.38</v>
      </c>
      <c r="H305" s="1"/>
      <c r="I305" s="1"/>
      <c r="J305" s="1"/>
      <c r="K305" s="1"/>
      <c r="L305" s="1"/>
      <c r="M305" s="1"/>
      <c r="N305" s="1"/>
      <c r="O305" s="1"/>
      <c r="P305" s="1"/>
      <c r="Q305" s="1"/>
      <c r="R305" s="1"/>
      <c r="S305" s="1"/>
      <c r="T305" s="1"/>
      <c r="U305" s="1"/>
      <c r="V305" s="1"/>
      <c r="W305" s="1"/>
      <c r="X305" s="1"/>
      <c r="Y305" s="1"/>
      <c r="Z305" s="2" t="s">
        <v>257</v>
      </c>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B305" s="3" t="s">
        <v>257</v>
      </c>
      <c r="CD305" s="10"/>
      <c r="CE305" s="11"/>
    </row>
    <row r="306" spans="2:83" customFormat="1" ht="20" x14ac:dyDescent="0.35">
      <c r="B306" s="49" t="s">
        <v>258</v>
      </c>
      <c r="C306" s="50"/>
      <c r="D306" s="10" t="s">
        <v>23</v>
      </c>
      <c r="E306" s="31">
        <v>2054.41</v>
      </c>
      <c r="H306" s="1"/>
      <c r="I306" s="1"/>
      <c r="J306" s="1"/>
      <c r="K306" s="1"/>
      <c r="L306" s="1"/>
      <c r="M306" s="1"/>
      <c r="N306" s="1"/>
      <c r="O306" s="1"/>
      <c r="P306" s="1"/>
      <c r="Q306" s="1"/>
      <c r="R306" s="1"/>
      <c r="S306" s="1"/>
      <c r="T306" s="1"/>
      <c r="U306" s="1"/>
      <c r="V306" s="1"/>
      <c r="W306" s="1"/>
      <c r="X306" s="1"/>
      <c r="Y306" s="1"/>
      <c r="Z306" s="2" t="s">
        <v>258</v>
      </c>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B306" s="3" t="s">
        <v>258</v>
      </c>
      <c r="CD306" s="10"/>
      <c r="CE306" s="11"/>
    </row>
    <row r="307" spans="2:83" customFormat="1" ht="20" x14ac:dyDescent="0.35">
      <c r="B307" s="49" t="s">
        <v>259</v>
      </c>
      <c r="C307" s="50"/>
      <c r="D307" s="10" t="s">
        <v>23</v>
      </c>
      <c r="E307" s="31">
        <v>9011.83</v>
      </c>
      <c r="H307" s="1"/>
      <c r="I307" s="1"/>
      <c r="J307" s="1"/>
      <c r="K307" s="1"/>
      <c r="L307" s="1"/>
      <c r="M307" s="1"/>
      <c r="N307" s="1"/>
      <c r="O307" s="1"/>
      <c r="P307" s="1"/>
      <c r="Q307" s="1"/>
      <c r="R307" s="1"/>
      <c r="S307" s="1"/>
      <c r="T307" s="1"/>
      <c r="U307" s="1"/>
      <c r="V307" s="1"/>
      <c r="W307" s="1"/>
      <c r="X307" s="1"/>
      <c r="Y307" s="1"/>
      <c r="Z307" s="2" t="s">
        <v>259</v>
      </c>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B307" s="3" t="s">
        <v>259</v>
      </c>
      <c r="CD307" s="10"/>
      <c r="CE307" s="11"/>
    </row>
    <row r="308" spans="2:83" customFormat="1" ht="20" x14ac:dyDescent="0.35">
      <c r="B308" s="49" t="s">
        <v>260</v>
      </c>
      <c r="C308" s="50"/>
      <c r="D308" s="10" t="s">
        <v>23</v>
      </c>
      <c r="E308" s="31">
        <v>5969.89</v>
      </c>
      <c r="H308" s="1"/>
      <c r="I308" s="1"/>
      <c r="J308" s="1"/>
      <c r="K308" s="1"/>
      <c r="L308" s="1"/>
      <c r="M308" s="1"/>
      <c r="N308" s="1"/>
      <c r="O308" s="1"/>
      <c r="P308" s="1"/>
      <c r="Q308" s="1"/>
      <c r="R308" s="1"/>
      <c r="S308" s="1"/>
      <c r="T308" s="1"/>
      <c r="U308" s="1"/>
      <c r="V308" s="1"/>
      <c r="W308" s="1"/>
      <c r="X308" s="1"/>
      <c r="Y308" s="1"/>
      <c r="Z308" s="2" t="s">
        <v>260</v>
      </c>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B308" s="3" t="s">
        <v>260</v>
      </c>
      <c r="CD308" s="10"/>
      <c r="CE308" s="11"/>
    </row>
    <row r="309" spans="2:83" customFormat="1" ht="11.25" customHeight="1" x14ac:dyDescent="0.35">
      <c r="B309" s="49" t="s">
        <v>261</v>
      </c>
      <c r="C309" s="50"/>
      <c r="D309" s="10" t="s">
        <v>23</v>
      </c>
      <c r="E309" s="13" t="s">
        <v>262</v>
      </c>
      <c r="H309" s="1"/>
      <c r="I309" s="1"/>
      <c r="J309" s="1"/>
      <c r="K309" s="1"/>
      <c r="L309" s="1"/>
      <c r="M309" s="1"/>
      <c r="N309" s="1"/>
      <c r="O309" s="1"/>
      <c r="P309" s="1"/>
      <c r="Q309" s="1"/>
      <c r="R309" s="1"/>
      <c r="S309" s="1"/>
      <c r="T309" s="1"/>
      <c r="U309" s="1"/>
      <c r="V309" s="1"/>
      <c r="W309" s="1"/>
      <c r="X309" s="1"/>
      <c r="Y309" s="1"/>
      <c r="Z309" s="2" t="s">
        <v>261</v>
      </c>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B309" s="3" t="s">
        <v>261</v>
      </c>
      <c r="CD309" s="10"/>
      <c r="CE309" s="11"/>
    </row>
    <row r="310" spans="2:83" customFormat="1" ht="11.25" customHeight="1" x14ac:dyDescent="0.35">
      <c r="B310" s="49" t="s">
        <v>263</v>
      </c>
      <c r="C310" s="50"/>
      <c r="D310" s="10" t="s">
        <v>23</v>
      </c>
      <c r="E310" s="13" t="s">
        <v>262</v>
      </c>
      <c r="H310" s="1"/>
      <c r="I310" s="1"/>
      <c r="J310" s="1"/>
      <c r="K310" s="1"/>
      <c r="L310" s="1"/>
      <c r="M310" s="1"/>
      <c r="N310" s="1"/>
      <c r="O310" s="1"/>
      <c r="P310" s="1"/>
      <c r="Q310" s="1"/>
      <c r="R310" s="1"/>
      <c r="S310" s="1"/>
      <c r="T310" s="1"/>
      <c r="U310" s="1"/>
      <c r="V310" s="1"/>
      <c r="W310" s="1"/>
      <c r="X310" s="1"/>
      <c r="Y310" s="1"/>
      <c r="Z310" s="2" t="s">
        <v>263</v>
      </c>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B310" s="3" t="s">
        <v>263</v>
      </c>
      <c r="CD310" s="10"/>
      <c r="CE310" s="11"/>
    </row>
    <row r="311" spans="2:83" customFormat="1" ht="11.25" customHeight="1" x14ac:dyDescent="0.35">
      <c r="B311" s="49" t="s">
        <v>264</v>
      </c>
      <c r="C311" s="50"/>
      <c r="D311" s="10" t="s">
        <v>23</v>
      </c>
      <c r="E311" s="13">
        <v>2.04</v>
      </c>
      <c r="H311" s="1"/>
      <c r="I311" s="1"/>
      <c r="J311" s="1"/>
      <c r="K311" s="1"/>
      <c r="L311" s="1"/>
      <c r="M311" s="1"/>
      <c r="N311" s="1"/>
      <c r="O311" s="1"/>
      <c r="P311" s="1"/>
      <c r="Q311" s="1"/>
      <c r="R311" s="1"/>
      <c r="S311" s="1"/>
      <c r="T311" s="1"/>
      <c r="U311" s="1"/>
      <c r="V311" s="1"/>
      <c r="W311" s="1"/>
      <c r="X311" s="1"/>
      <c r="Y311" s="1"/>
      <c r="Z311" s="2" t="s">
        <v>264</v>
      </c>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B311" s="3" t="s">
        <v>264</v>
      </c>
      <c r="CD311" s="10"/>
      <c r="CE311" s="11"/>
    </row>
    <row r="312" spans="2:83" customFormat="1" ht="20" x14ac:dyDescent="0.35">
      <c r="B312" s="49" t="s">
        <v>265</v>
      </c>
      <c r="C312" s="50"/>
      <c r="D312" s="10" t="s">
        <v>23</v>
      </c>
      <c r="E312" s="39">
        <v>10</v>
      </c>
      <c r="H312" s="1"/>
      <c r="I312" s="1"/>
      <c r="J312" s="1"/>
      <c r="K312" s="1"/>
      <c r="L312" s="1"/>
      <c r="M312" s="1"/>
      <c r="N312" s="1"/>
      <c r="O312" s="1"/>
      <c r="P312" s="1"/>
      <c r="Q312" s="1"/>
      <c r="R312" s="1"/>
      <c r="S312" s="1"/>
      <c r="T312" s="1"/>
      <c r="U312" s="1"/>
      <c r="V312" s="1"/>
      <c r="W312" s="1"/>
      <c r="X312" s="1"/>
      <c r="Y312" s="1"/>
      <c r="Z312" s="2" t="s">
        <v>265</v>
      </c>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B312" s="3" t="s">
        <v>265</v>
      </c>
      <c r="CD312" s="10"/>
      <c r="CE312" s="11"/>
    </row>
    <row r="313" spans="2:83" customFormat="1" ht="20" x14ac:dyDescent="0.35">
      <c r="B313" s="49" t="s">
        <v>266</v>
      </c>
      <c r="C313" s="50"/>
      <c r="D313" s="10" t="s">
        <v>23</v>
      </c>
      <c r="E313" s="39">
        <v>7</v>
      </c>
      <c r="H313" s="1"/>
      <c r="I313" s="1"/>
      <c r="J313" s="1"/>
      <c r="K313" s="1"/>
      <c r="L313" s="1"/>
      <c r="M313" s="1"/>
      <c r="N313" s="1"/>
      <c r="O313" s="1"/>
      <c r="P313" s="1"/>
      <c r="Q313" s="1"/>
      <c r="R313" s="1"/>
      <c r="S313" s="1"/>
      <c r="T313" s="1"/>
      <c r="U313" s="1"/>
      <c r="V313" s="1"/>
      <c r="W313" s="1"/>
      <c r="X313" s="1"/>
      <c r="Y313" s="1"/>
      <c r="Z313" s="2" t="s">
        <v>266</v>
      </c>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B313" s="3" t="s">
        <v>266</v>
      </c>
      <c r="CD313" s="10"/>
      <c r="CE313" s="11"/>
    </row>
    <row r="314" spans="2:83" customFormat="1" ht="11.25" customHeight="1" x14ac:dyDescent="0.35">
      <c r="B314" s="49" t="s">
        <v>267</v>
      </c>
      <c r="C314" s="50"/>
      <c r="D314" s="32"/>
      <c r="E314" s="33"/>
      <c r="H314" s="1"/>
      <c r="I314" s="1"/>
      <c r="J314" s="1"/>
      <c r="K314" s="1"/>
      <c r="L314" s="1"/>
      <c r="M314" s="1"/>
      <c r="N314" s="1"/>
      <c r="O314" s="1"/>
      <c r="P314" s="1"/>
      <c r="Q314" s="1"/>
      <c r="R314" s="1"/>
      <c r="S314" s="1"/>
      <c r="T314" s="1"/>
      <c r="U314" s="1"/>
      <c r="V314" s="1"/>
      <c r="W314" s="1"/>
      <c r="X314" s="1"/>
      <c r="Y314" s="1"/>
      <c r="Z314" s="2" t="s">
        <v>267</v>
      </c>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B314" s="3" t="s">
        <v>267</v>
      </c>
      <c r="CD314" s="32"/>
      <c r="CE314" s="11"/>
    </row>
    <row r="315" spans="2:83" customFormat="1" ht="11.25" customHeight="1" x14ac:dyDescent="0.35">
      <c r="B315" s="49" t="s">
        <v>268</v>
      </c>
      <c r="C315" s="50"/>
      <c r="D315" s="32"/>
      <c r="E315" s="33"/>
      <c r="H315" s="1"/>
      <c r="I315" s="1"/>
      <c r="J315" s="1"/>
      <c r="K315" s="1"/>
      <c r="L315" s="1"/>
      <c r="M315" s="1"/>
      <c r="N315" s="1"/>
      <c r="O315" s="1"/>
      <c r="P315" s="1"/>
      <c r="Q315" s="1"/>
      <c r="R315" s="1"/>
      <c r="S315" s="1"/>
      <c r="T315" s="1"/>
      <c r="U315" s="1"/>
      <c r="V315" s="1"/>
      <c r="W315" s="1"/>
      <c r="X315" s="1"/>
      <c r="Y315" s="1"/>
      <c r="Z315" s="2" t="s">
        <v>268</v>
      </c>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B315" s="3" t="s">
        <v>268</v>
      </c>
      <c r="CD315" s="32"/>
      <c r="CE315" s="11"/>
    </row>
    <row r="316" spans="2:83" customFormat="1" ht="11.25" customHeight="1" x14ac:dyDescent="0.35">
      <c r="B316" s="49" t="s">
        <v>269</v>
      </c>
      <c r="C316" s="50"/>
      <c r="D316" s="10" t="s">
        <v>23</v>
      </c>
      <c r="E316" s="37">
        <v>90.598565881937631</v>
      </c>
      <c r="H316" s="1"/>
      <c r="I316" s="1"/>
      <c r="J316" s="1"/>
      <c r="K316" s="1"/>
      <c r="L316" s="1"/>
      <c r="M316" s="1"/>
      <c r="N316" s="1"/>
      <c r="O316" s="1"/>
      <c r="P316" s="1"/>
      <c r="Q316" s="1"/>
      <c r="R316" s="1"/>
      <c r="S316" s="1"/>
      <c r="T316" s="1"/>
      <c r="U316" s="1"/>
      <c r="V316" s="1"/>
      <c r="W316" s="1"/>
      <c r="X316" s="1"/>
      <c r="Y316" s="1"/>
      <c r="Z316" s="2" t="s">
        <v>269</v>
      </c>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B316" s="3" t="s">
        <v>269</v>
      </c>
      <c r="CD316" s="10"/>
      <c r="CE316" s="11"/>
    </row>
    <row r="317" spans="2:83" customFormat="1" ht="11.25" customHeight="1" x14ac:dyDescent="0.35">
      <c r="B317" s="49" t="s">
        <v>270</v>
      </c>
      <c r="C317" s="50"/>
      <c r="D317" s="10" t="s">
        <v>23</v>
      </c>
      <c r="E317" s="37">
        <v>108.71827905832514</v>
      </c>
      <c r="H317" s="1"/>
      <c r="I317" s="1"/>
      <c r="J317" s="1"/>
      <c r="K317" s="1"/>
      <c r="L317" s="1"/>
      <c r="M317" s="1"/>
      <c r="N317" s="1"/>
      <c r="O317" s="1"/>
      <c r="P317" s="1"/>
      <c r="Q317" s="1"/>
      <c r="R317" s="1"/>
      <c r="S317" s="1"/>
      <c r="T317" s="1"/>
      <c r="U317" s="1"/>
      <c r="V317" s="1"/>
      <c r="W317" s="1"/>
      <c r="X317" s="1"/>
      <c r="Y317" s="1"/>
      <c r="Z317" s="2" t="s">
        <v>270</v>
      </c>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B317" s="3" t="s">
        <v>270</v>
      </c>
      <c r="CD317" s="10"/>
      <c r="CE317" s="11"/>
    </row>
    <row r="318" spans="2:83" customFormat="1" ht="11.25" customHeight="1" x14ac:dyDescent="0.35">
      <c r="B318" s="49" t="s">
        <v>271</v>
      </c>
      <c r="C318" s="50"/>
      <c r="D318" s="10" t="s">
        <v>23</v>
      </c>
      <c r="E318" s="37">
        <v>120.79808784258351</v>
      </c>
      <c r="H318" s="1"/>
      <c r="I318" s="1"/>
      <c r="J318" s="1"/>
      <c r="K318" s="1"/>
      <c r="L318" s="1"/>
      <c r="M318" s="1"/>
      <c r="N318" s="1"/>
      <c r="O318" s="1"/>
      <c r="P318" s="1"/>
      <c r="Q318" s="1"/>
      <c r="R318" s="1"/>
      <c r="S318" s="1"/>
      <c r="T318" s="1"/>
      <c r="U318" s="1"/>
      <c r="V318" s="1"/>
      <c r="W318" s="1"/>
      <c r="X318" s="1"/>
      <c r="Y318" s="1"/>
      <c r="Z318" s="2" t="s">
        <v>271</v>
      </c>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B318" s="3" t="s">
        <v>271</v>
      </c>
      <c r="CD318" s="10"/>
      <c r="CE318" s="11"/>
    </row>
    <row r="319" spans="2:83" customFormat="1" ht="11.25" customHeight="1" x14ac:dyDescent="0.35">
      <c r="B319" s="49" t="s">
        <v>272</v>
      </c>
      <c r="C319" s="50"/>
      <c r="D319" s="10" t="s">
        <v>23</v>
      </c>
      <c r="E319" s="37">
        <v>129.42652268848232</v>
      </c>
      <c r="H319" s="1"/>
      <c r="I319" s="1"/>
      <c r="J319" s="1"/>
      <c r="K319" s="1"/>
      <c r="L319" s="1"/>
      <c r="M319" s="1"/>
      <c r="N319" s="1"/>
      <c r="O319" s="1"/>
      <c r="P319" s="1"/>
      <c r="Q319" s="1"/>
      <c r="R319" s="1"/>
      <c r="S319" s="1"/>
      <c r="T319" s="1"/>
      <c r="U319" s="1"/>
      <c r="V319" s="1"/>
      <c r="W319" s="1"/>
      <c r="X319" s="1"/>
      <c r="Y319" s="1"/>
      <c r="Z319" s="2" t="s">
        <v>272</v>
      </c>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B319" s="3" t="s">
        <v>272</v>
      </c>
      <c r="CD319" s="10"/>
      <c r="CE319" s="11"/>
    </row>
    <row r="320" spans="2:83" customFormat="1" ht="11.25" customHeight="1" x14ac:dyDescent="0.35">
      <c r="B320" s="49" t="s">
        <v>273</v>
      </c>
      <c r="C320" s="50"/>
      <c r="D320" s="10" t="s">
        <v>23</v>
      </c>
      <c r="E320" s="37">
        <v>135.89784882290644</v>
      </c>
      <c r="H320" s="1"/>
      <c r="I320" s="1"/>
      <c r="J320" s="1"/>
      <c r="K320" s="1"/>
      <c r="L320" s="1"/>
      <c r="M320" s="1"/>
      <c r="N320" s="1"/>
      <c r="O320" s="1"/>
      <c r="P320" s="1"/>
      <c r="Q320" s="1"/>
      <c r="R320" s="1"/>
      <c r="S320" s="1"/>
      <c r="T320" s="1"/>
      <c r="U320" s="1"/>
      <c r="V320" s="1"/>
      <c r="W320" s="1"/>
      <c r="X320" s="1"/>
      <c r="Y320" s="1"/>
      <c r="Z320" s="2" t="s">
        <v>273</v>
      </c>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B320" s="3" t="s">
        <v>273</v>
      </c>
      <c r="CD320" s="10"/>
      <c r="CE320" s="11"/>
    </row>
    <row r="321" spans="2:83" customFormat="1" ht="11.25" customHeight="1" x14ac:dyDescent="0.35">
      <c r="B321" s="49" t="s">
        <v>274</v>
      </c>
      <c r="C321" s="50"/>
      <c r="D321" s="10" t="s">
        <v>23</v>
      </c>
      <c r="E321" s="37">
        <v>140.93110248301412</v>
      </c>
      <c r="H321" s="1"/>
      <c r="I321" s="1"/>
      <c r="J321" s="1"/>
      <c r="K321" s="1"/>
      <c r="L321" s="1"/>
      <c r="M321" s="1"/>
      <c r="N321" s="1"/>
      <c r="O321" s="1"/>
      <c r="P321" s="1"/>
      <c r="Q321" s="1"/>
      <c r="R321" s="1"/>
      <c r="S321" s="1"/>
      <c r="T321" s="1"/>
      <c r="U321" s="1"/>
      <c r="V321" s="1"/>
      <c r="W321" s="1"/>
      <c r="X321" s="1"/>
      <c r="Y321" s="1"/>
      <c r="Z321" s="2" t="s">
        <v>274</v>
      </c>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B321" s="3" t="s">
        <v>274</v>
      </c>
      <c r="CD321" s="10"/>
      <c r="CE321" s="11"/>
    </row>
    <row r="322" spans="2:83" customFormat="1" ht="11.25" customHeight="1" x14ac:dyDescent="0.35">
      <c r="B322" s="49" t="s">
        <v>275</v>
      </c>
      <c r="C322" s="50"/>
      <c r="D322" s="10" t="s">
        <v>23</v>
      </c>
      <c r="E322" s="37">
        <v>144.95770541110022</v>
      </c>
      <c r="H322" s="1"/>
      <c r="I322" s="1"/>
      <c r="J322" s="1"/>
      <c r="K322" s="1"/>
      <c r="L322" s="1"/>
      <c r="M322" s="1"/>
      <c r="N322" s="1"/>
      <c r="O322" s="1"/>
      <c r="P322" s="1"/>
      <c r="Q322" s="1"/>
      <c r="R322" s="1"/>
      <c r="S322" s="1"/>
      <c r="T322" s="1"/>
      <c r="U322" s="1"/>
      <c r="V322" s="1"/>
      <c r="W322" s="1"/>
      <c r="X322" s="1"/>
      <c r="Y322" s="1"/>
      <c r="Z322" s="2" t="s">
        <v>275</v>
      </c>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B322" s="3" t="s">
        <v>275</v>
      </c>
      <c r="CD322" s="10"/>
      <c r="CE322" s="11"/>
    </row>
    <row r="323" spans="2:83" customFormat="1" ht="11.25" customHeight="1" x14ac:dyDescent="0.35">
      <c r="B323" s="49" t="s">
        <v>276</v>
      </c>
      <c r="C323" s="50"/>
      <c r="D323" s="10" t="s">
        <v>23</v>
      </c>
      <c r="E323" s="37">
        <v>148.25219871589795</v>
      </c>
      <c r="H323" s="1"/>
      <c r="I323" s="1"/>
      <c r="J323" s="1"/>
      <c r="K323" s="1"/>
      <c r="L323" s="1"/>
      <c r="M323" s="1"/>
      <c r="N323" s="1"/>
      <c r="O323" s="1"/>
      <c r="P323" s="1"/>
      <c r="Q323" s="1"/>
      <c r="R323" s="1"/>
      <c r="S323" s="1"/>
      <c r="T323" s="1"/>
      <c r="U323" s="1"/>
      <c r="V323" s="1"/>
      <c r="W323" s="1"/>
      <c r="X323" s="1"/>
      <c r="Y323" s="1"/>
      <c r="Z323" s="2" t="s">
        <v>276</v>
      </c>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B323" s="3" t="s">
        <v>276</v>
      </c>
      <c r="CD323" s="10"/>
      <c r="CE323" s="11"/>
    </row>
    <row r="324" spans="2:83" customFormat="1" ht="11.25" customHeight="1" x14ac:dyDescent="0.35">
      <c r="B324" s="49" t="s">
        <v>277</v>
      </c>
      <c r="C324" s="50"/>
      <c r="D324" s="10" t="s">
        <v>23</v>
      </c>
      <c r="E324" s="37">
        <v>150.99760980322941</v>
      </c>
      <c r="H324" s="1"/>
      <c r="I324" s="1"/>
      <c r="J324" s="1"/>
      <c r="K324" s="1"/>
      <c r="L324" s="1"/>
      <c r="M324" s="1"/>
      <c r="N324" s="1"/>
      <c r="O324" s="1"/>
      <c r="P324" s="1"/>
      <c r="Q324" s="1"/>
      <c r="R324" s="1"/>
      <c r="S324" s="1"/>
      <c r="T324" s="1"/>
      <c r="U324" s="1"/>
      <c r="V324" s="1"/>
      <c r="W324" s="1"/>
      <c r="X324" s="1"/>
      <c r="Y324" s="1"/>
      <c r="Z324" s="2" t="s">
        <v>277</v>
      </c>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B324" s="3" t="s">
        <v>277</v>
      </c>
      <c r="CD324" s="10"/>
      <c r="CE324" s="11"/>
    </row>
    <row r="325" spans="2:83" customFormat="1" ht="11.25" customHeight="1" x14ac:dyDescent="0.35">
      <c r="B325" s="49" t="s">
        <v>278</v>
      </c>
      <c r="C325" s="50"/>
      <c r="D325" s="10" t="s">
        <v>23</v>
      </c>
      <c r="E325" s="37">
        <v>153.32064995404829</v>
      </c>
      <c r="H325" s="1"/>
      <c r="I325" s="1"/>
      <c r="J325" s="1"/>
      <c r="K325" s="1"/>
      <c r="L325" s="1"/>
      <c r="M325" s="1"/>
      <c r="N325" s="1"/>
      <c r="O325" s="1"/>
      <c r="P325" s="1"/>
      <c r="Q325" s="1"/>
      <c r="R325" s="1"/>
      <c r="S325" s="1"/>
      <c r="T325" s="1"/>
      <c r="U325" s="1"/>
      <c r="V325" s="1"/>
      <c r="W325" s="1"/>
      <c r="X325" s="1"/>
      <c r="Y325" s="1"/>
      <c r="Z325" s="2" t="s">
        <v>278</v>
      </c>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B325" s="3" t="s">
        <v>278</v>
      </c>
      <c r="CD325" s="10"/>
      <c r="CE325" s="11"/>
    </row>
    <row r="326" spans="2:83" customFormat="1" ht="11.25" customHeight="1" x14ac:dyDescent="0.35">
      <c r="B326" s="49" t="s">
        <v>279</v>
      </c>
      <c r="C326" s="50"/>
      <c r="D326" s="10" t="s">
        <v>23</v>
      </c>
      <c r="E326" s="37">
        <v>155.31182722617879</v>
      </c>
      <c r="H326" s="1"/>
      <c r="I326" s="1"/>
      <c r="J326" s="1"/>
      <c r="K326" s="1"/>
      <c r="L326" s="1"/>
      <c r="M326" s="1"/>
      <c r="N326" s="1"/>
      <c r="O326" s="1"/>
      <c r="P326" s="1"/>
      <c r="Q326" s="1"/>
      <c r="R326" s="1"/>
      <c r="S326" s="1"/>
      <c r="T326" s="1"/>
      <c r="U326" s="1"/>
      <c r="V326" s="1"/>
      <c r="W326" s="1"/>
      <c r="X326" s="1"/>
      <c r="Y326" s="1"/>
      <c r="Z326" s="2" t="s">
        <v>279</v>
      </c>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B326" s="3" t="s">
        <v>279</v>
      </c>
      <c r="CD326" s="10"/>
      <c r="CE326" s="11"/>
    </row>
    <row r="327" spans="2:83" customFormat="1" ht="11.25" customHeight="1" x14ac:dyDescent="0.35">
      <c r="B327" s="49" t="s">
        <v>280</v>
      </c>
      <c r="C327" s="50"/>
      <c r="D327" s="32"/>
      <c r="E327" s="38"/>
      <c r="H327" s="1"/>
      <c r="I327" s="1"/>
      <c r="J327" s="1"/>
      <c r="K327" s="1"/>
      <c r="L327" s="1"/>
      <c r="M327" s="1"/>
      <c r="N327" s="1"/>
      <c r="O327" s="1"/>
      <c r="P327" s="1"/>
      <c r="Q327" s="1"/>
      <c r="R327" s="1"/>
      <c r="S327" s="1"/>
      <c r="T327" s="1"/>
      <c r="U327" s="1"/>
      <c r="V327" s="1"/>
      <c r="W327" s="1"/>
      <c r="X327" s="1"/>
      <c r="Y327" s="1"/>
      <c r="Z327" s="2" t="s">
        <v>280</v>
      </c>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B327" s="3" t="s">
        <v>280</v>
      </c>
      <c r="CD327" s="32"/>
      <c r="CE327" s="11"/>
    </row>
    <row r="328" spans="2:83" customFormat="1" ht="20" x14ac:dyDescent="0.35">
      <c r="B328" s="49" t="s">
        <v>281</v>
      </c>
      <c r="C328" s="50"/>
      <c r="D328" s="10" t="s">
        <v>23</v>
      </c>
      <c r="E328" s="37">
        <v>90.598565881937631</v>
      </c>
      <c r="H328" s="1"/>
      <c r="I328" s="1"/>
      <c r="J328" s="1"/>
      <c r="K328" s="1"/>
      <c r="L328" s="1"/>
      <c r="M328" s="1"/>
      <c r="N328" s="1"/>
      <c r="O328" s="1"/>
      <c r="P328" s="1"/>
      <c r="Q328" s="1"/>
      <c r="R328" s="1"/>
      <c r="S328" s="1"/>
      <c r="T328" s="1"/>
      <c r="U328" s="1"/>
      <c r="V328" s="1"/>
      <c r="W328" s="1"/>
      <c r="X328" s="1"/>
      <c r="Y328" s="1"/>
      <c r="Z328" s="2" t="s">
        <v>281</v>
      </c>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B328" s="3" t="s">
        <v>281</v>
      </c>
      <c r="CD328" s="10"/>
      <c r="CE328" s="11"/>
    </row>
    <row r="329" spans="2:83" customFormat="1" ht="20" x14ac:dyDescent="0.35">
      <c r="B329" s="49" t="s">
        <v>282</v>
      </c>
      <c r="C329" s="50"/>
      <c r="D329" s="10" t="s">
        <v>23</v>
      </c>
      <c r="E329" s="37">
        <v>108.71827905832514</v>
      </c>
      <c r="H329" s="1"/>
      <c r="I329" s="1"/>
      <c r="J329" s="1"/>
      <c r="K329" s="1"/>
      <c r="L329" s="1"/>
      <c r="M329" s="1"/>
      <c r="N329" s="1"/>
      <c r="O329" s="1"/>
      <c r="P329" s="1"/>
      <c r="Q329" s="1"/>
      <c r="R329" s="1"/>
      <c r="S329" s="1"/>
      <c r="T329" s="1"/>
      <c r="U329" s="1"/>
      <c r="V329" s="1"/>
      <c r="W329" s="1"/>
      <c r="X329" s="1"/>
      <c r="Y329" s="1"/>
      <c r="Z329" s="2" t="s">
        <v>282</v>
      </c>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B329" s="3" t="s">
        <v>282</v>
      </c>
      <c r="CD329" s="10"/>
      <c r="CE329" s="11"/>
    </row>
    <row r="330" spans="2:83" customFormat="1" ht="20" x14ac:dyDescent="0.35">
      <c r="B330" s="49" t="s">
        <v>283</v>
      </c>
      <c r="C330" s="50"/>
      <c r="D330" s="10" t="s">
        <v>23</v>
      </c>
      <c r="E330" s="37">
        <v>120.79808784258351</v>
      </c>
      <c r="H330" s="1"/>
      <c r="I330" s="1"/>
      <c r="J330" s="1"/>
      <c r="K330" s="1"/>
      <c r="L330" s="1"/>
      <c r="M330" s="1"/>
      <c r="N330" s="1"/>
      <c r="O330" s="1"/>
      <c r="P330" s="1"/>
      <c r="Q330" s="1"/>
      <c r="R330" s="1"/>
      <c r="S330" s="1"/>
      <c r="T330" s="1"/>
      <c r="U330" s="1"/>
      <c r="V330" s="1"/>
      <c r="W330" s="1"/>
      <c r="X330" s="1"/>
      <c r="Y330" s="1"/>
      <c r="Z330" s="2" t="s">
        <v>283</v>
      </c>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B330" s="3" t="s">
        <v>283</v>
      </c>
      <c r="CD330" s="10"/>
      <c r="CE330" s="11"/>
    </row>
    <row r="331" spans="2:83" customFormat="1" ht="20" x14ac:dyDescent="0.35">
      <c r="B331" s="49" t="s">
        <v>284</v>
      </c>
      <c r="C331" s="50"/>
      <c r="D331" s="10" t="s">
        <v>23</v>
      </c>
      <c r="E331" s="37">
        <v>129.42652268848232</v>
      </c>
      <c r="H331" s="1"/>
      <c r="I331" s="1"/>
      <c r="J331" s="1"/>
      <c r="K331" s="1"/>
      <c r="L331" s="1"/>
      <c r="M331" s="1"/>
      <c r="N331" s="1"/>
      <c r="O331" s="1"/>
      <c r="P331" s="1"/>
      <c r="Q331" s="1"/>
      <c r="R331" s="1"/>
      <c r="S331" s="1"/>
      <c r="T331" s="1"/>
      <c r="U331" s="1"/>
      <c r="V331" s="1"/>
      <c r="W331" s="1"/>
      <c r="X331" s="1"/>
      <c r="Y331" s="1"/>
      <c r="Z331" s="2" t="s">
        <v>284</v>
      </c>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B331" s="3" t="s">
        <v>284</v>
      </c>
      <c r="CD331" s="10"/>
      <c r="CE331" s="11"/>
    </row>
    <row r="332" spans="2:83" customFormat="1" ht="20" x14ac:dyDescent="0.35">
      <c r="B332" s="49" t="s">
        <v>285</v>
      </c>
      <c r="C332" s="50"/>
      <c r="D332" s="10" t="s">
        <v>23</v>
      </c>
      <c r="E332" s="37">
        <v>135.89784882290644</v>
      </c>
      <c r="H332" s="1"/>
      <c r="I332" s="1"/>
      <c r="J332" s="1"/>
      <c r="K332" s="1"/>
      <c r="L332" s="1"/>
      <c r="M332" s="1"/>
      <c r="N332" s="1"/>
      <c r="O332" s="1"/>
      <c r="P332" s="1"/>
      <c r="Q332" s="1"/>
      <c r="R332" s="1"/>
      <c r="S332" s="1"/>
      <c r="T332" s="1"/>
      <c r="U332" s="1"/>
      <c r="V332" s="1"/>
      <c r="W332" s="1"/>
      <c r="X332" s="1"/>
      <c r="Y332" s="1"/>
      <c r="Z332" s="2" t="s">
        <v>285</v>
      </c>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B332" s="3" t="s">
        <v>285</v>
      </c>
      <c r="CD332" s="10"/>
      <c r="CE332" s="11"/>
    </row>
    <row r="333" spans="2:83" customFormat="1" ht="20" x14ac:dyDescent="0.35">
      <c r="B333" s="49" t="s">
        <v>286</v>
      </c>
      <c r="C333" s="50"/>
      <c r="D333" s="10" t="s">
        <v>23</v>
      </c>
      <c r="E333" s="37">
        <v>140.93110248301412</v>
      </c>
      <c r="H333" s="1"/>
      <c r="I333" s="1"/>
      <c r="J333" s="1"/>
      <c r="K333" s="1"/>
      <c r="L333" s="1"/>
      <c r="M333" s="1"/>
      <c r="N333" s="1"/>
      <c r="O333" s="1"/>
      <c r="P333" s="1"/>
      <c r="Q333" s="1"/>
      <c r="R333" s="1"/>
      <c r="S333" s="1"/>
      <c r="T333" s="1"/>
      <c r="U333" s="1"/>
      <c r="V333" s="1"/>
      <c r="W333" s="1"/>
      <c r="X333" s="1"/>
      <c r="Y333" s="1"/>
      <c r="Z333" s="2" t="s">
        <v>286</v>
      </c>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B333" s="3" t="s">
        <v>286</v>
      </c>
      <c r="CD333" s="10"/>
      <c r="CE333" s="11"/>
    </row>
    <row r="334" spans="2:83" customFormat="1" ht="20" x14ac:dyDescent="0.35">
      <c r="B334" s="49" t="s">
        <v>287</v>
      </c>
      <c r="C334" s="50"/>
      <c r="D334" s="10" t="s">
        <v>23</v>
      </c>
      <c r="E334" s="37">
        <v>144.95770541110022</v>
      </c>
      <c r="H334" s="1"/>
      <c r="I334" s="1"/>
      <c r="J334" s="1"/>
      <c r="K334" s="1"/>
      <c r="L334" s="1"/>
      <c r="M334" s="1"/>
      <c r="N334" s="1"/>
      <c r="O334" s="1"/>
      <c r="P334" s="1"/>
      <c r="Q334" s="1"/>
      <c r="R334" s="1"/>
      <c r="S334" s="1"/>
      <c r="T334" s="1"/>
      <c r="U334" s="1"/>
      <c r="V334" s="1"/>
      <c r="W334" s="1"/>
      <c r="X334" s="1"/>
      <c r="Y334" s="1"/>
      <c r="Z334" s="2" t="s">
        <v>287</v>
      </c>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B334" s="3" t="s">
        <v>287</v>
      </c>
      <c r="CD334" s="10"/>
      <c r="CE334" s="11"/>
    </row>
    <row r="335" spans="2:83" customFormat="1" ht="20" x14ac:dyDescent="0.35">
      <c r="B335" s="49" t="s">
        <v>288</v>
      </c>
      <c r="C335" s="50"/>
      <c r="D335" s="10" t="s">
        <v>23</v>
      </c>
      <c r="E335" s="37">
        <v>148.25219871589795</v>
      </c>
      <c r="H335" s="1"/>
      <c r="I335" s="1"/>
      <c r="J335" s="1"/>
      <c r="K335" s="1"/>
      <c r="L335" s="1"/>
      <c r="M335" s="1"/>
      <c r="N335" s="1"/>
      <c r="O335" s="1"/>
      <c r="P335" s="1"/>
      <c r="Q335" s="1"/>
      <c r="R335" s="1"/>
      <c r="S335" s="1"/>
      <c r="T335" s="1"/>
      <c r="U335" s="1"/>
      <c r="V335" s="1"/>
      <c r="W335" s="1"/>
      <c r="X335" s="1"/>
      <c r="Y335" s="1"/>
      <c r="Z335" s="2" t="s">
        <v>288</v>
      </c>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B335" s="3" t="s">
        <v>288</v>
      </c>
      <c r="CD335" s="10"/>
      <c r="CE335" s="11"/>
    </row>
    <row r="336" spans="2:83" customFormat="1" ht="20" x14ac:dyDescent="0.35">
      <c r="B336" s="49" t="s">
        <v>289</v>
      </c>
      <c r="C336" s="50"/>
      <c r="D336" s="10" t="s">
        <v>23</v>
      </c>
      <c r="E336" s="37">
        <v>150.99760980322941</v>
      </c>
      <c r="H336" s="1"/>
      <c r="I336" s="1"/>
      <c r="J336" s="1"/>
      <c r="K336" s="1"/>
      <c r="L336" s="1"/>
      <c r="M336" s="1"/>
      <c r="N336" s="1"/>
      <c r="O336" s="1"/>
      <c r="P336" s="1"/>
      <c r="Q336" s="1"/>
      <c r="R336" s="1"/>
      <c r="S336" s="1"/>
      <c r="T336" s="1"/>
      <c r="U336" s="1"/>
      <c r="V336" s="1"/>
      <c r="W336" s="1"/>
      <c r="X336" s="1"/>
      <c r="Y336" s="1"/>
      <c r="Z336" s="2" t="s">
        <v>289</v>
      </c>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B336" s="3" t="s">
        <v>289</v>
      </c>
      <c r="CD336" s="10"/>
      <c r="CE336" s="11"/>
    </row>
    <row r="337" spans="2:83" customFormat="1" ht="20" x14ac:dyDescent="0.35">
      <c r="B337" s="49" t="s">
        <v>290</v>
      </c>
      <c r="C337" s="50"/>
      <c r="D337" s="10" t="s">
        <v>23</v>
      </c>
      <c r="E337" s="37">
        <v>153.32064995404829</v>
      </c>
      <c r="H337" s="1"/>
      <c r="I337" s="1"/>
      <c r="J337" s="1"/>
      <c r="K337" s="1"/>
      <c r="L337" s="1"/>
      <c r="M337" s="1"/>
      <c r="N337" s="1"/>
      <c r="O337" s="1"/>
      <c r="P337" s="1"/>
      <c r="Q337" s="1"/>
      <c r="R337" s="1"/>
      <c r="S337" s="1"/>
      <c r="T337" s="1"/>
      <c r="U337" s="1"/>
      <c r="V337" s="1"/>
      <c r="W337" s="1"/>
      <c r="X337" s="1"/>
      <c r="Y337" s="1"/>
      <c r="Z337" s="2" t="s">
        <v>290</v>
      </c>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B337" s="3" t="s">
        <v>290</v>
      </c>
      <c r="CD337" s="10"/>
      <c r="CE337" s="11"/>
    </row>
    <row r="338" spans="2:83" customFormat="1" ht="20" x14ac:dyDescent="0.35">
      <c r="B338" s="49" t="s">
        <v>291</v>
      </c>
      <c r="C338" s="50"/>
      <c r="D338" s="10" t="s">
        <v>23</v>
      </c>
      <c r="E338" s="37">
        <v>155.31182722617879</v>
      </c>
      <c r="H338" s="1"/>
      <c r="I338" s="1"/>
      <c r="J338" s="1"/>
      <c r="K338" s="1"/>
      <c r="L338" s="1"/>
      <c r="M338" s="1"/>
      <c r="N338" s="1"/>
      <c r="O338" s="1"/>
      <c r="P338" s="1"/>
      <c r="Q338" s="1"/>
      <c r="R338" s="1"/>
      <c r="S338" s="1"/>
      <c r="T338" s="1"/>
      <c r="U338" s="1"/>
      <c r="V338" s="1"/>
      <c r="W338" s="1"/>
      <c r="X338" s="1"/>
      <c r="Y338" s="1"/>
      <c r="Z338" s="2" t="s">
        <v>291</v>
      </c>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B338" s="3" t="s">
        <v>291</v>
      </c>
      <c r="CD338" s="10"/>
      <c r="CE338" s="11"/>
    </row>
    <row r="339" spans="2:83" customFormat="1" ht="18" x14ac:dyDescent="0.35">
      <c r="B339" s="51" t="s">
        <v>292</v>
      </c>
      <c r="C339" s="51"/>
      <c r="D339" s="51"/>
      <c r="E339" s="51"/>
      <c r="H339" s="1" t="s">
        <v>293</v>
      </c>
      <c r="I339" s="1"/>
      <c r="J339" s="1"/>
      <c r="K339" s="1"/>
      <c r="L339" s="1"/>
      <c r="M339" s="1"/>
      <c r="N339" s="1"/>
      <c r="O339" s="1"/>
      <c r="P339" s="1"/>
      <c r="Q339" s="1"/>
      <c r="R339" s="1"/>
      <c r="S339" s="1"/>
      <c r="T339" s="1"/>
      <c r="U339" s="1"/>
      <c r="V339" s="1"/>
      <c r="W339" s="1"/>
      <c r="X339" s="1"/>
      <c r="Y339" s="1"/>
      <c r="Z339" s="1"/>
      <c r="AA339" s="2" t="s">
        <v>292</v>
      </c>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C339" s="4" t="s">
        <v>292</v>
      </c>
      <c r="CE339" s="11"/>
    </row>
    <row r="340" spans="2:83" customFormat="1" ht="11.25" customHeight="1" x14ac:dyDescent="0.4">
      <c r="B340" s="20"/>
      <c r="C340" s="34"/>
      <c r="D340" s="34"/>
      <c r="E340" s="34"/>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CD340" s="34"/>
      <c r="CE340" s="11"/>
    </row>
    <row r="341" spans="2:83" customFormat="1" ht="34.5" x14ac:dyDescent="0.35">
      <c r="B341" s="48" t="s">
        <v>16</v>
      </c>
      <c r="C341" s="48"/>
      <c r="D341" s="48"/>
      <c r="E341" s="48"/>
      <c r="H341" s="1"/>
      <c r="I341" s="1"/>
      <c r="J341" s="1"/>
      <c r="K341" s="1"/>
      <c r="L341" s="1"/>
      <c r="M341" s="1"/>
      <c r="N341" s="1"/>
      <c r="O341" s="1"/>
      <c r="P341" s="1"/>
      <c r="Q341" s="1"/>
      <c r="R341" s="1"/>
      <c r="S341" s="1"/>
      <c r="T341" s="1"/>
      <c r="U341" s="1"/>
      <c r="V341" s="1"/>
      <c r="W341" s="1"/>
      <c r="X341" s="1"/>
      <c r="Y341" s="1"/>
      <c r="Z341" s="1"/>
      <c r="AA341" s="2" t="s">
        <v>16</v>
      </c>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C341" s="5" t="s">
        <v>16</v>
      </c>
      <c r="CE341" s="11"/>
    </row>
    <row r="342" spans="2:83" customFormat="1" ht="11.25" customHeight="1" x14ac:dyDescent="0.35">
      <c r="B342" s="6"/>
      <c r="C342" s="6"/>
      <c r="D342" s="6"/>
      <c r="E342" s="6"/>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CD342" s="42"/>
      <c r="CE342" s="11"/>
    </row>
    <row r="343" spans="2:83" customFormat="1" ht="46" x14ac:dyDescent="0.35">
      <c r="B343" s="48" t="s">
        <v>17</v>
      </c>
      <c r="C343" s="48"/>
      <c r="D343" s="48"/>
      <c r="E343" s="48"/>
      <c r="H343" s="1"/>
      <c r="I343" s="1"/>
      <c r="J343" s="1"/>
      <c r="K343" s="1"/>
      <c r="L343" s="1"/>
      <c r="M343" s="1"/>
      <c r="N343" s="1"/>
      <c r="O343" s="1"/>
      <c r="P343" s="1"/>
      <c r="Q343" s="1"/>
      <c r="R343" s="1"/>
      <c r="S343" s="1"/>
      <c r="T343" s="1"/>
      <c r="U343" s="1"/>
      <c r="V343" s="1"/>
      <c r="W343" s="1"/>
      <c r="X343" s="1"/>
      <c r="Y343" s="1"/>
      <c r="Z343" s="1"/>
      <c r="AA343" s="2" t="s">
        <v>17</v>
      </c>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C343" s="5" t="s">
        <v>17</v>
      </c>
      <c r="CE343" s="11"/>
    </row>
    <row r="344" spans="2:83" customFormat="1" ht="11.25" customHeight="1" x14ac:dyDescent="0.35">
      <c r="B344" s="6"/>
      <c r="C344" s="6"/>
      <c r="D344" s="6"/>
      <c r="E344" s="6"/>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CD344" s="42"/>
      <c r="CE344" s="11"/>
    </row>
    <row r="345" spans="2:83" customFormat="1" ht="23" x14ac:dyDescent="0.35">
      <c r="B345" s="48" t="s">
        <v>207</v>
      </c>
      <c r="C345" s="48"/>
      <c r="D345" s="48"/>
      <c r="E345" s="48"/>
      <c r="H345" s="1"/>
      <c r="I345" s="1"/>
      <c r="J345" s="1"/>
      <c r="K345" s="1"/>
      <c r="L345" s="1"/>
      <c r="M345" s="1"/>
      <c r="N345" s="1"/>
      <c r="O345" s="1"/>
      <c r="P345" s="1"/>
      <c r="Q345" s="1"/>
      <c r="R345" s="1"/>
      <c r="S345" s="1"/>
      <c r="T345" s="1"/>
      <c r="U345" s="1"/>
      <c r="V345" s="1"/>
      <c r="W345" s="1"/>
      <c r="X345" s="1"/>
      <c r="Y345" s="1"/>
      <c r="Z345" s="1"/>
      <c r="AA345" s="2" t="s">
        <v>207</v>
      </c>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C345" s="5" t="s">
        <v>207</v>
      </c>
      <c r="CE345" s="11"/>
    </row>
    <row r="346" spans="2:83" customFormat="1" ht="11.25" customHeight="1" x14ac:dyDescent="0.35">
      <c r="B346" s="6"/>
      <c r="C346" s="6"/>
      <c r="D346" s="6"/>
      <c r="E346" s="6"/>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CD346" s="42"/>
      <c r="CE346" s="11"/>
    </row>
    <row r="347" spans="2:83" customFormat="1" ht="34.5" x14ac:dyDescent="0.35">
      <c r="B347" s="48" t="s">
        <v>19</v>
      </c>
      <c r="C347" s="48"/>
      <c r="D347" s="48"/>
      <c r="E347" s="48"/>
      <c r="H347" s="1"/>
      <c r="I347" s="1"/>
      <c r="J347" s="1"/>
      <c r="K347" s="1"/>
      <c r="L347" s="1"/>
      <c r="M347" s="1"/>
      <c r="N347" s="1"/>
      <c r="O347" s="1"/>
      <c r="P347" s="1"/>
      <c r="Q347" s="1"/>
      <c r="R347" s="1"/>
      <c r="S347" s="1"/>
      <c r="T347" s="1"/>
      <c r="U347" s="1"/>
      <c r="V347" s="1"/>
      <c r="W347" s="1"/>
      <c r="X347" s="1"/>
      <c r="Y347" s="1"/>
      <c r="Z347" s="1"/>
      <c r="AA347" s="2" t="s">
        <v>19</v>
      </c>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C347" s="5" t="s">
        <v>19</v>
      </c>
      <c r="CE347" s="11"/>
    </row>
    <row r="348" spans="2:83" customFormat="1" ht="11.25" customHeight="1" x14ac:dyDescent="0.35">
      <c r="B348" s="6"/>
      <c r="C348" s="6"/>
      <c r="D348" s="6"/>
      <c r="E348" s="6"/>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CD348" s="42"/>
      <c r="CE348" s="11"/>
    </row>
    <row r="349" spans="2:83" customFormat="1" ht="23" x14ac:dyDescent="0.35">
      <c r="B349" s="48" t="s">
        <v>294</v>
      </c>
      <c r="C349" s="48"/>
      <c r="D349" s="48"/>
      <c r="E349" s="48"/>
      <c r="H349" s="1"/>
      <c r="I349" s="1"/>
      <c r="J349" s="1"/>
      <c r="K349" s="1"/>
      <c r="L349" s="1"/>
      <c r="M349" s="1"/>
      <c r="N349" s="1"/>
      <c r="O349" s="1"/>
      <c r="P349" s="1"/>
      <c r="Q349" s="1"/>
      <c r="R349" s="1"/>
      <c r="S349" s="1"/>
      <c r="T349" s="1"/>
      <c r="U349" s="1"/>
      <c r="V349" s="1"/>
      <c r="W349" s="1"/>
      <c r="X349" s="1"/>
      <c r="Y349" s="1"/>
      <c r="Z349" s="1"/>
      <c r="AA349" s="2" t="s">
        <v>294</v>
      </c>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C349" s="5" t="s">
        <v>294</v>
      </c>
      <c r="CE349" s="11"/>
    </row>
    <row r="350" spans="2:83" customFormat="1" ht="11.25" customHeight="1" x14ac:dyDescent="0.35">
      <c r="B350" s="46" t="s">
        <v>295</v>
      </c>
      <c r="C350" s="46"/>
      <c r="D350" s="29" t="s">
        <v>23</v>
      </c>
      <c r="E350" s="30">
        <v>111.66</v>
      </c>
      <c r="H350" s="1"/>
      <c r="I350" s="1"/>
      <c r="J350" s="1"/>
      <c r="K350" s="1"/>
      <c r="L350" s="1"/>
      <c r="M350" s="1"/>
      <c r="N350" s="1"/>
      <c r="O350" s="1"/>
      <c r="P350" s="1"/>
      <c r="Q350" s="1"/>
      <c r="R350" s="1"/>
      <c r="S350" s="1"/>
      <c r="T350" s="1"/>
      <c r="U350" s="1"/>
      <c r="V350" s="1"/>
      <c r="W350" s="1"/>
      <c r="X350" s="1"/>
      <c r="Y350" s="1"/>
      <c r="Z350" s="2" t="s">
        <v>295</v>
      </c>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B350" s="3" t="s">
        <v>295</v>
      </c>
      <c r="CD350" s="29"/>
      <c r="CE350" s="11"/>
    </row>
    <row r="351" spans="2:83" customFormat="1" ht="11.25" customHeight="1" x14ac:dyDescent="0.35">
      <c r="B351" s="46" t="s">
        <v>296</v>
      </c>
      <c r="C351" s="46"/>
      <c r="D351" s="29" t="s">
        <v>23</v>
      </c>
      <c r="E351" s="30">
        <v>44.67</v>
      </c>
      <c r="H351" s="1"/>
      <c r="I351" s="1"/>
      <c r="J351" s="1"/>
      <c r="K351" s="1"/>
      <c r="L351" s="1"/>
      <c r="M351" s="1"/>
      <c r="N351" s="1"/>
      <c r="O351" s="1"/>
      <c r="P351" s="1"/>
      <c r="Q351" s="1"/>
      <c r="R351" s="1"/>
      <c r="S351" s="1"/>
      <c r="T351" s="1"/>
      <c r="U351" s="1"/>
      <c r="V351" s="1"/>
      <c r="W351" s="1"/>
      <c r="X351" s="1"/>
      <c r="Y351" s="1"/>
      <c r="Z351" s="2" t="s">
        <v>296</v>
      </c>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B351" s="3" t="s">
        <v>296</v>
      </c>
      <c r="CD351" s="29"/>
      <c r="CE351" s="11"/>
    </row>
    <row r="352" spans="2:83" customFormat="1" ht="11.25" customHeight="1" x14ac:dyDescent="0.35">
      <c r="B352" s="46" t="s">
        <v>297</v>
      </c>
      <c r="C352" s="46"/>
      <c r="D352" s="29" t="s">
        <v>298</v>
      </c>
      <c r="E352" s="30">
        <v>1.1100000000000001</v>
      </c>
      <c r="H352" s="1"/>
      <c r="I352" s="1"/>
      <c r="J352" s="1"/>
      <c r="K352" s="1"/>
      <c r="L352" s="1"/>
      <c r="M352" s="1"/>
      <c r="N352" s="1"/>
      <c r="O352" s="1"/>
      <c r="P352" s="1"/>
      <c r="Q352" s="1"/>
      <c r="R352" s="1"/>
      <c r="S352" s="1"/>
      <c r="T352" s="1"/>
      <c r="U352" s="1"/>
      <c r="V352" s="1"/>
      <c r="W352" s="1"/>
      <c r="X352" s="1"/>
      <c r="Y352" s="1"/>
      <c r="Z352" s="2" t="s">
        <v>297</v>
      </c>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B352" s="3" t="s">
        <v>297</v>
      </c>
      <c r="CD352" s="29"/>
      <c r="CE352" s="11"/>
    </row>
    <row r="353" spans="2:83" customFormat="1" ht="11.25" customHeight="1" x14ac:dyDescent="0.35">
      <c r="B353" s="46" t="s">
        <v>299</v>
      </c>
      <c r="C353" s="46"/>
      <c r="D353" s="29" t="s">
        <v>298</v>
      </c>
      <c r="E353" s="30">
        <v>0.66</v>
      </c>
      <c r="H353" s="1"/>
      <c r="I353" s="1"/>
      <c r="J353" s="1"/>
      <c r="K353" s="1"/>
      <c r="L353" s="1"/>
      <c r="M353" s="1"/>
      <c r="N353" s="1"/>
      <c r="O353" s="1"/>
      <c r="P353" s="1"/>
      <c r="Q353" s="1"/>
      <c r="R353" s="1"/>
      <c r="S353" s="1"/>
      <c r="T353" s="1"/>
      <c r="U353" s="1"/>
      <c r="V353" s="1"/>
      <c r="W353" s="1"/>
      <c r="X353" s="1"/>
      <c r="Y353" s="1"/>
      <c r="Z353" s="2" t="s">
        <v>299</v>
      </c>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B353" s="3" t="s">
        <v>299</v>
      </c>
      <c r="CD353" s="29"/>
      <c r="CE353" s="11"/>
    </row>
    <row r="354" spans="2:83" customFormat="1" ht="11.25" customHeight="1" x14ac:dyDescent="0.35">
      <c r="B354" s="46" t="s">
        <v>300</v>
      </c>
      <c r="C354" s="46"/>
      <c r="D354" s="29" t="s">
        <v>298</v>
      </c>
      <c r="E354" s="23">
        <v>-0.66</v>
      </c>
      <c r="H354" s="1"/>
      <c r="I354" s="1"/>
      <c r="J354" s="1"/>
      <c r="K354" s="1"/>
      <c r="L354" s="1"/>
      <c r="M354" s="1"/>
      <c r="N354" s="1"/>
      <c r="O354" s="1"/>
      <c r="P354" s="1"/>
      <c r="Q354" s="1"/>
      <c r="R354" s="1"/>
      <c r="S354" s="1"/>
      <c r="T354" s="1"/>
      <c r="U354" s="1"/>
      <c r="V354" s="1"/>
      <c r="W354" s="1"/>
      <c r="X354" s="1"/>
      <c r="Y354" s="1"/>
      <c r="Z354" s="2" t="s">
        <v>300</v>
      </c>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B354" s="3" t="s">
        <v>300</v>
      </c>
      <c r="CD354" s="29"/>
      <c r="CE354" s="11"/>
    </row>
    <row r="355" spans="2:83" customFormat="1" ht="11.25" customHeight="1" x14ac:dyDescent="0.35">
      <c r="B355" s="46" t="s">
        <v>301</v>
      </c>
      <c r="C355" s="46"/>
      <c r="D355" s="29"/>
      <c r="E355" s="30"/>
      <c r="H355" s="1"/>
      <c r="I355" s="1"/>
      <c r="J355" s="1"/>
      <c r="K355" s="1"/>
      <c r="L355" s="1"/>
      <c r="M355" s="1"/>
      <c r="N355" s="1"/>
      <c r="O355" s="1"/>
      <c r="P355" s="1"/>
      <c r="Q355" s="1"/>
      <c r="R355" s="1"/>
      <c r="S355" s="1"/>
      <c r="T355" s="1"/>
      <c r="U355" s="1"/>
      <c r="V355" s="1"/>
      <c r="W355" s="1"/>
      <c r="X355" s="1"/>
      <c r="Y355" s="1"/>
      <c r="Z355" s="2" t="s">
        <v>301</v>
      </c>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B355" s="3" t="s">
        <v>301</v>
      </c>
      <c r="CD355" s="29"/>
      <c r="CE355" s="11"/>
    </row>
    <row r="356" spans="2:83" customFormat="1" ht="11.25" customHeight="1" x14ac:dyDescent="0.35">
      <c r="B356" s="47" t="s">
        <v>302</v>
      </c>
      <c r="C356" s="47"/>
      <c r="D356" s="29" t="s">
        <v>23</v>
      </c>
      <c r="E356" s="30">
        <v>0.56000000000000005</v>
      </c>
      <c r="H356" s="1"/>
      <c r="I356" s="1"/>
      <c r="J356" s="1"/>
      <c r="K356" s="1"/>
      <c r="L356" s="1"/>
      <c r="M356" s="1"/>
      <c r="N356" s="1"/>
      <c r="O356" s="1"/>
      <c r="P356" s="1"/>
      <c r="Q356" s="1"/>
      <c r="R356" s="1"/>
      <c r="S356" s="1"/>
      <c r="T356" s="1"/>
      <c r="U356" s="1"/>
      <c r="V356" s="1"/>
      <c r="W356" s="1"/>
      <c r="X356" s="1"/>
      <c r="Y356" s="1"/>
      <c r="Z356" s="2" t="s">
        <v>302</v>
      </c>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B356" s="3" t="s">
        <v>302</v>
      </c>
      <c r="CD356" s="29"/>
      <c r="CE356" s="11"/>
    </row>
    <row r="357" spans="2:83" customFormat="1" ht="11.25" customHeight="1" x14ac:dyDescent="0.35">
      <c r="B357" s="47" t="s">
        <v>303</v>
      </c>
      <c r="C357" s="47"/>
      <c r="D357" s="29" t="s">
        <v>23</v>
      </c>
      <c r="E357" s="30">
        <v>1.1100000000000001</v>
      </c>
      <c r="H357" s="1"/>
      <c r="I357" s="1"/>
      <c r="J357" s="1"/>
      <c r="K357" s="1"/>
      <c r="L357" s="1"/>
      <c r="M357" s="1"/>
      <c r="N357" s="1"/>
      <c r="O357" s="1"/>
      <c r="P357" s="1"/>
      <c r="Q357" s="1"/>
      <c r="R357" s="1"/>
      <c r="S357" s="1"/>
      <c r="T357" s="1"/>
      <c r="U357" s="1"/>
      <c r="V357" s="1"/>
      <c r="W357" s="1"/>
      <c r="X357" s="1"/>
      <c r="Y357" s="1"/>
      <c r="Z357" s="2" t="s">
        <v>303</v>
      </c>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B357" s="3" t="s">
        <v>303</v>
      </c>
      <c r="CD357" s="29"/>
      <c r="CE357" s="11"/>
    </row>
    <row r="358" spans="2:83" customFormat="1" ht="11.25" customHeight="1" x14ac:dyDescent="0.35">
      <c r="B358" s="46" t="s">
        <v>304</v>
      </c>
      <c r="C358" s="46"/>
      <c r="D358" s="29"/>
      <c r="E358" s="30"/>
      <c r="H358" s="1"/>
      <c r="I358" s="1"/>
      <c r="J358" s="1"/>
      <c r="K358" s="1"/>
      <c r="L358" s="1"/>
      <c r="M358" s="1"/>
      <c r="N358" s="1"/>
      <c r="O358" s="1"/>
      <c r="P358" s="1"/>
      <c r="Q358" s="1"/>
      <c r="R358" s="1"/>
      <c r="S358" s="1"/>
      <c r="T358" s="1"/>
      <c r="U358" s="1"/>
      <c r="V358" s="1"/>
      <c r="W358" s="1"/>
      <c r="X358" s="1"/>
      <c r="Y358" s="1"/>
      <c r="Z358" s="2" t="s">
        <v>304</v>
      </c>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B358" s="3" t="s">
        <v>304</v>
      </c>
      <c r="CD358" s="29"/>
      <c r="CE358" s="11"/>
    </row>
    <row r="359" spans="2:83" customFormat="1" ht="11.25" customHeight="1" x14ac:dyDescent="0.35">
      <c r="B359" s="46" t="s">
        <v>305</v>
      </c>
      <c r="C359" s="46"/>
      <c r="D359" s="29"/>
      <c r="E359" s="30"/>
      <c r="H359" s="1"/>
      <c r="I359" s="1"/>
      <c r="J359" s="1"/>
      <c r="K359" s="1"/>
      <c r="L359" s="1"/>
      <c r="M359" s="1"/>
      <c r="N359" s="1"/>
      <c r="O359" s="1"/>
      <c r="P359" s="1"/>
      <c r="Q359" s="1"/>
      <c r="R359" s="1"/>
      <c r="S359" s="1"/>
      <c r="T359" s="1"/>
      <c r="U359" s="1"/>
      <c r="V359" s="1"/>
      <c r="W359" s="1"/>
      <c r="X359" s="1"/>
      <c r="Y359" s="1"/>
      <c r="Z359" s="2" t="s">
        <v>305</v>
      </c>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B359" s="3" t="s">
        <v>305</v>
      </c>
      <c r="CD359" s="29"/>
      <c r="CE359" s="11"/>
    </row>
    <row r="360" spans="2:83" customFormat="1" ht="11.25" customHeight="1" x14ac:dyDescent="0.35">
      <c r="B360" s="46" t="s">
        <v>306</v>
      </c>
      <c r="C360" s="46"/>
      <c r="D360" s="29"/>
      <c r="E360" s="30"/>
      <c r="H360" s="1"/>
      <c r="I360" s="1"/>
      <c r="J360" s="1"/>
      <c r="K360" s="1"/>
      <c r="L360" s="1"/>
      <c r="M360" s="1"/>
      <c r="N360" s="1"/>
      <c r="O360" s="1"/>
      <c r="P360" s="1"/>
      <c r="Q360" s="1"/>
      <c r="R360" s="1"/>
      <c r="S360" s="1"/>
      <c r="T360" s="1"/>
      <c r="U360" s="1"/>
      <c r="V360" s="1"/>
      <c r="W360" s="1"/>
      <c r="X360" s="1"/>
      <c r="Y360" s="1"/>
      <c r="Z360" s="2" t="s">
        <v>306</v>
      </c>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B360" s="3" t="s">
        <v>306</v>
      </c>
      <c r="CD360" s="29"/>
      <c r="CE360" s="11"/>
    </row>
    <row r="361" spans="2:83" customFormat="1" ht="11.25" customHeight="1" x14ac:dyDescent="0.35">
      <c r="B361" s="47" t="s">
        <v>307</v>
      </c>
      <c r="C361" s="47"/>
      <c r="D361" s="29" t="s">
        <v>23</v>
      </c>
      <c r="E361" s="30" t="s">
        <v>308</v>
      </c>
      <c r="H361" s="1"/>
      <c r="I361" s="1"/>
      <c r="J361" s="1"/>
      <c r="K361" s="1"/>
      <c r="L361" s="1"/>
      <c r="M361" s="1"/>
      <c r="N361" s="1"/>
      <c r="O361" s="1"/>
      <c r="P361" s="1"/>
      <c r="Q361" s="1"/>
      <c r="R361" s="1"/>
      <c r="S361" s="1"/>
      <c r="T361" s="1"/>
      <c r="U361" s="1"/>
      <c r="V361" s="1"/>
      <c r="W361" s="1"/>
      <c r="X361" s="1"/>
      <c r="Y361" s="1"/>
      <c r="Z361" s="2" t="s">
        <v>307</v>
      </c>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B361" s="3" t="s">
        <v>307</v>
      </c>
      <c r="CD361" s="29"/>
      <c r="CE361" s="11"/>
    </row>
    <row r="362" spans="2:83" customFormat="1" ht="11.25" customHeight="1" x14ac:dyDescent="0.35">
      <c r="B362" s="47" t="s">
        <v>309</v>
      </c>
      <c r="C362" s="47"/>
      <c r="D362" s="29" t="s">
        <v>23</v>
      </c>
      <c r="E362" s="40">
        <v>4.47</v>
      </c>
      <c r="H362" s="1"/>
      <c r="I362" s="1"/>
      <c r="J362" s="1"/>
      <c r="K362" s="1"/>
      <c r="L362" s="1"/>
      <c r="M362" s="1"/>
      <c r="N362" s="1"/>
      <c r="O362" s="1"/>
      <c r="P362" s="1"/>
      <c r="Q362" s="1"/>
      <c r="R362" s="1"/>
      <c r="S362" s="1"/>
      <c r="T362" s="1"/>
      <c r="U362" s="1"/>
      <c r="V362" s="1"/>
      <c r="W362" s="1"/>
      <c r="X362" s="1"/>
      <c r="Y362" s="1"/>
      <c r="Z362" s="2" t="s">
        <v>309</v>
      </c>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B362" s="3" t="s">
        <v>309</v>
      </c>
      <c r="CD362" s="44"/>
      <c r="CE362" s="11"/>
    </row>
    <row r="363" spans="2:83" customFormat="1" ht="11.25" customHeight="1" x14ac:dyDescent="0.35">
      <c r="B363" s="46" t="s">
        <v>310</v>
      </c>
      <c r="C363" s="46"/>
      <c r="D363" s="29"/>
      <c r="E363" s="35"/>
      <c r="H363" s="1"/>
      <c r="I363" s="1"/>
      <c r="J363" s="1"/>
      <c r="K363" s="1"/>
      <c r="L363" s="1"/>
      <c r="M363" s="1"/>
      <c r="N363" s="1"/>
      <c r="O363" s="1"/>
      <c r="P363" s="1"/>
      <c r="Q363" s="1"/>
      <c r="R363" s="1"/>
      <c r="S363" s="1"/>
      <c r="T363" s="1"/>
      <c r="U363" s="1"/>
      <c r="V363" s="1"/>
      <c r="W363" s="1"/>
      <c r="X363" s="1"/>
      <c r="Y363" s="1"/>
      <c r="Z363" s="2" t="s">
        <v>310</v>
      </c>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B363" s="3" t="s">
        <v>310</v>
      </c>
      <c r="CD363" s="44"/>
      <c r="CE363" s="11"/>
    </row>
    <row r="364" spans="2:83" customFormat="1" ht="11.25" customHeight="1" x14ac:dyDescent="0.35">
      <c r="B364" s="46" t="s">
        <v>311</v>
      </c>
      <c r="C364" s="46"/>
      <c r="D364" s="29" t="s">
        <v>23</v>
      </c>
      <c r="E364" s="40">
        <v>2.23</v>
      </c>
      <c r="H364" s="1"/>
      <c r="I364" s="1"/>
      <c r="J364" s="1"/>
      <c r="K364" s="1"/>
      <c r="L364" s="1"/>
      <c r="M364" s="1"/>
      <c r="N364" s="1"/>
      <c r="O364" s="1"/>
      <c r="P364" s="1"/>
      <c r="Q364" s="1"/>
      <c r="R364" s="1"/>
      <c r="S364" s="1"/>
      <c r="T364" s="1"/>
      <c r="U364" s="1"/>
      <c r="V364" s="1"/>
      <c r="W364" s="1"/>
      <c r="X364" s="1"/>
      <c r="Y364" s="1"/>
      <c r="Z364" s="2" t="s">
        <v>311</v>
      </c>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B364" s="3" t="s">
        <v>311</v>
      </c>
      <c r="CD364" s="44"/>
      <c r="CE364" s="11"/>
    </row>
    <row r="365" spans="2:83" customFormat="1" ht="11.25" customHeight="1" x14ac:dyDescent="0.35">
      <c r="B365" s="16"/>
      <c r="C365" s="16"/>
      <c r="D365" s="29"/>
      <c r="E365" s="30"/>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CD365" s="29"/>
      <c r="CE365" s="11"/>
    </row>
    <row r="366" spans="2:83" customFormat="1" ht="18.5" x14ac:dyDescent="0.35">
      <c r="B366" s="20" t="s">
        <v>312</v>
      </c>
      <c r="C366" s="21"/>
      <c r="D366" s="21"/>
      <c r="E366" s="22"/>
      <c r="H366" s="1" t="s">
        <v>313</v>
      </c>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CD366" s="21"/>
      <c r="CE366" s="11"/>
    </row>
    <row r="367" spans="2:83" customFormat="1" ht="11.25" customHeight="1" x14ac:dyDescent="0.35">
      <c r="B367" s="20"/>
      <c r="C367" s="21"/>
      <c r="D367" s="21"/>
      <c r="E367" s="22"/>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CD367" s="21"/>
      <c r="CE367" s="11"/>
    </row>
    <row r="368" spans="2:83" customFormat="1" ht="20" x14ac:dyDescent="0.35">
      <c r="B368" s="46" t="s">
        <v>314</v>
      </c>
      <c r="C368" s="46"/>
      <c r="D368" s="46"/>
      <c r="E368" s="46"/>
      <c r="H368" s="1"/>
      <c r="I368" s="1"/>
      <c r="J368" s="1"/>
      <c r="K368" s="1"/>
      <c r="L368" s="1"/>
      <c r="M368" s="1"/>
      <c r="N368" s="1"/>
      <c r="O368" s="1"/>
      <c r="P368" s="1"/>
      <c r="Q368" s="1"/>
      <c r="R368" s="1"/>
      <c r="S368" s="1"/>
      <c r="T368" s="1"/>
      <c r="U368" s="1"/>
      <c r="V368" s="1"/>
      <c r="W368" s="1"/>
      <c r="X368" s="1"/>
      <c r="Y368" s="1"/>
      <c r="Z368" s="1"/>
      <c r="AA368" s="2" t="s">
        <v>314</v>
      </c>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C368" s="3" t="s">
        <v>314</v>
      </c>
      <c r="CE368" s="11"/>
    </row>
    <row r="369" spans="2:83" customFormat="1" ht="11.25" customHeight="1" x14ac:dyDescent="0.35">
      <c r="B369" s="46" t="s">
        <v>315</v>
      </c>
      <c r="C369" s="46"/>
      <c r="D369" s="10"/>
      <c r="E369" s="13">
        <v>1.0548</v>
      </c>
      <c r="H369" s="1"/>
      <c r="I369" s="1"/>
      <c r="J369" s="1"/>
      <c r="K369" s="1"/>
      <c r="L369" s="1"/>
      <c r="M369" s="1"/>
      <c r="N369" s="1"/>
      <c r="O369" s="1"/>
      <c r="P369" s="1"/>
      <c r="Q369" s="1"/>
      <c r="R369" s="1"/>
      <c r="S369" s="1"/>
      <c r="T369" s="1"/>
      <c r="U369" s="1"/>
      <c r="V369" s="1"/>
      <c r="W369" s="1"/>
      <c r="X369" s="1"/>
      <c r="Y369" s="1"/>
      <c r="Z369" s="2" t="s">
        <v>315</v>
      </c>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B369" s="3" t="s">
        <v>315</v>
      </c>
      <c r="CD369" s="10"/>
      <c r="CE369" s="11"/>
    </row>
    <row r="370" spans="2:83" customFormat="1" ht="11.25" customHeight="1" x14ac:dyDescent="0.35">
      <c r="B370" s="46" t="s">
        <v>316</v>
      </c>
      <c r="C370" s="46"/>
      <c r="D370" s="10"/>
      <c r="E370" s="13">
        <v>1.0172000000000001</v>
      </c>
      <c r="H370" s="1"/>
      <c r="I370" s="1"/>
      <c r="J370" s="1"/>
      <c r="K370" s="1"/>
      <c r="L370" s="1"/>
      <c r="M370" s="1"/>
      <c r="N370" s="1"/>
      <c r="O370" s="1"/>
      <c r="P370" s="1"/>
      <c r="Q370" s="1"/>
      <c r="R370" s="1"/>
      <c r="S370" s="1"/>
      <c r="T370" s="1"/>
      <c r="U370" s="1"/>
      <c r="V370" s="1"/>
      <c r="W370" s="1"/>
      <c r="X370" s="1"/>
      <c r="Y370" s="1"/>
      <c r="Z370" s="2" t="s">
        <v>316</v>
      </c>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B370" s="3" t="s">
        <v>316</v>
      </c>
      <c r="CD370" s="10"/>
      <c r="CE370" s="11"/>
    </row>
    <row r="371" spans="2:83" customFormat="1" ht="11.25" customHeight="1" x14ac:dyDescent="0.35">
      <c r="B371" s="46" t="s">
        <v>317</v>
      </c>
      <c r="C371" s="46"/>
      <c r="D371" s="10"/>
      <c r="E371" s="13">
        <v>1.0443</v>
      </c>
      <c r="H371" s="1"/>
      <c r="I371" s="1"/>
      <c r="J371" s="1"/>
      <c r="K371" s="1"/>
      <c r="L371" s="1"/>
      <c r="M371" s="1"/>
      <c r="N371" s="1"/>
      <c r="O371" s="1"/>
      <c r="P371" s="1"/>
      <c r="Q371" s="1"/>
      <c r="R371" s="1"/>
      <c r="S371" s="1"/>
      <c r="T371" s="1"/>
      <c r="U371" s="1"/>
      <c r="V371" s="1"/>
      <c r="W371" s="1"/>
      <c r="X371" s="1"/>
      <c r="Y371" s="1"/>
      <c r="Z371" s="2" t="s">
        <v>317</v>
      </c>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B371" s="3" t="s">
        <v>317</v>
      </c>
      <c r="CD371" s="10"/>
      <c r="CE371" s="11"/>
    </row>
    <row r="372" spans="2:83" customFormat="1" ht="11.25" customHeight="1" x14ac:dyDescent="0.35">
      <c r="B372" s="46" t="s">
        <v>318</v>
      </c>
      <c r="C372" s="46"/>
      <c r="D372" s="10"/>
      <c r="E372" s="41">
        <v>1.0069999999999999</v>
      </c>
      <c r="G372" t="s">
        <v>319</v>
      </c>
      <c r="H372" s="1"/>
      <c r="I372" s="1"/>
      <c r="J372" s="1"/>
      <c r="K372" s="1"/>
      <c r="L372" s="1"/>
      <c r="M372" s="1"/>
      <c r="N372" s="1"/>
      <c r="O372" s="1"/>
      <c r="P372" s="1"/>
      <c r="Q372" s="1"/>
      <c r="R372" s="1"/>
      <c r="S372" s="1"/>
      <c r="T372" s="1"/>
      <c r="U372" s="1"/>
      <c r="V372" s="1"/>
      <c r="W372" s="1"/>
      <c r="X372" s="1"/>
      <c r="Y372" s="1"/>
      <c r="Z372" s="2" t="s">
        <v>318</v>
      </c>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B372" s="3" t="s">
        <v>318</v>
      </c>
      <c r="CD372" s="10"/>
      <c r="CE372" s="11"/>
    </row>
    <row r="373" spans="2:83" ht="32.25" customHeight="1" x14ac:dyDescent="0.35"/>
    <row r="374" spans="2:83" ht="32.25" customHeight="1" x14ac:dyDescent="0.35"/>
    <row r="375" spans="2:83" ht="32.25" customHeight="1" x14ac:dyDescent="0.35"/>
    <row r="376" spans="2:83" ht="32.25" customHeight="1" x14ac:dyDescent="0.35"/>
    <row r="377" spans="2:83" ht="32.25" customHeight="1" x14ac:dyDescent="0.35"/>
    <row r="378" spans="2:83" ht="32.25" customHeight="1" x14ac:dyDescent="0.35"/>
    <row r="379" spans="2:83" ht="32.25" customHeight="1" x14ac:dyDescent="0.35"/>
    <row r="380" spans="2:83" ht="32.25" customHeight="1" x14ac:dyDescent="0.35"/>
    <row r="381" spans="2:83" ht="32.25" customHeight="1" x14ac:dyDescent="0.35"/>
    <row r="382" spans="2:83" ht="32.25" customHeight="1" x14ac:dyDescent="0.35"/>
    <row r="383" spans="2:83" ht="32.25" customHeight="1" x14ac:dyDescent="0.35"/>
    <row r="384" spans="2:83" ht="32.25" customHeight="1" x14ac:dyDescent="0.35"/>
    <row r="385" ht="32.25" customHeight="1" x14ac:dyDescent="0.35"/>
    <row r="386" ht="32.25" customHeight="1" x14ac:dyDescent="0.35"/>
    <row r="387" ht="32.25" customHeight="1" x14ac:dyDescent="0.35"/>
    <row r="388" ht="32.25" customHeight="1" x14ac:dyDescent="0.35"/>
    <row r="389" ht="32.25" customHeight="1" x14ac:dyDescent="0.35"/>
    <row r="390" ht="32.25" customHeight="1" x14ac:dyDescent="0.35"/>
    <row r="391" ht="32.25" customHeight="1" x14ac:dyDescent="0.35"/>
    <row r="392" ht="32.25" customHeight="1" x14ac:dyDescent="0.35"/>
    <row r="393" ht="32.25" customHeight="1" x14ac:dyDescent="0.35"/>
    <row r="394" ht="32.25" customHeight="1" x14ac:dyDescent="0.35"/>
    <row r="395" ht="32.25" customHeight="1" x14ac:dyDescent="0.35"/>
    <row r="396" ht="32.25" customHeight="1" x14ac:dyDescent="0.35"/>
    <row r="397" ht="32.25" customHeight="1" x14ac:dyDescent="0.35"/>
    <row r="398" ht="32.25" customHeight="1" x14ac:dyDescent="0.35"/>
    <row r="399" ht="32.25" customHeight="1" x14ac:dyDescent="0.35"/>
    <row r="400" ht="32.25" customHeight="1" x14ac:dyDescent="0.35"/>
    <row r="401" ht="32.25" customHeight="1" x14ac:dyDescent="0.35"/>
    <row r="402" ht="32.25" customHeight="1" x14ac:dyDescent="0.35"/>
    <row r="403" ht="32.25" customHeight="1" x14ac:dyDescent="0.35"/>
    <row r="404" ht="32.25" customHeight="1" x14ac:dyDescent="0.35"/>
    <row r="405" ht="32.25" customHeight="1" x14ac:dyDescent="0.35"/>
    <row r="406" ht="32.25" customHeight="1" x14ac:dyDescent="0.35"/>
  </sheetData>
  <mergeCells count="282">
    <mergeCell ref="B1:E1"/>
    <mergeCell ref="B2:E2"/>
    <mergeCell ref="B3:E3"/>
    <mergeCell ref="B4:E4"/>
    <mergeCell ref="B5:E5"/>
    <mergeCell ref="B6:E6"/>
    <mergeCell ref="B17:E17"/>
    <mergeCell ref="B19:E19"/>
    <mergeCell ref="B21:E21"/>
    <mergeCell ref="B23:C23"/>
    <mergeCell ref="B24:C24"/>
    <mergeCell ref="B25:C25"/>
    <mergeCell ref="B7:E7"/>
    <mergeCell ref="B8:E8"/>
    <mergeCell ref="B9:E9"/>
    <mergeCell ref="B11:E11"/>
    <mergeCell ref="B13:E13"/>
    <mergeCell ref="B15:E15"/>
    <mergeCell ref="B32:C32"/>
    <mergeCell ref="B33:C33"/>
    <mergeCell ref="B35:C35"/>
    <mergeCell ref="B37:C37"/>
    <mergeCell ref="B38:C38"/>
    <mergeCell ref="B39:C39"/>
    <mergeCell ref="B26:C26"/>
    <mergeCell ref="B27:C27"/>
    <mergeCell ref="B28:C28"/>
    <mergeCell ref="B29:C29"/>
    <mergeCell ref="B30:C30"/>
    <mergeCell ref="B31:C31"/>
    <mergeCell ref="B50:E50"/>
    <mergeCell ref="B52:E52"/>
    <mergeCell ref="B54:E54"/>
    <mergeCell ref="B56:C56"/>
    <mergeCell ref="B57:C57"/>
    <mergeCell ref="B58:C58"/>
    <mergeCell ref="B40:C40"/>
    <mergeCell ref="B41:E41"/>
    <mergeCell ref="B42:E42"/>
    <mergeCell ref="B44:E44"/>
    <mergeCell ref="B46:E46"/>
    <mergeCell ref="B48:E48"/>
    <mergeCell ref="B65:C65"/>
    <mergeCell ref="B66:C66"/>
    <mergeCell ref="B67:C67"/>
    <mergeCell ref="B68:C68"/>
    <mergeCell ref="B69:C69"/>
    <mergeCell ref="B71:C71"/>
    <mergeCell ref="B59:C59"/>
    <mergeCell ref="B60:C60"/>
    <mergeCell ref="B61:C61"/>
    <mergeCell ref="B62:C62"/>
    <mergeCell ref="B63:C63"/>
    <mergeCell ref="B64:C64"/>
    <mergeCell ref="B80:E80"/>
    <mergeCell ref="B82:E82"/>
    <mergeCell ref="B84:E84"/>
    <mergeCell ref="B86:E86"/>
    <mergeCell ref="B88:E88"/>
    <mergeCell ref="B90:E90"/>
    <mergeCell ref="B73:C73"/>
    <mergeCell ref="B74:C74"/>
    <mergeCell ref="B75:C75"/>
    <mergeCell ref="B76:C76"/>
    <mergeCell ref="B77:E77"/>
    <mergeCell ref="B78:E78"/>
    <mergeCell ref="B100:C100"/>
    <mergeCell ref="B101:C101"/>
    <mergeCell ref="B102:C102"/>
    <mergeCell ref="B103:C103"/>
    <mergeCell ref="B104:C104"/>
    <mergeCell ref="B105:C105"/>
    <mergeCell ref="B92:E92"/>
    <mergeCell ref="B94:E94"/>
    <mergeCell ref="B96:C96"/>
    <mergeCell ref="B97:C97"/>
    <mergeCell ref="B98:C98"/>
    <mergeCell ref="B99:C99"/>
    <mergeCell ref="B114:C114"/>
    <mergeCell ref="B115:C115"/>
    <mergeCell ref="B116:C116"/>
    <mergeCell ref="B117:E117"/>
    <mergeCell ref="B118:E118"/>
    <mergeCell ref="B120:E120"/>
    <mergeCell ref="B106:C106"/>
    <mergeCell ref="B107:C107"/>
    <mergeCell ref="B108:C108"/>
    <mergeCell ref="B109:C109"/>
    <mergeCell ref="B111:C111"/>
    <mergeCell ref="B113:C113"/>
    <mergeCell ref="B133:C133"/>
    <mergeCell ref="B134:C134"/>
    <mergeCell ref="B135:C135"/>
    <mergeCell ref="B136:C136"/>
    <mergeCell ref="B137:C137"/>
    <mergeCell ref="B138:C138"/>
    <mergeCell ref="B122:E122"/>
    <mergeCell ref="B124:E124"/>
    <mergeCell ref="B126:E126"/>
    <mergeCell ref="B128:E128"/>
    <mergeCell ref="B130:E130"/>
    <mergeCell ref="B132:C132"/>
    <mergeCell ref="B147:C147"/>
    <mergeCell ref="B148:C148"/>
    <mergeCell ref="B149:C149"/>
    <mergeCell ref="B150:E150"/>
    <mergeCell ref="B151:E151"/>
    <mergeCell ref="B153:E153"/>
    <mergeCell ref="B139:C139"/>
    <mergeCell ref="B140:C140"/>
    <mergeCell ref="B141:C141"/>
    <mergeCell ref="B142:C142"/>
    <mergeCell ref="B144:C144"/>
    <mergeCell ref="B146:C146"/>
    <mergeCell ref="B166:C166"/>
    <mergeCell ref="B167:C167"/>
    <mergeCell ref="B168:C168"/>
    <mergeCell ref="B169:C169"/>
    <mergeCell ref="B170:C170"/>
    <mergeCell ref="B171:C171"/>
    <mergeCell ref="B155:E155"/>
    <mergeCell ref="B157:E157"/>
    <mergeCell ref="B159:E159"/>
    <mergeCell ref="B161:E161"/>
    <mergeCell ref="B163:E163"/>
    <mergeCell ref="B165:C165"/>
    <mergeCell ref="B180:C180"/>
    <mergeCell ref="B181:E181"/>
    <mergeCell ref="B182:E182"/>
    <mergeCell ref="B184:E184"/>
    <mergeCell ref="B186:E186"/>
    <mergeCell ref="B188:E188"/>
    <mergeCell ref="B172:C172"/>
    <mergeCell ref="B173:C173"/>
    <mergeCell ref="B175:C175"/>
    <mergeCell ref="B177:C177"/>
    <mergeCell ref="B178:C178"/>
    <mergeCell ref="B179:C179"/>
    <mergeCell ref="B199:C199"/>
    <mergeCell ref="B200:C200"/>
    <mergeCell ref="B201:C201"/>
    <mergeCell ref="B202:C202"/>
    <mergeCell ref="B203:C203"/>
    <mergeCell ref="B204:C204"/>
    <mergeCell ref="B190:E190"/>
    <mergeCell ref="B192:E192"/>
    <mergeCell ref="B194:E194"/>
    <mergeCell ref="B196:C196"/>
    <mergeCell ref="B197:C197"/>
    <mergeCell ref="B198:C198"/>
    <mergeCell ref="B213:E213"/>
    <mergeCell ref="B215:E215"/>
    <mergeCell ref="B217:E217"/>
    <mergeCell ref="B219:E219"/>
    <mergeCell ref="B221:E221"/>
    <mergeCell ref="B223:E223"/>
    <mergeCell ref="B206:C206"/>
    <mergeCell ref="B208:C208"/>
    <mergeCell ref="B209:C209"/>
    <mergeCell ref="B210:C210"/>
    <mergeCell ref="B211:C211"/>
    <mergeCell ref="B212:E212"/>
    <mergeCell ref="B232:C232"/>
    <mergeCell ref="B233:C233"/>
    <mergeCell ref="B234:C234"/>
    <mergeCell ref="B235:C235"/>
    <mergeCell ref="B237:C237"/>
    <mergeCell ref="B239:C239"/>
    <mergeCell ref="B225:E225"/>
    <mergeCell ref="B227:C227"/>
    <mergeCell ref="B228:C228"/>
    <mergeCell ref="B229:C229"/>
    <mergeCell ref="B230:C230"/>
    <mergeCell ref="B231:C231"/>
    <mergeCell ref="B248:E248"/>
    <mergeCell ref="B250:E250"/>
    <mergeCell ref="B252:E252"/>
    <mergeCell ref="B254:E254"/>
    <mergeCell ref="B256:E256"/>
    <mergeCell ref="B258:C258"/>
    <mergeCell ref="B240:C240"/>
    <mergeCell ref="B241:C241"/>
    <mergeCell ref="B242:C242"/>
    <mergeCell ref="B243:E243"/>
    <mergeCell ref="B244:E244"/>
    <mergeCell ref="B246:E246"/>
    <mergeCell ref="B272:C272"/>
    <mergeCell ref="B273:C273"/>
    <mergeCell ref="B274:C274"/>
    <mergeCell ref="B275:C275"/>
    <mergeCell ref="B276:C276"/>
    <mergeCell ref="B278:C278"/>
    <mergeCell ref="B261:C261"/>
    <mergeCell ref="B262:C262"/>
    <mergeCell ref="B264:E264"/>
    <mergeCell ref="B266:E266"/>
    <mergeCell ref="B268:E268"/>
    <mergeCell ref="B271:C271"/>
    <mergeCell ref="B287:C287"/>
    <mergeCell ref="B288:C288"/>
    <mergeCell ref="B289:C289"/>
    <mergeCell ref="B290:C290"/>
    <mergeCell ref="B291:C291"/>
    <mergeCell ref="B292:C292"/>
    <mergeCell ref="B279:C279"/>
    <mergeCell ref="B280:C280"/>
    <mergeCell ref="B281:C281"/>
    <mergeCell ref="B282:C282"/>
    <mergeCell ref="B285:C285"/>
    <mergeCell ref="B286:C286"/>
    <mergeCell ref="B299:C299"/>
    <mergeCell ref="B300:C300"/>
    <mergeCell ref="B301:C301"/>
    <mergeCell ref="B302:C302"/>
    <mergeCell ref="B303:C303"/>
    <mergeCell ref="B304:C304"/>
    <mergeCell ref="B293:C293"/>
    <mergeCell ref="B294:C294"/>
    <mergeCell ref="B295:C295"/>
    <mergeCell ref="B296:C296"/>
    <mergeCell ref="B297:C297"/>
    <mergeCell ref="B298:C298"/>
    <mergeCell ref="B311:C311"/>
    <mergeCell ref="B312:C312"/>
    <mergeCell ref="B313:C313"/>
    <mergeCell ref="B314:C314"/>
    <mergeCell ref="B315:C315"/>
    <mergeCell ref="B316:C316"/>
    <mergeCell ref="B305:C305"/>
    <mergeCell ref="B306:C306"/>
    <mergeCell ref="B307:C307"/>
    <mergeCell ref="B308:C308"/>
    <mergeCell ref="B309:C309"/>
    <mergeCell ref="B310:C310"/>
    <mergeCell ref="B323:C323"/>
    <mergeCell ref="B324:C324"/>
    <mergeCell ref="B325:C325"/>
    <mergeCell ref="B326:C326"/>
    <mergeCell ref="B327:C327"/>
    <mergeCell ref="B328:C328"/>
    <mergeCell ref="B317:C317"/>
    <mergeCell ref="B318:C318"/>
    <mergeCell ref="B319:C319"/>
    <mergeCell ref="B320:C320"/>
    <mergeCell ref="B321:C321"/>
    <mergeCell ref="B322:C322"/>
    <mergeCell ref="B335:C335"/>
    <mergeCell ref="B336:C336"/>
    <mergeCell ref="B337:C337"/>
    <mergeCell ref="B338:C338"/>
    <mergeCell ref="B339:E339"/>
    <mergeCell ref="B341:E341"/>
    <mergeCell ref="B329:C329"/>
    <mergeCell ref="B330:C330"/>
    <mergeCell ref="B331:C331"/>
    <mergeCell ref="B332:C332"/>
    <mergeCell ref="B333:C333"/>
    <mergeCell ref="B334:C334"/>
    <mergeCell ref="B352:C352"/>
    <mergeCell ref="B353:C353"/>
    <mergeCell ref="B354:C354"/>
    <mergeCell ref="B355:C355"/>
    <mergeCell ref="B356:C356"/>
    <mergeCell ref="B357:C357"/>
    <mergeCell ref="B343:E343"/>
    <mergeCell ref="B345:E345"/>
    <mergeCell ref="B347:E347"/>
    <mergeCell ref="B349:E349"/>
    <mergeCell ref="B350:C350"/>
    <mergeCell ref="B351:C351"/>
    <mergeCell ref="B364:C364"/>
    <mergeCell ref="B368:E368"/>
    <mergeCell ref="B369:C369"/>
    <mergeCell ref="B370:C370"/>
    <mergeCell ref="B371:C371"/>
    <mergeCell ref="B372:C372"/>
    <mergeCell ref="B358:C358"/>
    <mergeCell ref="B359:C359"/>
    <mergeCell ref="B360:C360"/>
    <mergeCell ref="B361:C361"/>
    <mergeCell ref="B362:C362"/>
    <mergeCell ref="B363:C363"/>
  </mergeCells>
  <pageMargins left="0.7" right="0.7" top="0.75" bottom="0.75" header="0.3" footer="0.3"/>
  <pageSetup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2a2968ee0d8d046761c7059ec0ca2475">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3dfe4faf17d3a98bab2329feedb1385e"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Ready"/>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rgument-in-Chief"/>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0" ma:format="Dropdown"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BURKE Kathleen</RAContact>
    <DraftReady xmlns="7e651a3a-8d05-4ee0-9344-b668032e30e0" xsi:nil="true"/>
    <DocumentType xmlns="7e651a3a-8d05-4ee0-9344-b668032e30e0">Reply Submission</DocumentType>
    <RAApproved xmlns="7e651a3a-8d05-4ee0-9344-b668032e30e0">false</RAApproved>
    <Author0 xmlns="7e651a3a-8d05-4ee0-9344-b668032e30e0">
      <UserInfo>
        <DisplayName/>
        <AccountId xsi:nil="true"/>
        <AccountType/>
      </UserInfo>
    </Author0>
    <CaseNumber_x002f_DocketNumber xmlns="7e651a3a-8d05-4ee0-9344-b668032e30e0">EB-2022-0040</CaseNumber_x002f_DocketNumber>
    <Formatted xmlns="7e651a3a-8d05-4ee0-9344-b668032e30e0">false</Formatted>
    <Legal_x0020_Review xmlns="7e651a3a-8d05-4ee0-9344-b668032e30e0">true</Legal_x0020_Review>
    <PDF xmlns="7e651a3a-8d05-4ee0-9344-b668032e30e0">false</PDF>
    <TaxCatchAll xmlns="1f5e108a-442b-424d-88d6-fdac133e65d6" xsi:nil="true"/>
    <IssueDate xmlns="7e651a3a-8d05-4ee0-9344-b668032e30e0">2022-11-07T05:00:00+00:00</IssueDate>
    <Applicant xmlns="7e651a3a-8d05-4ee0-9344-b668032e30e0">Hydro One Networks Inc. - HONI</Applicant>
    <WitnessApproved xmlns="7e651a3a-8d05-4ee0-9344-b668032e30e0">false</WitnessApproved>
    <Strategic xmlns="7e651a3a-8d05-4ee0-9344-b668032e30e0">false</Strategic>
    <Docket xmlns="7e651a3a-8d05-4ee0-9344-b668032e30e0" xsi:nil="true"/>
    <Applicant0 xmlns="7e651a3a-8d05-4ee0-9344-b668032e30e0">Hydro One Networks Inc. - HONI</Applicant0>
    <RA_x0020_Director_x0020_Approved xmlns="7e651a3a-8d05-4ee0-9344-b668032e30e0">false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
        <AccountId xsi:nil="true"/>
        <AccountType/>
      </UserInfo>
    </Witness_x0020_Internal>
    <TitleofExhibit xmlns="7e651a3a-8d05-4ee0-9344-b668032e30e0" xsi:nil="true"/>
    <TypeofDocument xmlns="7e651a3a-8d05-4ee0-9344-b668032e30e0" xsi:nil="true"/>
  </documentManagement>
</p:properties>
</file>

<file path=customXml/itemProps1.xml><?xml version="1.0" encoding="utf-8"?>
<ds:datastoreItem xmlns:ds="http://schemas.openxmlformats.org/officeDocument/2006/customXml" ds:itemID="{63F0551C-0421-40D3-8C4B-1B3682754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5C6843-1857-4C89-9190-8AC9F8B6ED3C}">
  <ds:schemaRefs>
    <ds:schemaRef ds:uri="http://schemas.microsoft.com/sharepoint/v3/contenttype/forms"/>
  </ds:schemaRefs>
</ds:datastoreItem>
</file>

<file path=customXml/itemProps3.xml><?xml version="1.0" encoding="utf-8"?>
<ds:datastoreItem xmlns:ds="http://schemas.openxmlformats.org/officeDocument/2006/customXml" ds:itemID="{BC97A6F7-2B21-4B31-BCB5-E6DAE1F5B38E}">
  <ds:schemaRefs>
    <ds:schemaRef ds:uri="http://schemas.microsoft.com/office/2006/documentManagement/types"/>
    <ds:schemaRef ds:uri="http://purl.org/dc/elements/1.1/"/>
    <ds:schemaRef ds:uri="http://www.w3.org/XML/1998/namespace"/>
    <ds:schemaRef ds:uri="1f5e108a-442b-424d-88d6-fdac133e65d6"/>
    <ds:schemaRef ds:uri="http://purl.org/dc/dcmitype/"/>
    <ds:schemaRef ds:uri="http://schemas.openxmlformats.org/package/2006/metadata/core-properties"/>
    <ds:schemaRef ds:uri="http://schemas.microsoft.com/office/infopath/2007/PartnerControls"/>
    <ds:schemaRef ds:uri="7e651a3a-8d05-4ee0-9344-b668032e30e0"/>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Reply Submission - Attachment 4</dc:title>
  <dc:creator>KIM Susan</dc:creator>
  <cp:lastModifiedBy>MOLINA Carla</cp:lastModifiedBy>
  <cp:lastPrinted>2022-10-11T16:36:00Z</cp:lastPrinted>
  <dcterms:created xsi:type="dcterms:W3CDTF">2022-07-27T20:47:14Z</dcterms:created>
  <dcterms:modified xsi:type="dcterms:W3CDTF">2022-11-07T18:13:17Z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