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-my.sharepoint.com/personal/cassandra_edgar_hydroone_com/Documents/Desktop/2022-0234/"/>
    </mc:Choice>
  </mc:AlternateContent>
  <xr:revisionPtr revIDLastSave="0" documentId="8_{E5D8ACF9-49E1-41C3-A07D-54EAC1D43927}" xr6:coauthVersionLast="47" xr6:coauthVersionMax="47" xr10:uidLastSave="{00000000-0000-0000-0000-000000000000}"/>
  <bookViews>
    <workbookView xWindow="-110" yWindow="-110" windowWidth="19420" windowHeight="10420" xr2:uid="{A89FABDD-E4EA-450C-BB59-92E90BB5AD7F}"/>
  </bookViews>
  <sheets>
    <sheet name="Estimated bills - Sept - HON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B23" i="2"/>
  <c r="G24" i="2"/>
  <c r="B24" i="2"/>
  <c r="B3" i="2"/>
  <c r="G3" i="2"/>
  <c r="G8" i="2" l="1"/>
  <c r="G11" i="2" l="1"/>
  <c r="G12" i="2"/>
  <c r="G13" i="2"/>
  <c r="G14" i="2"/>
  <c r="G15" i="2"/>
  <c r="G17" i="2"/>
  <c r="G18" i="2"/>
  <c r="G19" i="2"/>
  <c r="G10" i="2"/>
  <c r="G20" i="2" s="1"/>
  <c r="B10" i="2"/>
  <c r="B11" i="2"/>
  <c r="B12" i="2"/>
  <c r="B13" i="2"/>
  <c r="B14" i="2"/>
  <c r="B15" i="2"/>
  <c r="B16" i="2"/>
  <c r="B17" i="2"/>
  <c r="B19" i="2"/>
  <c r="B20" i="2"/>
  <c r="B21" i="2"/>
  <c r="B8" i="2"/>
  <c r="B22" i="2" s="1"/>
</calcChain>
</file>

<file path=xl/sharedStrings.xml><?xml version="1.0" encoding="utf-8"?>
<sst xmlns="http://schemas.openxmlformats.org/spreadsheetml/2006/main" count="50" uniqueCount="32">
  <si>
    <t>ST Rate</t>
  </si>
  <si>
    <t>HOEP</t>
  </si>
  <si>
    <t>GSD Rate</t>
  </si>
  <si>
    <t>Sub-Transmission Charges</t>
  </si>
  <si>
    <t>Monthly Service Charge</t>
  </si>
  <si>
    <t>Meter Charge</t>
  </si>
  <si>
    <t>Common ST</t>
  </si>
  <si>
    <t>Base Rate Adjustment to Recover Past Tax Amounts (Rider 32)</t>
  </si>
  <si>
    <t>Base Rate Adjustment to Recover Past Tax Amounts (Rider 31)</t>
  </si>
  <si>
    <t>Retail Transmission Rate - Network Service</t>
  </si>
  <si>
    <t>Retail Transmission Rate - Line Connection Service Rate</t>
  </si>
  <si>
    <t>Retail Transmission Rate - Transformation Connection Service Rate</t>
  </si>
  <si>
    <t>Wholesale Market Service &amp; Capacity Based Recovery</t>
  </si>
  <si>
    <t>Rural or Remote Electricity Rate Protection Charge</t>
  </si>
  <si>
    <t>Standard Supply Service - Administrative Charge</t>
  </si>
  <si>
    <t>Distribution Volumetric Rate</t>
  </si>
  <si>
    <t>Retail Transmission Rate - Network Service Rate</t>
  </si>
  <si>
    <t>Retail Transmission Rate - Line and Transformation Connection Service Rate</t>
  </si>
  <si>
    <t>Delivery Charges</t>
  </si>
  <si>
    <t>General Service Demand charges</t>
  </si>
  <si>
    <t>Regulatory Charges</t>
  </si>
  <si>
    <t>Quantity</t>
  </si>
  <si>
    <t xml:space="preserve">Total KWH </t>
  </si>
  <si>
    <t xml:space="preserve">Total KWH w Losses </t>
  </si>
  <si>
    <t>TLF</t>
  </si>
  <si>
    <t>Peak kW</t>
  </si>
  <si>
    <r>
      <rPr>
        <b/>
        <sz val="12"/>
        <color theme="1"/>
        <rFont val="Calibri Light"/>
        <family val="2"/>
        <scheme val="major"/>
      </rPr>
      <t>Electricity</t>
    </r>
    <r>
      <rPr>
        <sz val="12"/>
        <color theme="1"/>
        <rFont val="Calibri Light"/>
        <family val="2"/>
        <scheme val="major"/>
      </rPr>
      <t xml:space="preserve"> @ HOEP (Sep 2022)</t>
    </r>
  </si>
  <si>
    <r>
      <rPr>
        <b/>
        <sz val="12"/>
        <color theme="1"/>
        <rFont val="Calibri Light"/>
        <family val="2"/>
        <scheme val="major"/>
      </rPr>
      <t>Global Adjustment</t>
    </r>
    <r>
      <rPr>
        <sz val="12"/>
        <color theme="1"/>
        <rFont val="Calibri Light"/>
        <family val="2"/>
        <scheme val="major"/>
      </rPr>
      <t xml:space="preserve"> (1st estimate Sep 2022)</t>
    </r>
  </si>
  <si>
    <t xml:space="preserve">Hydro One General Service Demand </t>
  </si>
  <si>
    <t>Hydro One Sub-Transmission</t>
  </si>
  <si>
    <t>Total with HST</t>
  </si>
  <si>
    <t>HST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</si>
</sst>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#,##0.000_);\(#,##0.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4" fontId="3" fillId="0" borderId="0" xfId="1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39" fontId="2" fillId="0" borderId="0" xfId="1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44" fontId="3" fillId="0" borderId="7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39" fontId="2" fillId="0" borderId="2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2" fillId="0" borderId="7" xfId="1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44" fontId="3" fillId="2" borderId="0" xfId="1" applyFont="1" applyFill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9" xfId="1" applyFont="1" applyBorder="1" applyAlignment="1">
      <alignment horizontal="center" vertical="center" wrapText="1"/>
    </xf>
    <xf numFmtId="44" fontId="3" fillId="0" borderId="10" xfId="1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35718</xdr:colOff>
      <xdr:row>13</xdr:row>
      <xdr:rowOff>352176</xdr:rowOff>
    </xdr:from>
    <xdr:to>
      <xdr:col>21</xdr:col>
      <xdr:colOff>619124</xdr:colOff>
      <xdr:row>19</xdr:row>
      <xdr:rowOff>273844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25983B-4A11-4CD1-93AB-AC7C20F7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7656" y="3931989"/>
          <a:ext cx="7012781" cy="2302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6A4C-0567-4D4B-BF08-F87133CE495A}">
  <dimension ref="A1:I32"/>
  <sheetViews>
    <sheetView showGridLines="0" tabSelected="1" zoomScale="80" zoomScaleNormal="80" workbookViewId="0">
      <selection activeCell="A9" sqref="A9"/>
    </sheetView>
  </sheetViews>
  <sheetFormatPr defaultColWidth="9.1796875" defaultRowHeight="15.5" x14ac:dyDescent="0.35"/>
  <cols>
    <col min="1" max="1" width="39.81640625" style="3" bestFit="1" customWidth="1"/>
    <col min="2" max="2" width="16" style="2" bestFit="1" customWidth="1"/>
    <col min="3" max="3" width="10" style="1" bestFit="1" customWidth="1"/>
    <col min="4" max="4" width="11.7265625" style="12" bestFit="1" customWidth="1"/>
    <col min="5" max="5" width="27.1796875" style="1" customWidth="1"/>
    <col min="6" max="6" width="39.81640625" style="3" bestFit="1" customWidth="1"/>
    <col min="7" max="7" width="19.1796875" style="2" bestFit="1" customWidth="1"/>
    <col min="8" max="8" width="10" style="1" bestFit="1" customWidth="1"/>
    <col min="9" max="9" width="11.7265625" style="12" bestFit="1" customWidth="1"/>
    <col min="10" max="16384" width="9.1796875" style="1"/>
  </cols>
  <sheetData>
    <row r="1" spans="1:9" ht="16" thickBot="1" x14ac:dyDescent="0.4">
      <c r="A1" s="34" t="s">
        <v>29</v>
      </c>
      <c r="B1" s="35"/>
      <c r="C1" s="35"/>
      <c r="D1" s="36"/>
      <c r="F1" s="31" t="s">
        <v>28</v>
      </c>
      <c r="G1" s="32"/>
      <c r="H1" s="32"/>
      <c r="I1" s="33"/>
    </row>
    <row r="2" spans="1:9" x14ac:dyDescent="0.35">
      <c r="A2" s="26" t="s">
        <v>22</v>
      </c>
      <c r="B2" s="25">
        <v>255500</v>
      </c>
      <c r="C2" s="13"/>
      <c r="D2" s="14"/>
      <c r="F2" s="26" t="s">
        <v>22</v>
      </c>
      <c r="G2" s="25">
        <v>255500</v>
      </c>
      <c r="H2" s="13"/>
      <c r="I2" s="14"/>
    </row>
    <row r="3" spans="1:9" x14ac:dyDescent="0.35">
      <c r="A3" s="15" t="s">
        <v>23</v>
      </c>
      <c r="B3" s="16">
        <f>B2*B5</f>
        <v>264187</v>
      </c>
      <c r="C3" s="6"/>
      <c r="D3" s="17"/>
      <c r="F3" s="15" t="s">
        <v>23</v>
      </c>
      <c r="G3" s="16">
        <f>G2*G5</f>
        <v>271085.5</v>
      </c>
      <c r="H3" s="6"/>
      <c r="I3" s="17"/>
    </row>
    <row r="4" spans="1:9" x14ac:dyDescent="0.35">
      <c r="A4" s="15" t="s">
        <v>25</v>
      </c>
      <c r="B4" s="16">
        <v>1300</v>
      </c>
      <c r="C4" s="6"/>
      <c r="D4" s="17"/>
      <c r="F4" s="15" t="s">
        <v>25</v>
      </c>
      <c r="G4" s="16">
        <v>1300</v>
      </c>
      <c r="H4" s="6"/>
      <c r="I4" s="17"/>
    </row>
    <row r="5" spans="1:9" ht="16" thickBot="1" x14ac:dyDescent="0.4">
      <c r="A5" s="21" t="s">
        <v>24</v>
      </c>
      <c r="B5" s="27">
        <v>1.034</v>
      </c>
      <c r="C5" s="23"/>
      <c r="D5" s="24"/>
      <c r="F5" s="21" t="s">
        <v>24</v>
      </c>
      <c r="G5" s="27">
        <v>1.0609999999999999</v>
      </c>
      <c r="H5" s="23"/>
      <c r="I5" s="24"/>
    </row>
    <row r="6" spans="1:9" s="4" customFormat="1" ht="46.5" x14ac:dyDescent="0.35">
      <c r="A6" s="15"/>
      <c r="B6" s="9" t="s">
        <v>3</v>
      </c>
      <c r="C6" s="10" t="s">
        <v>0</v>
      </c>
      <c r="D6" s="18" t="s">
        <v>21</v>
      </c>
      <c r="F6" s="15"/>
      <c r="G6" s="9" t="s">
        <v>19</v>
      </c>
      <c r="H6" s="10" t="s">
        <v>2</v>
      </c>
      <c r="I6" s="18" t="s">
        <v>21</v>
      </c>
    </row>
    <row r="7" spans="1:9" x14ac:dyDescent="0.35">
      <c r="A7" s="15" t="s">
        <v>26</v>
      </c>
      <c r="B7" s="5">
        <v>15526.76</v>
      </c>
      <c r="C7" s="6" t="s">
        <v>1</v>
      </c>
      <c r="D7" s="17">
        <v>264187</v>
      </c>
      <c r="F7" s="15" t="s">
        <v>26</v>
      </c>
      <c r="G7" s="5">
        <v>15932.2</v>
      </c>
      <c r="H7" s="6" t="s">
        <v>1</v>
      </c>
      <c r="I7" s="17">
        <v>271085.5</v>
      </c>
    </row>
    <row r="8" spans="1:9" ht="31" x14ac:dyDescent="0.35">
      <c r="A8" s="15" t="s">
        <v>27</v>
      </c>
      <c r="B8" s="5">
        <f>D8*C8</f>
        <v>10588.614959999999</v>
      </c>
      <c r="C8" s="6">
        <v>4.0079999999999998E-2</v>
      </c>
      <c r="D8" s="17">
        <v>264187</v>
      </c>
      <c r="F8" s="15" t="s">
        <v>27</v>
      </c>
      <c r="G8" s="5">
        <f>H8*I8</f>
        <v>10865.106839999999</v>
      </c>
      <c r="H8" s="6">
        <v>4.0079999999999998E-2</v>
      </c>
      <c r="I8" s="17">
        <v>271085.5</v>
      </c>
    </row>
    <row r="9" spans="1:9" x14ac:dyDescent="0.35">
      <c r="A9" s="19" t="s">
        <v>18</v>
      </c>
      <c r="B9" s="5"/>
      <c r="C9" s="6"/>
      <c r="D9" s="17"/>
      <c r="F9" s="19" t="s">
        <v>18</v>
      </c>
      <c r="G9" s="5"/>
      <c r="H9" s="6"/>
      <c r="I9" s="17"/>
    </row>
    <row r="10" spans="1:9" x14ac:dyDescent="0.35">
      <c r="A10" s="15" t="s">
        <v>4</v>
      </c>
      <c r="B10" s="5">
        <f t="shared" ref="B10:B17" si="0">D10*C10</f>
        <v>612.97</v>
      </c>
      <c r="C10" s="6">
        <v>612.97</v>
      </c>
      <c r="D10" s="20">
        <v>1</v>
      </c>
      <c r="F10" s="15" t="s">
        <v>4</v>
      </c>
      <c r="G10" s="5">
        <f t="shared" ref="G10:G15" si="1">I10*H10</f>
        <v>113.67</v>
      </c>
      <c r="H10" s="6">
        <v>113.67</v>
      </c>
      <c r="I10" s="20">
        <v>1</v>
      </c>
    </row>
    <row r="11" spans="1:9" ht="31" x14ac:dyDescent="0.35">
      <c r="A11" s="15" t="s">
        <v>8</v>
      </c>
      <c r="B11" s="5">
        <f t="shared" si="0"/>
        <v>36.18</v>
      </c>
      <c r="C11" s="6">
        <v>36.18</v>
      </c>
      <c r="D11" s="20">
        <v>1</v>
      </c>
      <c r="F11" s="15" t="s">
        <v>8</v>
      </c>
      <c r="G11" s="5">
        <f t="shared" si="1"/>
        <v>4.34</v>
      </c>
      <c r="H11" s="6">
        <v>4.34</v>
      </c>
      <c r="I11" s="20">
        <v>1</v>
      </c>
    </row>
    <row r="12" spans="1:9" x14ac:dyDescent="0.35">
      <c r="A12" s="15" t="s">
        <v>5</v>
      </c>
      <c r="B12" s="5">
        <f t="shared" si="0"/>
        <v>770.06</v>
      </c>
      <c r="C12" s="6">
        <v>770.06</v>
      </c>
      <c r="D12" s="20">
        <v>1</v>
      </c>
      <c r="F12" s="15" t="s">
        <v>15</v>
      </c>
      <c r="G12" s="5">
        <f t="shared" si="1"/>
        <v>25198.420000000002</v>
      </c>
      <c r="H12" s="6">
        <v>19.383400000000002</v>
      </c>
      <c r="I12" s="17">
        <v>1300</v>
      </c>
    </row>
    <row r="13" spans="1:9" ht="31" x14ac:dyDescent="0.35">
      <c r="A13" s="15" t="s">
        <v>6</v>
      </c>
      <c r="B13" s="5">
        <f t="shared" si="0"/>
        <v>2107.04</v>
      </c>
      <c r="C13" s="6">
        <v>1.6208</v>
      </c>
      <c r="D13" s="17">
        <v>1300</v>
      </c>
      <c r="F13" s="15" t="s">
        <v>7</v>
      </c>
      <c r="G13" s="5">
        <f t="shared" si="1"/>
        <v>953.94</v>
      </c>
      <c r="H13" s="6">
        <v>0.73380000000000001</v>
      </c>
      <c r="I13" s="17">
        <v>1300</v>
      </c>
    </row>
    <row r="14" spans="1:9" ht="31" x14ac:dyDescent="0.35">
      <c r="A14" s="15" t="s">
        <v>7</v>
      </c>
      <c r="B14" s="5">
        <f t="shared" si="0"/>
        <v>70.2</v>
      </c>
      <c r="C14" s="6">
        <v>5.3999999999999999E-2</v>
      </c>
      <c r="D14" s="17">
        <v>1300</v>
      </c>
      <c r="F14" s="15" t="s">
        <v>16</v>
      </c>
      <c r="G14" s="5">
        <f t="shared" si="1"/>
        <v>3318.38</v>
      </c>
      <c r="H14" s="28">
        <v>2.4058435438265788</v>
      </c>
      <c r="I14" s="17">
        <v>1379.3</v>
      </c>
    </row>
    <row r="15" spans="1:9" ht="31" x14ac:dyDescent="0.35">
      <c r="A15" s="15" t="s">
        <v>9</v>
      </c>
      <c r="B15" s="5">
        <f t="shared" si="0"/>
        <v>5843.64066</v>
      </c>
      <c r="C15" s="6">
        <v>4.3472999999999997</v>
      </c>
      <c r="D15" s="17">
        <v>1344.2</v>
      </c>
      <c r="F15" s="15" t="s">
        <v>17</v>
      </c>
      <c r="G15" s="5">
        <f t="shared" si="1"/>
        <v>2329.0800000000004</v>
      </c>
      <c r="H15" s="28">
        <v>1.6885956644674838</v>
      </c>
      <c r="I15" s="17">
        <v>1379.3</v>
      </c>
    </row>
    <row r="16" spans="1:9" ht="31" x14ac:dyDescent="0.35">
      <c r="A16" s="15" t="s">
        <v>10</v>
      </c>
      <c r="B16" s="5">
        <f t="shared" si="0"/>
        <v>912.44295999999997</v>
      </c>
      <c r="C16" s="6">
        <v>0.67879999999999996</v>
      </c>
      <c r="D16" s="17">
        <v>1344.2</v>
      </c>
      <c r="F16" s="19" t="s">
        <v>20</v>
      </c>
      <c r="G16" s="5"/>
      <c r="H16" s="6"/>
      <c r="I16" s="17"/>
    </row>
    <row r="17" spans="1:9" ht="31" x14ac:dyDescent="0.35">
      <c r="A17" s="15" t="s">
        <v>11</v>
      </c>
      <c r="B17" s="5">
        <f t="shared" si="0"/>
        <v>3127.5501400000003</v>
      </c>
      <c r="C17" s="6">
        <v>2.3267000000000002</v>
      </c>
      <c r="D17" s="17">
        <v>1344.2</v>
      </c>
      <c r="F17" s="15" t="s">
        <v>12</v>
      </c>
      <c r="G17" s="5">
        <f>I17*H17</f>
        <v>921.69069999999999</v>
      </c>
      <c r="H17" s="6">
        <v>3.3999999999999998E-3</v>
      </c>
      <c r="I17" s="17">
        <v>271085.5</v>
      </c>
    </row>
    <row r="18" spans="1:9" ht="31" x14ac:dyDescent="0.35">
      <c r="A18" s="19" t="s">
        <v>20</v>
      </c>
      <c r="B18" s="5"/>
      <c r="C18" s="6"/>
      <c r="D18" s="17"/>
      <c r="F18" s="15" t="s">
        <v>13</v>
      </c>
      <c r="G18" s="5">
        <f>I18*H18</f>
        <v>135.54275000000001</v>
      </c>
      <c r="H18" s="6">
        <v>5.0000000000000001E-4</v>
      </c>
      <c r="I18" s="17">
        <v>271085.5</v>
      </c>
    </row>
    <row r="19" spans="1:9" ht="31" x14ac:dyDescent="0.35">
      <c r="A19" s="15" t="s">
        <v>12</v>
      </c>
      <c r="B19" s="5">
        <f>D19*C19</f>
        <v>898.23579999999993</v>
      </c>
      <c r="C19" s="6">
        <v>3.3999999999999998E-3</v>
      </c>
      <c r="D19" s="17">
        <v>264187</v>
      </c>
      <c r="F19" s="15" t="s">
        <v>14</v>
      </c>
      <c r="G19" s="5">
        <f>I19*H19</f>
        <v>0.25</v>
      </c>
      <c r="H19" s="6">
        <v>0.25</v>
      </c>
      <c r="I19" s="20">
        <v>1</v>
      </c>
    </row>
    <row r="20" spans="1:9" ht="31.5" thickBot="1" x14ac:dyDescent="0.4">
      <c r="A20" s="15" t="s">
        <v>13</v>
      </c>
      <c r="B20" s="5">
        <f>D20*C20</f>
        <v>132.09350000000001</v>
      </c>
      <c r="C20" s="6">
        <v>5.0000000000000001E-4</v>
      </c>
      <c r="D20" s="17">
        <v>264187</v>
      </c>
      <c r="F20" s="21"/>
      <c r="G20" s="22">
        <f>SUM(G7:G19)</f>
        <v>59772.620289999999</v>
      </c>
      <c r="H20" s="23"/>
      <c r="I20" s="24"/>
    </row>
    <row r="21" spans="1:9" ht="31" x14ac:dyDescent="0.35">
      <c r="A21" s="15" t="s">
        <v>14</v>
      </c>
      <c r="B21" s="5">
        <f>D21*C21</f>
        <v>0.25</v>
      </c>
      <c r="C21" s="6">
        <v>0.25</v>
      </c>
      <c r="D21" s="20">
        <v>1</v>
      </c>
    </row>
    <row r="22" spans="1:9" ht="16" thickBot="1" x14ac:dyDescent="0.4">
      <c r="A22" s="21"/>
      <c r="B22" s="22">
        <f>SUM(B7:B21)</f>
        <v>40626.038020000007</v>
      </c>
      <c r="C22" s="23"/>
      <c r="D22" s="24"/>
      <c r="F22" s="7"/>
      <c r="G22" s="8"/>
      <c r="H22" s="6"/>
      <c r="I22" s="11"/>
    </row>
    <row r="23" spans="1:9" x14ac:dyDescent="0.35">
      <c r="A23" s="3" t="s">
        <v>31</v>
      </c>
      <c r="B23" s="2">
        <f>B22*0.13</f>
        <v>5281.3849426000015</v>
      </c>
      <c r="F23" s="3" t="s">
        <v>31</v>
      </c>
      <c r="G23" s="2">
        <f>G20*0.13</f>
        <v>7770.4406377000005</v>
      </c>
    </row>
    <row r="24" spans="1:9" x14ac:dyDescent="0.35">
      <c r="A24" s="29" t="s">
        <v>30</v>
      </c>
      <c r="B24" s="30">
        <f>B22*1.13</f>
        <v>45907.422962600001</v>
      </c>
      <c r="F24" s="29" t="s">
        <v>30</v>
      </c>
      <c r="G24" s="30">
        <f>G20*1.13</f>
        <v>67543.060927699989</v>
      </c>
    </row>
    <row r="25" spans="1:9" x14ac:dyDescent="0.35">
      <c r="A25" s="7"/>
      <c r="B25" s="8"/>
      <c r="C25" s="6"/>
      <c r="D25" s="11"/>
    </row>
    <row r="26" spans="1:9" x14ac:dyDescent="0.35">
      <c r="A26" s="7"/>
      <c r="B26" s="8"/>
      <c r="C26" s="6"/>
      <c r="D26" s="11"/>
      <c r="F26" s="7"/>
      <c r="G26" s="8"/>
      <c r="H26" s="6"/>
      <c r="I26" s="11"/>
    </row>
    <row r="28" spans="1:9" x14ac:dyDescent="0.35">
      <c r="A28" s="1"/>
      <c r="B28" s="1"/>
      <c r="F28" s="1"/>
      <c r="G28" s="1"/>
    </row>
    <row r="29" spans="1:9" x14ac:dyDescent="0.35">
      <c r="A29" s="1"/>
      <c r="B29" s="1"/>
      <c r="F29" s="1"/>
      <c r="G29" s="1"/>
    </row>
    <row r="30" spans="1:9" x14ac:dyDescent="0.35">
      <c r="A30" s="1"/>
      <c r="B30" s="1"/>
      <c r="F30" s="1"/>
      <c r="G30" s="1"/>
    </row>
    <row r="31" spans="1:9" x14ac:dyDescent="0.35">
      <c r="A31" s="1"/>
      <c r="B31" s="1"/>
      <c r="F31" s="1"/>
      <c r="G31" s="1"/>
    </row>
    <row r="32" spans="1:9" x14ac:dyDescent="0.35">
      <c r="A32" s="1"/>
      <c r="B32" s="1"/>
      <c r="F32" s="1"/>
      <c r="G32" s="1"/>
    </row>
  </sheetData>
  <mergeCells count="2">
    <mergeCell ref="F1:I1"/>
    <mergeCell ref="A1:D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RICHARDSON Joanne</RAContact>
    <DraftReady xmlns="7e651a3a-8d05-4ee0-9344-b668032e30e0" xsi:nil="true"/>
    <DocumentType xmlns="7e651a3a-8d05-4ee0-9344-b668032e30e0">Interrogatory Response</DocumentType>
    <Confidential xmlns="7e651a3a-8d05-4ee0-9344-b668032e30e0">false</Confidential>
    <RAApproved xmlns="7e651a3a-8d05-4ee0-9344-b668032e30e0">false</RAApproved>
    <Author0 xmlns="7e651a3a-8d05-4ee0-9344-b668032e30e0">
      <UserInfo>
        <DisplayName/>
        <AccountId xsi:nil="true"/>
        <AccountType/>
      </UserInfo>
    </Author0>
    <RADirectorApproved xmlns="7e651a3a-8d05-4ee0-9344-b668032e30e0">false</RADirectorApproved>
    <CaseNumber_x002f_DocketNumber xmlns="7e651a3a-8d05-4ee0-9344-b668032e30e0">EB-2022-0234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2022-11-09T05:00:00+00:00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Hydro One Networks Inc. - HONI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Witness xmlns="7e651a3a-8d05-4ee0-9344-b668032e30e0">
      <UserInfo>
        <DisplayName/>
        <AccountId xsi:nil="true"/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331816bbf8545f0e0cfe30911b658e9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1ca01dbb8878361eb3d658757a612ed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A28072-0FA2-4E86-9CB2-10E45455EBC1}">
  <ds:schemaRefs>
    <ds:schemaRef ds:uri="http://schemas.microsoft.com/office/2006/metadata/properties"/>
    <ds:schemaRef ds:uri="http://www.w3.org/XML/1998/namespace"/>
    <ds:schemaRef ds:uri="http://purl.org/dc/dcmitype/"/>
    <ds:schemaRef ds:uri="7e651a3a-8d05-4ee0-9344-b668032e30e0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f5e108a-442b-424d-88d6-fdac133e65d6"/>
  </ds:schemaRefs>
</ds:datastoreItem>
</file>

<file path=customXml/itemProps2.xml><?xml version="1.0" encoding="utf-8"?>
<ds:datastoreItem xmlns:ds="http://schemas.openxmlformats.org/officeDocument/2006/customXml" ds:itemID="{37D88237-4A20-4CA9-9A42-9664F140B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B2C8D9-FF37-4232-99E9-1BD79D7C5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Estimated bills - Sept - HONI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</dc:title>
  <dc:creator>KNIGHT Carla</dc:creator>
  <cp:lastModifiedBy>EDGAR Cassandra</cp:lastModifiedBy>
  <dcterms:created xsi:type="dcterms:W3CDTF">2022-11-03T18:30:56Z</dcterms:created>
  <dcterms:modified xsi:type="dcterms:W3CDTF">2022-11-11T21:17:46Z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  <property fmtid="{D5CDD505-2E9C-101B-9397-08002B2CF9AE}" pid="4" name="Witness Internal">
    <vt:lpwstr/>
  </property>
</Properties>
</file>