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DRO/Working Folder/Update For COC.Load.OH.Inflation/Pricing Exhibits/"/>
    </mc:Choice>
  </mc:AlternateContent>
  <xr:revisionPtr revIDLastSave="9" documentId="13_ncr:1_{495D5EA4-0478-43FF-9576-577D60261ACF}" xr6:coauthVersionLast="47" xr6:coauthVersionMax="47" xr10:uidLastSave="{4E11CCA8-3DDC-4838-832A-9D96DB0DD7C6}"/>
  <bookViews>
    <workbookView xWindow="-120" yWindow="-120" windowWidth="29040" windowHeight="15840" xr2:uid="{D5D75D13-B695-4E60-92A9-E25E10D76A1C}"/>
  </bookViews>
  <sheets>
    <sheet name=" CSTA Rate Adder" sheetId="1" r:id="rId1"/>
    <sheet name="Hopper Foundary Rate Add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3" i="1"/>
  <c r="C8" i="1"/>
  <c r="B8" i="1"/>
</calcChain>
</file>

<file path=xl/sharedStrings.xml><?xml version="1.0" encoding="utf-8"?>
<sst xmlns="http://schemas.openxmlformats.org/spreadsheetml/2006/main" count="16" uniqueCount="16">
  <si>
    <t>2023 CSTA Rate Adder*</t>
  </si>
  <si>
    <t>Class</t>
  </si>
  <si>
    <t>Credit Amount to be Recovered</t>
  </si>
  <si>
    <t xml:space="preserve"> Forecast Demand (kW)</t>
  </si>
  <si>
    <t>CSTA Rate Adder ($/kW)</t>
  </si>
  <si>
    <t>DGen</t>
  </si>
  <si>
    <t>GSd</t>
  </si>
  <si>
    <t>UGd</t>
  </si>
  <si>
    <t>AUGd</t>
  </si>
  <si>
    <t>AGSd</t>
  </si>
  <si>
    <t>TOTAL</t>
  </si>
  <si>
    <t>* CSTA rate adder will remain unchanged for 2023-2027.</t>
  </si>
  <si>
    <t>2023-2027 Hopper Foundry Rate Adder</t>
  </si>
  <si>
    <t>Year</t>
  </si>
  <si>
    <t>Lost Revenue Amount ($)</t>
  </si>
  <si>
    <t xml:space="preserve"> Hopper Foundry Rate Adder ($/kW)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</si>
</sst>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00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6E86-E103-4E9C-8226-15DB14FE8577}">
  <sheetPr>
    <pageSetUpPr fitToPage="1"/>
  </sheetPr>
  <dimension ref="A1:D9"/>
  <sheetViews>
    <sheetView tabSelected="1" workbookViewId="0">
      <selection activeCell="D28" sqref="D28"/>
    </sheetView>
  </sheetViews>
  <sheetFormatPr defaultRowHeight="15" x14ac:dyDescent="0.25"/>
  <cols>
    <col min="2" max="2" width="13.5703125" customWidth="1"/>
    <col min="3" max="4" width="10.140625" bestFit="1" customWidth="1"/>
  </cols>
  <sheetData>
    <row r="1" spans="1:4" x14ac:dyDescent="0.25">
      <c r="A1" s="12" t="s">
        <v>0</v>
      </c>
      <c r="B1" s="12"/>
      <c r="C1" s="12"/>
      <c r="D1" s="12"/>
    </row>
    <row r="2" spans="1:4" s="10" customFormat="1" ht="51" x14ac:dyDescent="0.25">
      <c r="A2" s="2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1" t="s">
        <v>5</v>
      </c>
      <c r="B3" s="4">
        <v>103509.86567546832</v>
      </c>
      <c r="C3" s="5">
        <v>211376.10137424571</v>
      </c>
      <c r="D3" s="6">
        <f>ROUND(B3/C3,4)</f>
        <v>0.48970000000000002</v>
      </c>
    </row>
    <row r="4" spans="1:4" x14ac:dyDescent="0.25">
      <c r="A4" s="1" t="s">
        <v>6</v>
      </c>
      <c r="B4" s="4">
        <v>683295.1954266954</v>
      </c>
      <c r="C4" s="5">
        <v>7026112.9003000315</v>
      </c>
      <c r="D4" s="6">
        <f t="shared" ref="D4:D7" si="0">ROUND(B4/C4,4)</f>
        <v>9.7299999999999998E-2</v>
      </c>
    </row>
    <row r="5" spans="1:4" x14ac:dyDescent="0.25">
      <c r="A5" s="1" t="s">
        <v>7</v>
      </c>
      <c r="B5" s="4">
        <v>303830.07328864443</v>
      </c>
      <c r="C5" s="5">
        <v>2314131.8193251635</v>
      </c>
      <c r="D5" s="6">
        <f t="shared" si="0"/>
        <v>0.1313</v>
      </c>
    </row>
    <row r="6" spans="1:4" x14ac:dyDescent="0.25">
      <c r="A6" s="1" t="s">
        <v>8</v>
      </c>
      <c r="B6" s="4">
        <v>105445.41195598542</v>
      </c>
      <c r="C6" s="5">
        <v>334038.70333743596</v>
      </c>
      <c r="D6" s="6">
        <f t="shared" si="0"/>
        <v>0.31569999999999998</v>
      </c>
    </row>
    <row r="7" spans="1:4" x14ac:dyDescent="0.25">
      <c r="A7" s="1" t="s">
        <v>9</v>
      </c>
      <c r="B7" s="4">
        <v>164242.26403294023</v>
      </c>
      <c r="C7" s="5">
        <v>646691.32773462601</v>
      </c>
      <c r="D7" s="6">
        <f t="shared" si="0"/>
        <v>0.254</v>
      </c>
    </row>
    <row r="8" spans="1:4" x14ac:dyDescent="0.25">
      <c r="A8" s="7" t="s">
        <v>10</v>
      </c>
      <c r="B8" s="8">
        <f>SUM(B3:B7)</f>
        <v>1360322.8103797338</v>
      </c>
      <c r="C8" s="9">
        <f t="shared" ref="C8" si="1">SUM(C3:C7)</f>
        <v>10532350.852071505</v>
      </c>
      <c r="D8" s="8"/>
    </row>
    <row r="9" spans="1:4" ht="26.25" customHeight="1" x14ac:dyDescent="0.25">
      <c r="A9" s="13" t="s">
        <v>11</v>
      </c>
      <c r="B9" s="13"/>
      <c r="C9" s="13"/>
      <c r="D9" s="13"/>
    </row>
  </sheetData>
  <mergeCells count="2">
    <mergeCell ref="A1:D1"/>
    <mergeCell ref="A9:D9"/>
  </mergeCells>
  <printOptions horizontalCentered="1"/>
  <pageMargins left="0.45" right="0.45" top="1.75" bottom="0.5" header="0.3" footer="0.3"/>
  <pageSetup orientation="portrait" horizontalDpi="90" verticalDpi="90" r:id="rId1"/>
  <ignoredErrors>
    <ignoredError sqref="B8:C8 E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E530-7DC8-4F16-8167-C06004E078C3}">
  <sheetPr>
    <pageSetUpPr fitToPage="1"/>
  </sheetPr>
  <dimension ref="A1:C13"/>
  <sheetViews>
    <sheetView workbookViewId="0">
      <selection activeCell="C7" sqref="A1:C7"/>
    </sheetView>
  </sheetViews>
  <sheetFormatPr defaultRowHeight="15" x14ac:dyDescent="0.25"/>
  <cols>
    <col min="1" max="1" width="10.7109375" customWidth="1"/>
    <col min="2" max="2" width="10.42578125" customWidth="1"/>
    <col min="3" max="3" width="12" customWidth="1"/>
  </cols>
  <sheetData>
    <row r="1" spans="1:3" ht="31.5" customHeight="1" x14ac:dyDescent="0.25">
      <c r="A1" s="14" t="s">
        <v>12</v>
      </c>
      <c r="B1" s="14"/>
      <c r="C1" s="14"/>
    </row>
    <row r="2" spans="1:3" ht="57" x14ac:dyDescent="0.25">
      <c r="A2" s="15" t="s">
        <v>13</v>
      </c>
      <c r="B2" s="16" t="s">
        <v>14</v>
      </c>
      <c r="C2" s="16" t="s">
        <v>15</v>
      </c>
    </row>
    <row r="3" spans="1:3" x14ac:dyDescent="0.25">
      <c r="A3" s="15">
        <v>2023</v>
      </c>
      <c r="B3" s="17">
        <v>91668.063714688586</v>
      </c>
      <c r="C3" s="18">
        <v>1.2999999999999999E-2</v>
      </c>
    </row>
    <row r="4" spans="1:3" x14ac:dyDescent="0.25">
      <c r="A4" s="15">
        <v>2024</v>
      </c>
      <c r="B4" s="17">
        <v>96082.362719740675</v>
      </c>
      <c r="C4" s="18">
        <v>1.37E-2</v>
      </c>
    </row>
    <row r="5" spans="1:3" x14ac:dyDescent="0.25">
      <c r="A5" s="15">
        <v>2025</v>
      </c>
      <c r="B5" s="17">
        <v>100173.59374466942</v>
      </c>
      <c r="C5" s="18">
        <v>1.4500000000000001E-2</v>
      </c>
    </row>
    <row r="6" spans="1:3" x14ac:dyDescent="0.25">
      <c r="A6" s="15">
        <v>2026</v>
      </c>
      <c r="B6" s="17">
        <v>105454.77444420061</v>
      </c>
      <c r="C6" s="18">
        <v>1.5299999999999999E-2</v>
      </c>
    </row>
    <row r="7" spans="1:3" x14ac:dyDescent="0.25">
      <c r="A7" s="15">
        <v>2027</v>
      </c>
      <c r="B7" s="17">
        <v>109817.0486911496</v>
      </c>
      <c r="C7" s="18">
        <v>1.5900000000000001E-2</v>
      </c>
    </row>
    <row r="9" spans="1:3" x14ac:dyDescent="0.25">
      <c r="C9" s="11"/>
    </row>
    <row r="10" spans="1:3" x14ac:dyDescent="0.25">
      <c r="B10" s="11"/>
      <c r="C10" s="11"/>
    </row>
    <row r="11" spans="1:3" x14ac:dyDescent="0.25">
      <c r="C11" s="11"/>
    </row>
    <row r="12" spans="1:3" x14ac:dyDescent="0.25">
      <c r="C12" s="11"/>
    </row>
    <row r="13" spans="1:3" x14ac:dyDescent="0.25">
      <c r="C13" s="11"/>
    </row>
  </sheetData>
  <mergeCells count="1">
    <mergeCell ref="A1:C1"/>
  </mergeCells>
  <printOptions horizontalCentered="1"/>
  <pageMargins left="0.45" right="0.45" top="1.75" bottom="0.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0EBCE3B15D04FA3C1E3D8AB1532D3" ma:contentTypeVersion="12" ma:contentTypeDescription="Create a new document." ma:contentTypeScope="" ma:versionID="5984591e5815f5fa266d95edd1a4ad71">
  <xsd:schema xmlns:xsd="http://www.w3.org/2001/XMLSchema" xmlns:xs="http://www.w3.org/2001/XMLSchema" xmlns:p="http://schemas.microsoft.com/office/2006/metadata/properties" xmlns:ns2="b55d006e-4328-435c-8eaf-eb0f0d39f0e2" xmlns:ns3="00b55595-d4eb-41d0-b489-5e4082844449" targetNamespace="http://schemas.microsoft.com/office/2006/metadata/properties" ma:root="true" ma:fieldsID="5ff8787c0291688e725b9e2f78370113" ns2:_="" ns3:_="">
    <xsd:import namespace="b55d006e-4328-435c-8eaf-eb0f0d39f0e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Response_x0020_Method" minOccurs="0"/>
                <xsd:element ref="ns2:Witnes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d006e-4328-435c-8eaf-eb0f0d39f0e2" elementFormDefault="qualified">
    <xsd:import namespace="http://schemas.microsoft.com/office/2006/documentManagement/types"/>
    <xsd:import namespace="http://schemas.microsoft.com/office/infopath/2007/PartnerControls"/>
    <xsd:element name="Response_x0020_Method" ma:index="8" nillable="true" ma:displayName="Response Method" ma:default="Oral" ma:format="Dropdown" ma:internalName="Response_x0020_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0" nillable="true" ma:displayName="RA" ma:list="UserInfo" ma:SharePointGroup="0" ma:internalName="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1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2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1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1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15" nillable="true" ma:displayName="Reg Director Approved" ma:default="0" ma:format="Dropdown" ma:internalName="RegDirectorApprov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b55d006e-4328-435c-8eaf-eb0f0d39f0e2">No</DraftReady>
    <TSW xmlns="b55d006e-4328-435c-8eaf-eb0f0d39f0e2" xsi:nil="true"/>
    <RAApproved xmlns="b55d006e-4328-435c-8eaf-eb0f0d39f0e2">false</RAApproved>
    <RA xmlns="b55d006e-4328-435c-8eaf-eb0f0d39f0e2">
      <UserInfo>
        <DisplayName/>
        <AccountId xsi:nil="true"/>
        <AccountType/>
      </UserInfo>
    </RA>
    <Witness xmlns="b55d006e-4328-435c-8eaf-eb0f0d39f0e2">
      <UserInfo>
        <DisplayName/>
        <AccountId xsi:nil="true"/>
        <AccountType/>
      </UserInfo>
    </Witness>
    <RegDirectorApproved xmlns="b55d006e-4328-435c-8eaf-eb0f0d39f0e2">false</RegDirectorApproved>
    <WitnessApproved xmlns="b55d006e-4328-435c-8eaf-eb0f0d39f0e2">false</WitnessApproved>
    <Response_x0020_Method xmlns="b55d006e-4328-435c-8eaf-eb0f0d39f0e2">Oral</Response_x0020_Metho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527AE1-829D-49FC-B434-4AFC954039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d006e-4328-435c-8eaf-eb0f0d39f0e2"/>
    <ds:schemaRef ds:uri="00b55595-d4eb-41d0-b489-5e408284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57F94-D562-4A18-91D7-D5885E3EDA2D}">
  <ds:schemaRefs>
    <ds:schemaRef ds:uri="http://www.w3.org/XML/1998/namespace"/>
    <ds:schemaRef ds:uri="http://schemas.microsoft.com/office/2006/documentManagement/types"/>
    <ds:schemaRef ds:uri="b55d006e-4328-435c-8eaf-eb0f0d39f0e2"/>
    <ds:schemaRef ds:uri="http://purl.org/dc/dcmitype/"/>
    <ds:schemaRef ds:uri="http://purl.org/dc/elements/1.1/"/>
    <ds:schemaRef ds:uri="00b55595-d4eb-41d0-b489-5e408284444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D06FF0B-ADDA-4105-B973-49076A0A7A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CSTA Rate Adder</vt:lpstr>
      <vt:lpstr>Hopper Foundary Rate Adder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LEE Julie(Qiu Ling)</cp:lastModifiedBy>
  <cp:revision/>
  <cp:lastPrinted>2022-11-15T04:49:42Z</cp:lastPrinted>
  <dcterms:created xsi:type="dcterms:W3CDTF">2022-10-05T13:50:09Z</dcterms:created>
  <dcterms:modified xsi:type="dcterms:W3CDTF">2022-11-15T04:49:57Z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0x01010009A0EBCE3B15D04FA3C1E3D8AB1532D3</vt:lpwstr>
  </property>
</Properties>
</file>