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1 - HORCI - Applications for 2023 Electricity Distribution Rates/Working Folder/Interrogatories/Interrogatory Responses by HORCI/"/>
    </mc:Choice>
  </mc:AlternateContent>
  <xr:revisionPtr revIDLastSave="34" documentId="13_ncr:1_{6699EB9E-02BE-4BF7-A90E-40337A4E45E4}" xr6:coauthVersionLast="47" xr6:coauthVersionMax="47" xr10:uidLastSave="{F0A8C2BE-3C3B-4D45-8924-1F2CFCE2FB5A}"/>
  <bookViews>
    <workbookView xWindow="28680" yWindow="-120" windowWidth="29040" windowHeight="17640" xr2:uid="{EA85ECF4-38BD-4862-B3F9-01FFC73C59E6}"/>
  </bookViews>
  <sheets>
    <sheet name="Sheet1" sheetId="1" r:id="rId1"/>
  </sheets>
  <calcPr calcId="191028" iterate="1" iterateCount="500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2" i="1" s="1"/>
  <c r="D14" i="1" s="1"/>
  <c r="F15" i="1" l="1"/>
  <c r="G15" i="1" s="1"/>
  <c r="H15" i="1" s="1"/>
  <c r="E13" i="1"/>
  <c r="F13" i="1" s="1"/>
  <c r="G13" i="1" s="1"/>
  <c r="H13" i="1" s="1"/>
  <c r="E9" i="1"/>
  <c r="F9" i="1" s="1"/>
  <c r="G9" i="1" s="1"/>
  <c r="H9" i="1" s="1"/>
  <c r="E8" i="1"/>
  <c r="F8" i="1" s="1"/>
  <c r="G8" i="1" s="1"/>
  <c r="H8" i="1" s="1"/>
  <c r="E11" i="1"/>
  <c r="F11" i="1" s="1"/>
  <c r="G11" i="1" s="1"/>
  <c r="H11" i="1" s="1"/>
  <c r="E7" i="1"/>
  <c r="D16" i="1"/>
  <c r="F7" i="1" l="1"/>
  <c r="F10" i="1" s="1"/>
  <c r="F12" i="1" s="1"/>
  <c r="F14" i="1" s="1"/>
  <c r="E10" i="1"/>
  <c r="E12" i="1" s="1"/>
  <c r="E14" i="1" s="1"/>
  <c r="E16" i="1" s="1"/>
  <c r="F16" i="1"/>
  <c r="G7" i="1" l="1"/>
  <c r="G10" i="1" s="1"/>
  <c r="G12" i="1" s="1"/>
  <c r="G14" i="1" s="1"/>
  <c r="G16" i="1" s="1"/>
  <c r="H7" i="1" l="1"/>
  <c r="H10" i="1" s="1"/>
  <c r="H12" i="1" l="1"/>
  <c r="H14" i="1" s="1"/>
  <c r="H16" i="1" s="1"/>
  <c r="D5" i="1"/>
  <c r="D6" i="1"/>
  <c r="E6" i="1"/>
  <c r="F6" i="1"/>
  <c r="G6" i="1"/>
  <c r="H6" i="1"/>
</calcChain>
</file>

<file path=xl/sharedStrings.xml><?xml version="1.0" encoding="utf-8"?>
<sst xmlns="http://schemas.openxmlformats.org/spreadsheetml/2006/main" count="19" uniqueCount="15">
  <si>
    <t>G-01-01</t>
  </si>
  <si>
    <t>Table 2 - Forecasted RRRP Requirement Revised (in thousands, $)</t>
  </si>
  <si>
    <t>Forecast</t>
  </si>
  <si>
    <t>Item</t>
  </si>
  <si>
    <t>Revenue Requirement - Remotes Operating</t>
  </si>
  <si>
    <t>Revenue from Customer Rates</t>
  </si>
  <si>
    <t>Other Revenues</t>
  </si>
  <si>
    <t>Remotes Annual RRRP - Operating Subsidy</t>
  </si>
  <si>
    <t>Remotes Annual RRRP - Watay Subsidy (Note 1)</t>
  </si>
  <si>
    <t>Total RRRP Subsidy</t>
  </si>
  <si>
    <t>Recovery of Balance of RRRP Variance Account (Note 2)</t>
  </si>
  <si>
    <t>Total RRRP Level</t>
  </si>
  <si>
    <t>Recovery of residual COVID-19 Forgone Revenue Rate Rider</t>
  </si>
  <si>
    <t>Note 1: Watay RRRP subsidy would be adjusted annually to reflect the OEB's most recent decision on Watay's revenue requirement</t>
  </si>
  <si>
    <t>Note 2: Remotes is proposing to dispose of the December 31, 2021 audited RRRPVA total balance of $9,732k equally over a five-year term ($1,946k/year) as outlined in Exhibit H, Tab 1, Schedule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</si>
</sst>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1" applyNumberFormat="1" applyFont="1" applyBorder="1"/>
    <xf numFmtId="0" fontId="5" fillId="0" borderId="4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164" fontId="7" fillId="0" borderId="6" xfId="1" applyNumberFormat="1" applyFont="1" applyBorder="1"/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4" fontId="6" fillId="0" borderId="6" xfId="1" applyNumberFormat="1" applyFont="1" applyBorder="1"/>
    <xf numFmtId="0" fontId="6" fillId="0" borderId="3" xfId="0" applyFont="1" applyBorder="1" applyAlignment="1">
      <alignment vertical="center"/>
    </xf>
    <xf numFmtId="164" fontId="6" fillId="0" borderId="5" xfId="1" applyNumberFormat="1" applyFont="1" applyBorder="1"/>
    <xf numFmtId="0" fontId="8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AB41-9B2D-4674-BDE0-23613A88A99D}">
  <dimension ref="C2:H18"/>
  <sheetViews>
    <sheetView tabSelected="1" topLeftCell="B1" zoomScale="120" zoomScaleNormal="120" workbookViewId="0">
      <selection activeCell="C17" sqref="C17:C18"/>
    </sheetView>
  </sheetViews>
  <sheetFormatPr defaultRowHeight="15"/>
  <cols>
    <col min="3" max="3" width="48.85546875" customWidth="1"/>
  </cols>
  <sheetData>
    <row r="2" spans="3:8">
      <c r="C2" s="1" t="s">
        <v>0</v>
      </c>
    </row>
    <row r="4" spans="3:8">
      <c r="C4" s="1" t="s">
        <v>1</v>
      </c>
    </row>
    <row r="5" spans="3:8">
      <c r="C5" s="3"/>
      <c r="D5" s="4" t="str">
        <f ca="1">D$5</f>
        <v>Test</v>
      </c>
      <c r="E5" s="4" t="s">
        <v>2</v>
      </c>
      <c r="F5" s="4" t="s">
        <v>2</v>
      </c>
      <c r="G5" s="4" t="s">
        <v>2</v>
      </c>
      <c r="H5" s="4" t="s">
        <v>2</v>
      </c>
    </row>
    <row r="6" spans="3:8">
      <c r="C6" s="5" t="s">
        <v>3</v>
      </c>
      <c r="D6" s="6">
        <f t="shared" ref="D6" ca="1" si="0">D$6</f>
        <v>2023</v>
      </c>
      <c r="E6" s="6">
        <f ca="1">D6+1</f>
        <v>2024</v>
      </c>
      <c r="F6" s="6">
        <f t="shared" ref="F6:H6" ca="1" si="1">E6+1</f>
        <v>2025</v>
      </c>
      <c r="G6" s="6">
        <f t="shared" ca="1" si="1"/>
        <v>2026</v>
      </c>
      <c r="H6" s="6">
        <f t="shared" ca="1" si="1"/>
        <v>2027</v>
      </c>
    </row>
    <row r="7" spans="3:8">
      <c r="C7" s="7" t="s">
        <v>4</v>
      </c>
      <c r="D7" s="8">
        <v>85656</v>
      </c>
      <c r="E7" s="8">
        <f>D7</f>
        <v>85656</v>
      </c>
      <c r="F7" s="8">
        <f t="shared" ref="F7:H11" si="2">E7</f>
        <v>85656</v>
      </c>
      <c r="G7" s="8">
        <f t="shared" si="2"/>
        <v>85656</v>
      </c>
      <c r="H7" s="8">
        <f t="shared" si="2"/>
        <v>85656</v>
      </c>
    </row>
    <row r="8" spans="3:8">
      <c r="C8" s="9" t="s">
        <v>5</v>
      </c>
      <c r="D8" s="8">
        <v>-27317</v>
      </c>
      <c r="E8" s="8">
        <f>D8</f>
        <v>-27317</v>
      </c>
      <c r="F8" s="8">
        <f>E8</f>
        <v>-27317</v>
      </c>
      <c r="G8" s="8">
        <f>F8</f>
        <v>-27317</v>
      </c>
      <c r="H8" s="8">
        <f>G8</f>
        <v>-27317</v>
      </c>
    </row>
    <row r="9" spans="3:8">
      <c r="C9" s="9" t="s">
        <v>6</v>
      </c>
      <c r="D9" s="8">
        <v>-1001</v>
      </c>
      <c r="E9" s="8">
        <f>D9</f>
        <v>-1001</v>
      </c>
      <c r="F9" s="8">
        <f>E9</f>
        <v>-1001</v>
      </c>
      <c r="G9" s="8">
        <f>F9</f>
        <v>-1001</v>
      </c>
      <c r="H9" s="8">
        <f>G9</f>
        <v>-1001</v>
      </c>
    </row>
    <row r="10" spans="3:8">
      <c r="C10" s="10" t="s">
        <v>7</v>
      </c>
      <c r="D10" s="11">
        <f>SUM(D7:D9)</f>
        <v>57338</v>
      </c>
      <c r="E10" s="11">
        <f t="shared" ref="E10:H10" si="3">SUM(E7:E9)</f>
        <v>57338</v>
      </c>
      <c r="F10" s="11">
        <f t="shared" si="3"/>
        <v>57338</v>
      </c>
      <c r="G10" s="11">
        <f t="shared" si="3"/>
        <v>57338</v>
      </c>
      <c r="H10" s="11">
        <f t="shared" si="3"/>
        <v>57338</v>
      </c>
    </row>
    <row r="11" spans="3:8">
      <c r="C11" s="12" t="s">
        <v>8</v>
      </c>
      <c r="D11" s="11">
        <v>51626</v>
      </c>
      <c r="E11" s="11">
        <f>D11</f>
        <v>51626</v>
      </c>
      <c r="F11" s="11">
        <f t="shared" si="2"/>
        <v>51626</v>
      </c>
      <c r="G11" s="11">
        <f t="shared" si="2"/>
        <v>51626</v>
      </c>
      <c r="H11" s="11">
        <f t="shared" si="2"/>
        <v>51626</v>
      </c>
    </row>
    <row r="12" spans="3:8">
      <c r="C12" s="12" t="s">
        <v>9</v>
      </c>
      <c r="D12" s="11">
        <f>SUM(D10:D11)</f>
        <v>108964</v>
      </c>
      <c r="E12" s="11">
        <f t="shared" ref="E12:H12" si="4">SUM(E10:E11)</f>
        <v>108964</v>
      </c>
      <c r="F12" s="11">
        <f t="shared" si="4"/>
        <v>108964</v>
      </c>
      <c r="G12" s="11">
        <f t="shared" si="4"/>
        <v>108964</v>
      </c>
      <c r="H12" s="11">
        <f t="shared" si="4"/>
        <v>108964</v>
      </c>
    </row>
    <row r="13" spans="3:8">
      <c r="C13" s="7" t="s">
        <v>10</v>
      </c>
      <c r="D13" s="8">
        <v>1946.4</v>
      </c>
      <c r="E13" s="8">
        <f>D13</f>
        <v>1946.4</v>
      </c>
      <c r="F13" s="8">
        <f t="shared" ref="F13:H13" si="5">E13</f>
        <v>1946.4</v>
      </c>
      <c r="G13" s="8">
        <f t="shared" si="5"/>
        <v>1946.4</v>
      </c>
      <c r="H13" s="8">
        <f t="shared" si="5"/>
        <v>1946.4</v>
      </c>
    </row>
    <row r="14" spans="3:8">
      <c r="C14" s="12" t="s">
        <v>11</v>
      </c>
      <c r="D14" s="11">
        <f>SUM(D12:D13)</f>
        <v>110910.39999999999</v>
      </c>
      <c r="E14" s="11">
        <f t="shared" ref="E14:H14" si="6">SUM(E12:E13)</f>
        <v>110910.39999999999</v>
      </c>
      <c r="F14" s="11">
        <f t="shared" si="6"/>
        <v>110910.39999999999</v>
      </c>
      <c r="G14" s="11">
        <f t="shared" si="6"/>
        <v>110910.39999999999</v>
      </c>
      <c r="H14" s="11">
        <f t="shared" si="6"/>
        <v>110910.39999999999</v>
      </c>
    </row>
    <row r="15" spans="3:8">
      <c r="C15" s="7" t="s">
        <v>12</v>
      </c>
      <c r="D15" s="8">
        <v>-10</v>
      </c>
      <c r="E15" s="8">
        <v>0</v>
      </c>
      <c r="F15" s="8">
        <f t="shared" ref="F15:H15" si="7">E15</f>
        <v>0</v>
      </c>
      <c r="G15" s="8">
        <f t="shared" si="7"/>
        <v>0</v>
      </c>
      <c r="H15" s="8">
        <f t="shared" si="7"/>
        <v>0</v>
      </c>
    </row>
    <row r="16" spans="3:8">
      <c r="C16" s="5" t="s">
        <v>11</v>
      </c>
      <c r="D16" s="13">
        <f>SUM(D14:D15)</f>
        <v>110900.4</v>
      </c>
      <c r="E16" s="13">
        <f>SUM(E14:E15)</f>
        <v>110910.39999999999</v>
      </c>
      <c r="F16" s="13">
        <f t="shared" ref="F16:H16" si="8">SUM(F14:F15)</f>
        <v>110910.39999999999</v>
      </c>
      <c r="G16" s="13">
        <f t="shared" si="8"/>
        <v>110910.39999999999</v>
      </c>
      <c r="H16" s="13">
        <f t="shared" si="8"/>
        <v>110910.39999999999</v>
      </c>
    </row>
    <row r="17" spans="3:3">
      <c r="C17" s="2" t="s">
        <v>13</v>
      </c>
    </row>
    <row r="18" spans="3:3">
      <c r="C18" s="14" t="s">
        <v>14</v>
      </c>
    </row>
  </sheetData>
  <pageMargins left="0.7" right="0.7" top="0.75" bottom="0.75" header="0.3" footer="0.3"/>
  <pageSetup orientation="portrait" r:id="rId1"/>
  <ignoredErrors>
    <ignoredError sqref="E18:H18 E10:H1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d228a31d194bf90910355b4eb548bdb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e8e24cb24ea659f5cde02346b72871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Uri.Akselrud@HydroOne.com</DisplayName>
        <AccountId>70</AccountId>
        <AccountType/>
      </UserInfo>
      <UserInfo>
        <DisplayName>Judy.BUT@HydroOne.com</DisplayName>
        <AccountId>23</AccountId>
        <AccountType/>
      </UserInfo>
      <UserInfo>
        <DisplayName>Murxmur.Ola@HydroOne.com</DisplayName>
        <AccountId>51</AccountId>
        <AccountType/>
      </UserInfo>
    </RA>
    <RAContact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true</RAApproved>
    <Author0 xmlns="7e651a3a-8d05-4ee0-9344-b668032e30e0">
      <UserInfo>
        <DisplayName>Christine.Napierala@HydroOne.com</DisplayName>
        <AccountId>24</AccountId>
        <AccountType/>
      </UserInfo>
    </Author0>
    <RADirectorApproved xmlns="7e651a3a-8d05-4ee0-9344-b668032e30e0">false</RADirectorApproved>
    <CaseNumber_x002f_DocketNumber xmlns="7e651a3a-8d05-4ee0-9344-b668032e30e0" xsi:nil="true"/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 xsi:nil="true"/>
    <Applicant xmlns="7e651a3a-8d05-4ee0-9344-b668032e30e0">Hydro One Networks Inc. - HONI</Applicant>
    <WitnessApproved xmlns="7e651a3a-8d05-4ee0-9344-b668032e30e0">true</WitnessApproved>
    <Strategic xmlns="7e651a3a-8d05-4ee0-9344-b668032e30e0">false</Strategic>
    <Witness xmlns="7e651a3a-8d05-4ee0-9344-b668032e30e0">
      <UserInfo>
        <DisplayName>NAPIERALA Christine</DisplayName>
        <AccountId>24</AccountId>
        <AccountType/>
      </UserInfo>
    </Witness>
    <Docket xmlns="7e651a3a-8d05-4ee0-9344-b668032e30e0" xsi:nil="true"/>
    <Applicant0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7D9071DA-26CF-4B11-93CA-F0B1A22C2299}"/>
</file>

<file path=customXml/itemProps2.xml><?xml version="1.0" encoding="utf-8"?>
<ds:datastoreItem xmlns:ds="http://schemas.openxmlformats.org/officeDocument/2006/customXml" ds:itemID="{0862D8C6-8B50-4CC3-9D8A-B38A99627E56}"/>
</file>

<file path=customXml/itemProps3.xml><?xml version="1.0" encoding="utf-8"?>
<ds:datastoreItem xmlns:ds="http://schemas.openxmlformats.org/officeDocument/2006/customXml" ds:itemID="{38330FB2-3DE0-4B84-B7F5-8D935FCD0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NAPIERALA Christine</dc:creator>
  <cp:keywords/>
  <dc:description/>
  <cp:lastModifiedBy>BUT Judy</cp:lastModifiedBy>
  <cp:revision/>
  <dcterms:created xsi:type="dcterms:W3CDTF">2022-11-17T16:16:00Z</dcterms:created>
  <dcterms:modified xsi:type="dcterms:W3CDTF">2022-11-25T21:16:32Z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