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"/>
    </mc:Choice>
  </mc:AlternateContent>
  <xr:revisionPtr revIDLastSave="2" documentId="8_{508B3E5D-84EB-4025-9AE6-3E36AD86278E}" xr6:coauthVersionLast="47" xr6:coauthVersionMax="47" xr10:uidLastSave="{3DA526CE-DF9F-4F3D-9749-B1D7377B977B}"/>
  <bookViews>
    <workbookView xWindow="28680" yWindow="-120" windowWidth="29040" windowHeight="17640" xr2:uid="{6382F0FD-A065-443C-8A5D-A8C68DCF0D06}"/>
  </bookViews>
  <sheets>
    <sheet name="F1-01-01-01 2023 Rev Rqmt Calc" sheetId="1" r:id="rId1"/>
    <sheet name="F1-01-01-02 2023 Work Form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">'[1]Query 3'!$A$1:$G$478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feb8">#REF!</definedName>
    <definedName name="_FilA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'[7]Revenue Forecast_Chg'!#REF!</definedName>
    <definedName name="_N6">'[7]Revenue Forecast_Old'!#REF!</definedName>
    <definedName name="_nov08">#REF!</definedName>
    <definedName name="_oct6">#REF!</definedName>
    <definedName name="_Regression_Int">1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'[8]GL BAL JAN 31, 2007 sum'!#REF!</definedName>
    <definedName name="Acc_Dep_CA">'[9]MAY 2006 FA GRP CONTNUITY SCHED'!$D$24:$K$38</definedName>
    <definedName name="Acc_Dep_MJR_Minor_NORMAL_Special_RET_CA">#REF!</definedName>
    <definedName name="Account">'[10]Query 1'!$A$1:$B$213</definedName>
    <definedName name="Account2">'[11]Query 1'!$A$1:$B$201</definedName>
    <definedName name="AccountCM">'[10]Query 8'!$A$2:$B$198</definedName>
    <definedName name="AccountCM2">'[11]Query 8'!$A$2:$B$184</definedName>
    <definedName name="AccountD">'[12]Query 1'!$A$1:$B$195</definedName>
    <definedName name="AccountDescription">#REF!</definedName>
    <definedName name="AccountDM">'[13]Query 8'!$A$2:$B$197</definedName>
    <definedName name="accrange">#REF!</definedName>
    <definedName name="acct_name">#REF!</definedName>
    <definedName name="accum_depr">'[14]for vlookup'!$A$23:$D$42</definedName>
    <definedName name="ActDirect">'[15]Total Directs and LDCs'!$A$8:$W$13</definedName>
    <definedName name="ActDirectApr">'[16]Total Directs and LDCs'!$A$8:$X$9</definedName>
    <definedName name="ActDirectAug">'[17]Total Directs and LDCs'!$A$8:$X$9</definedName>
    <definedName name="ActDirectDec">'[18]Total Directs and LDCs'!$A$8:$X$9</definedName>
    <definedName name="ActDirectFeb">'[19]Total Directs and LDCs'!$A$8:$X$9</definedName>
    <definedName name="ActDirectJan">'[20]Total Directs and LDCs'!$A$8:$X$9</definedName>
    <definedName name="ActDirectJuly">'[21]Total Directs and LDCs'!$A$8:$X$9</definedName>
    <definedName name="ActDirectJune">'[22]Total Directs and LDCs'!$A$8:$X$9</definedName>
    <definedName name="ActDirectMar">'[23]Total Directs and LDCs'!$A$8:$X$9</definedName>
    <definedName name="ActDirectMay">'[24]Total Directs and LDCs'!$A$8:$X$9</definedName>
    <definedName name="ActDirectNov">'[25]Total Directs and LDCs'!$A$8:$X$9</definedName>
    <definedName name="ActDirectOct">'[26]Total Directs and LDCs'!$A$8:$X$9</definedName>
    <definedName name="ActDirectSept">'[27]Total Directs and LDCs'!$A$8:$X$9</definedName>
    <definedName name="ActELDC">'[15]Total Directs and LDCs'!$A$16:$W$21</definedName>
    <definedName name="ActELDCApr">'[16]Total Directs and LDCs'!$A$13:$X$14</definedName>
    <definedName name="ActELDCAug">'[17]Total Directs and LDCs'!$A$13:$X$14</definedName>
    <definedName name="ActELDCDec">'[18]Total Directs and LDCs'!$A$13:$X$14</definedName>
    <definedName name="ActELDCFeb">'[19]Total Directs and LDCs'!$A$13:$X$14</definedName>
    <definedName name="ActELDCJan">'[20]Total Directs and LDCs'!$A$13:$X$14</definedName>
    <definedName name="ActELDCJuly">'[21]Total Directs and LDCs'!$A$13:$X$14</definedName>
    <definedName name="ActELDCJune">'[22]Total Directs and LDCs'!$A$13:$X$14</definedName>
    <definedName name="ActELDCMar">'[23]Total Directs and LDCs'!$A$13:$X$14</definedName>
    <definedName name="ActELDCMay">'[24]Total Directs and LDCs'!$A$13:$X$14</definedName>
    <definedName name="ActELDCNov">'[25]Total Directs and LDCs'!$A$13:$X$14</definedName>
    <definedName name="ActELDCOct">'[26]Total Directs and LDCs'!$A$13:$X$14</definedName>
    <definedName name="ActELDCSept">'[27]Total Directs and LDCs'!$A$13:$X$14</definedName>
    <definedName name="ActOMEU">'[28]Total from CSS (Retail and MEU)'!$A$111:$U$123</definedName>
    <definedName name="ActOMEUApr">'[29]Total from CSS (Retail and MEU)'!$A$98:$X$110</definedName>
    <definedName name="ActOMEUAug">'[30]Total from CSS (Retail and MEU)'!$A$98:$X$110</definedName>
    <definedName name="ActOMEUDec">'[31]Total from CSS (Retail and MEU)'!$A$98:$X$110</definedName>
    <definedName name="ActOMEUFeb">'[32]Total from CSS (Retail and MEU)'!$A$98:$X$110</definedName>
    <definedName name="ActOMEUJan">'[33]Total from CSS (Retail and MEU)'!$A$98:$X$110</definedName>
    <definedName name="ActOMEUJuly">'[34]Total from CSS (Retail and MEU)'!$A$98:$X$110</definedName>
    <definedName name="ActOMEUJune">'[35]Total from CSS (Retail and MEU)'!$A$98:$X$110</definedName>
    <definedName name="ActOMEUMar">'[36]Total from CSS (Retail and MEU)'!$A$98:$X$110</definedName>
    <definedName name="ActOMEUMay">'[37]Total from CSS (Retail and MEU)'!$A$98:$X$110</definedName>
    <definedName name="ActOMEUNov">'[38]Total from CSS (Retail and MEU)'!$A$98:$X$110</definedName>
    <definedName name="ActOMEUOct">'[39]Total from CSS (Retail and MEU)'!$A$98:$X$110</definedName>
    <definedName name="ActOMEUSept">'[40]Total from CSS (Retail and MEU)'!$A$98:$X$110</definedName>
    <definedName name="ActRetail">'[28]Total from CSS (Retail and MEU)'!$A$8:$U$95</definedName>
    <definedName name="ActRetailApr">'[29]Total from CSS (Retail and MEU)'!$A$9:$X$80</definedName>
    <definedName name="ActRetailAug">'[30]Total from CSS (Retail and MEU)'!$A$9:$X$80</definedName>
    <definedName name="ActRetailDec">'[31]Total from CSS (Retail and MEU)'!$A$9:$X$80</definedName>
    <definedName name="ActRetailFeb">'[32]Total from CSS (Retail and MEU)'!$A$9:$X$80</definedName>
    <definedName name="ActRetailJan">'[33]Total from CSS (Retail and MEU)'!$A$9:$W$79</definedName>
    <definedName name="ActRetailJuly">'[34]Total from CSS (Retail and MEU)'!$A$9:$X$80</definedName>
    <definedName name="ActRetailJune">'[35]Total from CSS (Retail and MEU)'!$A$9:$X$80</definedName>
    <definedName name="ActRetailMar">'[36]Total from CSS (Retail and MEU)'!$A$9:$X$80</definedName>
    <definedName name="ActRetailMay">'[37]Total from CSS (Retail and MEU)'!$A$9:$X$80</definedName>
    <definedName name="ActRetailNov">'[38]Total from CSS (Retail and MEU)'!$A$9:$X$80</definedName>
    <definedName name="ActRetailOct">'[39]Total from CSS (Retail and MEU)'!$A$9:$X$80</definedName>
    <definedName name="ActRetailSept">'[40]Total from CSS (Retail and MEU)'!$A$9:$X$80</definedName>
    <definedName name="ActRetJan">'[33]Total from CSS (Retail and MEU)'!$A$9:$W$79</definedName>
    <definedName name="ActTXLDC">'[15]Total Directs and LDCs'!$A$15:$W$15</definedName>
    <definedName name="ActTXLDCApr">'[16]Total Directs and LDCs'!$A$12:$X$12</definedName>
    <definedName name="ActTXLDCAug">'[17]Total Directs and LDCs'!$A$12:$X$12</definedName>
    <definedName name="ActTXLDCDec">'[18]Total Directs and LDCs'!$A$12:$X$12</definedName>
    <definedName name="ActTXLDCFeb">'[19]Total Directs and LDCs'!$A$12:$X$12</definedName>
    <definedName name="ActTXLDCJan">'[20]Total Directs and LDCs'!$A$12:$X$12</definedName>
    <definedName name="ActTXLDCJuly">'[21]Total Directs and LDCs'!$A$12:$X$12</definedName>
    <definedName name="ActTXLDCJune">'[22]Total Directs and LDCs'!$A$12:$X$12</definedName>
    <definedName name="ActTXLDCMar">'[23]Total Directs and LDCs'!$A$12:$X$12</definedName>
    <definedName name="ActTXLDCMay">'[24]Total Directs and LDCs'!$A$12:$X$12</definedName>
    <definedName name="ActTXLDCNov">'[25]Total Directs and LDCs'!$A$12:$X$12</definedName>
    <definedName name="ActTXLDCOct">'[26]Total Directs and LDCs'!$A$12:$X$12</definedName>
    <definedName name="ActTXLDCSept">'[27]Total Directs and LDCs'!$A$12:$X$12</definedName>
    <definedName name="ActTXMEU">'[28]Total from CSS (Retail and MEU)'!$A$98:$T$109</definedName>
    <definedName name="ActTXMEUApr">'[29]Total from CSS (Retail and MEU)'!$A$85:$W$96</definedName>
    <definedName name="ActTXMEUAug">'[30]Total from CSS (Retail and MEU)'!$A$85:$W$96</definedName>
    <definedName name="ActTXMEUDec">'[31]Total from CSS (Retail and MEU)'!$A$85:$W$96</definedName>
    <definedName name="ActTXMEUFeb">'[32]Total from CSS (Retail and MEU)'!$A$85:$W$96</definedName>
    <definedName name="ActTXMEUJan">'[33]Total from CSS (Retail and MEU)'!$A$85:$W$96</definedName>
    <definedName name="ActTXMEUJuly">'[34]Total from CSS (Retail and MEU)'!$A$85:$W$96</definedName>
    <definedName name="ActTXMEUJune">'[35]Total from CSS (Retail and MEU)'!$A$85:$W$96</definedName>
    <definedName name="ActTXMEUMar">'[36]Total from CSS (Retail and MEU)'!$A$85:$W$96</definedName>
    <definedName name="ActTXMEUMay">'[37]Total from CSS (Retail and MEU)'!$A$85:$W$96</definedName>
    <definedName name="ActTXMEUNov">'[38]Total from CSS (Retail and MEU)'!$A$85:$W$96</definedName>
    <definedName name="ActTXMEUOct">'[39]Total from CSS (Retail and MEU)'!$A$85:$W$96</definedName>
    <definedName name="ActTXMEUSept">'[40]Total from CSS (Retail and MEU)'!$A$85:$W$96</definedName>
    <definedName name="Actual">'[41]Actual details'!$A$5:$O$97</definedName>
    <definedName name="adfadsfe">[42]INCOME!#REF!</definedName>
    <definedName name="adfasdfsdfsd">#REF!</definedName>
    <definedName name="aer">'[43]Query 3'!$A$1:$G$478</definedName>
    <definedName name="afds">#REF!</definedName>
    <definedName name="Age">'[44]Emp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'[45]CCCM-Drivers'!$A$4:$A$84</definedName>
    <definedName name="am">#REF!</definedName>
    <definedName name="AM_ACDEPN_CONT_SCHED">'[46]SUPPORT 1B - PIVOT PSAM CONT  '!$B$71:$O$129</definedName>
    <definedName name="am_cost_cont_sched">'[46]SUPPORT 1B - PIVOT PSAM CONT  '!$B$3:$O$69</definedName>
    <definedName name="am_cost_cont_sched_TXDX">#REF!</definedName>
    <definedName name="Amounts">#REF!</definedName>
    <definedName name="an">'[47]Annual Budget'!$A$1:$B$189</definedName>
    <definedName name="ANALYSIS_TYPES">#REF!</definedName>
    <definedName name="Annual_Budegt2">#REF!</definedName>
    <definedName name="Annual_Budget">#REF!</definedName>
    <definedName name="Annualbudget">'[47]Annual Budget'!$A$1:$B$189</definedName>
    <definedName name="APN">#REF!</definedName>
    <definedName name="ApprovedYr">'[48]Z1.ModelVariables'!$C$12</definedName>
    <definedName name="as">'[49]NVISION statement'!$I$1285</definedName>
    <definedName name="ASD">#REF!</definedName>
    <definedName name="asdfadfsdfsdfassdfdsf">#REF!</definedName>
    <definedName name="aso">#REF!</definedName>
    <definedName name="ASOFDATE">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'[50]2. Index'!$M$3</definedName>
    <definedName name="BI_LDCLIST">'[51]3. Rate Class Selection'!$B$19:$B$21</definedName>
    <definedName name="bmhgjgjg">#REF!</definedName>
    <definedName name="BPO_s">[52]BPO_s!$A$1:$B$15</definedName>
    <definedName name="BRAMPTON_GLBAL_LOOKUP">'[46]SUPPORT 6 - GL ACCOUNT BALANCES'!#REF!</definedName>
    <definedName name="BridgeYear">'[53]LDC Info'!$E$26</definedName>
    <definedName name="BU">#REF!</definedName>
    <definedName name="bu200dept">#REF!</definedName>
    <definedName name="BU300_GL_ACCOUNTS">'[46]TXDX Support 1- Continuity'!#REF!</definedName>
    <definedName name="BU300_GL_CATEGORY">'[46]TXDX Support 1- Continuity'!#REF!</definedName>
    <definedName name="Budget">[54]Budget!$E$1:$R$112</definedName>
    <definedName name="Budget_Inflation">'[55]02-07-02'!$S$10</definedName>
    <definedName name="BUSINESS_UNIT">'[56]SUPPORT 6 - GL ACCOUNT BALANCES'!#REF!,'[56]SUPPORT 6 - GL ACCOUNT BALANCES'!#REF!</definedName>
    <definedName name="BUV">#REF!</definedName>
    <definedName name="buvv">#REF!</definedName>
    <definedName name="bvnvnv">[42]INCOME!#REF!</definedName>
    <definedName name="CAD">#REF!</definedName>
    <definedName name="cant">'[57]Groups in List Jan 09'!$H$229:$H$288</definedName>
    <definedName name="CapAdv2">'[11]Query 7'!$A$2:$F$200</definedName>
    <definedName name="capex_inserv_print">#REF!</definedName>
    <definedName name="capex_lookup">'[56] SUPPORT 3 - CIP CONT  DETAIL '!$E$18:$O$26</definedName>
    <definedName name="CapitalADVREM">'[10]Query 7'!$A$2:$F$200</definedName>
    <definedName name="cate">#REF!</definedName>
    <definedName name="Categ">'[58]account names '!$G$1:$I$12</definedName>
    <definedName name="Category">'[59]A. Level 1 Reconciliation'!#REF!</definedName>
    <definedName name="CGEY_Inflation">[60]Summary!$V$6</definedName>
    <definedName name="check">#REF!</definedName>
    <definedName name="checks_bal_fa_grp">#REF!</definedName>
    <definedName name="CIP">'[14]for vlookup'!$A$43:$D$62</definedName>
    <definedName name="CIP_CA">'[9]MAY 2006 FA GRP CONTNUITY SCHED'!$D$47:$M$60</definedName>
    <definedName name="CIP_CONTROL_CLSFY">'[46]CIP SUPPORT - C1e_FDM FOR CIP  '!$A$54:$I$69</definedName>
    <definedName name="CIP_LTD_GLBAL">'[46]CIP SUPPORT - C1e_FDM FOR CIP  '!#REF!</definedName>
    <definedName name="CIP_OTHER_LOOKUP">#REF!</definedName>
    <definedName name="CIP_SUSP_CLSFY">'[46]CIP SUPPORT - C1e_FDM FOR CIP  '!$A$74:$N$89</definedName>
    <definedName name="CL">[61]PL1!$K$1</definedName>
    <definedName name="Cmonths">#REF!</definedName>
    <definedName name="CN">[62]Sheet1!$C$1</definedName>
    <definedName name="cntl_mgr">#REF!</definedName>
    <definedName name="co">#REF!</definedName>
    <definedName name="coa">#REF!</definedName>
    <definedName name="coajuly30">#REF!</definedName>
    <definedName name="code_lookup">#REF!</definedName>
    <definedName name="COLA_1">'[63]Global Variables'!$B$9</definedName>
    <definedName name="COLA_2">'[63]Global Variables'!$C$9</definedName>
    <definedName name="COLA_5.1">'[64]Pension Schedule 2007'!#REF!</definedName>
    <definedName name="COLA_Actual">'[55]12-31-04'!$H$113:$R$113</definedName>
    <definedName name="COLA2.1">[65]COLA!$B$2</definedName>
    <definedName name="colActv">'[66]CCCM-Time'!$D$1:$D$65536</definedName>
    <definedName name="colActv0">'[67]General HOI-T&amp;D Study'!#REF!</definedName>
    <definedName name="colActvYr1">'[45]CCCM-Yr1'!$F$1:$F$65536</definedName>
    <definedName name="colD1">'[67]General HOI-T&amp;D Study'!#REF!</definedName>
    <definedName name="colDept">'[66]CCCM-Time'!$A$1:$A$65536</definedName>
    <definedName name="colDriver">'[67]General HOI-T&amp;D Study'!#REF!</definedName>
    <definedName name="colPctSvc">'[67]General HOI-T&amp;D Study'!#REF!</definedName>
    <definedName name="colSvc">'[66]CCCM-Time'!$B$1:$B$65536</definedName>
    <definedName name="colType">'[66]CCCM-Time'!$C$1:$C$65536</definedName>
    <definedName name="com">#REF!</definedName>
    <definedName name="Consolidated">'[68]14.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ustomerAdministration">[69]lists!$Z$1:$Z$36</definedName>
    <definedName name="cxl_lookup">#REF!</definedName>
    <definedName name="CXL_XCC_LOOKUP">'[56] SUPPORT 3 - CIP CONT  DETAIL '!$B$40:$S$48</definedName>
    <definedName name="dasdfeeferfer">[42]INCOME!$D$15:$H$1371,[42]INCOME!$J$15:$M$118,[42]INCOME!$J$1371:$M$1371,[42]INCOME!$P$15:$T$1371,[42]INCOME!$V$15:$Y$1371</definedName>
    <definedName name="DATA1">'[70]acct changes Remotes'!#REF!</definedName>
    <definedName name="DATA2">#REF!</definedName>
    <definedName name="data3">[71]data2!$B$1:$C$1420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'[72]Data Table'!#REF!</definedName>
    <definedName name="date">#REF!</definedName>
    <definedName name="DATEINC">[62]Sheet1!$C$2</definedName>
    <definedName name="de">0.00154386574286036</definedName>
    <definedName name="del">'[57]Groups in List Jan 09'!$A$288:$E$318</definedName>
    <definedName name="DeptID">#REF!</definedName>
    <definedName name="Desc">#REF!</definedName>
    <definedName name="Descr">#REF!</definedName>
    <definedName name="dfe">37350.4474895833</definedName>
    <definedName name="dferererer">#REF!</definedName>
    <definedName name="DirectLoad">'[73]Dx_Tariff&amp;COP'!#REF!</definedName>
    <definedName name="DirectRate">#REF!</definedName>
    <definedName name="Disc_Rate">'[55]02-07-02'!$S$13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'[74]Download by month'!$A$3:$R$141</definedName>
    <definedName name="dsa">"V920"</definedName>
    <definedName name="DXDepr99">#REF!</definedName>
    <definedName name="EBNUMBER">'[53]LDC Info'!$E$16</definedName>
    <definedName name="ELDCLoad">'[73]Dx_Tariff&amp;COP'!#REF!</definedName>
    <definedName name="ELDCRate">#REF!</definedName>
    <definedName name="EmpClass">'[44]Emp List'!$AF$2:$AF$59996</definedName>
    <definedName name="Escalation_Status">'[55]02-07-02'!$W$10</definedName>
    <definedName name="ETS_Taxable">'[55]12-31-04'!$V$7</definedName>
    <definedName name="etswork0405">#REF!</definedName>
    <definedName name="etswork0408">#REF!</definedName>
    <definedName name="etswork0408b">#REF!</definedName>
    <definedName name="etswork0408c">[75]etswork0408c!$A$1:$AC$226</definedName>
    <definedName name="etsworkAll">#REF!</definedName>
    <definedName name="exclude">#REF!</definedName>
    <definedName name="FA_AccDep_Reconciliations_CA">#REF!</definedName>
    <definedName name="FA_CA">'[9]MAY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'[56] SUPPORT 2 -FA CONT GROUP SCHD '!$C$42:$K$56</definedName>
    <definedName name="FA2c_lookup">'[56] SUPPORT 2 -FA CONT GROUP SCHD '!$C$23:$J$35</definedName>
    <definedName name="FA2c1_GLBAL_LOOKUP">'[46]SUPPORT 6 - GL ACCOUNT BALANCES'!#REF!</definedName>
    <definedName name="FA2d_accdep_lookup">'[56] SUPPORT 2 -FA CONT GROUP SCHD '!$C$64:$H$75</definedName>
    <definedName name="FA2d_COST_lookup">'[56] SUPPORT 2 -FA CONT GROUP SCHD '!$C$4:$M$15</definedName>
    <definedName name="FA2d_lookup">#REF!</definedName>
    <definedName name="FA2e_lookup">#REF!</definedName>
    <definedName name="FDMbudget">'[74]budget - FDM'!$A$19:$M$34</definedName>
    <definedName name="feb_lookup">#REF!</definedName>
    <definedName name="FebActRetail">'[32]Total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xed_assets">'[14]for vlookup'!$A$3:$D$22</definedName>
    <definedName name="Fixed_Charges">[69]lists!$I$1:$I$212</definedName>
    <definedName name="Footer">#REF!</definedName>
    <definedName name="Forecast">[76]Sheet1!$A$1:$A$3</definedName>
    <definedName name="Format">#REF!</definedName>
    <definedName name="Formulas">'[68]14. CY Actual Summary Results'!#REF!</definedName>
    <definedName name="Fringe_Rate">[77]Global_Variables!$G$52</definedName>
    <definedName name="fs">#REF!</definedName>
    <definedName name="FVRate0">'[78]Input - Proj Info'!$K$113</definedName>
    <definedName name="FVRate1">'[78]Input - Proj Info'!$K$114</definedName>
    <definedName name="FVRate2">'[78]Input - Proj Info'!$K$115</definedName>
    <definedName name="FVRate3">'[78]Input - Proj Info'!$K$116</definedName>
    <definedName name="FVRate4">'[78]Input - Proj Info'!$K$117</definedName>
    <definedName name="FY4nv">#REF!</definedName>
    <definedName name="GL">'[54]GL Input'!$A$9:$N$91</definedName>
    <definedName name="GL_ACCDEPN_LOOKUP">'[79]SUPPORT 6A - LEDGER BAL CONTROL'!$J$1:$O$55</definedName>
    <definedName name="gl_acdepn_susp">'[46]SUPPORT 6B - LEDGER BAL SUSP'!$S$1:$AF$56</definedName>
    <definedName name="GL_BAL_ALLBU_LOOKUP">'[46]SUPPORT 6 - GL ACCOUNT BALANCES'!$M$8:$Z$500</definedName>
    <definedName name="GL_Bal_summary">#REF!</definedName>
    <definedName name="GL_COLUMN_NBR">'[46]SUPPORT 6 - GL ACCOUNT BALANCES'!#REF!</definedName>
    <definedName name="GL_cost_susp">'[46]SUPPORT 6B - LEDGER BAL SUSP'!$B$1:$P$91</definedName>
    <definedName name="GL_Prior_Year">'[80]2004GL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[81]Accumulator!$B$2:$C$16</definedName>
    <definedName name="grp">#REF!</definedName>
    <definedName name="H1_consol">'[82]6 Other_Continuity'!#REF!</definedName>
    <definedName name="H1_dx">'[82]6 Other_Continuity'!#REF!</definedName>
    <definedName name="H1_networks">'[82]6 Other_Continuity'!#REF!</definedName>
    <definedName name="H1_other">'[82]6 Other_Continuity'!#REF!</definedName>
    <definedName name="H1_tx">'[82]6 Other_Continuity'!#REF!</definedName>
    <definedName name="HEADER1">[62]Sheet1!$A$4</definedName>
    <definedName name="histdate">[83]Financials!$E$76</definedName>
    <definedName name="HOI_HONI_">#REF!</definedName>
    <definedName name="HOI_HONI_Prior_Year">#REF!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'[68]14. CY Actual Summary Results'!#REF!</definedName>
    <definedName name="Hydro_One_Remote_Communities_Inc.">'[68]14. CY Actual Summary Results'!#REF!</definedName>
    <definedName name="Hydro_One_Telecom_Inc.">'[68]14. CY Actual Summary Results'!#REF!</definedName>
    <definedName name="IN_SERVICE_ADDS">#REF!</definedName>
    <definedName name="Incr2000">#REF!</definedName>
    <definedName name="InergiTitle">[84]INInrCSO!$B$2</definedName>
    <definedName name="Inflation">#REF!</definedName>
    <definedName name="INSERV_LOOKUP">'[56] SUPPORT 3 - CIP CONT  DETAIL '!$B$29:$S$37</definedName>
    <definedName name="inservice_lookup">#REF!</definedName>
    <definedName name="jjj">#REF!</definedName>
    <definedName name="july">#REF!</definedName>
    <definedName name="june">#REF!</definedName>
    <definedName name="la">#REF!</definedName>
    <definedName name="Language">#REF!</definedName>
    <definedName name="LAR">#REF!</definedName>
    <definedName name="LDC">'[73]Dx_Tariff&amp;COP'!#REF!</definedName>
    <definedName name="LDC_LIST">[85]lists!$AM$1:$AM$80</definedName>
    <definedName name="LDCkWh">'[73]Dx_Tariff&amp;COP'!#REF!</definedName>
    <definedName name="LDCkWh2">'[73]Dx_Tariff&amp;COP'!#REF!</definedName>
    <definedName name="LDCkWh3">'[73]Dx_Tariff&amp;COP'!#REF!</definedName>
    <definedName name="LDCLIST">#REF!</definedName>
    <definedName name="LDCLoads">'[73]Dx_Tariff&amp;COP'!#REF!</definedName>
    <definedName name="LDCRates">#REF!</definedName>
    <definedName name="LDCRates2">#REF!</definedName>
    <definedName name="LEDGER">#REF!</definedName>
    <definedName name="LIMIT">#REF!</definedName>
    <definedName name="LoadForecast">'[73]Dx_Tariff&amp;COP'!#REF!</definedName>
    <definedName name="Loads">'[73]Dx_Tariff&amp;COP'!#REF!</definedName>
    <definedName name="LOB">'[44]Emp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[69]lists!$L$2:$L$15</definedName>
    <definedName name="ly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'[54]Manual Input'!$A$7:$N$24</definedName>
    <definedName name="Manual_Prior_Year">'[80]2004Manual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'[73]Dx_Tariff&amp;COP'!#REF!</definedName>
    <definedName name="MEUR">#REF!</definedName>
    <definedName name="MEURates">#REF!</definedName>
    <definedName name="MEURTXLoad">'[73]Dx_Tariff&amp;COP'!#REF!</definedName>
    <definedName name="MEURTXRate">#REF!</definedName>
    <definedName name="MFA_BU_CATG_LOOKUP">#REF!</definedName>
    <definedName name="mg">#REF!</definedName>
    <definedName name="mgr">#REF!</definedName>
    <definedName name="MINOR_CONT_AM_LOOKUP">#REF!</definedName>
    <definedName name="missing">#REF!</definedName>
    <definedName name="mo">#REF!</definedName>
    <definedName name="Month">[54]Month!$B$1</definedName>
    <definedName name="Month_Prior">[62]Dx!#REF!</definedName>
    <definedName name="MONTHS">#REF!</definedName>
    <definedName name="mrr">#REF!</definedName>
    <definedName name="name">#REF!</definedName>
    <definedName name="NELDC_kWhs">#REF!</definedName>
    <definedName name="new">#REF!</definedName>
    <definedName name="nmbmbm">"V2002-03-29"</definedName>
    <definedName name="nnbbmb">[42]INCOME!$I$15:$I$1371,[42]INCOME!$N$15:$N$1371,[42]INCOME!$U$15:$U$1371,[42]INCOME!$Z$15:$Z$1371</definedName>
    <definedName name="NNELDCkWhs">'[73]Dx_Tariff&amp;COP'!#REF!</definedName>
    <definedName name="NonPayment">[69]lists!$AA$1:$AA$71</definedName>
    <definedName name="NT">'[86]Global Variables'!$B$9</definedName>
    <definedName name="nv">"V2000-12-29"</definedName>
    <definedName name="nvs">"VY"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">0.00393599536619149</definedName>
    <definedName name="NvsElapsedTime">0.000416666662204079</definedName>
    <definedName name="nvsen">36900.4069362268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'[86]Global Variables'!$B$23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'[68]14. CY Actual Summary Results'!#REF!</definedName>
    <definedName name="othNYbud">#REF!</definedName>
    <definedName name="othPYACT">#REF!</definedName>
    <definedName name="OTHSTART">#REF!</definedName>
    <definedName name="overhead">'[78]Input - Proj Info'!$I$148</definedName>
    <definedName name="Page_Count">#REF!</definedName>
    <definedName name="PAGE1">#REF!</definedName>
    <definedName name="parta">#REF!</definedName>
    <definedName name="partb">#REF!</definedName>
    <definedName name="PC">'[54]PC Input'!$A$9:$N$38</definedName>
    <definedName name="PC_Prior_Year">'[80]2004PC Input'!$A$8:$N$116</definedName>
    <definedName name="per">[87]INCOME!$I$15:$I$50,[87]INCOME!$N$15:$N$50,[87]INCOME!$X$15:$X$50,[87]INCOME!$AC$15:$AC$50</definedName>
    <definedName name="Percent_Area">[88]INCOME!$I$15:$I$50,[88]INCOME!$N$15:$N$50,[88]INCOME!$X$15:$X$50,[88]INCOME!$AC$15:$AC$50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'[10]Query 3'!$A$1:$G$478</definedName>
    <definedName name="projectinfo0409">#REF!</definedName>
    <definedName name="projectinfo0502">[75]projectinfo0502!$A$2:$AD$40</definedName>
    <definedName name="projectinfo0502a">[89]projectinfo0502a!$A$1:$AD$38</definedName>
    <definedName name="PrSu2">'[90]Query 3'!$A$1:$G$479</definedName>
    <definedName name="q1bpe">'[91]q1 2002'!$A$15:$F$21</definedName>
    <definedName name="R_GL_AD_N">'[92]SUPPORT 1B - PIVOT PSAM ACDEPN'!$B$199:$H$220</definedName>
    <definedName name="R_GL_AD_R">'[92]SUPPORT 1B - PIVOT PSAM ACDEPN'!$B$228:$I$238</definedName>
    <definedName name="R_GL_AD_S">'[92]SUPPORT 1B - PIVOT PSAM ACDEPN'!$B$246:$H$265</definedName>
    <definedName name="R_GL_COST_ACCT_TYPE">'[92]SUPPORT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">[69]lists!$A$1:$A$104</definedName>
    <definedName name="ratedescription">[93]hidden1!$D$1:$D$122</definedName>
    <definedName name="RateLookup">#REF!</definedName>
    <definedName name="ratesemploy">#REF!</definedName>
    <definedName name="RatesScenarios">[94]Fcst!#REF!</definedName>
    <definedName name="rb">#REF!</definedName>
    <definedName name="RBN">#REF!</definedName>
    <definedName name="RBU">#REF!</definedName>
    <definedName name="rbuu">#REF!</definedName>
    <definedName name="re">#REF!</definedName>
    <definedName name="RebaseYear">'[95]LDC Info'!$E$28</definedName>
    <definedName name="Recalculation_Flag">#REF!</definedName>
    <definedName name="RecdTbl">'[96]TS Received Table'!$A$6:$Z$494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">#REF!</definedName>
    <definedName name="resource">#REF!</definedName>
    <definedName name="ResultsData">'[96]TS Results Summ 2a'!$A$6:$O$494</definedName>
    <definedName name="RetailRates">#REF!</definedName>
    <definedName name="REVERSAL_VAL">'[97]valid values'!$AB$2:$AB$3</definedName>
    <definedName name="ri">[87]INCOME!#REF!</definedName>
    <definedName name="RID">[88]INCOME!#REF!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s">'[98]Global Variables'!$B$9</definedName>
    <definedName name="Salary">'[44]Emp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'[99]Net Salvage'!#REF!</definedName>
    <definedName name="Salvage_Table">#REF!</definedName>
    <definedName name="salvagsw">'[99]Net Salvage'!#REF!</definedName>
    <definedName name="salvat">#REF!</definedName>
    <definedName name="Savings_Factor">'[55]02-07-02'!$S$14</definedName>
    <definedName name="SCN">#REF!</definedName>
    <definedName name="scnn">#REF!</definedName>
    <definedName name="Scope_Inflation">'[55]02-07-02'!$S$11</definedName>
    <definedName name="servco_switch">#REF!</definedName>
    <definedName name="Service">'[44]Emp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[42]INCOME!#REF!</definedName>
    <definedName name="START_YR">'[78]Input - Proj Info'!$M$27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'[100]account names '!#REF!</definedName>
    <definedName name="susp">'[100]account names '!#REF!</definedName>
    <definedName name="susp_name">'[100]account names '!#REF!</definedName>
    <definedName name="TAX">'[86]Global Variables'!$B$8</definedName>
    <definedName name="Tax_Provision">#REF!</definedName>
    <definedName name="taxrate06">'[101]Tony Paul'!#REF!</definedName>
    <definedName name="taxrate08">'[101]Tony Paul'!#REF!</definedName>
    <definedName name="taxrate09">'[101]Tony Paul'!#REF!</definedName>
    <definedName name="taxrate10">'[101]Tony Paul'!#REF!</definedName>
    <definedName name="TB">[102]Trial_Balance!$A$7:$CZ$530</definedName>
    <definedName name="tb_data">'[103]Trial_Balance-Dec 05'!$B$420:$AE$941</definedName>
    <definedName name="tb_data_dec_04">'[104]Trial_Balance-Dec 04'!$B$410:$CI$914</definedName>
    <definedName name="tb_data_dec_05">'[104]Trial_Balance-Dec 05'!$B$420:$AE$941</definedName>
    <definedName name="tb_data_mar_06">'[104]Trial_Balance_Mar 06'!$B$383:$CI$899</definedName>
    <definedName name="tb_data_sep_05">'[103]Trial_Balance-Sep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'[53]LDC Info'!$E$24</definedName>
    <definedName name="TestYr">'[48]A1.Admin'!$C$13</definedName>
    <definedName name="Title">[105]Index!$B$4</definedName>
    <definedName name="Title1">#REF!</definedName>
    <definedName name="Title2">#REF!</definedName>
    <definedName name="Title3">#REF!</definedName>
    <definedName name="TOTAL">'[56]SUPPORT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b">'[47]Trend Factors'!$B$2:$N$148</definedName>
    <definedName name="tren">#REF!</definedName>
    <definedName name="TREND">#REF!</definedName>
    <definedName name="Trend_Factors">'[10]Trend Factors'!$B$2:$O$232</definedName>
    <definedName name="Trend2">'[90]Trend Factors'!$B$2:$O$200</definedName>
    <definedName name="Trends">'[106]Trend Data'!$P$1:$AA$93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'[46]TXDX Support 1- Continuity'!$A$213+'[46]TXDX Support 1- Continuity'!$A$213:$Q$239:'[46]TXDX Support 1- Continuity'!$P$121</definedName>
    <definedName name="txdx_cip_cont_sched_LTD2006">'[46]CIP SUPPORT - C1e_FDM FOR CIP  '!#REF!</definedName>
    <definedName name="TXDX_CIP_CONT_SCHED_YTD">'[46]CIP SUPPORT - C1e_FDM FOR CIP  '!#REF!</definedName>
    <definedName name="TXDX_CONT_LOOKUP">#REF!</definedName>
    <definedName name="txdx_cost_cont">#REF!</definedName>
    <definedName name="txdx_cost_cont300">#REF!</definedName>
    <definedName name="TXLDCLoad">'[73]Dx_Tariff&amp;COP'!#REF!</definedName>
    <definedName name="TXLDCRate">#REF!</definedName>
    <definedName name="unassigned">[102]Unassigned!$D$3:$P$213</definedName>
    <definedName name="Union">'[44]Emp List'!$AE$2:$AE$59996</definedName>
    <definedName name="Units">[69]lists!$N$2:$N$5</definedName>
    <definedName name="Update_Date">'[107]47. 2003 Comp&amp;Benefits Summary'!$AB$1</definedName>
    <definedName name="usoa">'[108]USoA Map fBrmptn Eff Jan20,09'!$A$3:$D$552</definedName>
    <definedName name="usofa">'[109]usofa mapping for brampton'!$A$2:$C$1688</definedName>
    <definedName name="Utility">[83]Financials!$A$1</definedName>
    <definedName name="utitliy1">[110]Financials!$A$1</definedName>
    <definedName name="WAGBENF">#REF!</definedName>
    <definedName name="wagdob">#REF!</definedName>
    <definedName name="wagdobf">#REF!</definedName>
    <definedName name="wageinfl06">[111]Summary!#REF!</definedName>
    <definedName name="wageinfl08">[101]Summary!#REF!</definedName>
    <definedName name="wageinfl09">[101]Summary!#REF!</definedName>
    <definedName name="wageinfl10">[101]Summary!#REF!</definedName>
    <definedName name="wageinfla09">[101]Summary!#REF!</definedName>
    <definedName name="wageinfla10">[101]Summary!#REF!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x">0.000416666662204079</definedName>
    <definedName name="xcvbc">#REF!</definedName>
    <definedName name="YesorNo">[112]Input!$I$3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2" l="1"/>
  <c r="E32" i="2" s="1"/>
  <c r="B30" i="2"/>
  <c r="B32" i="2" s="1"/>
  <c r="B34" i="2" s="1"/>
  <c r="E28" i="2"/>
  <c r="E30" i="2" s="1"/>
  <c r="E24" i="2"/>
  <c r="B24" i="2"/>
  <c r="E12" i="2"/>
  <c r="B5" i="2"/>
  <c r="E38" i="2"/>
  <c r="B16" i="1"/>
  <c r="B18" i="1" s="1"/>
  <c r="B14" i="1"/>
  <c r="D14" i="1"/>
  <c r="D18" i="1" s="1"/>
  <c r="D24" i="1" s="1"/>
  <c r="E36" i="2" s="1"/>
  <c r="B11" i="1"/>
  <c r="E34" i="2" l="1"/>
  <c r="E40" i="2" s="1"/>
</calcChain>
</file>

<file path=xl/sharedStrings.xml><?xml version="1.0" encoding="utf-8"?>
<sst xmlns="http://schemas.openxmlformats.org/spreadsheetml/2006/main" count="52" uniqueCount="41">
  <si>
    <t>HYDRO ONE REMOTES COMMUNITIES INC</t>
  </si>
  <si>
    <t>Calculation of Revenue Requirement</t>
  </si>
  <si>
    <t>Year Ending December 31, 2023</t>
  </si>
  <si>
    <t>(in $K)</t>
  </si>
  <si>
    <t xml:space="preserve">Line No. </t>
  </si>
  <si>
    <t>Particulars</t>
  </si>
  <si>
    <t>2023 Test Year</t>
  </si>
  <si>
    <t>Cost of Service</t>
  </si>
  <si>
    <t xml:space="preserve">   Operating, maintenance &amp; administrative</t>
  </si>
  <si>
    <t xml:space="preserve">   Depreciation &amp; amortization</t>
  </si>
  <si>
    <t xml:space="preserve">   Income taxes</t>
  </si>
  <si>
    <t xml:space="preserve">  </t>
  </si>
  <si>
    <t>Cost of service excluding cost of capital (Note 1)</t>
  </si>
  <si>
    <t>Cost of capital</t>
  </si>
  <si>
    <t>Service  revenue requirement</t>
  </si>
  <si>
    <t>Less Annual RRRP</t>
  </si>
  <si>
    <t xml:space="preserve"> </t>
  </si>
  <si>
    <t xml:space="preserve">Less Other Revenues </t>
  </si>
  <si>
    <t>Total Rate Revenue Requirement</t>
  </si>
  <si>
    <t>Revenue Requirement Work Form</t>
  </si>
  <si>
    <t>Calculation of Revenue Requirement and Remote Rate Protection</t>
  </si>
  <si>
    <t>Operating, Maintenance &amp; Administrative</t>
  </si>
  <si>
    <t>Generation Maintenance</t>
  </si>
  <si>
    <t>Generation Operations</t>
  </si>
  <si>
    <t>Fuel</t>
  </si>
  <si>
    <t>Other Power Supply Expenses</t>
  </si>
  <si>
    <t>Distribution</t>
  </si>
  <si>
    <t>Customer Care</t>
  </si>
  <si>
    <t>Community Relations</t>
  </si>
  <si>
    <t>Shared Services &amp; Other Administration Costs</t>
  </si>
  <si>
    <t>External Costs</t>
  </si>
  <si>
    <t>Property Taxes</t>
  </si>
  <si>
    <t>Depreciation &amp; amortization</t>
  </si>
  <si>
    <t>Depreciation</t>
  </si>
  <si>
    <t>Amortization</t>
  </si>
  <si>
    <t>Income taxes</t>
  </si>
  <si>
    <t>Cost of service excluding return</t>
  </si>
  <si>
    <t>Return on capital</t>
  </si>
  <si>
    <t>Less Customer Revenues</t>
  </si>
  <si>
    <t>Less Other Revenues</t>
  </si>
  <si>
    <t>Total Remote Rate Protection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</si>
</sst>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(&quot;$&quot;* #,##0_);_(&quot;$&quot;* \(#,##0\);_(&quot;$&quot;* &quot;-&quot;??_);_(@_)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164" fontId="3" fillId="0" borderId="2" xfId="1" applyNumberFormat="1" applyFont="1" applyFill="1" applyBorder="1"/>
    <xf numFmtId="164" fontId="3" fillId="0" borderId="0" xfId="1" applyNumberFormat="1" applyFont="1"/>
    <xf numFmtId="165" fontId="1" fillId="0" borderId="0" xfId="0" applyNumberFormat="1" applyFont="1"/>
    <xf numFmtId="164" fontId="3" fillId="0" borderId="2" xfId="1" applyNumberFormat="1" applyFont="1" applyBorder="1"/>
    <xf numFmtId="164" fontId="3" fillId="0" borderId="0" xfId="1" applyNumberFormat="1" applyFont="1" applyFill="1"/>
    <xf numFmtId="0" fontId="1" fillId="0" borderId="0" xfId="0" quotePrefix="1" applyFont="1"/>
    <xf numFmtId="164" fontId="1" fillId="0" borderId="0" xfId="0" applyNumberFormat="1" applyFont="1"/>
    <xf numFmtId="166" fontId="3" fillId="0" borderId="3" xfId="2" applyNumberFormat="1" applyFont="1" applyFill="1" applyBorder="1"/>
    <xf numFmtId="0" fontId="2" fillId="0" borderId="0" xfId="0" applyFont="1" applyAlignment="1">
      <alignment horizontal="center"/>
    </xf>
    <xf numFmtId="43" fontId="3" fillId="0" borderId="0" xfId="1" applyFont="1" applyAlignment="1"/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/>
    <xf numFmtId="164" fontId="3" fillId="0" borderId="1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/>
    <xf numFmtId="164" fontId="3" fillId="0" borderId="0" xfId="0" applyNumberFormat="1" applyFont="1"/>
    <xf numFmtId="165" fontId="3" fillId="0" borderId="0" xfId="0" applyNumberFormat="1" applyFont="1"/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Border="1" applyAlignment="1"/>
    <xf numFmtId="43" fontId="3" fillId="0" borderId="0" xfId="1" applyFont="1" applyAlignment="1">
      <alignment horizontal="left"/>
    </xf>
    <xf numFmtId="164" fontId="3" fillId="0" borderId="0" xfId="0" quotePrefix="1" applyNumberFormat="1" applyFont="1"/>
    <xf numFmtId="43" fontId="2" fillId="0" borderId="0" xfId="1" applyFont="1" applyAlignment="1">
      <alignment horizontal="left"/>
    </xf>
    <xf numFmtId="166" fontId="2" fillId="0" borderId="0" xfId="2" applyNumberFormat="1" applyFont="1" applyBorder="1" applyAlignment="1"/>
    <xf numFmtId="166" fontId="2" fillId="0" borderId="3" xfId="2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0" xfId="1" applyNumberFormat="1" applyFont="1" applyFill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3">
    <cellStyle name="Comma 10 2" xfId="1" xr:uid="{129B69DE-B334-4CCE-94A3-9EC3563C6651}"/>
    <cellStyle name="Currency 10" xfId="2" xr:uid="{FDB7FC19-F5AD-4B51-A414-2D461B89C1F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sharedStrings" Target="sharedStrings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calcChain" Target="calcChain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customXml" Target="../customXml/item1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theme" Target="theme/theme1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styles" Target="style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02%20February\Remotes%20PDR%20Actuals%20-%20February%202017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Account%20Analysis\2005\Q4%202005\Account%20Analysis%20Owners-Q4%2020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Documents%20and%20Settings\609434\Local%20Settings\Temporary%20Internet%20Files\OLKF2\Account%20Analysis%20Owners-Q1%20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3%20Actuals\02%20February\zzzz%20FUEL%20KWH%20AND%20REVENUE%20INFO%20-%20February%202013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9832/AppData/Local/Microsoft/Windows/Temporary%20Internet%20Files/Content.Outlook/K0ZOBHIP/Remotes%20PDR%20Actuals%20-%20April%202013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4/NOVEMBER%202004%20CAPITAL%20CONTINUITY/Dec2003_CapExp_Support%20Docs_R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12%20December\Remotes%20PDR%20Actuals%20-%20December%202017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Business%20Plan_COS\2017%20COS\References\Filing%20Requirements\2017_Filing_Requirements_Chapter2_Appendices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6/MAY%202006%20CAPITAL%20CONTINUITY/MAY2006_CONTINUITY%20SCHEDULES_rev%20not%20pu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SA%20for%20H1%20-%202006%20PO%20Setup%20Purpos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17%20COS%20FINAL/References/Guelph_Filing_Requirements_Chapter2_Appendices_201504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114/Local%20Settings/Temporary%20Internet%20Files/OLK26/SEPTEMBER2009_Capex%20Report%20-%20REVISE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TEMP\Account%20Analysis%20Owners-with%20aug%2005%20b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fs700\user\nVision\iscextss.xn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DEC%202007%20CAPITAL%20CONTINUITY/CIP_In%20Serv_Cap%20Exp%20vs%20Budget_Jun20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0%20Actuals/March/Remotes%20PDR%20Actuals%20-%20March%2020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y%20Documents\FILES\Journals\GL%20JOURNAL%20-%20TEMPLATE-Simplified-Rev'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6/May%202006%20Base/May%202006%20Basev3_ETS%20rebilled%20for%20Mkt%20Ready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ME Report - Key Results"/>
      <sheetName val="DASHBOARD"/>
      <sheetName val="Net Income CM &amp; YTD"/>
      <sheetName val="Depreciation Analysis "/>
      <sheetName val="Project Spending Summaries"/>
      <sheetName val="Net Income Summary Acct"/>
      <sheetName val="OMA PDR Graph"/>
      <sheetName val="O&amp;MA Projects"/>
      <sheetName val="Capital Summary"/>
      <sheetName val="CAP PDR Graph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 - 2017 Distribution Stats"/>
      <sheetName val="Distribution Hour Trending"/>
      <sheetName val="2014-2017 Energy-Fuel Stats"/>
      <sheetName val="2014-2017 OMA &amp; MFA"/>
      <sheetName val="2014-2017 Capita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C23-7A0E-45B1-B6E0-3E55535A7B28}">
  <sheetPr>
    <tabColor theme="6"/>
  </sheetPr>
  <dimension ref="A1:K26"/>
  <sheetViews>
    <sheetView tabSelected="1" workbookViewId="0">
      <selection activeCell="I17" sqref="I17"/>
    </sheetView>
  </sheetViews>
  <sheetFormatPr defaultColWidth="9.140625" defaultRowHeight="15.75"/>
  <cols>
    <col min="1" max="1" width="3.140625" style="1" customWidth="1"/>
    <col min="2" max="2" width="6.140625" style="1" customWidth="1"/>
    <col min="3" max="3" width="44.42578125" style="1" bestFit="1" customWidth="1"/>
    <col min="4" max="4" width="13.140625" style="1" customWidth="1"/>
    <col min="5" max="8" width="11.7109375" style="1" customWidth="1"/>
    <col min="9" max="16384" width="9.140625" style="1"/>
  </cols>
  <sheetData>
    <row r="1" spans="1:10">
      <c r="A1" s="1">
        <v>-10</v>
      </c>
    </row>
    <row r="2" spans="1:10">
      <c r="B2" s="37" t="s">
        <v>0</v>
      </c>
      <c r="C2" s="37"/>
      <c r="D2" s="37"/>
      <c r="E2" s="2"/>
      <c r="F2" s="2"/>
      <c r="G2" s="2"/>
      <c r="H2" s="2"/>
    </row>
    <row r="3" spans="1:10">
      <c r="B3" s="37" t="s">
        <v>1</v>
      </c>
      <c r="C3" s="37"/>
      <c r="D3" s="37"/>
      <c r="E3" s="2"/>
      <c r="F3" s="2"/>
      <c r="G3" s="2"/>
      <c r="H3" s="2"/>
    </row>
    <row r="4" spans="1:10">
      <c r="B4" s="38" t="s">
        <v>2</v>
      </c>
      <c r="C4" s="38"/>
      <c r="D4" s="38"/>
      <c r="E4" s="3"/>
      <c r="F4" s="3"/>
      <c r="G4" s="3"/>
      <c r="H4" s="3"/>
    </row>
    <row r="5" spans="1:10">
      <c r="B5" s="38" t="s">
        <v>3</v>
      </c>
      <c r="C5" s="38"/>
      <c r="D5" s="38"/>
      <c r="E5" s="3"/>
      <c r="F5" s="3"/>
      <c r="G5" s="3"/>
      <c r="H5" s="3"/>
    </row>
    <row r="6" spans="1:10">
      <c r="B6" s="4"/>
      <c r="C6" s="4"/>
      <c r="D6" s="3"/>
      <c r="E6" s="3"/>
      <c r="F6" s="3"/>
    </row>
    <row r="7" spans="1:10" ht="31.5">
      <c r="B7" s="5" t="s">
        <v>4</v>
      </c>
      <c r="C7" s="6" t="s">
        <v>5</v>
      </c>
      <c r="D7" s="5" t="s">
        <v>6</v>
      </c>
      <c r="E7" s="7"/>
    </row>
    <row r="8" spans="1:10">
      <c r="B8" s="8"/>
      <c r="C8" s="9"/>
      <c r="D8" s="7"/>
      <c r="E8" s="7"/>
    </row>
    <row r="9" spans="1:10">
      <c r="B9" s="7"/>
      <c r="C9" s="3" t="s">
        <v>7</v>
      </c>
      <c r="D9" s="3"/>
      <c r="E9" s="3"/>
    </row>
    <row r="10" spans="1:10">
      <c r="B10" s="7">
        <v>1</v>
      </c>
      <c r="C10" s="3" t="s">
        <v>8</v>
      </c>
      <c r="D10" s="22">
        <v>125069</v>
      </c>
      <c r="E10" s="3"/>
    </row>
    <row r="11" spans="1:10">
      <c r="B11" s="7">
        <f>B10+1</f>
        <v>2</v>
      </c>
      <c r="C11" s="3" t="s">
        <v>9</v>
      </c>
      <c r="D11" s="11">
        <v>9531</v>
      </c>
      <c r="E11" s="3"/>
    </row>
    <row r="12" spans="1:10">
      <c r="B12" s="7">
        <v>3</v>
      </c>
      <c r="C12" s="3" t="s">
        <v>10</v>
      </c>
      <c r="D12" s="14">
        <v>0</v>
      </c>
      <c r="E12" s="3"/>
      <c r="F12" s="3"/>
    </row>
    <row r="13" spans="1:10">
      <c r="B13" s="7"/>
      <c r="C13" s="3" t="s">
        <v>11</v>
      </c>
      <c r="D13" s="11"/>
      <c r="E13" s="3"/>
    </row>
    <row r="14" spans="1:10">
      <c r="B14" s="7">
        <f>B12+1</f>
        <v>4</v>
      </c>
      <c r="C14" s="3" t="s">
        <v>12</v>
      </c>
      <c r="D14" s="10">
        <f>SUM(D10:D13)</f>
        <v>134600</v>
      </c>
      <c r="E14" s="3"/>
    </row>
    <row r="15" spans="1:10">
      <c r="B15" s="3"/>
      <c r="C15" s="3"/>
      <c r="D15" s="11"/>
      <c r="E15" s="3"/>
      <c r="J15" s="12"/>
    </row>
    <row r="16" spans="1:10">
      <c r="B16" s="7">
        <f>B14+1</f>
        <v>5</v>
      </c>
      <c r="C16" s="3" t="s">
        <v>13</v>
      </c>
      <c r="D16" s="14">
        <v>2682</v>
      </c>
      <c r="E16" s="3"/>
    </row>
    <row r="17" spans="2:11">
      <c r="B17" s="7"/>
      <c r="C17" s="3"/>
      <c r="D17" s="11"/>
      <c r="E17" s="3"/>
    </row>
    <row r="18" spans="2:11">
      <c r="B18" s="7">
        <f>B16+1</f>
        <v>6</v>
      </c>
      <c r="C18" s="3" t="s">
        <v>14</v>
      </c>
      <c r="D18" s="13">
        <f>D14+D16</f>
        <v>137282</v>
      </c>
      <c r="E18" s="3"/>
    </row>
    <row r="19" spans="2:11">
      <c r="B19" s="7"/>
      <c r="C19" s="9"/>
      <c r="D19" s="14"/>
      <c r="E19" s="3"/>
      <c r="G19" s="15"/>
      <c r="K19" s="16"/>
    </row>
    <row r="20" spans="2:11">
      <c r="B20" s="7">
        <v>7</v>
      </c>
      <c r="C20" s="9" t="s">
        <v>15</v>
      </c>
      <c r="D20" s="14">
        <v>-108964</v>
      </c>
      <c r="E20" s="3"/>
      <c r="G20" s="16"/>
    </row>
    <row r="21" spans="2:11">
      <c r="B21" s="7"/>
      <c r="C21" s="9"/>
      <c r="D21" s="3"/>
      <c r="E21" s="3"/>
      <c r="F21" s="3" t="s">
        <v>16</v>
      </c>
    </row>
    <row r="22" spans="2:11">
      <c r="B22" s="7">
        <v>8</v>
      </c>
      <c r="C22" s="9" t="s">
        <v>17</v>
      </c>
      <c r="D22" s="14">
        <v>-1001</v>
      </c>
      <c r="E22" s="3"/>
    </row>
    <row r="23" spans="2:11">
      <c r="B23" s="7"/>
      <c r="C23" s="9"/>
      <c r="D23" s="3"/>
      <c r="E23" s="3"/>
    </row>
    <row r="24" spans="2:11" ht="16.5" thickBot="1">
      <c r="B24" s="7">
        <v>9</v>
      </c>
      <c r="C24" s="9" t="s">
        <v>18</v>
      </c>
      <c r="D24" s="17">
        <f>D18+D20+D22</f>
        <v>27317</v>
      </c>
      <c r="E24" s="3"/>
    </row>
    <row r="25" spans="2:11" ht="16.5" thickTop="1">
      <c r="B25" s="7"/>
      <c r="C25" s="9"/>
      <c r="D25" s="3"/>
      <c r="E25" s="3"/>
      <c r="K25" s="16"/>
    </row>
    <row r="26" spans="2:11">
      <c r="B26" s="7"/>
      <c r="D26" s="3"/>
      <c r="E26" s="3"/>
    </row>
  </sheetData>
  <mergeCells count="4">
    <mergeCell ref="B2:D2"/>
    <mergeCell ref="B3:D3"/>
    <mergeCell ref="B4:D4"/>
    <mergeCell ref="B5:D5"/>
  </mergeCells>
  <pageMargins left="0.7" right="0.7" top="0.75" bottom="0.75" header="0.3" footer="0.3"/>
  <pageSetup scale="86" orientation="portrait" r:id="rId1"/>
  <headerFooter>
    <oddHeader>&amp;R&amp;"Helv,Regular"Filed: August 24, 2017
EB-2012-0137
Exhibit J1-2-1
Appendix D
Page 1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B125-0CCB-4C61-B5DA-6A1A0A84224E}">
  <sheetPr>
    <tabColor theme="6"/>
  </sheetPr>
  <dimension ref="A2:J52"/>
  <sheetViews>
    <sheetView topLeftCell="A3" workbookViewId="0">
      <selection activeCell="I21" sqref="I21"/>
    </sheetView>
  </sheetViews>
  <sheetFormatPr defaultColWidth="9.140625" defaultRowHeight="15.75"/>
  <cols>
    <col min="1" max="1" width="3.140625" style="1" customWidth="1"/>
    <col min="2" max="2" width="8.140625" style="1" customWidth="1"/>
    <col min="3" max="3" width="45.28515625" style="1" bestFit="1" customWidth="1"/>
    <col min="4" max="5" width="11.7109375" style="1" customWidth="1"/>
    <col min="6" max="6" width="13.140625" style="1" customWidth="1"/>
    <col min="7" max="10" width="11.7109375" style="1" customWidth="1"/>
    <col min="11" max="16384" width="9.140625" style="1"/>
  </cols>
  <sheetData>
    <row r="2" spans="1:10">
      <c r="B2" s="37" t="s">
        <v>0</v>
      </c>
      <c r="C2" s="37"/>
      <c r="D2" s="37"/>
      <c r="E2" s="37"/>
      <c r="F2" s="2"/>
      <c r="G2" s="2"/>
      <c r="H2" s="2"/>
      <c r="I2" s="2"/>
      <c r="J2" s="2"/>
    </row>
    <row r="3" spans="1:10">
      <c r="B3" s="37" t="s">
        <v>19</v>
      </c>
      <c r="C3" s="37"/>
      <c r="D3" s="37"/>
      <c r="E3" s="37"/>
      <c r="F3" s="2"/>
      <c r="G3" s="2"/>
      <c r="H3" s="2"/>
      <c r="I3" s="2"/>
      <c r="J3" s="2"/>
    </row>
    <row r="4" spans="1:10" ht="15.75" customHeight="1">
      <c r="B4" s="38" t="s">
        <v>20</v>
      </c>
      <c r="C4" s="38"/>
      <c r="D4" s="38"/>
      <c r="E4" s="38"/>
      <c r="F4" s="3"/>
      <c r="G4" s="3"/>
      <c r="H4" s="3"/>
      <c r="I4" s="3"/>
      <c r="J4" s="3"/>
    </row>
    <row r="5" spans="1:10">
      <c r="B5" s="38" t="str">
        <f>'F1-01-01-01 2023 Rev Rqmt Calc'!B4</f>
        <v>Year Ending December 31, 2023</v>
      </c>
      <c r="C5" s="38"/>
      <c r="D5" s="38"/>
      <c r="E5" s="38"/>
      <c r="F5" s="3"/>
      <c r="G5" s="3"/>
      <c r="H5" s="3"/>
      <c r="I5" s="3"/>
      <c r="J5" s="3"/>
    </row>
    <row r="6" spans="1:10">
      <c r="B6" s="38" t="s">
        <v>3</v>
      </c>
      <c r="C6" s="38"/>
      <c r="D6" s="38"/>
      <c r="E6" s="38"/>
      <c r="F6" s="3"/>
      <c r="G6" s="3"/>
      <c r="H6" s="3"/>
      <c r="I6" s="3"/>
      <c r="J6" s="3"/>
    </row>
    <row r="7" spans="1:10" s="3" customFormat="1">
      <c r="A7" s="1"/>
      <c r="B7" s="2"/>
      <c r="C7" s="2"/>
      <c r="D7" s="18"/>
    </row>
    <row r="8" spans="1:10" s="3" customFormat="1" ht="31.5" customHeight="1">
      <c r="A8" s="1"/>
      <c r="B8" s="5" t="s">
        <v>4</v>
      </c>
      <c r="C8" s="6" t="s">
        <v>5</v>
      </c>
      <c r="D8" s="40" t="s">
        <v>6</v>
      </c>
      <c r="E8" s="40"/>
    </row>
    <row r="9" spans="1:10" s="3" customFormat="1" ht="31.5" customHeight="1">
      <c r="A9" s="1"/>
      <c r="B9" s="7"/>
      <c r="C9" s="9"/>
      <c r="D9" s="7"/>
    </row>
    <row r="10" spans="1:10" s="3" customFormat="1">
      <c r="A10" s="1"/>
      <c r="B10" s="7"/>
      <c r="C10" s="19" t="s">
        <v>7</v>
      </c>
    </row>
    <row r="11" spans="1:10" s="3" customFormat="1">
      <c r="A11" s="1"/>
      <c r="B11" s="7"/>
      <c r="C11" s="19"/>
    </row>
    <row r="12" spans="1:10" s="3" customFormat="1">
      <c r="A12" s="1"/>
      <c r="B12" s="7">
        <v>1</v>
      </c>
      <c r="C12" s="19" t="s">
        <v>21</v>
      </c>
      <c r="E12" s="20">
        <f>SUM(D13:D22)</f>
        <v>125069</v>
      </c>
    </row>
    <row r="13" spans="1:10" s="3" customFormat="1">
      <c r="A13" s="1"/>
      <c r="B13" s="7"/>
      <c r="C13" s="19" t="s">
        <v>22</v>
      </c>
      <c r="D13" s="22">
        <v>8362</v>
      </c>
      <c r="E13" s="21"/>
    </row>
    <row r="14" spans="1:10" s="3" customFormat="1">
      <c r="A14" s="1"/>
      <c r="B14" s="7"/>
      <c r="C14" s="19" t="s">
        <v>23</v>
      </c>
      <c r="D14" s="22">
        <v>5034</v>
      </c>
      <c r="E14" s="21"/>
    </row>
    <row r="15" spans="1:10" s="3" customFormat="1">
      <c r="A15" s="1"/>
      <c r="B15" s="7"/>
      <c r="C15" s="19" t="s">
        <v>24</v>
      </c>
      <c r="D15" s="22">
        <v>47111</v>
      </c>
      <c r="E15" s="21"/>
    </row>
    <row r="16" spans="1:10" s="3" customFormat="1">
      <c r="A16" s="1"/>
      <c r="B16" s="7"/>
      <c r="C16" s="19" t="s">
        <v>25</v>
      </c>
      <c r="D16" s="22">
        <v>56082</v>
      </c>
      <c r="E16" s="21"/>
    </row>
    <row r="17" spans="1:9" s="3" customFormat="1">
      <c r="A17" s="1"/>
      <c r="B17" s="7"/>
      <c r="C17" s="19" t="s">
        <v>26</v>
      </c>
      <c r="D17" s="22">
        <v>3524</v>
      </c>
      <c r="E17" s="21"/>
    </row>
    <row r="18" spans="1:9" s="3" customFormat="1">
      <c r="A18" s="1"/>
      <c r="B18" s="7"/>
      <c r="C18" s="19" t="s">
        <v>27</v>
      </c>
      <c r="D18" s="22">
        <v>2178</v>
      </c>
      <c r="E18" s="21"/>
    </row>
    <row r="19" spans="1:9" s="3" customFormat="1">
      <c r="A19" s="1"/>
      <c r="B19" s="7"/>
      <c r="C19" s="19" t="s">
        <v>28</v>
      </c>
      <c r="D19" s="22">
        <v>674</v>
      </c>
      <c r="E19" s="21"/>
    </row>
    <row r="20" spans="1:9" s="3" customFormat="1">
      <c r="A20" s="1"/>
      <c r="B20" s="7"/>
      <c r="C20" s="19" t="s">
        <v>29</v>
      </c>
      <c r="D20" s="22">
        <v>1789</v>
      </c>
      <c r="E20" s="21"/>
    </row>
    <row r="21" spans="1:9" s="3" customFormat="1">
      <c r="A21" s="1"/>
      <c r="B21" s="7"/>
      <c r="C21" s="19" t="s">
        <v>30</v>
      </c>
      <c r="D21" s="22">
        <v>245</v>
      </c>
      <c r="E21" s="21"/>
    </row>
    <row r="22" spans="1:9" s="3" customFormat="1">
      <c r="A22" s="1"/>
      <c r="B22" s="7"/>
      <c r="C22" s="19" t="s">
        <v>31</v>
      </c>
      <c r="D22" s="22">
        <v>70</v>
      </c>
      <c r="E22" s="21"/>
    </row>
    <row r="23" spans="1:9" s="3" customFormat="1">
      <c r="A23" s="1"/>
      <c r="B23" s="7"/>
      <c r="C23" s="19"/>
      <c r="D23" s="22"/>
    </row>
    <row r="24" spans="1:9" s="3" customFormat="1">
      <c r="A24" s="1"/>
      <c r="B24" s="7">
        <f>B12+1</f>
        <v>2</v>
      </c>
      <c r="C24" s="19" t="s">
        <v>32</v>
      </c>
      <c r="D24" s="23"/>
      <c r="E24" s="21">
        <f>SUM(D25:D26)</f>
        <v>9531</v>
      </c>
    </row>
    <row r="25" spans="1:9" s="3" customFormat="1">
      <c r="A25" s="1"/>
      <c r="B25" s="7"/>
      <c r="C25" s="19" t="s">
        <v>33</v>
      </c>
      <c r="D25" s="22">
        <v>6499</v>
      </c>
      <c r="E25" s="21"/>
    </row>
    <row r="26" spans="1:9" s="3" customFormat="1">
      <c r="A26" s="1"/>
      <c r="C26" s="19" t="s">
        <v>34</v>
      </c>
      <c r="D26" s="22">
        <v>3032</v>
      </c>
      <c r="E26" s="21"/>
    </row>
    <row r="27" spans="1:9" s="3" customFormat="1">
      <c r="A27" s="1"/>
      <c r="C27" s="19"/>
      <c r="D27" s="22"/>
      <c r="E27" s="21"/>
    </row>
    <row r="28" spans="1:9" s="3" customFormat="1">
      <c r="A28" s="1"/>
      <c r="B28" s="7">
        <v>3</v>
      </c>
      <c r="C28" s="19" t="s">
        <v>35</v>
      </c>
      <c r="D28" s="35">
        <v>0</v>
      </c>
      <c r="E28" s="24">
        <f>SUM(D28:D28)</f>
        <v>0</v>
      </c>
    </row>
    <row r="29" spans="1:9" s="3" customFormat="1">
      <c r="A29" s="1"/>
      <c r="B29" s="7"/>
      <c r="C29" s="19" t="s">
        <v>11</v>
      </c>
      <c r="D29" s="23"/>
      <c r="E29" s="21"/>
    </row>
    <row r="30" spans="1:9" s="3" customFormat="1">
      <c r="A30" s="1"/>
      <c r="B30" s="7">
        <f>B28+1</f>
        <v>4</v>
      </c>
      <c r="C30" s="19" t="s">
        <v>36</v>
      </c>
      <c r="D30" s="25"/>
      <c r="E30" s="21">
        <f>E28+E24+E12</f>
        <v>134600</v>
      </c>
    </row>
    <row r="31" spans="1:9" s="3" customFormat="1">
      <c r="A31" s="1"/>
      <c r="C31" s="19"/>
      <c r="D31" s="23"/>
      <c r="E31" s="21"/>
      <c r="F31" s="26"/>
      <c r="I31" s="27"/>
    </row>
    <row r="32" spans="1:9" s="3" customFormat="1">
      <c r="A32" s="1"/>
      <c r="B32" s="7">
        <f>B30+1</f>
        <v>5</v>
      </c>
      <c r="C32" s="19" t="s">
        <v>37</v>
      </c>
      <c r="D32" s="35">
        <f>'F1-01-01-01 2023 Rev Rqmt Calc'!D16</f>
        <v>2682</v>
      </c>
      <c r="E32" s="24">
        <f>D32</f>
        <v>2682</v>
      </c>
      <c r="F32" s="26"/>
    </row>
    <row r="33" spans="1:10" s="3" customFormat="1">
      <c r="A33" s="1"/>
      <c r="B33" s="7"/>
      <c r="C33" s="19"/>
      <c r="D33" s="23"/>
      <c r="E33" s="28"/>
      <c r="F33" s="26"/>
    </row>
    <row r="34" spans="1:10" s="3" customFormat="1">
      <c r="A34" s="1"/>
      <c r="B34" s="7">
        <f>B32+1</f>
        <v>6</v>
      </c>
      <c r="C34" s="19" t="s">
        <v>14</v>
      </c>
      <c r="D34" s="29"/>
      <c r="E34" s="28">
        <f>E32+E30</f>
        <v>137282</v>
      </c>
      <c r="F34" s="26"/>
    </row>
    <row r="35" spans="1:10" s="3" customFormat="1">
      <c r="A35" s="1"/>
      <c r="B35" s="7"/>
      <c r="C35" s="30"/>
      <c r="D35" s="23"/>
      <c r="E35" s="28"/>
      <c r="F35" s="31"/>
      <c r="J35" s="26"/>
    </row>
    <row r="36" spans="1:10" s="3" customFormat="1">
      <c r="A36" s="1"/>
      <c r="B36" s="7">
        <v>7</v>
      </c>
      <c r="C36" s="30" t="s">
        <v>38</v>
      </c>
      <c r="E36" s="36">
        <f>-'F1-01-01-01 2023 Rev Rqmt Calc'!D24</f>
        <v>-27317</v>
      </c>
    </row>
    <row r="37" spans="1:10" s="3" customFormat="1">
      <c r="A37" s="1"/>
      <c r="B37" s="7"/>
      <c r="C37" s="30"/>
      <c r="E37" s="28"/>
      <c r="F37" s="26"/>
    </row>
    <row r="38" spans="1:10" s="3" customFormat="1">
      <c r="A38" s="1"/>
      <c r="B38" s="7"/>
      <c r="C38" s="30" t="s">
        <v>39</v>
      </c>
      <c r="E38" s="36">
        <f>'F1-01-01-01 2023 Rev Rqmt Calc'!D22</f>
        <v>-1001</v>
      </c>
      <c r="F38" s="26"/>
    </row>
    <row r="39" spans="1:10" s="3" customFormat="1">
      <c r="A39" s="1"/>
      <c r="B39" s="7"/>
      <c r="C39" s="30"/>
      <c r="E39" s="28"/>
      <c r="F39" s="26" t="s">
        <v>16</v>
      </c>
    </row>
    <row r="40" spans="1:10" s="3" customFormat="1" ht="16.5" thickBot="1">
      <c r="A40" s="1"/>
      <c r="B40" s="7">
        <v>8</v>
      </c>
      <c r="C40" s="32" t="s">
        <v>40</v>
      </c>
      <c r="D40" s="33"/>
      <c r="E40" s="34">
        <f>E34+E36+E38</f>
        <v>108964</v>
      </c>
      <c r="F40" s="26"/>
    </row>
    <row r="41" spans="1:10" s="3" customFormat="1" ht="16.5" thickTop="1">
      <c r="A41" s="1"/>
      <c r="B41" s="7"/>
      <c r="C41" s="30"/>
      <c r="F41" s="26"/>
      <c r="J41" s="26"/>
    </row>
    <row r="42" spans="1:10" s="3" customFormat="1">
      <c r="A42" s="1"/>
      <c r="B42" s="7"/>
    </row>
    <row r="43" spans="1:10" s="3" customFormat="1">
      <c r="A43" s="1"/>
    </row>
    <row r="44" spans="1:10" s="3" customFormat="1">
      <c r="A44" s="1"/>
    </row>
    <row r="45" spans="1:10" s="3" customFormat="1">
      <c r="A45" s="1"/>
    </row>
    <row r="46" spans="1:10" s="3" customFormat="1">
      <c r="A46" s="1"/>
      <c r="H46" s="3" t="s">
        <v>16</v>
      </c>
    </row>
    <row r="47" spans="1:10" s="3" customFormat="1">
      <c r="A47" s="1"/>
      <c r="F47" s="3" t="s">
        <v>16</v>
      </c>
    </row>
    <row r="48" spans="1:10" s="3" customFormat="1">
      <c r="A48" s="1"/>
    </row>
    <row r="49" spans="1:10" s="3" customFormat="1">
      <c r="A49" s="1"/>
    </row>
    <row r="50" spans="1:10">
      <c r="C50" s="3"/>
      <c r="D50" s="3"/>
      <c r="E50" s="3"/>
      <c r="F50" s="3"/>
      <c r="H50" s="3"/>
    </row>
    <row r="51" spans="1:10">
      <c r="C51" s="39"/>
      <c r="D51" s="39"/>
      <c r="E51" s="39"/>
      <c r="F51" s="39"/>
      <c r="G51" s="39"/>
      <c r="H51" s="39"/>
      <c r="I51" s="39"/>
      <c r="J51" s="39"/>
    </row>
    <row r="52" spans="1:10">
      <c r="C52" s="39"/>
      <c r="D52" s="39"/>
      <c r="E52" s="39"/>
      <c r="F52" s="39"/>
      <c r="G52" s="39"/>
      <c r="H52" s="39"/>
      <c r="I52" s="39"/>
      <c r="J52" s="39"/>
    </row>
  </sheetData>
  <mergeCells count="7">
    <mergeCell ref="C51:J52"/>
    <mergeCell ref="B2:E2"/>
    <mergeCell ref="B3:E3"/>
    <mergeCell ref="B4:E4"/>
    <mergeCell ref="B5:E5"/>
    <mergeCell ref="B6:E6"/>
    <mergeCell ref="D8:E8"/>
  </mergeCells>
  <pageMargins left="0.7" right="0.7" top="0.75" bottom="0.75" header="0.3" footer="0.3"/>
  <pageSetup scale="86" orientation="portrait" r:id="rId1"/>
  <headerFooter>
    <oddHeader>&amp;R&amp;"Helv,Regular"Filed: August 24, 2017
EB-2012-0137
Exhibit J1-2-1
Appendix D
Page 1 of 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Rates RR</TitleofExhibit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C5F258A0-8C25-4DEE-B7A9-CCB403A86737}"/>
</file>

<file path=customXml/itemProps2.xml><?xml version="1.0" encoding="utf-8"?>
<ds:datastoreItem xmlns:ds="http://schemas.openxmlformats.org/officeDocument/2006/customXml" ds:itemID="{A0CA4180-86E4-43E9-9CC1-53502D76AC80}"/>
</file>

<file path=customXml/itemProps3.xml><?xml version="1.0" encoding="utf-8"?>
<ds:datastoreItem xmlns:ds="http://schemas.openxmlformats.org/officeDocument/2006/customXml" ds:itemID="{F85AAFD1-9200-48BD-8BEB-5A93428EA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BUT Judy</cp:lastModifiedBy>
  <cp:revision/>
  <dcterms:created xsi:type="dcterms:W3CDTF">2022-11-14T20:30:31Z</dcterms:created>
  <dcterms:modified xsi:type="dcterms:W3CDTF">2022-11-25T21:16:10Z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