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B18CA330-1ECC-47A6-B800-84C059431710}" xr6:coauthVersionLast="47" xr6:coauthVersionMax="47" xr10:uidLastSave="{00000000-0000-0000-0000-000000000000}"/>
  <bookViews>
    <workbookView xWindow="-120" yWindow="-120" windowWidth="29040" windowHeight="15840" xr2:uid="{E84258DF-2C0B-41EF-A448-45C829AF6A0B}"/>
  </bookViews>
  <sheets>
    <sheet name="Sheet1" sheetId="1" r:id="rId1"/>
    <sheet name="Sheet2" sheetId="2" r:id="rId2"/>
  </sheets>
  <definedNames>
    <definedName name="_xlnm.Print_Area" localSheetId="0">Sheet1!$A$1:$L$60</definedName>
    <definedName name="_xlnm.Print_Area" localSheetId="1">Sheet2!$A$1:$M$65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8" i="2" l="1"/>
  <c r="A55" i="2"/>
  <c r="A45" i="2"/>
  <c r="A46" i="2" s="1"/>
  <c r="A47" i="2" s="1"/>
  <c r="A48" i="2" s="1"/>
  <c r="A49" i="2" s="1"/>
  <c r="A41" i="2"/>
  <c r="A42" i="2" s="1"/>
  <c r="A36" i="2"/>
  <c r="A37" i="2" s="1"/>
  <c r="A38" i="2" s="1"/>
  <c r="A33" i="2"/>
  <c r="C26" i="2"/>
  <c r="A25" i="2"/>
  <c r="A26" i="2" s="1"/>
  <c r="A27" i="2" s="1"/>
  <c r="A28" i="2" s="1"/>
  <c r="A29" i="2" s="1"/>
  <c r="A30" i="2" s="1"/>
  <c r="A19" i="2"/>
  <c r="A20" i="2" s="1"/>
  <c r="A21" i="2" s="1"/>
  <c r="A22" i="2" s="1"/>
  <c r="A14" i="2"/>
  <c r="A15" i="2" s="1"/>
  <c r="A16" i="2" s="1"/>
  <c r="E19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0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<sst xmlns="http://schemas.openxmlformats.org/spreadsheetml/2006/main" count="257" uniqueCount="79">
  <si>
    <t>(2)</t>
  </si>
  <si>
    <t>(1)</t>
  </si>
  <si>
    <t>Notes:</t>
  </si>
  <si>
    <t>Rate E64</t>
  </si>
  <si>
    <t>Rate T3</t>
  </si>
  <si>
    <t>Rate E24</t>
  </si>
  <si>
    <t>Rate T2 - Unbundled</t>
  </si>
  <si>
    <t>Rate E20</t>
  </si>
  <si>
    <t>Rate T2 - Semi-Unbundled</t>
  </si>
  <si>
    <t>Rate T1</t>
  </si>
  <si>
    <t>Rate E62</t>
  </si>
  <si>
    <t>Rate M9</t>
  </si>
  <si>
    <t>Rate E34</t>
  </si>
  <si>
    <t>Rate M7 (I) - Seasonal</t>
  </si>
  <si>
    <t>Rate E30</t>
  </si>
  <si>
    <t>Rate M7 (I) - Interruptible</t>
  </si>
  <si>
    <t>Rate E10</t>
  </si>
  <si>
    <t>Rate M7 (F)</t>
  </si>
  <si>
    <t>Rate M5 (I)</t>
  </si>
  <si>
    <t>Rate M5 (F)</t>
  </si>
  <si>
    <t>Rate M4 (I)</t>
  </si>
  <si>
    <t>Rate M4 (F)</t>
  </si>
  <si>
    <t>Rate E02</t>
  </si>
  <si>
    <t>Rate M2</t>
  </si>
  <si>
    <t>Rate M1 - Large</t>
  </si>
  <si>
    <t>Rate E01</t>
  </si>
  <si>
    <t>Rate M1 - Small</t>
  </si>
  <si>
    <t>Union South Rate Zone</t>
  </si>
  <si>
    <t>Rate E22</t>
  </si>
  <si>
    <t>Rate 100</t>
  </si>
  <si>
    <t>Rate 25 - Unbundled</t>
  </si>
  <si>
    <t>Rate 25 - Bundled</t>
  </si>
  <si>
    <t>Rate 20 - Extra-Large Unbundled</t>
  </si>
  <si>
    <t xml:space="preserve">Rate 20 - Unbundled </t>
  </si>
  <si>
    <t>Rate 20 - Bundled</t>
  </si>
  <si>
    <t>Rate 10</t>
  </si>
  <si>
    <t>Rate 01 - Large</t>
  </si>
  <si>
    <t>Rate 01 - Small</t>
  </si>
  <si>
    <t>Union North Rate Zone</t>
  </si>
  <si>
    <t>Rate E38</t>
  </si>
  <si>
    <t>Rate 316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</si>
  <si>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</si>
  <si>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</si>
  <si>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</si>
  <si>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</si>
  <si>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</si>
  <si>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</si>
  <si>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</si>
  <si>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</si>
  <si>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</si>
  <si>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6 - &gt;150 m³/d</t>
  </si>
  <si>
    <t>Rate 6 - ≤ 150 m³/d</t>
  </si>
  <si>
    <t>Rate 1</t>
  </si>
  <si>
    <t>EGD Rate Zone</t>
  </si>
  <si>
    <t>(c)</t>
  </si>
  <si>
    <t>(b)</t>
  </si>
  <si>
    <t>(a)</t>
  </si>
  <si>
    <t xml:space="preserve"> </t>
  </si>
  <si>
    <t>Rate Zone</t>
  </si>
  <si>
    <t>EGD</t>
  </si>
  <si>
    <t>Union North</t>
  </si>
  <si>
    <t>Union South</t>
  </si>
  <si>
    <t>Harmonized</t>
  </si>
  <si>
    <t>Current</t>
  </si>
  <si>
    <t>Rate Classes</t>
  </si>
  <si>
    <t xml:space="preserve">Current </t>
  </si>
  <si>
    <t>Line
No.</t>
  </si>
  <si>
    <t>Rate Classes (1)</t>
  </si>
  <si>
    <t>Rate Classes (2)</t>
  </si>
  <si>
    <t>Rate Classes (3)</t>
  </si>
  <si>
    <t>(3)</t>
  </si>
  <si>
    <t>Line No.</t>
  </si>
  <si>
    <t>EB-2022-0133, Enbridge Gas's 2023 Rates Application. Excludes the $1/month for Bill 32 and Ontario Regulation 24/19.</t>
  </si>
  <si>
    <t>-</t>
  </si>
  <si>
    <t>Monthly Customer Charge Comparison - Harmonized from Current Class 
($/customer/mo)</t>
  </si>
  <si>
    <t>Summary of Fixed Cost Recovery - Delivery Revenue
($/customer/mo)</t>
  </si>
  <si>
    <t>EB-2022-0133. Excludes the $1/month for Bill 32 and Ontario Regulation 24/19.</t>
  </si>
  <si>
    <t>Attachment 1, column (d).</t>
  </si>
  <si>
    <t>Attachment 2, column (d).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</si>
</sst>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&quot;$&quot;#,##0.00_);\(&quot;$&quot;#,##0.00\);\-"/>
    <numFmt numFmtId="167" formatCode="#,##0.00_);\(#,##0.00\);\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 applyBorder="1"/>
    <xf numFmtId="43" fontId="3" fillId="0" borderId="0" xfId="1" applyFont="1" applyBorder="1" applyAlignment="1">
      <alignment horizontal="center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2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indent="1"/>
    </xf>
    <xf numFmtId="43" fontId="2" fillId="0" borderId="0" xfId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4" fontId="2" fillId="0" borderId="0" xfId="1" applyNumberFormat="1" applyFont="1" applyBorder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wrapText="1"/>
    </xf>
    <xf numFmtId="43" fontId="2" fillId="0" borderId="0" xfId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43" fontId="2" fillId="0" borderId="0" xfId="1" applyFont="1" applyFill="1" applyBorder="1"/>
    <xf numFmtId="0" fontId="5" fillId="0" borderId="0" xfId="0" applyFont="1" applyAlignment="1">
      <alignment horizontal="left" vertical="center"/>
    </xf>
    <xf numFmtId="43" fontId="2" fillId="0" borderId="0" xfId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39" fontId="2" fillId="0" borderId="0" xfId="1" applyNumberFormat="1" applyFont="1" applyFill="1" applyBorder="1" applyAlignment="1">
      <alignment horizontal="center"/>
    </xf>
    <xf numFmtId="39" fontId="2" fillId="0" borderId="0" xfId="1" applyNumberFormat="1" applyFont="1" applyBorder="1" applyAlignment="1">
      <alignment horizontal="center"/>
    </xf>
    <xf numFmtId="39" fontId="2" fillId="0" borderId="0" xfId="1" applyNumberFormat="1" applyFont="1" applyFill="1" applyAlignment="1">
      <alignment horizontal="center"/>
    </xf>
    <xf numFmtId="39" fontId="2" fillId="0" borderId="0" xfId="0" quotePrefix="1" applyNumberFormat="1" applyFont="1" applyAlignment="1">
      <alignment horizontal="center" wrapText="1"/>
    </xf>
    <xf numFmtId="39" fontId="2" fillId="0" borderId="0" xfId="0" applyNumberFormat="1" applyFont="1" applyAlignment="1">
      <alignment horizont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67" fontId="2" fillId="0" borderId="0" xfId="1" applyNumberFormat="1" applyFont="1" applyFill="1" applyAlignment="1">
      <alignment horizontal="center"/>
    </xf>
    <xf numFmtId="167" fontId="2" fillId="0" borderId="0" xfId="0" quotePrefix="1" applyNumberFormat="1" applyFont="1" applyAlignment="1">
      <alignment horizontal="center" wrapText="1"/>
    </xf>
    <xf numFmtId="167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9745-68F7-4D03-A2F4-0EA03B0ACAB9}">
  <sheetPr>
    <pageSetUpPr fitToPage="1"/>
  </sheetPr>
  <dimension ref="A1:K60"/>
  <sheetViews>
    <sheetView tabSelected="1" view="pageLayout" zoomScale="80" zoomScaleNormal="100" zoomScalePageLayoutView="80" workbookViewId="0"/>
  </sheetViews>
  <sheetFormatPr defaultColWidth="9.140625" defaultRowHeight="13.5" customHeight="1" x14ac:dyDescent="0.2"/>
  <cols>
    <col min="1" max="1" width="5.5703125" style="11" customWidth="1"/>
    <col min="2" max="2" width="1.7109375" style="11" customWidth="1"/>
    <col min="3" max="3" width="28" style="11" customWidth="1"/>
    <col min="4" max="4" width="1.7109375" style="11" customWidth="1"/>
    <col min="5" max="5" width="16" style="11" customWidth="1"/>
    <col min="6" max="6" width="1.7109375" style="11" customWidth="1"/>
    <col min="7" max="7" width="16" style="11" customWidth="1"/>
    <col min="8" max="8" width="1.7109375" style="11" customWidth="1"/>
    <col min="9" max="9" width="16" style="11" customWidth="1"/>
    <col min="10" max="10" width="1.7109375" style="1" customWidth="1"/>
    <col min="11" max="11" width="16" style="1" customWidth="1"/>
    <col min="12" max="16384" width="9.140625" style="1"/>
  </cols>
  <sheetData>
    <row r="1" spans="1:11" ht="13.5" customHeight="1" x14ac:dyDescent="0.2">
      <c r="K1" s="9"/>
    </row>
    <row r="2" spans="1:11" ht="13.5" customHeight="1" x14ac:dyDescent="0.2">
      <c r="K2" s="9"/>
    </row>
    <row r="3" spans="1:11" ht="13.5" customHeight="1" x14ac:dyDescent="0.2">
      <c r="K3" s="9"/>
    </row>
    <row r="4" spans="1:11" ht="13.5" customHeight="1" x14ac:dyDescent="0.2">
      <c r="K4" s="9"/>
    </row>
    <row r="5" spans="1:11" ht="13.5" customHeight="1" x14ac:dyDescent="0.2">
      <c r="K5" s="8"/>
    </row>
    <row r="6" spans="1:11" ht="27" customHeight="1" x14ac:dyDescent="0.2">
      <c r="A6" s="51" t="s">
        <v>74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13.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3.5" customHeight="1" x14ac:dyDescent="0.2">
      <c r="A8" s="12"/>
      <c r="B8" s="12"/>
      <c r="C8" s="12"/>
      <c r="D8" s="12"/>
      <c r="E8" s="12"/>
      <c r="F8" s="13"/>
      <c r="G8" s="14">
        <v>2023</v>
      </c>
      <c r="H8" s="13"/>
      <c r="I8" s="13">
        <v>2024</v>
      </c>
      <c r="J8" s="13"/>
      <c r="K8" s="13">
        <v>2024</v>
      </c>
    </row>
    <row r="9" spans="1:11" ht="13.5" customHeight="1" x14ac:dyDescent="0.2">
      <c r="A9" s="53" t="s">
        <v>66</v>
      </c>
      <c r="C9" s="11" t="s">
        <v>65</v>
      </c>
      <c r="E9" s="13" t="s">
        <v>62</v>
      </c>
      <c r="F9" s="13"/>
      <c r="G9" s="13" t="s">
        <v>63</v>
      </c>
      <c r="H9" s="14"/>
      <c r="I9" s="13" t="s">
        <v>63</v>
      </c>
      <c r="J9" s="13"/>
      <c r="K9" s="13" t="s">
        <v>62</v>
      </c>
    </row>
    <row r="10" spans="1:11" ht="13.5" customHeight="1" x14ac:dyDescent="0.2">
      <c r="A10" s="54"/>
      <c r="B10" s="13"/>
      <c r="C10" s="15" t="s">
        <v>64</v>
      </c>
      <c r="D10" s="13"/>
      <c r="E10" s="16" t="s">
        <v>64</v>
      </c>
      <c r="F10" s="13"/>
      <c r="G10" s="16" t="s">
        <v>67</v>
      </c>
      <c r="H10" s="14"/>
      <c r="I10" s="16" t="s">
        <v>68</v>
      </c>
      <c r="J10" s="13"/>
      <c r="K10" s="16" t="s">
        <v>69</v>
      </c>
    </row>
    <row r="11" spans="1:11" ht="13.5" customHeight="1" x14ac:dyDescent="0.2">
      <c r="A11" s="12"/>
      <c r="B11" s="12"/>
      <c r="C11" s="12"/>
      <c r="D11" s="12"/>
      <c r="E11" s="17"/>
      <c r="F11" s="14"/>
      <c r="G11" s="14" t="s">
        <v>56</v>
      </c>
      <c r="H11" s="14"/>
      <c r="I11" s="14" t="s">
        <v>55</v>
      </c>
      <c r="J11" s="14"/>
      <c r="K11" s="17" t="s">
        <v>54</v>
      </c>
    </row>
    <row r="12" spans="1:11" ht="13.5" customHeight="1" x14ac:dyDescent="0.2">
      <c r="A12" s="12"/>
      <c r="B12" s="12"/>
      <c r="C12" s="12"/>
      <c r="D12" s="12"/>
      <c r="E12" s="18"/>
      <c r="F12" s="14"/>
      <c r="G12" s="14"/>
      <c r="H12" s="14"/>
      <c r="I12" s="14"/>
      <c r="J12" s="14"/>
      <c r="K12" s="14"/>
    </row>
    <row r="13" spans="1:11" ht="13.5" customHeight="1" x14ac:dyDescent="0.2">
      <c r="C13" s="19" t="s">
        <v>53</v>
      </c>
      <c r="D13" s="19"/>
      <c r="E13" s="20"/>
      <c r="G13" s="14"/>
      <c r="H13" s="14"/>
      <c r="J13" s="21"/>
    </row>
    <row r="14" spans="1:11" ht="13.5" customHeight="1" x14ac:dyDescent="0.2">
      <c r="A14" s="11">
        <v>1</v>
      </c>
      <c r="C14" s="22" t="s">
        <v>52</v>
      </c>
      <c r="D14" s="22"/>
      <c r="E14" s="23" t="s">
        <v>25</v>
      </c>
      <c r="F14" s="24"/>
      <c r="G14" s="46">
        <v>21.878786989991127</v>
      </c>
      <c r="H14" s="46"/>
      <c r="I14" s="46">
        <v>23</v>
      </c>
      <c r="J14" s="47"/>
      <c r="K14" s="48">
        <v>28.374384810331698</v>
      </c>
    </row>
    <row r="15" spans="1:11" ht="13.5" customHeight="1" x14ac:dyDescent="0.2">
      <c r="A15" s="11">
        <v>2</v>
      </c>
      <c r="C15" s="22" t="s">
        <v>51</v>
      </c>
      <c r="D15" s="22"/>
      <c r="E15" s="23" t="s">
        <v>25</v>
      </c>
      <c r="F15" s="24"/>
      <c r="G15" s="46">
        <v>76.575754464968981</v>
      </c>
      <c r="H15" s="46"/>
      <c r="I15" s="46">
        <v>80</v>
      </c>
      <c r="J15" s="47"/>
      <c r="K15" s="48">
        <v>28.374384810331698</v>
      </c>
    </row>
    <row r="16" spans="1:11" ht="13.5" customHeight="1" x14ac:dyDescent="0.2">
      <c r="A16" s="11">
        <f t="shared" ref="A16:A27" si="0">A15+1</f>
        <v>3</v>
      </c>
      <c r="C16" s="22" t="s">
        <v>50</v>
      </c>
      <c r="D16" s="22"/>
      <c r="E16" s="23" t="s">
        <v>22</v>
      </c>
      <c r="F16" s="24"/>
      <c r="G16" s="46">
        <v>76.575754464968981</v>
      </c>
      <c r="H16" s="46"/>
      <c r="I16" s="46">
        <v>80</v>
      </c>
      <c r="J16" s="47"/>
      <c r="K16" s="48">
        <v>28.374384810331698</v>
      </c>
    </row>
    <row r="17" spans="1:11" ht="13.5" customHeight="1" x14ac:dyDescent="0.2">
      <c r="A17" s="11">
        <f t="shared" si="0"/>
        <v>4</v>
      </c>
      <c r="C17" s="22" t="s">
        <v>29</v>
      </c>
      <c r="D17" s="22"/>
      <c r="E17" s="23" t="s">
        <v>16</v>
      </c>
      <c r="F17" s="24"/>
      <c r="G17" s="46">
        <v>133.47154003244088</v>
      </c>
      <c r="H17" s="46"/>
      <c r="I17" s="46">
        <v>500</v>
      </c>
      <c r="J17" s="47"/>
      <c r="K17" s="48">
        <v>500</v>
      </c>
    </row>
    <row r="18" spans="1:11" ht="13.5" customHeight="1" x14ac:dyDescent="0.2">
      <c r="A18" s="11">
        <f t="shared" si="0"/>
        <v>5</v>
      </c>
      <c r="C18" s="22" t="s">
        <v>49</v>
      </c>
      <c r="D18" s="22"/>
      <c r="E18" s="23" t="s">
        <v>16</v>
      </c>
      <c r="F18" s="24"/>
      <c r="G18" s="46">
        <v>642.54715571555448</v>
      </c>
      <c r="H18" s="46"/>
      <c r="I18" s="46">
        <v>500</v>
      </c>
      <c r="J18" s="47"/>
      <c r="K18" s="48">
        <v>500</v>
      </c>
    </row>
    <row r="19" spans="1:11" ht="13.5" customHeight="1" x14ac:dyDescent="0.2">
      <c r="A19" s="11">
        <f t="shared" si="0"/>
        <v>6</v>
      </c>
      <c r="C19" s="22" t="s">
        <v>48</v>
      </c>
      <c r="D19" s="22"/>
      <c r="E19" s="23" t="str">
        <f>E17</f>
        <v>Rate E10</v>
      </c>
      <c r="F19" s="24"/>
      <c r="G19" s="46">
        <v>681.10851778541416</v>
      </c>
      <c r="H19" s="46"/>
      <c r="I19" s="46">
        <v>500</v>
      </c>
      <c r="J19" s="47"/>
      <c r="K19" s="48">
        <v>500</v>
      </c>
    </row>
    <row r="20" spans="1:11" ht="13.5" customHeight="1" x14ac:dyDescent="0.2">
      <c r="A20" s="11">
        <f t="shared" si="0"/>
        <v>7</v>
      </c>
      <c r="C20" s="22" t="s">
        <v>47</v>
      </c>
      <c r="D20" s="22"/>
      <c r="E20" s="23" t="s">
        <v>5</v>
      </c>
      <c r="F20" s="24"/>
      <c r="G20" s="46">
        <v>546.96967474977816</v>
      </c>
      <c r="H20" s="46"/>
      <c r="I20" s="46">
        <v>3000</v>
      </c>
      <c r="J20" s="47"/>
      <c r="K20" s="48">
        <v>15031.460300767496</v>
      </c>
    </row>
    <row r="21" spans="1:11" ht="13.5" customHeight="1" x14ac:dyDescent="0.2">
      <c r="A21" s="11">
        <f t="shared" si="0"/>
        <v>8</v>
      </c>
      <c r="C21" s="22" t="s">
        <v>46</v>
      </c>
      <c r="D21" s="22"/>
      <c r="E21" s="23" t="s">
        <v>12</v>
      </c>
      <c r="F21" s="24"/>
      <c r="G21" s="46">
        <v>125.890540340409</v>
      </c>
      <c r="H21" s="46"/>
      <c r="I21" s="46">
        <v>500</v>
      </c>
      <c r="J21" s="47"/>
      <c r="K21" s="48">
        <v>500</v>
      </c>
    </row>
    <row r="22" spans="1:11" ht="13.5" customHeight="1" x14ac:dyDescent="0.2">
      <c r="A22" s="11">
        <f t="shared" si="0"/>
        <v>9</v>
      </c>
      <c r="C22" s="22" t="s">
        <v>45</v>
      </c>
      <c r="D22" s="22"/>
      <c r="E22" s="23" t="s">
        <v>14</v>
      </c>
      <c r="F22" s="24"/>
      <c r="G22" s="46">
        <v>134.92647936727528</v>
      </c>
      <c r="H22" s="46"/>
      <c r="I22" s="46">
        <v>134.92647936727528</v>
      </c>
      <c r="J22" s="47"/>
      <c r="K22" s="48">
        <v>500</v>
      </c>
    </row>
    <row r="23" spans="1:11" ht="13.5" customHeight="1" x14ac:dyDescent="0.2">
      <c r="A23" s="11">
        <f t="shared" si="0"/>
        <v>10</v>
      </c>
      <c r="C23" s="22" t="s">
        <v>44</v>
      </c>
      <c r="D23" s="22"/>
      <c r="E23" s="23" t="s">
        <v>14</v>
      </c>
      <c r="F23" s="24"/>
      <c r="G23" s="46">
        <v>305.5481997087212</v>
      </c>
      <c r="H23" s="46"/>
      <c r="I23" s="46">
        <v>305.5481997087212</v>
      </c>
      <c r="J23" s="47"/>
      <c r="K23" s="48">
        <v>500</v>
      </c>
    </row>
    <row r="24" spans="1:11" ht="13.5" customHeight="1" x14ac:dyDescent="0.2">
      <c r="A24" s="11">
        <f t="shared" si="0"/>
        <v>11</v>
      </c>
      <c r="C24" s="22" t="s">
        <v>43</v>
      </c>
      <c r="D24" s="22"/>
      <c r="E24" s="23" t="s">
        <v>10</v>
      </c>
      <c r="F24" s="24"/>
      <c r="G24" s="46" t="s">
        <v>73</v>
      </c>
      <c r="H24" s="46"/>
      <c r="I24" s="46" t="s">
        <v>73</v>
      </c>
      <c r="J24" s="47"/>
      <c r="K24" s="48">
        <v>500</v>
      </c>
    </row>
    <row r="25" spans="1:11" ht="13.5" customHeight="1" x14ac:dyDescent="0.2">
      <c r="A25" s="11">
        <f t="shared" si="0"/>
        <v>12</v>
      </c>
      <c r="C25" s="22" t="s">
        <v>42</v>
      </c>
      <c r="D25" s="22"/>
      <c r="E25" s="23" t="s">
        <v>28</v>
      </c>
      <c r="F25" s="24"/>
      <c r="G25" s="46">
        <v>546.96967474977816</v>
      </c>
      <c r="H25" s="46"/>
      <c r="I25" s="46">
        <v>1500</v>
      </c>
      <c r="J25" s="47"/>
      <c r="K25" s="48">
        <v>1500</v>
      </c>
    </row>
    <row r="26" spans="1:11" ht="13.5" customHeight="1" x14ac:dyDescent="0.2">
      <c r="A26" s="11">
        <f t="shared" si="0"/>
        <v>13</v>
      </c>
      <c r="C26" s="22" t="s">
        <v>41</v>
      </c>
      <c r="D26" s="22"/>
      <c r="E26" s="23" t="s">
        <v>39</v>
      </c>
      <c r="F26" s="24"/>
      <c r="G26" s="46">
        <v>164.09204</v>
      </c>
      <c r="H26" s="48"/>
      <c r="I26" s="46" t="s">
        <v>73</v>
      </c>
      <c r="J26" s="47"/>
      <c r="K26" s="48">
        <v>0</v>
      </c>
    </row>
    <row r="27" spans="1:11" ht="13.5" customHeight="1" x14ac:dyDescent="0.2">
      <c r="A27" s="11">
        <f t="shared" si="0"/>
        <v>14</v>
      </c>
      <c r="C27" s="22" t="s">
        <v>40</v>
      </c>
      <c r="D27" s="22"/>
      <c r="E27" s="23" t="s">
        <v>39</v>
      </c>
      <c r="F27" s="24"/>
      <c r="G27" s="46">
        <v>164.09204</v>
      </c>
      <c r="H27" s="48"/>
      <c r="I27" s="46" t="s">
        <v>73</v>
      </c>
      <c r="J27" s="47"/>
      <c r="K27" s="48">
        <v>0</v>
      </c>
    </row>
    <row r="28" spans="1:11" ht="13.5" customHeight="1" x14ac:dyDescent="0.2">
      <c r="C28" s="19"/>
      <c r="D28" s="19"/>
      <c r="E28" s="23"/>
      <c r="G28" s="49"/>
      <c r="H28" s="49"/>
      <c r="I28" s="49"/>
      <c r="J28" s="47"/>
      <c r="K28" s="50"/>
    </row>
    <row r="29" spans="1:11" ht="13.5" customHeight="1" x14ac:dyDescent="0.2">
      <c r="C29" s="19" t="s">
        <v>38</v>
      </c>
      <c r="D29" s="19"/>
      <c r="E29" s="23"/>
      <c r="G29" s="50"/>
      <c r="H29" s="50"/>
      <c r="I29" s="50"/>
      <c r="J29" s="47"/>
      <c r="K29" s="50"/>
    </row>
    <row r="30" spans="1:11" ht="13.5" customHeight="1" x14ac:dyDescent="0.2">
      <c r="A30" s="11">
        <f>A27+1</f>
        <v>15</v>
      </c>
      <c r="C30" s="25" t="s">
        <v>37</v>
      </c>
      <c r="D30" s="25"/>
      <c r="E30" s="23" t="s">
        <v>25</v>
      </c>
      <c r="F30" s="24"/>
      <c r="G30" s="47">
        <v>22.98</v>
      </c>
      <c r="H30" s="47"/>
      <c r="I30" s="47">
        <v>23</v>
      </c>
      <c r="J30" s="47"/>
      <c r="K30" s="48">
        <v>28.374384810331698</v>
      </c>
    </row>
    <row r="31" spans="1:11" ht="13.5" customHeight="1" x14ac:dyDescent="0.2">
      <c r="A31" s="11">
        <f>A30+1</f>
        <v>16</v>
      </c>
      <c r="C31" s="25" t="s">
        <v>36</v>
      </c>
      <c r="D31" s="25"/>
      <c r="E31" s="23" t="s">
        <v>22</v>
      </c>
      <c r="F31" s="24"/>
      <c r="G31" s="47">
        <v>22.98</v>
      </c>
      <c r="H31" s="47"/>
      <c r="I31" s="47">
        <v>23</v>
      </c>
      <c r="J31" s="47"/>
      <c r="K31" s="48">
        <v>28.374384810331698</v>
      </c>
    </row>
    <row r="32" spans="1:11" ht="13.5" customHeight="1" x14ac:dyDescent="0.2">
      <c r="A32" s="11">
        <f t="shared" ref="A32:A38" si="1">A31+1</f>
        <v>17</v>
      </c>
      <c r="C32" s="25" t="s">
        <v>35</v>
      </c>
      <c r="D32" s="25"/>
      <c r="E32" s="23" t="s">
        <v>22</v>
      </c>
      <c r="F32" s="24"/>
      <c r="G32" s="47">
        <v>76.58</v>
      </c>
      <c r="H32" s="47"/>
      <c r="I32" s="47">
        <v>80</v>
      </c>
      <c r="J32" s="47"/>
      <c r="K32" s="48">
        <v>28.374384810331698</v>
      </c>
    </row>
    <row r="33" spans="1:11" ht="13.5" customHeight="1" x14ac:dyDescent="0.2">
      <c r="A33" s="11">
        <f t="shared" si="1"/>
        <v>18</v>
      </c>
      <c r="C33" s="25" t="s">
        <v>34</v>
      </c>
      <c r="D33" s="25"/>
      <c r="E33" s="23" t="s">
        <v>16</v>
      </c>
      <c r="F33" s="24"/>
      <c r="G33" s="47">
        <v>1090.76</v>
      </c>
      <c r="H33" s="47"/>
      <c r="I33" s="47">
        <v>1000</v>
      </c>
      <c r="J33" s="47"/>
      <c r="K33" s="48">
        <v>500</v>
      </c>
    </row>
    <row r="34" spans="1:11" ht="13.5" customHeight="1" x14ac:dyDescent="0.2">
      <c r="A34" s="11">
        <f t="shared" si="1"/>
        <v>19</v>
      </c>
      <c r="C34" s="25" t="s">
        <v>33</v>
      </c>
      <c r="D34" s="25"/>
      <c r="E34" s="23" t="s">
        <v>28</v>
      </c>
      <c r="F34" s="24"/>
      <c r="G34" s="47">
        <v>1090.76</v>
      </c>
      <c r="H34" s="47"/>
      <c r="I34" s="47">
        <v>1000</v>
      </c>
      <c r="J34" s="47"/>
      <c r="K34" s="48">
        <v>1500</v>
      </c>
    </row>
    <row r="35" spans="1:11" ht="13.5" customHeight="1" x14ac:dyDescent="0.2">
      <c r="A35" s="11">
        <f t="shared" si="1"/>
        <v>20</v>
      </c>
      <c r="C35" s="25" t="s">
        <v>32</v>
      </c>
      <c r="D35" s="25"/>
      <c r="E35" s="23" t="s">
        <v>5</v>
      </c>
      <c r="F35" s="24"/>
      <c r="G35" s="47">
        <v>1090.76</v>
      </c>
      <c r="H35" s="47"/>
      <c r="I35" s="47">
        <v>1000</v>
      </c>
      <c r="J35" s="47"/>
      <c r="K35" s="48">
        <v>15031.460300767496</v>
      </c>
    </row>
    <row r="36" spans="1:11" ht="13.5" customHeight="1" x14ac:dyDescent="0.2">
      <c r="A36" s="11">
        <f t="shared" si="1"/>
        <v>21</v>
      </c>
      <c r="C36" s="25" t="s">
        <v>31</v>
      </c>
      <c r="D36" s="25"/>
      <c r="E36" s="23" t="s">
        <v>14</v>
      </c>
      <c r="F36" s="24"/>
      <c r="G36" s="47">
        <v>368.56</v>
      </c>
      <c r="H36" s="47"/>
      <c r="I36" s="47">
        <v>368.56</v>
      </c>
      <c r="J36" s="47"/>
      <c r="K36" s="48">
        <v>500</v>
      </c>
    </row>
    <row r="37" spans="1:11" ht="13.5" customHeight="1" x14ac:dyDescent="0.2">
      <c r="A37" s="11">
        <f t="shared" si="1"/>
        <v>22</v>
      </c>
      <c r="C37" s="25" t="s">
        <v>30</v>
      </c>
      <c r="D37" s="25"/>
      <c r="E37" s="23" t="s">
        <v>28</v>
      </c>
      <c r="F37" s="24"/>
      <c r="G37" s="47">
        <v>368.56</v>
      </c>
      <c r="H37" s="47"/>
      <c r="I37" s="47">
        <v>368.56</v>
      </c>
      <c r="J37" s="47"/>
      <c r="K37" s="48">
        <v>1500</v>
      </c>
    </row>
    <row r="38" spans="1:11" ht="13.5" customHeight="1" x14ac:dyDescent="0.2">
      <c r="A38" s="11">
        <f t="shared" si="1"/>
        <v>23</v>
      </c>
      <c r="C38" s="25" t="s">
        <v>29</v>
      </c>
      <c r="D38" s="25"/>
      <c r="E38" s="23" t="s">
        <v>28</v>
      </c>
      <c r="F38" s="24"/>
      <c r="G38" s="47">
        <v>1620.86</v>
      </c>
      <c r="H38" s="47"/>
      <c r="I38" s="47">
        <v>1500</v>
      </c>
      <c r="J38" s="47"/>
      <c r="K38" s="48">
        <v>1500</v>
      </c>
    </row>
    <row r="39" spans="1:11" ht="13.5" customHeight="1" x14ac:dyDescent="0.2">
      <c r="C39" s="26"/>
      <c r="D39" s="26"/>
      <c r="E39" s="23"/>
      <c r="G39" s="50"/>
      <c r="H39" s="50"/>
      <c r="I39" s="50"/>
      <c r="J39" s="47"/>
      <c r="K39" s="50"/>
    </row>
    <row r="40" spans="1:11" ht="13.5" customHeight="1" x14ac:dyDescent="0.2">
      <c r="C40" s="19" t="s">
        <v>27</v>
      </c>
      <c r="D40" s="19"/>
      <c r="E40" s="23"/>
      <c r="G40" s="50"/>
      <c r="H40" s="50"/>
      <c r="I40" s="50"/>
      <c r="J40" s="47"/>
      <c r="K40" s="50"/>
    </row>
    <row r="41" spans="1:11" ht="13.5" customHeight="1" x14ac:dyDescent="0.2">
      <c r="A41" s="11">
        <f>A38+1</f>
        <v>24</v>
      </c>
      <c r="C41" s="25" t="s">
        <v>26</v>
      </c>
      <c r="D41" s="25"/>
      <c r="E41" s="23" t="s">
        <v>25</v>
      </c>
      <c r="F41" s="24"/>
      <c r="G41" s="47">
        <v>22.98</v>
      </c>
      <c r="H41" s="47"/>
      <c r="I41" s="47">
        <v>23</v>
      </c>
      <c r="J41" s="47"/>
      <c r="K41" s="48">
        <v>28.374384810331698</v>
      </c>
    </row>
    <row r="42" spans="1:11" ht="13.5" customHeight="1" x14ac:dyDescent="0.2">
      <c r="A42" s="11">
        <f t="shared" ref="A42:A55" si="2">A41+1</f>
        <v>25</v>
      </c>
      <c r="C42" s="25" t="s">
        <v>24</v>
      </c>
      <c r="D42" s="25"/>
      <c r="E42" s="23" t="s">
        <v>22</v>
      </c>
      <c r="F42" s="24"/>
      <c r="G42" s="47">
        <v>22.98</v>
      </c>
      <c r="H42" s="47"/>
      <c r="I42" s="47">
        <v>23</v>
      </c>
      <c r="J42" s="47"/>
      <c r="K42" s="48">
        <v>28.374384810331698</v>
      </c>
    </row>
    <row r="43" spans="1:11" ht="13.5" customHeight="1" x14ac:dyDescent="0.2">
      <c r="A43" s="11">
        <f t="shared" si="2"/>
        <v>26</v>
      </c>
      <c r="C43" s="25" t="s">
        <v>23</v>
      </c>
      <c r="D43" s="25"/>
      <c r="E43" s="23" t="s">
        <v>22</v>
      </c>
      <c r="F43" s="24"/>
      <c r="G43" s="47">
        <v>76.58</v>
      </c>
      <c r="H43" s="47"/>
      <c r="I43" s="47">
        <v>80</v>
      </c>
      <c r="J43" s="47"/>
      <c r="K43" s="48">
        <v>28.374384810331698</v>
      </c>
    </row>
    <row r="44" spans="1:11" ht="13.5" customHeight="1" x14ac:dyDescent="0.2">
      <c r="A44" s="11">
        <f t="shared" si="2"/>
        <v>27</v>
      </c>
      <c r="C44" s="25" t="s">
        <v>21</v>
      </c>
      <c r="D44" s="25"/>
      <c r="E44" s="23" t="s">
        <v>16</v>
      </c>
      <c r="F44" s="24"/>
      <c r="G44" s="46" t="s">
        <v>73</v>
      </c>
      <c r="H44" s="46"/>
      <c r="I44" s="46" t="s">
        <v>73</v>
      </c>
      <c r="J44" s="47"/>
      <c r="K44" s="48">
        <v>500</v>
      </c>
    </row>
    <row r="45" spans="1:11" ht="13.5" customHeight="1" x14ac:dyDescent="0.2">
      <c r="A45" s="11">
        <f t="shared" si="2"/>
        <v>28</v>
      </c>
      <c r="C45" s="25" t="s">
        <v>20</v>
      </c>
      <c r="D45" s="25"/>
      <c r="E45" s="23" t="s">
        <v>14</v>
      </c>
      <c r="F45" s="24"/>
      <c r="G45" s="47">
        <v>755.88</v>
      </c>
      <c r="H45" s="47"/>
      <c r="I45" s="47">
        <v>500</v>
      </c>
      <c r="J45" s="47"/>
      <c r="K45" s="48">
        <v>500</v>
      </c>
    </row>
    <row r="46" spans="1:11" ht="13.5" customHeight="1" x14ac:dyDescent="0.2">
      <c r="A46" s="11">
        <f t="shared" si="2"/>
        <v>29</v>
      </c>
      <c r="C46" s="25" t="s">
        <v>19</v>
      </c>
      <c r="D46" s="25"/>
      <c r="E46" s="23" t="s">
        <v>16</v>
      </c>
      <c r="F46" s="24"/>
      <c r="G46" s="46" t="s">
        <v>73</v>
      </c>
      <c r="H46" s="47"/>
      <c r="I46" s="46" t="s">
        <v>73</v>
      </c>
      <c r="J46" s="47"/>
      <c r="K46" s="48">
        <v>500</v>
      </c>
    </row>
    <row r="47" spans="1:11" ht="13.5" customHeight="1" x14ac:dyDescent="0.2">
      <c r="A47" s="11">
        <f t="shared" si="2"/>
        <v>30</v>
      </c>
      <c r="C47" s="25" t="s">
        <v>18</v>
      </c>
      <c r="D47" s="25"/>
      <c r="E47" s="23" t="s">
        <v>14</v>
      </c>
      <c r="F47" s="24"/>
      <c r="G47" s="47">
        <v>755.88</v>
      </c>
      <c r="H47" s="47"/>
      <c r="I47" s="47">
        <v>500</v>
      </c>
      <c r="J47" s="47"/>
      <c r="K47" s="48">
        <v>500</v>
      </c>
    </row>
    <row r="48" spans="1:11" ht="13.5" customHeight="1" x14ac:dyDescent="0.2">
      <c r="A48" s="11">
        <f t="shared" si="2"/>
        <v>31</v>
      </c>
      <c r="C48" s="25" t="s">
        <v>17</v>
      </c>
      <c r="D48" s="25"/>
      <c r="E48" s="23" t="s">
        <v>16</v>
      </c>
      <c r="F48" s="24"/>
      <c r="G48" s="46" t="s">
        <v>73</v>
      </c>
      <c r="H48" s="47"/>
      <c r="I48" s="46" t="s">
        <v>73</v>
      </c>
      <c r="J48" s="47"/>
      <c r="K48" s="48">
        <v>500</v>
      </c>
    </row>
    <row r="49" spans="1:11" ht="13.5" customHeight="1" x14ac:dyDescent="0.2">
      <c r="A49" s="11">
        <f t="shared" si="2"/>
        <v>32</v>
      </c>
      <c r="C49" s="25" t="s">
        <v>15</v>
      </c>
      <c r="D49" s="25"/>
      <c r="E49" s="23" t="s">
        <v>14</v>
      </c>
      <c r="F49" s="24"/>
      <c r="G49" s="46" t="s">
        <v>73</v>
      </c>
      <c r="H49" s="47"/>
      <c r="I49" s="46" t="s">
        <v>73</v>
      </c>
      <c r="J49" s="47"/>
      <c r="K49" s="48">
        <v>500</v>
      </c>
    </row>
    <row r="50" spans="1:11" ht="13.5" customHeight="1" x14ac:dyDescent="0.2">
      <c r="A50" s="11">
        <f t="shared" si="2"/>
        <v>33</v>
      </c>
      <c r="C50" s="25" t="s">
        <v>13</v>
      </c>
      <c r="D50" s="25"/>
      <c r="E50" s="23" t="s">
        <v>12</v>
      </c>
      <c r="F50" s="24"/>
      <c r="G50" s="46" t="s">
        <v>73</v>
      </c>
      <c r="H50" s="47"/>
      <c r="I50" s="46" t="s">
        <v>73</v>
      </c>
      <c r="J50" s="47"/>
      <c r="K50" s="48">
        <v>500</v>
      </c>
    </row>
    <row r="51" spans="1:11" ht="13.5" customHeight="1" x14ac:dyDescent="0.2">
      <c r="A51" s="11">
        <f t="shared" si="2"/>
        <v>34</v>
      </c>
      <c r="C51" s="25" t="s">
        <v>11</v>
      </c>
      <c r="D51" s="25"/>
      <c r="E51" s="23" t="s">
        <v>10</v>
      </c>
      <c r="F51" s="24"/>
      <c r="G51" s="46" t="s">
        <v>73</v>
      </c>
      <c r="H51" s="47"/>
      <c r="I51" s="46" t="s">
        <v>73</v>
      </c>
      <c r="J51" s="47"/>
      <c r="K51" s="48">
        <v>500</v>
      </c>
    </row>
    <row r="52" spans="1:11" ht="13.5" customHeight="1" x14ac:dyDescent="0.2">
      <c r="A52" s="11">
        <f t="shared" si="2"/>
        <v>35</v>
      </c>
      <c r="C52" s="25" t="s">
        <v>9</v>
      </c>
      <c r="D52" s="25"/>
      <c r="E52" s="23" t="s">
        <v>7</v>
      </c>
      <c r="F52" s="24"/>
      <c r="G52" s="47">
        <v>2155.61</v>
      </c>
      <c r="H52" s="47"/>
      <c r="I52" s="47">
        <v>3000</v>
      </c>
      <c r="J52" s="47"/>
      <c r="K52" s="48">
        <v>3000</v>
      </c>
    </row>
    <row r="53" spans="1:11" ht="13.5" customHeight="1" x14ac:dyDescent="0.2">
      <c r="A53" s="11">
        <f t="shared" si="2"/>
        <v>36</v>
      </c>
      <c r="C53" s="25" t="s">
        <v>8</v>
      </c>
      <c r="D53" s="25"/>
      <c r="E53" s="23" t="s">
        <v>7</v>
      </c>
      <c r="F53" s="24"/>
      <c r="G53" s="47">
        <v>6803.81</v>
      </c>
      <c r="H53" s="47"/>
      <c r="I53" s="47">
        <v>3000</v>
      </c>
      <c r="J53" s="47"/>
      <c r="K53" s="48">
        <v>3000</v>
      </c>
    </row>
    <row r="54" spans="1:11" ht="13.5" customHeight="1" x14ac:dyDescent="0.2">
      <c r="A54" s="11">
        <f t="shared" si="2"/>
        <v>37</v>
      </c>
      <c r="C54" s="25" t="s">
        <v>6</v>
      </c>
      <c r="D54" s="25"/>
      <c r="E54" s="23" t="s">
        <v>5</v>
      </c>
      <c r="F54" s="24"/>
      <c r="G54" s="47">
        <v>6803.81</v>
      </c>
      <c r="H54" s="47"/>
      <c r="I54" s="47">
        <v>3000</v>
      </c>
      <c r="J54" s="47"/>
      <c r="K54" s="48">
        <v>15031.460300767496</v>
      </c>
    </row>
    <row r="55" spans="1:11" ht="13.5" customHeight="1" x14ac:dyDescent="0.2">
      <c r="A55" s="11">
        <f t="shared" si="2"/>
        <v>38</v>
      </c>
      <c r="C55" s="25" t="s">
        <v>4</v>
      </c>
      <c r="D55" s="25"/>
      <c r="E55" s="23" t="s">
        <v>3</v>
      </c>
      <c r="F55" s="24"/>
      <c r="G55" s="47">
        <v>22703.73</v>
      </c>
      <c r="H55" s="47"/>
      <c r="I55" s="47">
        <v>31938.652986799236</v>
      </c>
      <c r="J55" s="47"/>
      <c r="K55" s="48">
        <v>31938.652986799236</v>
      </c>
    </row>
    <row r="56" spans="1:11" ht="13.5" customHeight="1" x14ac:dyDescent="0.2">
      <c r="C56" s="26"/>
      <c r="D56" s="26"/>
      <c r="E56" s="27"/>
      <c r="F56" s="28"/>
      <c r="G56" s="24"/>
      <c r="H56" s="24"/>
      <c r="I56" s="28"/>
      <c r="J56" s="29"/>
      <c r="K56" s="29"/>
    </row>
    <row r="57" spans="1:11" ht="13.5" customHeight="1" x14ac:dyDescent="0.2">
      <c r="A57" s="19" t="s">
        <v>2</v>
      </c>
    </row>
    <row r="58" spans="1:11" ht="13.5" customHeight="1" x14ac:dyDescent="0.2">
      <c r="A58" s="30" t="s">
        <v>1</v>
      </c>
      <c r="C58" s="26" t="s">
        <v>72</v>
      </c>
      <c r="D58" s="26"/>
      <c r="E58" s="26"/>
    </row>
    <row r="59" spans="1:11" ht="13.5" customHeight="1" x14ac:dyDescent="0.2">
      <c r="A59" s="30" t="s">
        <v>0</v>
      </c>
      <c r="C59" s="26" t="s">
        <v>77</v>
      </c>
      <c r="D59" s="26"/>
      <c r="E59" s="26"/>
    </row>
    <row r="60" spans="1:11" ht="13.5" customHeight="1" x14ac:dyDescent="0.2">
      <c r="A60" s="30" t="s">
        <v>70</v>
      </c>
      <c r="C60" s="26" t="s">
        <v>78</v>
      </c>
    </row>
  </sheetData>
  <mergeCells count="2">
    <mergeCell ref="A6:K6"/>
    <mergeCell ref="A9:A10"/>
  </mergeCells>
  <pageMargins left="0.7" right="0.7" top="0.75" bottom="0.75" header="0.3" footer="0.3"/>
  <pageSetup scale="83" orientation="portrait" r:id="rId1"/>
  <headerFooter>
    <oddHeader>&amp;R&amp;"Arial,Regular"&amp;10Filed: 2022-11-30
EB-2022-0200
Exhibit 8
Tab 1
Schedule 4
Attachment 3
Page 1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44D92-66B1-4A9B-A23E-AE9CDAAE7DAC}">
  <sheetPr>
    <pageSetUpPr fitToPage="1"/>
  </sheetPr>
  <dimension ref="A1:R65"/>
  <sheetViews>
    <sheetView view="pageLayout" zoomScaleNormal="100" workbookViewId="0"/>
  </sheetViews>
  <sheetFormatPr defaultColWidth="9.140625" defaultRowHeight="13.5" customHeight="1" x14ac:dyDescent="0.2"/>
  <cols>
    <col min="1" max="1" width="5.5703125" style="11" customWidth="1"/>
    <col min="2" max="2" width="1.7109375" style="11" customWidth="1"/>
    <col min="3" max="3" width="13" style="1" customWidth="1"/>
    <col min="4" max="4" width="1.7109375" style="1" customWidth="1"/>
    <col min="5" max="5" width="27.140625" style="11" customWidth="1"/>
    <col min="6" max="6" width="1.7109375" style="11" customWidth="1"/>
    <col min="7" max="7" width="12.42578125" style="11" customWidth="1"/>
    <col min="8" max="8" width="1.7109375" style="1" customWidth="1"/>
    <col min="9" max="9" width="16" style="11" customWidth="1"/>
    <col min="10" max="10" width="1.7109375" style="11" customWidth="1"/>
    <col min="11" max="11" width="16" style="11" customWidth="1"/>
    <col min="12" max="12" width="1.7109375" style="11" customWidth="1"/>
    <col min="13" max="13" width="16" style="1" customWidth="1"/>
    <col min="14" max="14" width="1.7109375" style="2" customWidth="1"/>
    <col min="15" max="16384" width="9.140625" style="1"/>
  </cols>
  <sheetData>
    <row r="1" spans="1:17" ht="13.5" customHeight="1" x14ac:dyDescent="0.2">
      <c r="G1" s="11" t="s">
        <v>57</v>
      </c>
      <c r="H1" s="9"/>
      <c r="M1" s="9"/>
    </row>
    <row r="2" spans="1:17" ht="13.5" customHeight="1" x14ac:dyDescent="0.2">
      <c r="H2" s="9"/>
      <c r="M2" s="9"/>
    </row>
    <row r="3" spans="1:17" ht="13.5" customHeight="1" x14ac:dyDescent="0.2">
      <c r="H3" s="9"/>
      <c r="M3" s="9"/>
    </row>
    <row r="4" spans="1:17" ht="13.5" customHeight="1" x14ac:dyDescent="0.2">
      <c r="H4" s="9"/>
      <c r="M4" s="9"/>
    </row>
    <row r="5" spans="1:17" ht="13.5" customHeight="1" x14ac:dyDescent="0.2">
      <c r="H5" s="8"/>
      <c r="M5" s="8"/>
    </row>
    <row r="6" spans="1:17" ht="30" customHeight="1" x14ac:dyDescent="0.2">
      <c r="A6" s="55" t="s">
        <v>75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10"/>
    </row>
    <row r="7" spans="1:17" ht="13.5" customHeight="1" x14ac:dyDescent="0.2">
      <c r="A7" s="12"/>
      <c r="B7" s="12"/>
      <c r="C7" s="11"/>
      <c r="D7" s="11"/>
      <c r="E7" s="12"/>
      <c r="F7" s="12"/>
      <c r="G7" s="12"/>
      <c r="H7" s="11"/>
      <c r="L7" s="12"/>
      <c r="M7" s="11"/>
    </row>
    <row r="8" spans="1:17" ht="13.5" customHeight="1" x14ac:dyDescent="0.2">
      <c r="A8" s="12"/>
      <c r="B8" s="12"/>
      <c r="C8" s="11"/>
      <c r="D8" s="11"/>
      <c r="E8" s="12"/>
      <c r="F8" s="12"/>
      <c r="G8" s="13"/>
      <c r="H8" s="11"/>
      <c r="I8" s="14">
        <v>2023</v>
      </c>
      <c r="J8" s="13"/>
      <c r="K8" s="13">
        <v>2024</v>
      </c>
      <c r="L8" s="13"/>
      <c r="M8" s="13">
        <v>2024</v>
      </c>
      <c r="N8" s="7"/>
    </row>
    <row r="9" spans="1:17" ht="13.5" customHeight="1" x14ac:dyDescent="0.2">
      <c r="A9" s="53" t="s">
        <v>71</v>
      </c>
      <c r="C9" s="39" t="s">
        <v>62</v>
      </c>
      <c r="D9" s="39"/>
      <c r="E9" s="11" t="s">
        <v>65</v>
      </c>
      <c r="G9" s="13" t="s">
        <v>63</v>
      </c>
      <c r="H9" s="13"/>
      <c r="I9" s="13" t="s">
        <v>63</v>
      </c>
      <c r="J9" s="14"/>
      <c r="K9" s="13" t="s">
        <v>63</v>
      </c>
      <c r="L9" s="13"/>
      <c r="M9" s="13" t="s">
        <v>62</v>
      </c>
      <c r="N9" s="6"/>
    </row>
    <row r="10" spans="1:17" ht="13.5" customHeight="1" x14ac:dyDescent="0.2">
      <c r="A10" s="54"/>
      <c r="B10" s="13"/>
      <c r="C10" s="16" t="s">
        <v>64</v>
      </c>
      <c r="D10" s="14"/>
      <c r="E10" s="40" t="s">
        <v>64</v>
      </c>
      <c r="F10" s="31"/>
      <c r="G10" s="15" t="s">
        <v>58</v>
      </c>
      <c r="H10" s="14"/>
      <c r="I10" s="16" t="s">
        <v>67</v>
      </c>
      <c r="J10" s="14"/>
      <c r="K10" s="16" t="s">
        <v>68</v>
      </c>
      <c r="L10" s="13"/>
      <c r="M10" s="16" t="s">
        <v>69</v>
      </c>
      <c r="N10" s="5"/>
    </row>
    <row r="11" spans="1:17" ht="13.5" customHeight="1" x14ac:dyDescent="0.2">
      <c r="A11" s="12"/>
      <c r="B11" s="12"/>
      <c r="C11" s="17"/>
      <c r="D11" s="14"/>
      <c r="E11" s="12"/>
      <c r="F11" s="12"/>
      <c r="G11" s="14"/>
      <c r="H11" s="14"/>
      <c r="I11" s="14" t="s">
        <v>56</v>
      </c>
      <c r="J11" s="14"/>
      <c r="K11" s="14" t="s">
        <v>55</v>
      </c>
      <c r="L11" s="14"/>
      <c r="M11" s="14" t="s">
        <v>54</v>
      </c>
      <c r="N11" s="5"/>
      <c r="Q11" s="1" t="s">
        <v>57</v>
      </c>
    </row>
    <row r="12" spans="1:17" ht="13.5" customHeight="1" x14ac:dyDescent="0.2">
      <c r="A12" s="12"/>
      <c r="B12" s="12"/>
      <c r="C12" s="14"/>
      <c r="D12" s="14"/>
      <c r="E12" s="12"/>
      <c r="F12" s="12"/>
      <c r="G12" s="14"/>
      <c r="H12" s="14"/>
      <c r="I12" s="14"/>
      <c r="J12" s="14"/>
      <c r="K12" s="14"/>
      <c r="L12" s="14"/>
      <c r="M12" s="14"/>
      <c r="N12" s="5"/>
      <c r="O12" s="1" t="s">
        <v>57</v>
      </c>
    </row>
    <row r="13" spans="1:17" ht="13.5" customHeight="1" x14ac:dyDescent="0.2">
      <c r="A13" s="11">
        <v>1</v>
      </c>
      <c r="C13" s="32" t="s">
        <v>25</v>
      </c>
      <c r="D13" s="32"/>
      <c r="E13" s="33" t="s">
        <v>52</v>
      </c>
      <c r="F13" s="22"/>
      <c r="G13" s="24" t="s">
        <v>59</v>
      </c>
      <c r="H13" s="34"/>
      <c r="I13" s="41">
        <v>21.878786989991127</v>
      </c>
      <c r="J13" s="41"/>
      <c r="K13" s="41">
        <v>23</v>
      </c>
      <c r="L13" s="42"/>
      <c r="M13" s="43">
        <v>28.374384810331698</v>
      </c>
      <c r="N13" s="4"/>
    </row>
    <row r="14" spans="1:17" ht="13.5" customHeight="1" x14ac:dyDescent="0.2">
      <c r="A14" s="11">
        <f>A13+1</f>
        <v>2</v>
      </c>
      <c r="C14" s="32" t="s">
        <v>25</v>
      </c>
      <c r="D14" s="32"/>
      <c r="E14" s="33" t="s">
        <v>51</v>
      </c>
      <c r="F14" s="22"/>
      <c r="G14" s="24" t="s">
        <v>59</v>
      </c>
      <c r="H14" s="34"/>
      <c r="I14" s="41">
        <v>76.575754464968981</v>
      </c>
      <c r="J14" s="41"/>
      <c r="K14" s="41">
        <v>80</v>
      </c>
      <c r="L14" s="42"/>
      <c r="M14" s="43">
        <v>28.374384810331698</v>
      </c>
      <c r="N14" s="4"/>
    </row>
    <row r="15" spans="1:17" ht="13.5" customHeight="1" x14ac:dyDescent="0.2">
      <c r="A15" s="11">
        <f t="shared" ref="A15:A16" si="0">A14+1</f>
        <v>3</v>
      </c>
      <c r="C15" s="32" t="s">
        <v>25</v>
      </c>
      <c r="D15" s="32"/>
      <c r="E15" s="35" t="s">
        <v>37</v>
      </c>
      <c r="F15" s="25"/>
      <c r="G15" s="24" t="s">
        <v>60</v>
      </c>
      <c r="H15" s="34"/>
      <c r="I15" s="42">
        <v>22.98</v>
      </c>
      <c r="J15" s="42"/>
      <c r="K15" s="42">
        <v>23</v>
      </c>
      <c r="L15" s="42"/>
      <c r="M15" s="43">
        <v>28.374384810331698</v>
      </c>
      <c r="N15" s="4"/>
    </row>
    <row r="16" spans="1:17" ht="13.5" customHeight="1" x14ac:dyDescent="0.2">
      <c r="A16" s="11">
        <f t="shared" si="0"/>
        <v>4</v>
      </c>
      <c r="C16" s="32" t="s">
        <v>25</v>
      </c>
      <c r="D16" s="32"/>
      <c r="E16" s="35" t="s">
        <v>26</v>
      </c>
      <c r="F16" s="25"/>
      <c r="G16" s="24" t="s">
        <v>61</v>
      </c>
      <c r="H16" s="34"/>
      <c r="I16" s="42">
        <v>22.98</v>
      </c>
      <c r="J16" s="42"/>
      <c r="K16" s="42">
        <v>23</v>
      </c>
      <c r="L16" s="42"/>
      <c r="M16" s="43">
        <v>28.374384810331698</v>
      </c>
      <c r="N16" s="4"/>
    </row>
    <row r="17" spans="1:18" ht="13.5" customHeight="1" x14ac:dyDescent="0.2">
      <c r="C17" s="32"/>
      <c r="D17" s="32"/>
      <c r="E17" s="35"/>
      <c r="F17" s="25"/>
      <c r="G17" s="24"/>
      <c r="H17" s="34"/>
      <c r="I17" s="42"/>
      <c r="J17" s="42"/>
      <c r="K17" s="42"/>
      <c r="L17" s="42"/>
      <c r="M17" s="43"/>
      <c r="N17" s="4"/>
    </row>
    <row r="18" spans="1:18" ht="13.5" customHeight="1" x14ac:dyDescent="0.2">
      <c r="A18" s="11">
        <v>5</v>
      </c>
      <c r="C18" s="32" t="s">
        <v>22</v>
      </c>
      <c r="D18" s="32"/>
      <c r="E18" s="33" t="s">
        <v>50</v>
      </c>
      <c r="F18" s="22"/>
      <c r="G18" s="24" t="s">
        <v>59</v>
      </c>
      <c r="H18" s="34"/>
      <c r="I18" s="41">
        <v>76.575754464968981</v>
      </c>
      <c r="J18" s="41"/>
      <c r="K18" s="41">
        <v>80</v>
      </c>
      <c r="L18" s="42"/>
      <c r="M18" s="41">
        <v>28.374384810331698</v>
      </c>
      <c r="N18" s="4"/>
    </row>
    <row r="19" spans="1:18" ht="13.5" customHeight="1" x14ac:dyDescent="0.2">
      <c r="A19" s="11">
        <f>A18+1</f>
        <v>6</v>
      </c>
      <c r="C19" s="32" t="s">
        <v>22</v>
      </c>
      <c r="D19" s="32"/>
      <c r="E19" s="35" t="s">
        <v>36</v>
      </c>
      <c r="F19" s="25"/>
      <c r="G19" s="24" t="s">
        <v>60</v>
      </c>
      <c r="H19" s="34"/>
      <c r="I19" s="42">
        <v>22.98</v>
      </c>
      <c r="J19" s="42"/>
      <c r="K19" s="42">
        <v>23</v>
      </c>
      <c r="L19" s="42"/>
      <c r="M19" s="42">
        <v>28.374384810331698</v>
      </c>
      <c r="N19" s="4"/>
    </row>
    <row r="20" spans="1:18" ht="13.5" customHeight="1" x14ac:dyDescent="0.2">
      <c r="A20" s="11">
        <f t="shared" ref="A20:A22" si="1">A19+1</f>
        <v>7</v>
      </c>
      <c r="C20" s="32" t="s">
        <v>22</v>
      </c>
      <c r="D20" s="32"/>
      <c r="E20" s="35" t="s">
        <v>35</v>
      </c>
      <c r="F20" s="25"/>
      <c r="G20" s="24" t="s">
        <v>60</v>
      </c>
      <c r="H20" s="34"/>
      <c r="I20" s="42">
        <v>76.58</v>
      </c>
      <c r="J20" s="42"/>
      <c r="K20" s="42">
        <v>80</v>
      </c>
      <c r="L20" s="42"/>
      <c r="M20" s="42">
        <v>28.374384810331698</v>
      </c>
      <c r="N20" s="4"/>
    </row>
    <row r="21" spans="1:18" ht="13.5" customHeight="1" x14ac:dyDescent="0.2">
      <c r="A21" s="11">
        <f t="shared" si="1"/>
        <v>8</v>
      </c>
      <c r="C21" s="32" t="s">
        <v>22</v>
      </c>
      <c r="D21" s="32"/>
      <c r="E21" s="35" t="s">
        <v>24</v>
      </c>
      <c r="F21" s="25"/>
      <c r="G21" s="24" t="s">
        <v>61</v>
      </c>
      <c r="H21" s="34"/>
      <c r="I21" s="42">
        <v>22.98</v>
      </c>
      <c r="J21" s="42"/>
      <c r="K21" s="42">
        <v>23</v>
      </c>
      <c r="L21" s="42"/>
      <c r="M21" s="42">
        <v>28.374384810331698</v>
      </c>
      <c r="N21" s="4"/>
    </row>
    <row r="22" spans="1:18" ht="13.5" customHeight="1" x14ac:dyDescent="0.2">
      <c r="A22" s="11">
        <f t="shared" si="1"/>
        <v>9</v>
      </c>
      <c r="C22" s="32" t="s">
        <v>22</v>
      </c>
      <c r="D22" s="32"/>
      <c r="E22" s="35" t="s">
        <v>23</v>
      </c>
      <c r="F22" s="25"/>
      <c r="G22" s="24" t="s">
        <v>61</v>
      </c>
      <c r="H22" s="34"/>
      <c r="I22" s="42">
        <v>76.58</v>
      </c>
      <c r="J22" s="42"/>
      <c r="K22" s="42">
        <v>80</v>
      </c>
      <c r="L22" s="42"/>
      <c r="M22" s="42">
        <v>28.374384810331698</v>
      </c>
      <c r="N22" s="4"/>
    </row>
    <row r="23" spans="1:18" ht="13.5" customHeight="1" x14ac:dyDescent="0.2">
      <c r="C23" s="32"/>
      <c r="D23" s="32"/>
      <c r="E23" s="35"/>
      <c r="F23" s="25"/>
      <c r="G23" s="24"/>
      <c r="H23" s="34"/>
      <c r="I23" s="42"/>
      <c r="J23" s="42"/>
      <c r="K23" s="42"/>
      <c r="L23" s="42"/>
      <c r="M23" s="43"/>
      <c r="N23" s="4"/>
    </row>
    <row r="24" spans="1:18" ht="13.5" customHeight="1" x14ac:dyDescent="0.2">
      <c r="A24" s="11">
        <v>10</v>
      </c>
      <c r="C24" s="32" t="s">
        <v>16</v>
      </c>
      <c r="D24" s="32"/>
      <c r="E24" s="33" t="s">
        <v>29</v>
      </c>
      <c r="F24" s="22"/>
      <c r="G24" s="24" t="s">
        <v>59</v>
      </c>
      <c r="H24" s="34"/>
      <c r="I24" s="41">
        <v>133.47154003244088</v>
      </c>
      <c r="J24" s="41"/>
      <c r="K24" s="41">
        <v>500</v>
      </c>
      <c r="L24" s="42"/>
      <c r="M24" s="41">
        <v>500</v>
      </c>
      <c r="N24" s="4"/>
    </row>
    <row r="25" spans="1:18" ht="13.5" customHeight="1" x14ac:dyDescent="0.2">
      <c r="A25" s="11">
        <f t="shared" ref="A25:A30" si="2">A24+1</f>
        <v>11</v>
      </c>
      <c r="C25" s="32" t="s">
        <v>16</v>
      </c>
      <c r="D25" s="32"/>
      <c r="E25" s="33" t="s">
        <v>49</v>
      </c>
      <c r="F25" s="22"/>
      <c r="G25" s="24" t="s">
        <v>59</v>
      </c>
      <c r="H25" s="34"/>
      <c r="I25" s="41">
        <v>642.54715571555448</v>
      </c>
      <c r="J25" s="41"/>
      <c r="K25" s="41">
        <v>500</v>
      </c>
      <c r="L25" s="42"/>
      <c r="M25" s="41">
        <v>500</v>
      </c>
      <c r="N25" s="4"/>
    </row>
    <row r="26" spans="1:18" ht="13.5" customHeight="1" x14ac:dyDescent="0.2">
      <c r="A26" s="11">
        <f t="shared" si="2"/>
        <v>12</v>
      </c>
      <c r="C26" s="36" t="str">
        <f>C24</f>
        <v>Rate E10</v>
      </c>
      <c r="D26" s="36"/>
      <c r="E26" s="33" t="s">
        <v>48</v>
      </c>
      <c r="F26" s="22"/>
      <c r="G26" s="37" t="s">
        <v>59</v>
      </c>
      <c r="H26" s="34"/>
      <c r="I26" s="41">
        <v>681.10851778541416</v>
      </c>
      <c r="J26" s="41"/>
      <c r="K26" s="41">
        <v>500</v>
      </c>
      <c r="L26" s="41"/>
      <c r="M26" s="41">
        <v>500</v>
      </c>
      <c r="N26" s="4"/>
    </row>
    <row r="27" spans="1:18" ht="13.5" customHeight="1" x14ac:dyDescent="0.2">
      <c r="A27" s="11">
        <f t="shared" si="2"/>
        <v>13</v>
      </c>
      <c r="C27" s="36" t="s">
        <v>16</v>
      </c>
      <c r="D27" s="36"/>
      <c r="E27" s="35" t="s">
        <v>34</v>
      </c>
      <c r="F27" s="25"/>
      <c r="G27" s="37" t="s">
        <v>60</v>
      </c>
      <c r="H27" s="34"/>
      <c r="I27" s="41">
        <v>1090.76</v>
      </c>
      <c r="J27" s="41"/>
      <c r="K27" s="41">
        <v>1000</v>
      </c>
      <c r="L27" s="41"/>
      <c r="M27" s="41">
        <v>500</v>
      </c>
      <c r="N27" s="4"/>
    </row>
    <row r="28" spans="1:18" ht="13.5" customHeight="1" x14ac:dyDescent="0.2">
      <c r="A28" s="11">
        <f t="shared" si="2"/>
        <v>14</v>
      </c>
      <c r="C28" s="36" t="s">
        <v>16</v>
      </c>
      <c r="D28" s="36"/>
      <c r="E28" s="35" t="s">
        <v>21</v>
      </c>
      <c r="F28" s="25"/>
      <c r="G28" s="37" t="s">
        <v>61</v>
      </c>
      <c r="H28" s="34"/>
      <c r="I28" s="41">
        <v>0</v>
      </c>
      <c r="J28" s="41"/>
      <c r="K28" s="41">
        <v>0</v>
      </c>
      <c r="L28" s="41"/>
      <c r="M28" s="41">
        <v>500</v>
      </c>
      <c r="N28" s="4"/>
    </row>
    <row r="29" spans="1:18" ht="13.5" customHeight="1" x14ac:dyDescent="0.2">
      <c r="A29" s="11">
        <f t="shared" si="2"/>
        <v>15</v>
      </c>
      <c r="C29" s="36" t="s">
        <v>16</v>
      </c>
      <c r="D29" s="36"/>
      <c r="E29" s="35" t="s">
        <v>19</v>
      </c>
      <c r="F29" s="25"/>
      <c r="G29" s="37" t="s">
        <v>61</v>
      </c>
      <c r="H29" s="34"/>
      <c r="I29" s="41">
        <v>0</v>
      </c>
      <c r="J29" s="41"/>
      <c r="K29" s="41">
        <v>0</v>
      </c>
      <c r="L29" s="41"/>
      <c r="M29" s="41">
        <v>500</v>
      </c>
      <c r="N29" s="4"/>
      <c r="R29" s="1" t="s">
        <v>57</v>
      </c>
    </row>
    <row r="30" spans="1:18" ht="13.5" customHeight="1" x14ac:dyDescent="0.2">
      <c r="A30" s="11">
        <f t="shared" si="2"/>
        <v>16</v>
      </c>
      <c r="C30" s="36" t="s">
        <v>16</v>
      </c>
      <c r="D30" s="36"/>
      <c r="E30" s="35" t="s">
        <v>17</v>
      </c>
      <c r="F30" s="25"/>
      <c r="G30" s="37" t="s">
        <v>61</v>
      </c>
      <c r="H30" s="34"/>
      <c r="I30" s="41">
        <v>0</v>
      </c>
      <c r="J30" s="41"/>
      <c r="K30" s="41">
        <v>0</v>
      </c>
      <c r="L30" s="41"/>
      <c r="M30" s="41">
        <v>500</v>
      </c>
      <c r="N30" s="4"/>
    </row>
    <row r="31" spans="1:18" ht="13.5" customHeight="1" x14ac:dyDescent="0.2">
      <c r="C31" s="36"/>
      <c r="D31" s="36"/>
      <c r="E31" s="35"/>
      <c r="F31" s="25"/>
      <c r="G31" s="37"/>
      <c r="H31" s="34"/>
      <c r="I31" s="41"/>
      <c r="J31" s="41"/>
      <c r="K31" s="41"/>
      <c r="L31" s="41"/>
      <c r="M31" s="43"/>
      <c r="N31" s="4"/>
    </row>
    <row r="32" spans="1:18" ht="13.5" customHeight="1" x14ac:dyDescent="0.2">
      <c r="A32" s="11">
        <v>17</v>
      </c>
      <c r="C32" s="36" t="s">
        <v>7</v>
      </c>
      <c r="D32" s="36"/>
      <c r="E32" s="35" t="s">
        <v>9</v>
      </c>
      <c r="F32" s="25"/>
      <c r="G32" s="37" t="s">
        <v>61</v>
      </c>
      <c r="H32" s="34"/>
      <c r="I32" s="41">
        <v>2155.61</v>
      </c>
      <c r="J32" s="41"/>
      <c r="K32" s="41">
        <v>3000</v>
      </c>
      <c r="L32" s="41"/>
      <c r="M32" s="41">
        <v>3000</v>
      </c>
      <c r="N32" s="4"/>
    </row>
    <row r="33" spans="1:14" ht="13.5" customHeight="1" x14ac:dyDescent="0.2">
      <c r="A33" s="11">
        <f t="shared" ref="A33" si="3">A32+1</f>
        <v>18</v>
      </c>
      <c r="C33" s="36" t="s">
        <v>7</v>
      </c>
      <c r="D33" s="36"/>
      <c r="E33" s="35" t="s">
        <v>8</v>
      </c>
      <c r="F33" s="25"/>
      <c r="G33" s="37" t="s">
        <v>61</v>
      </c>
      <c r="H33" s="34"/>
      <c r="I33" s="41">
        <v>6803.81</v>
      </c>
      <c r="J33" s="41"/>
      <c r="K33" s="41">
        <v>3000</v>
      </c>
      <c r="L33" s="41"/>
      <c r="M33" s="41">
        <v>3000</v>
      </c>
      <c r="N33" s="4"/>
    </row>
    <row r="34" spans="1:14" ht="13.5" customHeight="1" x14ac:dyDescent="0.2">
      <c r="C34" s="36"/>
      <c r="D34" s="36"/>
      <c r="E34" s="35"/>
      <c r="F34" s="25"/>
      <c r="G34" s="37"/>
      <c r="H34" s="34"/>
      <c r="I34" s="41"/>
      <c r="J34" s="41"/>
      <c r="K34" s="41"/>
      <c r="L34" s="41"/>
      <c r="M34" s="43"/>
      <c r="N34" s="4"/>
    </row>
    <row r="35" spans="1:14" ht="13.5" customHeight="1" x14ac:dyDescent="0.2">
      <c r="A35" s="11">
        <v>19</v>
      </c>
      <c r="C35" s="36" t="s">
        <v>28</v>
      </c>
      <c r="D35" s="36"/>
      <c r="E35" s="35" t="s">
        <v>33</v>
      </c>
      <c r="F35" s="25"/>
      <c r="G35" s="37" t="s">
        <v>60</v>
      </c>
      <c r="H35" s="34"/>
      <c r="I35" s="41">
        <v>1090.76</v>
      </c>
      <c r="J35" s="41"/>
      <c r="K35" s="41">
        <v>1000</v>
      </c>
      <c r="L35" s="41"/>
      <c r="M35" s="41">
        <v>1500</v>
      </c>
      <c r="N35" s="4"/>
    </row>
    <row r="36" spans="1:14" ht="13.5" customHeight="1" x14ac:dyDescent="0.2">
      <c r="A36" s="11">
        <f t="shared" ref="A36:A38" si="4">A35+1</f>
        <v>20</v>
      </c>
      <c r="C36" s="36" t="s">
        <v>28</v>
      </c>
      <c r="D36" s="36"/>
      <c r="E36" s="35" t="s">
        <v>30</v>
      </c>
      <c r="F36" s="25"/>
      <c r="G36" s="37" t="s">
        <v>60</v>
      </c>
      <c r="H36" s="34"/>
      <c r="I36" s="41">
        <v>368.56</v>
      </c>
      <c r="J36" s="41"/>
      <c r="K36" s="41">
        <v>368.56</v>
      </c>
      <c r="L36" s="41"/>
      <c r="M36" s="41">
        <v>1500</v>
      </c>
      <c r="N36" s="4"/>
    </row>
    <row r="37" spans="1:14" ht="13.5" customHeight="1" x14ac:dyDescent="0.2">
      <c r="A37" s="11">
        <f t="shared" si="4"/>
        <v>21</v>
      </c>
      <c r="C37" s="32" t="s">
        <v>28</v>
      </c>
      <c r="D37" s="32"/>
      <c r="E37" s="35" t="s">
        <v>29</v>
      </c>
      <c r="F37" s="25"/>
      <c r="G37" s="37" t="s">
        <v>60</v>
      </c>
      <c r="H37" s="34"/>
      <c r="I37" s="41">
        <v>1620.86</v>
      </c>
      <c r="J37" s="41"/>
      <c r="K37" s="41">
        <v>1500</v>
      </c>
      <c r="L37" s="41"/>
      <c r="M37" s="41">
        <v>1500</v>
      </c>
      <c r="N37" s="4"/>
    </row>
    <row r="38" spans="1:14" ht="13.5" customHeight="1" x14ac:dyDescent="0.2">
      <c r="A38" s="11">
        <f t="shared" si="4"/>
        <v>22</v>
      </c>
      <c r="C38" s="32" t="s">
        <v>28</v>
      </c>
      <c r="D38" s="32"/>
      <c r="E38" s="33" t="s">
        <v>42</v>
      </c>
      <c r="F38" s="22"/>
      <c r="G38" s="37" t="s">
        <v>59</v>
      </c>
      <c r="H38" s="34"/>
      <c r="I38" s="41">
        <v>546.96967474977816</v>
      </c>
      <c r="J38" s="41"/>
      <c r="K38" s="41">
        <v>1500</v>
      </c>
      <c r="L38" s="41"/>
      <c r="M38" s="41">
        <v>1500</v>
      </c>
      <c r="N38" s="4"/>
    </row>
    <row r="39" spans="1:14" ht="13.5" customHeight="1" x14ac:dyDescent="0.2">
      <c r="C39" s="32"/>
      <c r="D39" s="32"/>
      <c r="E39" s="35"/>
      <c r="F39" s="25"/>
      <c r="G39" s="37"/>
      <c r="H39" s="34"/>
      <c r="I39" s="41"/>
      <c r="J39" s="41"/>
      <c r="K39" s="41"/>
      <c r="L39" s="41"/>
      <c r="M39" s="43"/>
      <c r="N39" s="4"/>
    </row>
    <row r="40" spans="1:14" ht="13.5" customHeight="1" x14ac:dyDescent="0.2">
      <c r="A40" s="11">
        <v>23</v>
      </c>
      <c r="C40" s="32" t="s">
        <v>5</v>
      </c>
      <c r="D40" s="32"/>
      <c r="E40" s="33" t="s">
        <v>47</v>
      </c>
      <c r="F40" s="22"/>
      <c r="G40" s="37" t="s">
        <v>59</v>
      </c>
      <c r="H40" s="34"/>
      <c r="I40" s="41">
        <v>546.96967474977816</v>
      </c>
      <c r="J40" s="41"/>
      <c r="K40" s="41">
        <v>3000</v>
      </c>
      <c r="L40" s="41"/>
      <c r="M40" s="41">
        <v>15031.460300767496</v>
      </c>
      <c r="N40" s="4"/>
    </row>
    <row r="41" spans="1:14" ht="13.5" customHeight="1" x14ac:dyDescent="0.2">
      <c r="A41" s="11">
        <f t="shared" ref="A41:A42" si="5">A40+1</f>
        <v>24</v>
      </c>
      <c r="C41" s="32" t="s">
        <v>5</v>
      </c>
      <c r="D41" s="32"/>
      <c r="E41" s="35" t="s">
        <v>32</v>
      </c>
      <c r="F41" s="25"/>
      <c r="G41" s="37" t="s">
        <v>60</v>
      </c>
      <c r="H41" s="34"/>
      <c r="I41" s="41">
        <v>1090.76</v>
      </c>
      <c r="J41" s="41"/>
      <c r="K41" s="41">
        <v>1000</v>
      </c>
      <c r="L41" s="41"/>
      <c r="M41" s="41">
        <v>15031.460300767496</v>
      </c>
      <c r="N41" s="4"/>
    </row>
    <row r="42" spans="1:14" ht="13.5" customHeight="1" x14ac:dyDescent="0.2">
      <c r="A42" s="11">
        <f t="shared" si="5"/>
        <v>25</v>
      </c>
      <c r="C42" s="32" t="s">
        <v>5</v>
      </c>
      <c r="D42" s="32"/>
      <c r="E42" s="35" t="s">
        <v>6</v>
      </c>
      <c r="F42" s="25"/>
      <c r="G42" s="37" t="s">
        <v>61</v>
      </c>
      <c r="H42" s="34"/>
      <c r="I42" s="41">
        <v>6803.81</v>
      </c>
      <c r="J42" s="41"/>
      <c r="K42" s="41">
        <v>3000</v>
      </c>
      <c r="L42" s="41"/>
      <c r="M42" s="41">
        <v>15031.460300767496</v>
      </c>
      <c r="N42" s="4"/>
    </row>
    <row r="43" spans="1:14" ht="13.5" customHeight="1" x14ac:dyDescent="0.2">
      <c r="C43" s="32"/>
      <c r="D43" s="32"/>
      <c r="E43" s="33"/>
      <c r="F43" s="22"/>
      <c r="G43" s="24"/>
      <c r="H43" s="34"/>
      <c r="I43" s="41"/>
      <c r="J43" s="41"/>
      <c r="K43" s="41"/>
      <c r="L43" s="42"/>
      <c r="M43" s="43"/>
      <c r="N43" s="4"/>
    </row>
    <row r="44" spans="1:14" ht="13.5" customHeight="1" x14ac:dyDescent="0.2">
      <c r="A44" s="11">
        <v>26</v>
      </c>
      <c r="C44" s="32" t="s">
        <v>14</v>
      </c>
      <c r="D44" s="32"/>
      <c r="E44" s="33" t="s">
        <v>45</v>
      </c>
      <c r="F44" s="22"/>
      <c r="G44" s="24" t="s">
        <v>59</v>
      </c>
      <c r="H44" s="34"/>
      <c r="I44" s="41">
        <v>134.92647936727528</v>
      </c>
      <c r="J44" s="41"/>
      <c r="K44" s="41">
        <v>134.92647936727528</v>
      </c>
      <c r="L44" s="42"/>
      <c r="M44" s="41">
        <v>500</v>
      </c>
      <c r="N44" s="4"/>
    </row>
    <row r="45" spans="1:14" ht="13.5" customHeight="1" x14ac:dyDescent="0.2">
      <c r="A45" s="11">
        <f t="shared" ref="A45:A49" si="6">A44+1</f>
        <v>27</v>
      </c>
      <c r="C45" s="32" t="s">
        <v>14</v>
      </c>
      <c r="D45" s="32"/>
      <c r="E45" s="33" t="s">
        <v>44</v>
      </c>
      <c r="F45" s="22"/>
      <c r="G45" s="24" t="s">
        <v>59</v>
      </c>
      <c r="H45" s="34"/>
      <c r="I45" s="41">
        <v>305.5481997087212</v>
      </c>
      <c r="J45" s="41"/>
      <c r="K45" s="41">
        <v>305.5481997087212</v>
      </c>
      <c r="L45" s="42"/>
      <c r="M45" s="41">
        <v>500</v>
      </c>
      <c r="N45" s="4"/>
    </row>
    <row r="46" spans="1:14" ht="13.5" customHeight="1" x14ac:dyDescent="0.2">
      <c r="A46" s="11">
        <f t="shared" si="6"/>
        <v>28</v>
      </c>
      <c r="C46" s="32" t="s">
        <v>14</v>
      </c>
      <c r="D46" s="32"/>
      <c r="E46" s="35" t="s">
        <v>31</v>
      </c>
      <c r="F46" s="25"/>
      <c r="G46" s="24" t="s">
        <v>60</v>
      </c>
      <c r="H46" s="34"/>
      <c r="I46" s="42">
        <v>368.56</v>
      </c>
      <c r="J46" s="42"/>
      <c r="K46" s="42">
        <v>368.56</v>
      </c>
      <c r="L46" s="42"/>
      <c r="M46" s="42">
        <v>500</v>
      </c>
      <c r="N46" s="4"/>
    </row>
    <row r="47" spans="1:14" ht="13.5" customHeight="1" x14ac:dyDescent="0.2">
      <c r="A47" s="11">
        <f t="shared" si="6"/>
        <v>29</v>
      </c>
      <c r="C47" s="32" t="s">
        <v>14</v>
      </c>
      <c r="D47" s="32"/>
      <c r="E47" s="35" t="s">
        <v>20</v>
      </c>
      <c r="F47" s="25"/>
      <c r="G47" s="24" t="s">
        <v>61</v>
      </c>
      <c r="H47" s="34"/>
      <c r="I47" s="42">
        <v>755.88</v>
      </c>
      <c r="J47" s="42"/>
      <c r="K47" s="42">
        <v>500</v>
      </c>
      <c r="L47" s="42"/>
      <c r="M47" s="42">
        <v>500</v>
      </c>
      <c r="N47" s="4"/>
    </row>
    <row r="48" spans="1:14" ht="13.5" customHeight="1" x14ac:dyDescent="0.2">
      <c r="A48" s="11">
        <f t="shared" si="6"/>
        <v>30</v>
      </c>
      <c r="C48" s="32" t="s">
        <v>14</v>
      </c>
      <c r="D48" s="32"/>
      <c r="E48" s="35" t="s">
        <v>18</v>
      </c>
      <c r="F48" s="25"/>
      <c r="G48" s="24" t="s">
        <v>61</v>
      </c>
      <c r="H48" s="34"/>
      <c r="I48" s="42">
        <v>755.88</v>
      </c>
      <c r="J48" s="42"/>
      <c r="K48" s="42">
        <v>500</v>
      </c>
      <c r="L48" s="42"/>
      <c r="M48" s="42">
        <v>500</v>
      </c>
      <c r="N48" s="4"/>
    </row>
    <row r="49" spans="1:14" ht="13.5" customHeight="1" x14ac:dyDescent="0.2">
      <c r="A49" s="11">
        <f t="shared" si="6"/>
        <v>31</v>
      </c>
      <c r="C49" s="32" t="s">
        <v>14</v>
      </c>
      <c r="D49" s="32"/>
      <c r="E49" s="35" t="s">
        <v>15</v>
      </c>
      <c r="F49" s="25"/>
      <c r="G49" s="24" t="s">
        <v>61</v>
      </c>
      <c r="H49" s="34"/>
      <c r="I49" s="42">
        <v>0</v>
      </c>
      <c r="J49" s="42"/>
      <c r="K49" s="42">
        <v>0</v>
      </c>
      <c r="L49" s="42"/>
      <c r="M49" s="42">
        <v>500</v>
      </c>
      <c r="N49" s="4"/>
    </row>
    <row r="50" spans="1:14" ht="13.5" customHeight="1" x14ac:dyDescent="0.2">
      <c r="C50" s="32"/>
      <c r="D50" s="32"/>
      <c r="E50" s="35"/>
      <c r="F50" s="25"/>
      <c r="G50" s="24"/>
      <c r="H50" s="34"/>
      <c r="I50" s="42"/>
      <c r="J50" s="42"/>
      <c r="K50" s="42"/>
      <c r="L50" s="42"/>
      <c r="M50" s="42"/>
      <c r="N50" s="4"/>
    </row>
    <row r="51" spans="1:14" ht="13.5" customHeight="1" x14ac:dyDescent="0.2">
      <c r="A51" s="11">
        <v>32</v>
      </c>
      <c r="C51" s="32" t="s">
        <v>12</v>
      </c>
      <c r="D51" s="32"/>
      <c r="E51" s="33" t="s">
        <v>46</v>
      </c>
      <c r="F51" s="22"/>
      <c r="G51" s="24" t="s">
        <v>59</v>
      </c>
      <c r="H51" s="34"/>
      <c r="I51" s="41">
        <v>125.890540340409</v>
      </c>
      <c r="J51" s="41"/>
      <c r="K51" s="41">
        <v>500</v>
      </c>
      <c r="L51" s="42"/>
      <c r="M51" s="41">
        <v>500</v>
      </c>
      <c r="N51" s="4"/>
    </row>
    <row r="52" spans="1:14" ht="13.5" customHeight="1" x14ac:dyDescent="0.2">
      <c r="A52" s="11">
        <v>33</v>
      </c>
      <c r="C52" s="32" t="s">
        <v>12</v>
      </c>
      <c r="D52" s="32"/>
      <c r="E52" s="35" t="s">
        <v>13</v>
      </c>
      <c r="F52" s="25"/>
      <c r="G52" s="24" t="s">
        <v>61</v>
      </c>
      <c r="H52" s="34"/>
      <c r="I52" s="42">
        <v>0</v>
      </c>
      <c r="J52" s="42"/>
      <c r="K52" s="42">
        <v>0</v>
      </c>
      <c r="L52" s="42"/>
      <c r="M52" s="42">
        <v>500</v>
      </c>
      <c r="N52" s="4"/>
    </row>
    <row r="53" spans="1:14" ht="13.5" customHeight="1" x14ac:dyDescent="0.2">
      <c r="C53" s="32"/>
      <c r="D53" s="32"/>
      <c r="E53" s="35"/>
      <c r="F53" s="25"/>
      <c r="G53" s="24"/>
      <c r="H53" s="34"/>
      <c r="I53" s="42"/>
      <c r="J53" s="42"/>
      <c r="K53" s="42"/>
      <c r="L53" s="42"/>
      <c r="M53" s="42"/>
      <c r="N53" s="4"/>
    </row>
    <row r="54" spans="1:14" ht="13.5" customHeight="1" x14ac:dyDescent="0.2">
      <c r="A54" s="11">
        <v>34</v>
      </c>
      <c r="C54" s="32" t="s">
        <v>39</v>
      </c>
      <c r="D54" s="32"/>
      <c r="E54" s="33" t="s">
        <v>41</v>
      </c>
      <c r="F54" s="22"/>
      <c r="G54" s="24" t="s">
        <v>59</v>
      </c>
      <c r="H54" s="34"/>
      <c r="I54" s="41">
        <v>164.09204</v>
      </c>
      <c r="J54" s="43"/>
      <c r="K54" s="41">
        <v>0</v>
      </c>
      <c r="L54" s="42"/>
      <c r="M54" s="41">
        <v>0</v>
      </c>
      <c r="N54" s="4"/>
    </row>
    <row r="55" spans="1:14" ht="13.5" customHeight="1" x14ac:dyDescent="0.2">
      <c r="A55" s="11">
        <f>A54+1</f>
        <v>35</v>
      </c>
      <c r="C55" s="32" t="s">
        <v>39</v>
      </c>
      <c r="D55" s="32"/>
      <c r="E55" s="33" t="s">
        <v>40</v>
      </c>
      <c r="F55" s="22"/>
      <c r="G55" s="24" t="s">
        <v>59</v>
      </c>
      <c r="H55" s="34"/>
      <c r="I55" s="41">
        <v>164.09204</v>
      </c>
      <c r="J55" s="43"/>
      <c r="K55" s="41">
        <v>0</v>
      </c>
      <c r="L55" s="42"/>
      <c r="M55" s="41">
        <v>0</v>
      </c>
      <c r="N55" s="4"/>
    </row>
    <row r="56" spans="1:14" ht="13.5" customHeight="1" x14ac:dyDescent="0.2">
      <c r="C56" s="32"/>
      <c r="D56" s="32"/>
      <c r="E56" s="35"/>
      <c r="F56" s="25"/>
      <c r="G56" s="24"/>
      <c r="H56" s="34"/>
      <c r="I56" s="42"/>
      <c r="J56" s="42"/>
      <c r="K56" s="42"/>
      <c r="L56" s="42"/>
      <c r="M56" s="42"/>
      <c r="N56" s="4"/>
    </row>
    <row r="57" spans="1:14" ht="13.5" customHeight="1" x14ac:dyDescent="0.2">
      <c r="A57" s="11">
        <v>36</v>
      </c>
      <c r="C57" s="32" t="s">
        <v>10</v>
      </c>
      <c r="D57" s="32"/>
      <c r="E57" s="33" t="s">
        <v>43</v>
      </c>
      <c r="F57" s="22"/>
      <c r="G57" s="24" t="s">
        <v>59</v>
      </c>
      <c r="H57" s="34"/>
      <c r="I57" s="41">
        <v>0</v>
      </c>
      <c r="J57" s="41"/>
      <c r="K57" s="41">
        <v>0</v>
      </c>
      <c r="L57" s="42"/>
      <c r="M57" s="41">
        <v>500</v>
      </c>
      <c r="N57" s="4"/>
    </row>
    <row r="58" spans="1:14" ht="13.5" customHeight="1" x14ac:dyDescent="0.2">
      <c r="A58" s="11">
        <f>A57+1</f>
        <v>37</v>
      </c>
      <c r="C58" s="32" t="s">
        <v>10</v>
      </c>
      <c r="D58" s="32"/>
      <c r="E58" s="35" t="s">
        <v>11</v>
      </c>
      <c r="F58" s="25"/>
      <c r="G58" s="24" t="s">
        <v>61</v>
      </c>
      <c r="H58" s="34"/>
      <c r="I58" s="42">
        <v>0</v>
      </c>
      <c r="J58" s="42"/>
      <c r="K58" s="42">
        <v>0</v>
      </c>
      <c r="L58" s="42"/>
      <c r="M58" s="42">
        <v>500</v>
      </c>
      <c r="N58" s="4"/>
    </row>
    <row r="59" spans="1:14" ht="13.5" customHeight="1" x14ac:dyDescent="0.2">
      <c r="C59" s="32"/>
      <c r="D59" s="32"/>
      <c r="E59" s="19"/>
      <c r="F59" s="19"/>
      <c r="I59" s="44"/>
      <c r="J59" s="44"/>
      <c r="K59" s="44"/>
      <c r="L59" s="45"/>
      <c r="M59" s="44"/>
      <c r="N59" s="4"/>
    </row>
    <row r="60" spans="1:14" ht="13.5" customHeight="1" x14ac:dyDescent="0.2">
      <c r="A60" s="11">
        <v>38</v>
      </c>
      <c r="C60" s="32" t="s">
        <v>3</v>
      </c>
      <c r="D60" s="32"/>
      <c r="E60" s="35" t="s">
        <v>4</v>
      </c>
      <c r="F60" s="25"/>
      <c r="G60" s="24" t="s">
        <v>61</v>
      </c>
      <c r="H60" s="34"/>
      <c r="I60" s="42">
        <v>22703.73</v>
      </c>
      <c r="J60" s="42"/>
      <c r="K60" s="42">
        <v>31938.652986799236</v>
      </c>
      <c r="L60" s="42"/>
      <c r="M60" s="42">
        <v>31938.652986799236</v>
      </c>
      <c r="N60" s="4"/>
    </row>
    <row r="61" spans="1:14" ht="13.5" customHeight="1" x14ac:dyDescent="0.2">
      <c r="C61" s="38"/>
      <c r="D61" s="38"/>
      <c r="E61" s="26"/>
      <c r="F61" s="26"/>
      <c r="G61" s="28"/>
      <c r="H61" s="29"/>
      <c r="I61" s="24"/>
      <c r="J61" s="24"/>
      <c r="K61" s="28"/>
      <c r="L61" s="28"/>
      <c r="M61" s="29"/>
      <c r="N61" s="3"/>
    </row>
    <row r="62" spans="1:14" ht="13.5" customHeight="1" x14ac:dyDescent="0.2">
      <c r="A62" s="19" t="s">
        <v>2</v>
      </c>
    </row>
    <row r="63" spans="1:14" ht="13.5" customHeight="1" x14ac:dyDescent="0.2">
      <c r="A63" s="30" t="s">
        <v>1</v>
      </c>
      <c r="C63" s="26" t="s">
        <v>76</v>
      </c>
      <c r="E63" s="1"/>
      <c r="F63" s="26"/>
    </row>
    <row r="64" spans="1:14" ht="13.5" customHeight="1" x14ac:dyDescent="0.2">
      <c r="A64" s="30" t="s">
        <v>0</v>
      </c>
      <c r="C64" s="26" t="s">
        <v>77</v>
      </c>
      <c r="E64" s="1"/>
      <c r="F64" s="26"/>
    </row>
    <row r="65" spans="1:6" ht="13.5" customHeight="1" x14ac:dyDescent="0.2">
      <c r="A65" s="30" t="s">
        <v>70</v>
      </c>
      <c r="C65" s="26" t="s">
        <v>78</v>
      </c>
      <c r="E65" s="26"/>
      <c r="F65" s="26"/>
    </row>
  </sheetData>
  <mergeCells count="2">
    <mergeCell ref="A9:A10"/>
    <mergeCell ref="A6:M6"/>
  </mergeCells>
  <pageMargins left="0.7" right="0.7" top="0.75" bottom="0.75" header="0.3" footer="0.3"/>
  <pageSetup scale="77" firstPageNumber="2" orientation="portrait" useFirstPageNumber="1" r:id="rId1"/>
  <headerFooter>
    <oddHeader>&amp;R&amp;"Arial,Regular"&amp;10Filed: 2022-11-30
EB-2022-0200
Exhibit 8
Tab 1
Schedule 4
Attachment 3
Page &amp;P of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54EBCB62-0BE2-4DD0-9C45-FC2407952414}"/>
</file>

<file path=customXml/itemProps2.xml><?xml version="1.0" encoding="utf-8"?>
<ds:datastoreItem xmlns:ds="http://schemas.openxmlformats.org/officeDocument/2006/customXml" ds:itemID="{552227C6-A4C1-4F9B-AA12-36C54D86AAD7}"/>
</file>

<file path=customXml/itemProps3.xml><?xml version="1.0" encoding="utf-8"?>
<ds:datastoreItem xmlns:ds="http://schemas.openxmlformats.org/officeDocument/2006/customXml" ds:itemID="{18801DAB-ABEF-44E3-BEAC-DE241AB7438C}"/>
</file>

<file path=customXml/itemProps4.xml><?xml version="1.0" encoding="utf-8"?>
<ds:datastoreItem xmlns:ds="http://schemas.openxmlformats.org/officeDocument/2006/customXml" ds:itemID="{2502DEFC-C74D-4E1B-8BE9-6C8772DA47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2022-11-29T20:25:45Z</dcterms:created>
  <dcterms:modified xsi:type="dcterms:W3CDTF">2022-11-29T20:25:48Z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2022-11-29T20:25:47Z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e8ac5cba-ca6e-4c9d-ac9e-d878b7b2e515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