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4B0162C-936D-4E4B-B876-86024F5C2FF0}" xr6:coauthVersionLast="47" xr6:coauthVersionMax="47" xr10:uidLastSave="{00000000-0000-0000-0000-000000000000}"/>
  <bookViews>
    <workbookView xWindow="-120" yWindow="-120" windowWidth="29040" windowHeight="15840" xr2:uid="{A045AED8-3D33-4626-8896-65A9FABE4D9A}"/>
  </bookViews>
  <sheets>
    <sheet name="Sheet1" sheetId="1" r:id="rId1"/>
  </sheets>
  <definedNames>
    <definedName name="_xlnm.Print_Area" localSheetId="0">Sheet1!$A$1:$K$30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A17" i="1"/>
  <c r="A18" i="1" s="1"/>
  <c r="A19" i="1" s="1"/>
  <c r="A20" i="1" s="1"/>
  <c r="A21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E24" i="1"/>
</calcChain>
</file>

<file path=xl/sharedStrings.xml><?xml version="1.0" encoding="utf-8"?>
<sst xmlns="http://schemas.openxmlformats.org/spreadsheetml/2006/main" count="41" uniqueCount="35">
  <si>
    <t>(3)</t>
  </si>
  <si>
    <t>(2)</t>
  </si>
  <si>
    <t>(1)</t>
  </si>
  <si>
    <t>Notes:</t>
  </si>
  <si>
    <t>Total</t>
  </si>
  <si>
    <t>Rate E62</t>
  </si>
  <si>
    <t>Rate E34</t>
  </si>
  <si>
    <t>Rate E30</t>
  </si>
  <si>
    <t>Rate E10</t>
  </si>
  <si>
    <t>Rate E02</t>
  </si>
  <si>
    <t>Rate E01</t>
  </si>
  <si>
    <t>Common Transportation Rate (3)</t>
  </si>
  <si>
    <t>(b)</t>
  </si>
  <si>
    <t>(a)</t>
  </si>
  <si>
    <t>Charge</t>
  </si>
  <si>
    <t>(10³m³)</t>
  </si>
  <si>
    <t>Particulars (cents/m³)</t>
  </si>
  <si>
    <t>Transportation</t>
  </si>
  <si>
    <t>Component</t>
  </si>
  <si>
    <t>Volumes (2)</t>
  </si>
  <si>
    <t>Costs (1)</t>
  </si>
  <si>
    <t>Western</t>
  </si>
  <si>
    <t>Gas Supply</t>
  </si>
  <si>
    <t>Load Balancing</t>
  </si>
  <si>
    <t>Forecast</t>
  </si>
  <si>
    <t>Derivation of Gas Supply Transportation Charges</t>
  </si>
  <si>
    <t>Harmonized Rate Classes</t>
  </si>
  <si>
    <t>Load balancing - transportation costs for general service and bundled contract rate classes per Exhibit 7, Tab 3, Schedule 1, Attachment 8.</t>
  </si>
  <si>
    <t>General service and bundled contract rate class volumes per Exhibit 8, Tab 2, Schedule 9, Attachment 2, column (a).</t>
  </si>
  <si>
    <t>Line
No.</t>
  </si>
  <si>
    <t>($000s)</t>
  </si>
  <si>
    <t>(d) = (c) + line 1</t>
  </si>
  <si>
    <t>(e) = (c) + line 1</t>
  </si>
  <si>
    <t>(c) = (a / b x 100)</t>
  </si>
  <si>
    <t>Common transportation rate from Table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</si>
</sst>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000_);\(#,##0.0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indent="1"/>
    </xf>
    <xf numFmtId="164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39" fontId="2" fillId="0" borderId="0" xfId="0" quotePrefix="1" applyNumberFormat="1" applyFont="1" applyAlignment="1">
      <alignment horizontal="center" wrapText="1"/>
    </xf>
    <xf numFmtId="37" fontId="2" fillId="0" borderId="0" xfId="1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1" xfId="1" applyNumberFormat="1" applyFont="1" applyBorder="1" applyAlignment="1">
      <alignment horizontal="center"/>
    </xf>
    <xf numFmtId="166" fontId="2" fillId="0" borderId="0" xfId="0" quotePrefix="1" applyNumberFormat="1" applyFont="1" applyAlignment="1">
      <alignment horizontal="center" wrapText="1"/>
    </xf>
    <xf numFmtId="166" fontId="2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3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D87A-B9AE-4E95-9C66-63809688710E}">
  <sheetPr>
    <pageSetUpPr fitToPage="1"/>
  </sheetPr>
  <dimension ref="A1:W37"/>
  <sheetViews>
    <sheetView tabSelected="1" view="pageLayout" zoomScaleNormal="100" workbookViewId="0"/>
  </sheetViews>
  <sheetFormatPr defaultColWidth="9.140625" defaultRowHeight="12" x14ac:dyDescent="0.2"/>
  <cols>
    <col min="1" max="1" width="4.7109375" style="2" customWidth="1"/>
    <col min="2" max="2" width="1.7109375" style="2" customWidth="1"/>
    <col min="3" max="3" width="20.140625" style="2" customWidth="1"/>
    <col min="4" max="4" width="1.7109375" style="2" customWidth="1"/>
    <col min="5" max="5" width="13.140625" style="2" customWidth="1"/>
    <col min="6" max="6" width="12.5703125" style="2" customWidth="1"/>
    <col min="7" max="7" width="13.140625" style="2" customWidth="1"/>
    <col min="8" max="8" width="1.7109375" style="2" customWidth="1"/>
    <col min="9" max="9" width="13.140625" style="1" customWidth="1"/>
    <col min="10" max="10" width="1.7109375" style="1" customWidth="1"/>
    <col min="11" max="11" width="13.140625" style="1" customWidth="1"/>
    <col min="12" max="16384" width="9.140625" style="1"/>
  </cols>
  <sheetData>
    <row r="1" spans="1:19" ht="12.75" customHeight="1" x14ac:dyDescent="0.2">
      <c r="G1" s="1"/>
      <c r="K1" s="24"/>
    </row>
    <row r="2" spans="1:19" ht="12.75" customHeight="1" x14ac:dyDescent="0.2">
      <c r="G2" s="1"/>
      <c r="K2" s="24"/>
    </row>
    <row r="3" spans="1:19" ht="12.75" customHeight="1" x14ac:dyDescent="0.2">
      <c r="G3" s="1"/>
      <c r="K3" s="24"/>
    </row>
    <row r="4" spans="1:19" ht="12.75" customHeight="1" x14ac:dyDescent="0.2">
      <c r="G4" s="1"/>
      <c r="K4" s="24"/>
    </row>
    <row r="5" spans="1:19" ht="12.75" customHeight="1" x14ac:dyDescent="0.2">
      <c r="G5" s="1"/>
      <c r="K5" s="23"/>
    </row>
    <row r="6" spans="1:19" ht="12.75" customHeight="1" x14ac:dyDescent="0.2">
      <c r="A6" s="37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9" ht="12.75" customHeight="1" x14ac:dyDescent="0.2">
      <c r="A7" s="37" t="s">
        <v>26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9" ht="12.75" customHeight="1" x14ac:dyDescent="0.2">
      <c r="A8" s="13"/>
      <c r="B8" s="13"/>
      <c r="C8" s="13"/>
      <c r="D8" s="13"/>
      <c r="E8" s="13"/>
      <c r="F8" s="13"/>
      <c r="G8" s="13"/>
      <c r="H8" s="13"/>
      <c r="I8" s="2"/>
      <c r="J8" s="2"/>
      <c r="K8" s="2"/>
    </row>
    <row r="9" spans="1:19" ht="12.75" customHeight="1" x14ac:dyDescent="0.2">
      <c r="A9" s="13"/>
      <c r="B9" s="13"/>
      <c r="C9" s="13"/>
      <c r="D9" s="13"/>
      <c r="E9" s="38" t="s">
        <v>23</v>
      </c>
      <c r="F9" s="38"/>
      <c r="G9" s="38"/>
      <c r="H9" s="13"/>
      <c r="I9" s="13"/>
      <c r="J9" s="13"/>
      <c r="K9" s="21" t="s">
        <v>22</v>
      </c>
    </row>
    <row r="10" spans="1:19" ht="12.75" customHeight="1" x14ac:dyDescent="0.2">
      <c r="A10" s="13"/>
      <c r="B10" s="13"/>
      <c r="C10" s="13"/>
      <c r="D10" s="39" t="s">
        <v>17</v>
      </c>
      <c r="E10" s="39"/>
      <c r="F10" s="2" t="s">
        <v>24</v>
      </c>
      <c r="G10" s="2" t="s">
        <v>23</v>
      </c>
      <c r="H10" s="13"/>
      <c r="I10" s="21" t="s">
        <v>22</v>
      </c>
      <c r="J10" s="13"/>
      <c r="K10" s="21" t="s">
        <v>21</v>
      </c>
      <c r="M10" s="13"/>
      <c r="N10" s="13"/>
      <c r="O10" s="13"/>
      <c r="P10" s="13"/>
      <c r="Q10" s="13"/>
      <c r="R10" s="13"/>
      <c r="S10" s="13"/>
    </row>
    <row r="11" spans="1:19" ht="12.75" customHeight="1" x14ac:dyDescent="0.2">
      <c r="A11" s="40" t="s">
        <v>29</v>
      </c>
      <c r="D11" s="14"/>
      <c r="E11" s="12" t="s">
        <v>20</v>
      </c>
      <c r="F11" s="17" t="s">
        <v>19</v>
      </c>
      <c r="G11" s="2" t="s">
        <v>18</v>
      </c>
      <c r="H11" s="17"/>
      <c r="I11" s="21" t="s">
        <v>17</v>
      </c>
      <c r="J11" s="2"/>
      <c r="K11" s="2" t="s">
        <v>17</v>
      </c>
    </row>
    <row r="12" spans="1:19" ht="12.75" customHeight="1" x14ac:dyDescent="0.2">
      <c r="A12" s="41"/>
      <c r="B12" s="17"/>
      <c r="C12" s="20" t="s">
        <v>16</v>
      </c>
      <c r="D12" s="1"/>
      <c r="E12" s="19" t="s">
        <v>30</v>
      </c>
      <c r="F12" s="15" t="s">
        <v>15</v>
      </c>
      <c r="G12" s="18" t="s">
        <v>14</v>
      </c>
      <c r="H12" s="17"/>
      <c r="I12" s="16" t="s">
        <v>14</v>
      </c>
      <c r="J12" s="2"/>
      <c r="K12" s="15" t="s">
        <v>14</v>
      </c>
      <c r="M12" s="14"/>
      <c r="N12" s="14"/>
      <c r="O12" s="14"/>
      <c r="P12" s="14"/>
      <c r="Q12" s="14"/>
      <c r="R12" s="14"/>
      <c r="S12" s="14"/>
    </row>
    <row r="13" spans="1:19" ht="12.75" customHeight="1" x14ac:dyDescent="0.2">
      <c r="A13" s="13"/>
      <c r="B13" s="13"/>
      <c r="C13" s="13"/>
      <c r="D13" s="13"/>
      <c r="E13" s="12" t="s">
        <v>13</v>
      </c>
      <c r="F13" s="12" t="s">
        <v>12</v>
      </c>
      <c r="G13" s="8" t="s">
        <v>33</v>
      </c>
      <c r="H13" s="12"/>
      <c r="I13" s="8" t="s">
        <v>31</v>
      </c>
      <c r="J13" s="22"/>
      <c r="K13" s="8" t="s">
        <v>32</v>
      </c>
    </row>
    <row r="14" spans="1:19" ht="12.75" customHeight="1" x14ac:dyDescent="0.2">
      <c r="A14" s="13"/>
      <c r="B14" s="13"/>
      <c r="C14" s="13"/>
      <c r="D14" s="13"/>
      <c r="E14" s="12"/>
      <c r="F14" s="12"/>
      <c r="G14" s="12"/>
      <c r="H14" s="12"/>
    </row>
    <row r="15" spans="1:19" ht="12.75" customHeight="1" x14ac:dyDescent="0.2">
      <c r="A15" s="2">
        <v>1</v>
      </c>
      <c r="B15" s="13"/>
      <c r="C15" s="3" t="s">
        <v>11</v>
      </c>
      <c r="D15" s="13"/>
      <c r="E15" s="27"/>
      <c r="F15" s="27"/>
      <c r="G15" s="31"/>
      <c r="H15" s="31"/>
      <c r="I15" s="32">
        <v>0.88750033275087747</v>
      </c>
      <c r="J15" s="32"/>
      <c r="K15" s="32">
        <v>2.7494672382438869</v>
      </c>
      <c r="L15" s="11"/>
    </row>
    <row r="16" spans="1:19" ht="12.75" customHeight="1" x14ac:dyDescent="0.2">
      <c r="A16" s="13"/>
      <c r="B16" s="13"/>
      <c r="C16" s="13"/>
      <c r="D16" s="13"/>
      <c r="E16" s="27"/>
      <c r="F16" s="27"/>
      <c r="G16" s="31"/>
      <c r="H16" s="31"/>
      <c r="I16" s="33"/>
      <c r="J16" s="33"/>
      <c r="K16" s="33"/>
    </row>
    <row r="17" spans="1:23" ht="12.75" customHeight="1" x14ac:dyDescent="0.2">
      <c r="A17" s="2">
        <f>A15+1</f>
        <v>2</v>
      </c>
      <c r="C17" s="26" t="s">
        <v>10</v>
      </c>
      <c r="D17" s="9"/>
      <c r="E17" s="28">
        <v>91240.510217231727</v>
      </c>
      <c r="F17" s="28">
        <v>9184422.4003957659</v>
      </c>
      <c r="G17" s="32">
        <f t="shared" ref="G17:G22" si="0">E17/F17*100</f>
        <v>0.99342676370481486</v>
      </c>
      <c r="H17" s="34"/>
      <c r="I17" s="33">
        <v>1.8809270964556923</v>
      </c>
      <c r="J17" s="33"/>
      <c r="K17" s="32">
        <f t="shared" ref="K17:K22" si="1">+G17+$K$15</f>
        <v>3.7428940019487018</v>
      </c>
    </row>
    <row r="18" spans="1:23" ht="12.75" customHeight="1" x14ac:dyDescent="0.2">
      <c r="A18" s="2">
        <f>+A17+1</f>
        <v>3</v>
      </c>
      <c r="C18" s="26" t="s">
        <v>9</v>
      </c>
      <c r="D18" s="9"/>
      <c r="E18" s="28">
        <v>60084.648896989544</v>
      </c>
      <c r="F18" s="28">
        <v>6499903.9771256521</v>
      </c>
      <c r="G18" s="32">
        <f t="shared" si="0"/>
        <v>0.92439286962451117</v>
      </c>
      <c r="H18" s="34"/>
      <c r="I18" s="33">
        <v>1.8118932023753886</v>
      </c>
      <c r="J18" s="33"/>
      <c r="K18" s="32">
        <f t="shared" si="1"/>
        <v>3.6738601078683981</v>
      </c>
      <c r="L18" s="7"/>
      <c r="V18" s="7"/>
      <c r="W18" s="7"/>
    </row>
    <row r="19" spans="1:23" ht="12.75" customHeight="1" x14ac:dyDescent="0.2">
      <c r="A19" s="2">
        <f>+A18+1</f>
        <v>4</v>
      </c>
      <c r="C19" s="26" t="s">
        <v>8</v>
      </c>
      <c r="D19" s="9"/>
      <c r="E19" s="28">
        <v>12895.644883540457</v>
      </c>
      <c r="F19" s="28">
        <v>2924503.2126733954</v>
      </c>
      <c r="G19" s="32">
        <f t="shared" si="0"/>
        <v>0.44095164018479832</v>
      </c>
      <c r="H19" s="34"/>
      <c r="I19" s="33">
        <v>1.3284519729356759</v>
      </c>
      <c r="J19" s="33"/>
      <c r="K19" s="32">
        <f t="shared" si="1"/>
        <v>3.1904188784286851</v>
      </c>
    </row>
    <row r="20" spans="1:23" ht="12.75" customHeight="1" x14ac:dyDescent="0.2">
      <c r="A20" s="2">
        <f>+A19+1</f>
        <v>5</v>
      </c>
      <c r="C20" s="26" t="s">
        <v>7</v>
      </c>
      <c r="D20" s="9"/>
      <c r="E20" s="28">
        <v>1.1160080099898035</v>
      </c>
      <c r="F20" s="28">
        <v>474030.03009035997</v>
      </c>
      <c r="G20" s="32">
        <f t="shared" si="0"/>
        <v>2.354298122794181E-4</v>
      </c>
      <c r="H20" s="34"/>
      <c r="I20" s="33">
        <v>0.88773576256315689</v>
      </c>
      <c r="J20" s="33"/>
      <c r="K20" s="32">
        <f t="shared" si="1"/>
        <v>2.7497026680561665</v>
      </c>
      <c r="O20" s="7"/>
      <c r="P20" s="7"/>
    </row>
    <row r="21" spans="1:23" ht="12.75" customHeight="1" x14ac:dyDescent="0.2">
      <c r="A21" s="2">
        <f>+A20+1</f>
        <v>6</v>
      </c>
      <c r="C21" s="26" t="s">
        <v>6</v>
      </c>
      <c r="D21" s="9"/>
      <c r="E21" s="28">
        <v>0</v>
      </c>
      <c r="F21" s="28">
        <v>54820.516019999995</v>
      </c>
      <c r="G21" s="32">
        <f t="shared" si="0"/>
        <v>0</v>
      </c>
      <c r="H21" s="34"/>
      <c r="I21" s="33">
        <v>0.88750033275087747</v>
      </c>
      <c r="J21" s="33"/>
      <c r="K21" s="32">
        <f t="shared" si="1"/>
        <v>2.7494672382438869</v>
      </c>
    </row>
    <row r="22" spans="1:23" ht="12.75" customHeight="1" x14ac:dyDescent="0.2">
      <c r="A22" s="2">
        <v>7</v>
      </c>
      <c r="C22" s="26" t="s">
        <v>5</v>
      </c>
      <c r="D22" s="9"/>
      <c r="E22" s="28">
        <v>1329.4112346770512</v>
      </c>
      <c r="F22" s="28">
        <v>278925.5258</v>
      </c>
      <c r="G22" s="32">
        <f t="shared" si="0"/>
        <v>0.47661870704163828</v>
      </c>
      <c r="H22" s="34"/>
      <c r="I22" s="33">
        <v>1.3641190397925158</v>
      </c>
      <c r="J22" s="33"/>
      <c r="K22" s="32">
        <f t="shared" si="1"/>
        <v>3.2260859452855253</v>
      </c>
    </row>
    <row r="23" spans="1:23" ht="12.75" customHeight="1" x14ac:dyDescent="0.2">
      <c r="C23" s="3"/>
      <c r="D23" s="10"/>
      <c r="E23" s="29"/>
      <c r="F23" s="29"/>
      <c r="G23" s="35"/>
      <c r="H23" s="35"/>
      <c r="I23" s="35"/>
      <c r="J23" s="35"/>
      <c r="K23" s="35"/>
    </row>
    <row r="24" spans="1:23" ht="12.75" customHeight="1" thickBot="1" x14ac:dyDescent="0.25">
      <c r="C24" s="3" t="s">
        <v>4</v>
      </c>
      <c r="D24" s="9"/>
      <c r="E24" s="30">
        <f>SUM(E17:E23)</f>
        <v>165551.33124044878</v>
      </c>
      <c r="F24" s="30">
        <f>SUM(F17:F23)</f>
        <v>19416605.662105177</v>
      </c>
      <c r="G24" s="35"/>
      <c r="H24" s="35"/>
      <c r="I24" s="35"/>
      <c r="J24" s="35"/>
      <c r="K24" s="35"/>
    </row>
    <row r="25" spans="1:23" ht="12.75" customHeight="1" thickTop="1" x14ac:dyDescent="0.2">
      <c r="A25" s="10" t="s">
        <v>3</v>
      </c>
      <c r="C25" s="9"/>
      <c r="D25" s="9"/>
      <c r="E25" s="7"/>
      <c r="H25" s="5"/>
    </row>
    <row r="26" spans="1:23" ht="12.75" customHeight="1" x14ac:dyDescent="0.2">
      <c r="A26" s="8" t="s">
        <v>2</v>
      </c>
      <c r="C26" s="36" t="s">
        <v>27</v>
      </c>
      <c r="D26" s="36"/>
      <c r="E26" s="36"/>
      <c r="F26" s="36"/>
      <c r="G26" s="36"/>
      <c r="H26" s="36"/>
      <c r="I26" s="36"/>
      <c r="J26" s="36"/>
      <c r="K26" s="36"/>
    </row>
    <row r="27" spans="1:23" ht="12.75" customHeight="1" x14ac:dyDescent="0.2">
      <c r="A27" s="8"/>
      <c r="B27" s="22"/>
      <c r="C27" s="36"/>
      <c r="D27" s="36"/>
      <c r="E27" s="36"/>
      <c r="F27" s="36"/>
      <c r="G27" s="36"/>
      <c r="H27" s="36"/>
      <c r="I27" s="36"/>
      <c r="J27" s="36"/>
      <c r="K27" s="36"/>
    </row>
    <row r="28" spans="1:23" ht="12.75" customHeight="1" x14ac:dyDescent="0.2">
      <c r="A28" s="8" t="s">
        <v>1</v>
      </c>
      <c r="C28" s="1" t="s">
        <v>28</v>
      </c>
      <c r="D28" s="6"/>
      <c r="E28" s="7"/>
      <c r="F28" s="22"/>
      <c r="G28" s="22"/>
      <c r="H28" s="5"/>
    </row>
    <row r="29" spans="1:23" ht="12.75" customHeight="1" x14ac:dyDescent="0.2">
      <c r="A29" s="8" t="s">
        <v>0</v>
      </c>
      <c r="C29" s="3" t="s">
        <v>34</v>
      </c>
      <c r="D29" s="6"/>
      <c r="E29" s="25"/>
      <c r="F29" s="22"/>
      <c r="G29" s="22"/>
      <c r="H29" s="5"/>
    </row>
    <row r="30" spans="1:23" ht="12.75" customHeight="1" x14ac:dyDescent="0.2">
      <c r="C30" s="6"/>
      <c r="D30" s="6"/>
      <c r="E30" s="7"/>
      <c r="H30" s="5"/>
    </row>
    <row r="31" spans="1:23" ht="12.75" customHeight="1" x14ac:dyDescent="0.2">
      <c r="C31" s="6"/>
      <c r="D31" s="6"/>
      <c r="E31" s="4"/>
      <c r="H31" s="5"/>
    </row>
    <row r="32" spans="1:23" ht="12.75" customHeight="1" x14ac:dyDescent="0.2">
      <c r="C32" s="3"/>
      <c r="D32" s="3"/>
      <c r="H32" s="5"/>
    </row>
    <row r="33" spans="3:8" ht="12.75" customHeight="1" x14ac:dyDescent="0.2">
      <c r="C33" s="3"/>
      <c r="D33" s="3"/>
      <c r="E33" s="4"/>
      <c r="H33" s="5"/>
    </row>
    <row r="34" spans="3:8" ht="12.75" customHeight="1" x14ac:dyDescent="0.2">
      <c r="C34" s="3"/>
      <c r="D34" s="3"/>
      <c r="E34" s="4"/>
      <c r="F34" s="4"/>
      <c r="G34" s="4"/>
      <c r="H34" s="4"/>
    </row>
    <row r="35" spans="3:8" ht="12.75" customHeight="1" x14ac:dyDescent="0.2">
      <c r="G35" s="4"/>
    </row>
    <row r="37" spans="3:8" ht="12.75" customHeight="1" x14ac:dyDescent="0.2">
      <c r="C37" s="3"/>
      <c r="D37" s="3"/>
    </row>
  </sheetData>
  <mergeCells count="6">
    <mergeCell ref="C26:K27"/>
    <mergeCell ref="A6:K6"/>
    <mergeCell ref="E9:G9"/>
    <mergeCell ref="D10:E10"/>
    <mergeCell ref="A11:A12"/>
    <mergeCell ref="A7:K7"/>
  </mergeCells>
  <printOptions horizontalCentered="1"/>
  <pageMargins left="0.7" right="0.7" top="0.75" bottom="0.75" header="0.3" footer="0.3"/>
  <pageSetup scale="93" orientation="portrait" r:id="rId1"/>
  <headerFooter>
    <oddHeader>&amp;R&amp;"Arial,Regular"&amp;10Filed: 2022-11-30
EB-2022-0200
Exhibit 8
Tab 2
Schedule 2
Attachment 2
Page &amp;P of &amp;N</oddHead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C7A3B1F0-CDB6-469A-8CCE-F74F44A5A6EF}"/>
</file>

<file path=customXml/itemProps2.xml><?xml version="1.0" encoding="utf-8"?>
<ds:datastoreItem xmlns:ds="http://schemas.openxmlformats.org/officeDocument/2006/customXml" ds:itemID="{E51BF83C-2533-43CA-B6F3-38B4CAAB56C9}"/>
</file>

<file path=customXml/itemProps3.xml><?xml version="1.0" encoding="utf-8"?>
<ds:datastoreItem xmlns:ds="http://schemas.openxmlformats.org/officeDocument/2006/customXml" ds:itemID="{46099469-3A05-4036-949A-4A8103B569F1}"/>
</file>

<file path=customXml/itemProps4.xml><?xml version="1.0" encoding="utf-8"?>
<ds:datastoreItem xmlns:ds="http://schemas.openxmlformats.org/officeDocument/2006/customXml" ds:itemID="{FEF80C88-F196-401E-98EF-8F2E456DF4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2022-11-29T20:23:57Z</dcterms:created>
  <dcterms:modified xsi:type="dcterms:W3CDTF">2022-11-29T20:24:00Z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2022-11-29T20:23:59Z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cabd229b-f23f-4999-86b9-a7b934e5ce08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