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7E634D9E-698E-4F54-A6AC-9E0B91E67D91}" xr6:coauthVersionLast="47" xr6:coauthVersionMax="47" xr10:uidLastSave="{00000000-0000-0000-0000-000000000000}"/>
  <bookViews>
    <workbookView xWindow="-120" yWindow="-120" windowWidth="29040" windowHeight="15840" xr2:uid="{14A21C90-755D-4907-AAE9-FE4E01993826}"/>
  </bookViews>
  <sheets>
    <sheet name="Sheet1" sheetId="1" r:id="rId1"/>
  </sheets>
  <definedNames>
    <definedName name="_xlnm.Print_Area" localSheetId="0">Sheet1!$A$1:$Y$191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80" i="1" l="1"/>
  <c r="A181" i="1" s="1"/>
  <c r="A182" i="1" s="1"/>
  <c r="A183" i="1" s="1"/>
  <c r="A184" i="1" s="1"/>
  <c r="A185" i="1" s="1"/>
  <c r="A186" i="1" s="1"/>
  <c r="A188" i="1" s="1"/>
  <c r="A191" i="1" s="1"/>
  <c r="G25" i="1"/>
  <c r="G46" i="1" l="1"/>
  <c r="G75" i="1" l="1"/>
  <c r="G100" i="1" l="1"/>
  <c r="G188" i="1" l="1"/>
  <c r="Y32" i="1" l="1"/>
  <c r="Y31" i="1"/>
  <c r="Y30" i="1"/>
  <c r="S46" i="1" l="1"/>
  <c r="S92" i="1" l="1"/>
  <c r="W92" i="1"/>
  <c r="O92" i="1"/>
  <c r="U92" i="1"/>
  <c r="Y92" i="1"/>
  <c r="Q92" i="1"/>
  <c r="G29" i="1" l="1"/>
  <c r="G50" i="1"/>
  <c r="G79" i="1"/>
  <c r="G88" i="1"/>
  <c r="G106" i="1"/>
  <c r="G165" i="1"/>
  <c r="G90" i="1" l="1"/>
  <c r="G94" i="1" s="1"/>
  <c r="G167" i="1" s="1"/>
  <c r="G191" i="1" s="1"/>
  <c r="K41" i="1" l="1"/>
  <c r="K33" i="1" l="1"/>
  <c r="K45" i="1" l="1"/>
  <c r="K184" i="1" l="1"/>
  <c r="K183" i="1"/>
  <c r="K181" i="1"/>
  <c r="K185" i="1"/>
  <c r="K180" i="1" l="1"/>
  <c r="K143" i="1" l="1"/>
  <c r="K86" i="1" l="1"/>
  <c r="K44" i="1" l="1"/>
  <c r="K39" i="1"/>
  <c r="K42" i="1" l="1"/>
  <c r="K40" i="1"/>
  <c r="K43" i="1"/>
  <c r="K23" i="1" l="1"/>
  <c r="K19" i="1" l="1"/>
  <c r="K20" i="1"/>
  <c r="K73" i="1"/>
  <c r="K18" i="1"/>
  <c r="K21" i="1"/>
  <c r="K69" i="1" l="1"/>
  <c r="K22" i="1"/>
  <c r="K71" i="1"/>
  <c r="K68" i="1"/>
  <c r="K70" i="1"/>
  <c r="K72" i="1" l="1"/>
  <c r="K105" i="1" l="1"/>
  <c r="K24" i="1" l="1"/>
  <c r="K74" i="1" l="1"/>
  <c r="K35" i="1" l="1"/>
  <c r="K38" i="1"/>
  <c r="K34" i="1" l="1"/>
  <c r="K16" i="1"/>
  <c r="K13" i="1"/>
  <c r="K17" i="1"/>
  <c r="K67" i="1" l="1"/>
  <c r="K14" i="1"/>
  <c r="K63" i="1"/>
  <c r="K12" i="1" l="1"/>
  <c r="K64" i="1"/>
  <c r="K62" i="1" l="1"/>
  <c r="K37" i="1" l="1"/>
  <c r="K66" i="1" l="1"/>
  <c r="K124" i="1" l="1"/>
  <c r="K123" i="1" l="1"/>
  <c r="K120" i="1" l="1"/>
  <c r="K125" i="1" l="1"/>
  <c r="K15" i="1" l="1"/>
  <c r="K25" i="1" s="1"/>
  <c r="E25" i="1"/>
  <c r="K36" i="1" l="1"/>
  <c r="K46" i="1" s="1"/>
  <c r="E46" i="1"/>
  <c r="Q25" i="1"/>
  <c r="U25" i="1"/>
  <c r="S25" i="1"/>
  <c r="Y25" i="1"/>
  <c r="W25" i="1"/>
  <c r="O25" i="1"/>
  <c r="K65" i="1" l="1"/>
  <c r="K75" i="1" s="1"/>
  <c r="E75" i="1"/>
  <c r="O46" i="1"/>
  <c r="Y46" i="1"/>
  <c r="U46" i="1"/>
  <c r="Q46" i="1"/>
  <c r="W46" i="1"/>
  <c r="Y75" i="1" l="1"/>
  <c r="O75" i="1"/>
  <c r="Q75" i="1"/>
  <c r="S75" i="1"/>
  <c r="W75" i="1" l="1"/>
  <c r="U75" i="1"/>
  <c r="K99" i="1" l="1"/>
  <c r="E100" i="1" l="1"/>
  <c r="K98" i="1"/>
  <c r="K100" i="1" s="1"/>
  <c r="K122" i="1"/>
  <c r="S100" i="1" l="1"/>
  <c r="U100" i="1"/>
  <c r="Q100" i="1"/>
  <c r="Y100" i="1"/>
  <c r="O100" i="1"/>
  <c r="W100" i="1"/>
  <c r="K155" i="1" l="1"/>
  <c r="K139" i="1"/>
  <c r="K137" i="1"/>
  <c r="K145" i="1"/>
  <c r="K158" i="1"/>
  <c r="K134" i="1"/>
  <c r="K142" i="1" l="1"/>
  <c r="K154" i="1"/>
  <c r="K157" i="1"/>
  <c r="K146" i="1"/>
  <c r="K130" i="1"/>
  <c r="K159" i="1"/>
  <c r="K144" i="1"/>
  <c r="K156" i="1"/>
  <c r="K138" i="1"/>
  <c r="K136" i="1"/>
  <c r="K150" i="1"/>
  <c r="K132" i="1" l="1"/>
  <c r="K129" i="1"/>
  <c r="K127" i="1"/>
  <c r="K141" i="1"/>
  <c r="K133" i="1"/>
  <c r="K131" i="1"/>
  <c r="K128" i="1" l="1"/>
  <c r="K160" i="1" l="1"/>
  <c r="K148" i="1" l="1"/>
  <c r="K186" i="1" l="1"/>
  <c r="K182" i="1" l="1"/>
  <c r="K188" i="1" s="1"/>
  <c r="E188" i="1"/>
  <c r="K152" i="1" l="1"/>
  <c r="K151" i="1"/>
  <c r="K119" i="1" l="1"/>
  <c r="K121" i="1" l="1"/>
  <c r="K27" i="1" l="1"/>
  <c r="K29" i="1" s="1"/>
  <c r="O29" i="1"/>
  <c r="Q29" i="1"/>
  <c r="S29" i="1"/>
  <c r="U29" i="1"/>
  <c r="W29" i="1"/>
  <c r="Y29" i="1"/>
  <c r="E29" i="1"/>
  <c r="E50" i="1"/>
  <c r="O50" i="1"/>
  <c r="Q50" i="1"/>
  <c r="S50" i="1"/>
  <c r="U50" i="1"/>
  <c r="W50" i="1"/>
  <c r="Y50" i="1"/>
  <c r="E79" i="1"/>
  <c r="O79" i="1"/>
  <c r="Q79" i="1"/>
  <c r="S79" i="1"/>
  <c r="U79" i="1"/>
  <c r="W79" i="1"/>
  <c r="Y79" i="1"/>
  <c r="K84" i="1"/>
  <c r="K85" i="1"/>
  <c r="K87" i="1"/>
  <c r="K104" i="1"/>
  <c r="K106" i="1" s="1"/>
  <c r="O106" i="1"/>
  <c r="Q106" i="1"/>
  <c r="S106" i="1"/>
  <c r="U106" i="1"/>
  <c r="W106" i="1"/>
  <c r="Y106" i="1"/>
  <c r="K162" i="1"/>
  <c r="Q165" i="1"/>
  <c r="S165" i="1"/>
  <c r="K163" i="1"/>
  <c r="O188" i="1"/>
  <c r="Q188" i="1"/>
  <c r="S188" i="1"/>
  <c r="U188" i="1"/>
  <c r="W188" i="1"/>
  <c r="Y188" i="1"/>
  <c r="E106" i="1" l="1"/>
  <c r="E88" i="1"/>
  <c r="K48" i="1"/>
  <c r="K50" i="1" s="1"/>
  <c r="Y165" i="1"/>
  <c r="W165" i="1"/>
  <c r="O165" i="1"/>
  <c r="K165" i="1"/>
  <c r="Y88" i="1"/>
  <c r="Y90" i="1" s="1"/>
  <c r="Y94" i="1" s="1"/>
  <c r="Y167" i="1" s="1"/>
  <c r="Y191" i="1" s="1"/>
  <c r="W88" i="1"/>
  <c r="W90" i="1" s="1"/>
  <c r="W94" i="1" s="1"/>
  <c r="U165" i="1"/>
  <c r="K77" i="1"/>
  <c r="K79" i="1" s="1"/>
  <c r="O88" i="1"/>
  <c r="O90" i="1" s="1"/>
  <c r="O94" i="1" s="1"/>
  <c r="K83" i="1"/>
  <c r="K88" i="1" s="1"/>
  <c r="K90" i="1" s="1"/>
  <c r="K94" i="1" s="1"/>
  <c r="S88" i="1"/>
  <c r="S90" i="1" s="1"/>
  <c r="S94" i="1" s="1"/>
  <c r="S167" i="1" s="1"/>
  <c r="S191" i="1" s="1"/>
  <c r="E165" i="1"/>
  <c r="E90" i="1"/>
  <c r="E94" i="1" s="1"/>
  <c r="Q88" i="1"/>
  <c r="Q90" i="1" s="1"/>
  <c r="Q94" i="1" s="1"/>
  <c r="Q167" i="1" s="1"/>
  <c r="Q191" i="1" s="1"/>
  <c r="U88" i="1"/>
  <c r="U90" i="1" s="1"/>
  <c r="U94" i="1" s="1"/>
  <c r="U167" i="1" s="1"/>
  <c r="U191" i="1" s="1"/>
  <c r="W167" i="1" l="1"/>
  <c r="W191" i="1" s="1"/>
  <c r="K167" i="1"/>
  <c r="K191" i="1" s="1"/>
  <c r="O167" i="1"/>
  <c r="O191" i="1" s="1"/>
  <c r="E167" i="1"/>
  <c r="E191" i="1" s="1"/>
</calcChain>
</file>

<file path=xl/sharedStrings.xml><?xml version="1.0" encoding="utf-8"?>
<sst xmlns="http://schemas.openxmlformats.org/spreadsheetml/2006/main" count="303" uniqueCount="134">
  <si>
    <t>Total</t>
  </si>
  <si>
    <t>Direct</t>
  </si>
  <si>
    <t>Balance</t>
  </si>
  <si>
    <t>Gas Supply</t>
  </si>
  <si>
    <t>Line</t>
  </si>
  <si>
    <t>Revenue</t>
  </si>
  <si>
    <t>Assignment</t>
  </si>
  <si>
    <t>to be</t>
  </si>
  <si>
    <t>Classification</t>
  </si>
  <si>
    <t>Load Balancing</t>
  </si>
  <si>
    <t>Transportation</t>
  </si>
  <si>
    <t>No.</t>
  </si>
  <si>
    <t>Requirement</t>
  </si>
  <si>
    <t>Factor</t>
  </si>
  <si>
    <t>Classified</t>
  </si>
  <si>
    <t>Commodity</t>
  </si>
  <si>
    <t>Transport</t>
  </si>
  <si>
    <t>Demand</t>
  </si>
  <si>
    <t>Admin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</si>
  <si>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</si>
  <si>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</si>
  <si>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</si>
  <si>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</si>
  <si>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</si>
  <si>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</si>
  <si>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</si>
  <si>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</si>
  <si>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</si>
  <si>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</si>
  <si>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</si>
  <si>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</si>
  <si>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</si>
  <si>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</si>
  <si>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</si>
  <si>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</si>
  <si>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</si>
  <si>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Land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</si>
  <si>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</si>
  <si>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</si>
  <si>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</si>
  <si>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</si>
  <si>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</si>
  <si>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</si>
  <si>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</si>
  <si>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</si>
  <si>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</si>
  <si>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</si>
  <si>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Total Taxes</t>
  </si>
  <si>
    <t>Gas Supply Commodity</t>
  </si>
  <si>
    <t>Compressor Fuel</t>
  </si>
  <si>
    <t>Unaccounted For Gas</t>
  </si>
  <si>
    <t>Company Use Gas</t>
  </si>
  <si>
    <t>Market Based Storage</t>
  </si>
  <si>
    <t xml:space="preserve"> </t>
  </si>
  <si>
    <t>Parkway Delivery Commitment Incentive</t>
  </si>
  <si>
    <t>Other Transportation</t>
  </si>
  <si>
    <t>Storage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</si>
  <si>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</si>
  <si>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</si>
  <si>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</si>
  <si>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</si>
  <si>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</si>
  <si>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</si>
  <si>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</si>
  <si>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>Transmission</t>
  </si>
  <si>
    <t xml:space="preserve">    Supervision</t>
  </si>
  <si>
    <t>Lines</t>
  </si>
  <si>
    <t>Distribution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</si>
  <si>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</si>
  <si>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</si>
  <si>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</si>
  <si>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</si>
  <si>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</si>
  <si>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</si>
  <si>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</si>
  <si>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</si>
  <si>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</si>
  <si>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</si>
  <si>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</si>
  <si>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</si>
  <si>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</si>
  <si>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</si>
  <si>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</si>
  <si>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</si>
  <si>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</si>
  <si>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</si>
  <si>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</si>
  <si>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</si>
  <si>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</si>
  <si>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</si>
  <si>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</si>
  <si>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</si>
  <si>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</si>
  <si>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</si>
  <si>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</si>
  <si>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</si>
  <si>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Particulars ($000s)</t>
  </si>
  <si>
    <t>(a)</t>
  </si>
  <si>
    <t>(b)</t>
  </si>
  <si>
    <t>(c)</t>
  </si>
  <si>
    <t>(f)</t>
  </si>
  <si>
    <t>(e)</t>
  </si>
  <si>
    <t>(g)</t>
  </si>
  <si>
    <t>(h)</t>
  </si>
  <si>
    <t>(i)</t>
  </si>
  <si>
    <t>(j)</t>
  </si>
  <si>
    <t>(k)</t>
  </si>
  <si>
    <t>(d) = (a-b)</t>
  </si>
  <si>
    <t>DCB Receivable/(Payable)</t>
  </si>
  <si>
    <t>Gas in Storage</t>
  </si>
  <si>
    <t>Working Cash Allowance</t>
  </si>
  <si>
    <t>Cost of Gas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</si>
  <si>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</si>
  <si>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</si>
  <si>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</si>
  <si>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</si>
  <si>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</si>
  <si>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</si>
  <si>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</si>
  <si>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</si>
  <si>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</si>
  <si>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</si>
  <si>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</si>
  <si>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</si>
  <si>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Gas Supply Classification</t>
  </si>
  <si>
    <t>Other Revenue Surcharges</t>
  </si>
  <si>
    <t>GASSUPPLY_CLASS</t>
  </si>
  <si>
    <t>ADMIN</t>
  </si>
  <si>
    <t>OPTIMIZATION</t>
  </si>
  <si>
    <t>Gas Supply Classification (Continued)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</si>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</sst>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2" fillId="0" borderId="0" xfId="1" applyNumberFormat="1" applyFont="1" applyFill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2" xfId="1" applyFont="1" applyFill="1" applyBorder="1"/>
    <xf numFmtId="165" fontId="2" fillId="0" borderId="0" xfId="2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164" fontId="2" fillId="0" borderId="0" xfId="0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43" fontId="2" fillId="0" borderId="0" xfId="0" applyNumberFormat="1" applyFont="1" applyFill="1"/>
    <xf numFmtId="165" fontId="2" fillId="0" borderId="0" xfId="0" applyNumberFormat="1" applyFont="1" applyFill="1"/>
    <xf numFmtId="0" fontId="2" fillId="0" borderId="3" xfId="0" applyFont="1" applyFill="1" applyBorder="1"/>
    <xf numFmtId="164" fontId="2" fillId="0" borderId="4" xfId="0" applyNumberFormat="1" applyFont="1" applyFill="1" applyBorder="1"/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1" xfId="0" applyFont="1" applyBorder="1"/>
    <xf numFmtId="0" fontId="3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CA47-8E92-44E4-BD7E-7C6700573AA8}">
  <sheetPr>
    <pageSetUpPr fitToPage="1"/>
  </sheetPr>
  <dimension ref="A1:AF194"/>
  <sheetViews>
    <sheetView tabSelected="1" view="pageLayout" topLeftCell="A175" zoomScaleNormal="90" zoomScaleSheetLayoutView="80" workbookViewId="0">
      <selection activeCell="C197" sqref="C197"/>
    </sheetView>
  </sheetViews>
  <sheetFormatPr defaultColWidth="9.140625" defaultRowHeight="12.75" x14ac:dyDescent="0.2"/>
  <cols>
    <col min="1" max="1" width="5.140625" style="8" customWidth="1"/>
    <col min="2" max="2" width="0.85546875" style="7" customWidth="1"/>
    <col min="3" max="3" width="41.28515625" style="22" customWidth="1"/>
    <col min="4" max="4" width="0.85546875" style="7" customWidth="1"/>
    <col min="5" max="5" width="12" style="7" bestFit="1" customWidth="1"/>
    <col min="6" max="6" width="0.85546875" style="7" customWidth="1"/>
    <col min="7" max="7" width="11.42578125" style="7" bestFit="1" customWidth="1"/>
    <col min="8" max="8" width="0.85546875" style="7" customWidth="1"/>
    <col min="9" max="9" width="11.42578125" style="7" bestFit="1" customWidth="1"/>
    <col min="10" max="10" width="0.85546875" style="7" customWidth="1"/>
    <col min="11" max="11" width="11.28515625" style="7" bestFit="1" customWidth="1"/>
    <col min="12" max="12" width="0.85546875" style="7" customWidth="1"/>
    <col min="13" max="13" width="20.140625" style="7" bestFit="1" customWidth="1"/>
    <col min="14" max="14" width="0.85546875" style="28" customWidth="1"/>
    <col min="15" max="15" width="11.28515625" style="7" bestFit="1" customWidth="1"/>
    <col min="16" max="16" width="0.85546875" style="7" customWidth="1"/>
    <col min="17" max="17" width="13.7109375" style="7" customWidth="1"/>
    <col min="18" max="18" width="0.85546875" style="7" customWidth="1"/>
    <col min="19" max="19" width="13.7109375" style="7" customWidth="1"/>
    <col min="20" max="20" width="0.85546875" style="7" customWidth="1"/>
    <col min="21" max="21" width="13.7109375" style="7" customWidth="1"/>
    <col min="22" max="22" width="0.85546875" style="7" customWidth="1"/>
    <col min="23" max="23" width="13.7109375" style="7" customWidth="1"/>
    <col min="24" max="24" width="0.85546875" style="7" customWidth="1"/>
    <col min="25" max="25" width="8.5703125" style="7" bestFit="1" customWidth="1"/>
    <col min="26" max="16384" width="9.140625" style="7"/>
  </cols>
  <sheetData>
    <row r="1" spans="1:25" ht="15" customHeight="1" x14ac:dyDescent="0.2">
      <c r="A1" s="20"/>
      <c r="B1" s="20"/>
      <c r="C1" s="23"/>
      <c r="D1" s="20"/>
      <c r="E1" s="20"/>
      <c r="F1" s="20"/>
      <c r="G1" s="20"/>
      <c r="H1" s="20"/>
      <c r="I1" s="20"/>
      <c r="J1" s="20"/>
      <c r="K1" s="20"/>
      <c r="L1" s="20"/>
      <c r="M1" s="20"/>
      <c r="N1" s="27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15" customHeight="1" x14ac:dyDescent="0.2">
      <c r="A2" s="32" t="s">
        <v>112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5" customHeight="1" x14ac:dyDescent="0.2">
      <c r="A3" s="32" t="s">
        <v>124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5" spans="1:25" x14ac:dyDescent="0.2">
      <c r="G5" s="8" t="s">
        <v>0</v>
      </c>
      <c r="I5" s="8" t="s">
        <v>1</v>
      </c>
      <c r="K5" s="8" t="s">
        <v>2</v>
      </c>
      <c r="M5" s="8" t="s">
        <v>3</v>
      </c>
      <c r="N5" s="29"/>
      <c r="V5" s="8"/>
    </row>
    <row r="6" spans="1:25" x14ac:dyDescent="0.2">
      <c r="A6" s="8" t="s">
        <v>4</v>
      </c>
      <c r="E6" s="8" t="s">
        <v>5</v>
      </c>
      <c r="G6" s="8" t="s">
        <v>1</v>
      </c>
      <c r="I6" s="8" t="s">
        <v>6</v>
      </c>
      <c r="K6" s="8" t="s">
        <v>7</v>
      </c>
      <c r="M6" s="8" t="s">
        <v>8</v>
      </c>
      <c r="N6" s="29"/>
      <c r="O6" s="8" t="s">
        <v>3</v>
      </c>
      <c r="P6" s="8"/>
      <c r="Q6" s="8" t="s">
        <v>9</v>
      </c>
      <c r="R6" s="8"/>
      <c r="S6" s="8" t="s">
        <v>9</v>
      </c>
      <c r="T6" s="8"/>
      <c r="U6" s="8" t="s">
        <v>10</v>
      </c>
      <c r="V6" s="8"/>
      <c r="W6" s="8" t="s">
        <v>10</v>
      </c>
      <c r="X6" s="8"/>
      <c r="Y6" s="8"/>
    </row>
    <row r="7" spans="1:25" x14ac:dyDescent="0.2">
      <c r="A7" s="9" t="s">
        <v>11</v>
      </c>
      <c r="C7" s="26" t="s">
        <v>96</v>
      </c>
      <c r="E7" s="9" t="s">
        <v>12</v>
      </c>
      <c r="G7" s="9" t="s">
        <v>6</v>
      </c>
      <c r="I7" s="9" t="s">
        <v>13</v>
      </c>
      <c r="K7" s="9" t="s">
        <v>14</v>
      </c>
      <c r="M7" s="9" t="s">
        <v>13</v>
      </c>
      <c r="N7" s="29"/>
      <c r="O7" s="9" t="s">
        <v>15</v>
      </c>
      <c r="P7" s="8"/>
      <c r="Q7" s="9" t="s">
        <v>16</v>
      </c>
      <c r="R7" s="8"/>
      <c r="S7" s="9" t="s">
        <v>15</v>
      </c>
      <c r="T7" s="8"/>
      <c r="U7" s="9" t="s">
        <v>17</v>
      </c>
      <c r="V7" s="8"/>
      <c r="W7" s="9" t="s">
        <v>15</v>
      </c>
      <c r="X7" s="8"/>
      <c r="Y7" s="9" t="s">
        <v>18</v>
      </c>
    </row>
    <row r="8" spans="1:25" x14ac:dyDescent="0.2">
      <c r="E8" s="8" t="s">
        <v>97</v>
      </c>
      <c r="G8" s="8" t="s">
        <v>98</v>
      </c>
      <c r="I8" s="8" t="s">
        <v>99</v>
      </c>
      <c r="K8" s="8" t="s">
        <v>107</v>
      </c>
      <c r="M8" s="8" t="s">
        <v>101</v>
      </c>
      <c r="N8" s="29"/>
      <c r="O8" s="8" t="s">
        <v>100</v>
      </c>
      <c r="P8" s="8"/>
      <c r="Q8" s="8" t="s">
        <v>102</v>
      </c>
      <c r="R8" s="8"/>
      <c r="S8" s="8" t="s">
        <v>103</v>
      </c>
      <c r="T8" s="8"/>
      <c r="U8" s="8" t="s">
        <v>104</v>
      </c>
      <c r="V8" s="8"/>
      <c r="W8" s="8" t="s">
        <v>105</v>
      </c>
      <c r="X8" s="8"/>
      <c r="Y8" s="8" t="s">
        <v>106</v>
      </c>
    </row>
    <row r="9" spans="1:25" x14ac:dyDescent="0.2">
      <c r="X9" s="8"/>
    </row>
    <row r="10" spans="1:25" x14ac:dyDescent="0.2">
      <c r="C10" s="23" t="s">
        <v>19</v>
      </c>
      <c r="D10" s="11"/>
      <c r="E10" s="11"/>
      <c r="I10" s="8"/>
      <c r="Y10" s="12"/>
    </row>
    <row r="11" spans="1:25" x14ac:dyDescent="0.2">
      <c r="I11" s="8"/>
      <c r="Y11" s="12"/>
    </row>
    <row r="12" spans="1:25" x14ac:dyDescent="0.2">
      <c r="A12" s="21">
        <v>1</v>
      </c>
      <c r="B12" s="22"/>
      <c r="C12" s="22" t="s">
        <v>20</v>
      </c>
      <c r="E12" s="13">
        <v>0</v>
      </c>
      <c r="G12" s="13">
        <v>0</v>
      </c>
      <c r="I12" s="8"/>
      <c r="K12" s="13">
        <f>E12-G12</f>
        <v>0</v>
      </c>
      <c r="M12" s="8"/>
      <c r="N12" s="29"/>
      <c r="O12" s="1">
        <v>0</v>
      </c>
      <c r="Q12" s="1">
        <v>0</v>
      </c>
      <c r="R12" s="1"/>
      <c r="S12" s="1">
        <v>0</v>
      </c>
      <c r="T12" s="1"/>
      <c r="U12" s="1">
        <v>0</v>
      </c>
      <c r="V12" s="1"/>
      <c r="W12" s="1">
        <v>0</v>
      </c>
      <c r="Y12" s="1">
        <v>0</v>
      </c>
    </row>
    <row r="13" spans="1:25" x14ac:dyDescent="0.2">
      <c r="A13" s="21">
        <f>A12+1</f>
        <v>2</v>
      </c>
      <c r="B13" s="22"/>
      <c r="C13" s="22" t="s">
        <v>21</v>
      </c>
      <c r="E13" s="13">
        <v>0</v>
      </c>
      <c r="G13" s="13">
        <v>0</v>
      </c>
      <c r="I13" s="8"/>
      <c r="K13" s="13">
        <f t="shared" ref="K13:K24" si="0">E13-G13</f>
        <v>0</v>
      </c>
      <c r="M13" s="8"/>
      <c r="N13" s="29"/>
      <c r="O13" s="1">
        <v>0</v>
      </c>
      <c r="Q13" s="1">
        <v>0</v>
      </c>
      <c r="R13" s="1"/>
      <c r="S13" s="1">
        <v>0</v>
      </c>
      <c r="T13" s="1"/>
      <c r="U13" s="1">
        <v>0</v>
      </c>
      <c r="V13" s="1"/>
      <c r="W13" s="1">
        <v>0</v>
      </c>
      <c r="Y13" s="1">
        <v>0</v>
      </c>
    </row>
    <row r="14" spans="1:25" x14ac:dyDescent="0.2">
      <c r="A14" s="21">
        <f t="shared" ref="A14:A25" si="1">A13+1</f>
        <v>3</v>
      </c>
      <c r="B14" s="22"/>
      <c r="C14" s="22" t="s">
        <v>22</v>
      </c>
      <c r="E14" s="13">
        <v>0</v>
      </c>
      <c r="G14" s="13">
        <v>0</v>
      </c>
      <c r="I14" s="8"/>
      <c r="K14" s="13">
        <f t="shared" si="0"/>
        <v>0</v>
      </c>
      <c r="M14" s="8"/>
      <c r="N14" s="29"/>
      <c r="O14" s="1">
        <v>0</v>
      </c>
      <c r="Q14" s="1">
        <v>0</v>
      </c>
      <c r="R14" s="1"/>
      <c r="S14" s="1">
        <v>0</v>
      </c>
      <c r="T14" s="1"/>
      <c r="U14" s="1">
        <v>0</v>
      </c>
      <c r="V14" s="1"/>
      <c r="W14" s="1">
        <v>0</v>
      </c>
      <c r="Y14" s="1">
        <v>0</v>
      </c>
    </row>
    <row r="15" spans="1:25" x14ac:dyDescent="0.2">
      <c r="A15" s="21">
        <f t="shared" si="1"/>
        <v>4</v>
      </c>
      <c r="B15" s="22"/>
      <c r="C15" s="22" t="s">
        <v>23</v>
      </c>
      <c r="E15" s="13">
        <v>0</v>
      </c>
      <c r="G15" s="13">
        <v>0</v>
      </c>
      <c r="I15" s="8"/>
      <c r="K15" s="13">
        <f t="shared" si="0"/>
        <v>0</v>
      </c>
      <c r="M15" s="8"/>
      <c r="N15" s="29"/>
      <c r="O15" s="1">
        <v>0</v>
      </c>
      <c r="Q15" s="1">
        <v>0</v>
      </c>
      <c r="R15" s="1"/>
      <c r="S15" s="1">
        <v>0</v>
      </c>
      <c r="T15" s="1"/>
      <c r="U15" s="1">
        <v>0</v>
      </c>
      <c r="V15" s="1"/>
      <c r="W15" s="1">
        <v>0</v>
      </c>
      <c r="Y15" s="1">
        <v>0</v>
      </c>
    </row>
    <row r="16" spans="1:25" x14ac:dyDescent="0.2">
      <c r="A16" s="21">
        <f t="shared" si="1"/>
        <v>5</v>
      </c>
      <c r="B16" s="22"/>
      <c r="C16" s="22" t="s">
        <v>24</v>
      </c>
      <c r="E16" s="13">
        <v>0</v>
      </c>
      <c r="G16" s="13">
        <v>0</v>
      </c>
      <c r="I16" s="8"/>
      <c r="K16" s="13">
        <f t="shared" si="0"/>
        <v>0</v>
      </c>
      <c r="M16" s="8"/>
      <c r="N16" s="29"/>
      <c r="O16" s="1">
        <v>0</v>
      </c>
      <c r="Q16" s="1">
        <v>0</v>
      </c>
      <c r="R16" s="1"/>
      <c r="S16" s="1">
        <v>0</v>
      </c>
      <c r="T16" s="1"/>
      <c r="U16" s="1">
        <v>0</v>
      </c>
      <c r="V16" s="1"/>
      <c r="W16" s="1">
        <v>0</v>
      </c>
      <c r="Y16" s="1">
        <v>0</v>
      </c>
    </row>
    <row r="17" spans="1:32" x14ac:dyDescent="0.2">
      <c r="A17" s="21">
        <f t="shared" si="1"/>
        <v>6</v>
      </c>
      <c r="B17" s="22"/>
      <c r="C17" s="22" t="s">
        <v>25</v>
      </c>
      <c r="E17" s="13">
        <v>0</v>
      </c>
      <c r="G17" s="13">
        <v>0</v>
      </c>
      <c r="K17" s="13">
        <f t="shared" si="0"/>
        <v>0</v>
      </c>
      <c r="M17" s="8"/>
      <c r="N17" s="29"/>
      <c r="O17" s="1">
        <v>0</v>
      </c>
      <c r="Q17" s="1">
        <v>0</v>
      </c>
      <c r="R17" s="1"/>
      <c r="S17" s="1">
        <v>0</v>
      </c>
      <c r="T17" s="1"/>
      <c r="U17" s="1">
        <v>0</v>
      </c>
      <c r="V17" s="1"/>
      <c r="W17" s="1">
        <v>0</v>
      </c>
      <c r="Y17" s="1">
        <v>0</v>
      </c>
      <c r="AF17" s="14"/>
    </row>
    <row r="18" spans="1:32" x14ac:dyDescent="0.2">
      <c r="A18" s="21">
        <f t="shared" si="1"/>
        <v>7</v>
      </c>
      <c r="B18" s="22"/>
      <c r="C18" s="22" t="s">
        <v>26</v>
      </c>
      <c r="E18" s="13">
        <v>0</v>
      </c>
      <c r="G18" s="13">
        <v>0</v>
      </c>
      <c r="K18" s="13">
        <f t="shared" si="0"/>
        <v>0</v>
      </c>
      <c r="M18" s="8"/>
      <c r="N18" s="29"/>
      <c r="O18" s="1">
        <v>0</v>
      </c>
      <c r="Q18" s="1">
        <v>0</v>
      </c>
      <c r="R18" s="1"/>
      <c r="S18" s="1">
        <v>0</v>
      </c>
      <c r="T18" s="1"/>
      <c r="U18" s="1">
        <v>0</v>
      </c>
      <c r="V18" s="1"/>
      <c r="W18" s="1">
        <v>0</v>
      </c>
      <c r="Y18" s="1">
        <v>0</v>
      </c>
      <c r="AF18" s="14"/>
    </row>
    <row r="19" spans="1:32" x14ac:dyDescent="0.2">
      <c r="A19" s="21">
        <f t="shared" si="1"/>
        <v>8</v>
      </c>
      <c r="B19" s="22"/>
      <c r="C19" s="22" t="s">
        <v>27</v>
      </c>
      <c r="E19" s="13">
        <v>0</v>
      </c>
      <c r="G19" s="13">
        <v>0</v>
      </c>
      <c r="K19" s="13">
        <f t="shared" si="0"/>
        <v>0</v>
      </c>
      <c r="M19" s="8"/>
      <c r="N19" s="29"/>
      <c r="O19" s="1">
        <v>0</v>
      </c>
      <c r="Q19" s="1">
        <v>0</v>
      </c>
      <c r="R19" s="1"/>
      <c r="S19" s="1">
        <v>0</v>
      </c>
      <c r="T19" s="1"/>
      <c r="U19" s="1">
        <v>0</v>
      </c>
      <c r="V19" s="1"/>
      <c r="W19" s="1">
        <v>0</v>
      </c>
      <c r="Y19" s="1">
        <v>0</v>
      </c>
    </row>
    <row r="20" spans="1:32" x14ac:dyDescent="0.2">
      <c r="A20" s="21">
        <f t="shared" si="1"/>
        <v>9</v>
      </c>
      <c r="B20" s="22"/>
      <c r="C20" s="22" t="s">
        <v>28</v>
      </c>
      <c r="E20" s="13">
        <v>0</v>
      </c>
      <c r="G20" s="13">
        <v>0</v>
      </c>
      <c r="K20" s="13">
        <f t="shared" si="0"/>
        <v>0</v>
      </c>
      <c r="M20" s="8"/>
      <c r="N20" s="29"/>
      <c r="O20" s="1">
        <v>0</v>
      </c>
      <c r="Q20" s="1">
        <v>0</v>
      </c>
      <c r="R20" s="1"/>
      <c r="S20" s="1">
        <v>0</v>
      </c>
      <c r="T20" s="1"/>
      <c r="U20" s="1">
        <v>0</v>
      </c>
      <c r="V20" s="1"/>
      <c r="W20" s="1">
        <v>0</v>
      </c>
      <c r="Y20" s="1">
        <v>0</v>
      </c>
    </row>
    <row r="21" spans="1:32" x14ac:dyDescent="0.2">
      <c r="A21" s="21">
        <f t="shared" si="1"/>
        <v>10</v>
      </c>
      <c r="B21" s="22"/>
      <c r="C21" s="22" t="s">
        <v>29</v>
      </c>
      <c r="E21" s="13">
        <v>0</v>
      </c>
      <c r="G21" s="13">
        <v>0</v>
      </c>
      <c r="K21" s="13">
        <f t="shared" si="0"/>
        <v>0</v>
      </c>
      <c r="M21" s="8"/>
      <c r="N21" s="29"/>
      <c r="O21" s="1">
        <v>0</v>
      </c>
      <c r="Q21" s="1">
        <v>0</v>
      </c>
      <c r="R21" s="1"/>
      <c r="S21" s="1">
        <v>0</v>
      </c>
      <c r="T21" s="1"/>
      <c r="U21" s="1">
        <v>0</v>
      </c>
      <c r="V21" s="1"/>
      <c r="W21" s="1">
        <v>0</v>
      </c>
      <c r="Y21" s="1">
        <v>0</v>
      </c>
    </row>
    <row r="22" spans="1:32" x14ac:dyDescent="0.2">
      <c r="A22" s="21">
        <f t="shared" si="1"/>
        <v>11</v>
      </c>
      <c r="B22" s="22"/>
      <c r="C22" s="22" t="s">
        <v>30</v>
      </c>
      <c r="E22" s="13">
        <v>0</v>
      </c>
      <c r="G22" s="13">
        <v>0</v>
      </c>
      <c r="K22" s="13">
        <f t="shared" si="0"/>
        <v>0</v>
      </c>
      <c r="M22" s="8"/>
      <c r="N22" s="29"/>
      <c r="O22" s="1">
        <v>0</v>
      </c>
      <c r="Q22" s="1">
        <v>0</v>
      </c>
      <c r="R22" s="1"/>
      <c r="S22" s="1">
        <v>0</v>
      </c>
      <c r="T22" s="1"/>
      <c r="U22" s="1">
        <v>0</v>
      </c>
      <c r="V22" s="1"/>
      <c r="W22" s="1">
        <v>0</v>
      </c>
      <c r="Y22" s="1">
        <v>0</v>
      </c>
    </row>
    <row r="23" spans="1:32" x14ac:dyDescent="0.2">
      <c r="A23" s="21">
        <f>A22+1</f>
        <v>12</v>
      </c>
      <c r="B23" s="22"/>
      <c r="C23" s="22" t="s">
        <v>31</v>
      </c>
      <c r="E23" s="13">
        <v>0</v>
      </c>
      <c r="G23" s="13">
        <v>0</v>
      </c>
      <c r="K23" s="13">
        <f t="shared" si="0"/>
        <v>0</v>
      </c>
      <c r="M23" s="8"/>
      <c r="N23" s="29"/>
      <c r="O23" s="1">
        <v>0</v>
      </c>
      <c r="Q23" s="1">
        <v>0</v>
      </c>
      <c r="R23" s="1"/>
      <c r="S23" s="1">
        <v>0</v>
      </c>
      <c r="T23" s="1"/>
      <c r="U23" s="1">
        <v>0</v>
      </c>
      <c r="V23" s="1"/>
      <c r="W23" s="1">
        <v>0</v>
      </c>
      <c r="Y23" s="1">
        <v>0</v>
      </c>
    </row>
    <row r="24" spans="1:32" x14ac:dyDescent="0.2">
      <c r="A24" s="21">
        <f>A23+1</f>
        <v>13</v>
      </c>
      <c r="B24" s="22"/>
      <c r="C24" s="22" t="s">
        <v>32</v>
      </c>
      <c r="E24" s="13">
        <v>0</v>
      </c>
      <c r="G24" s="13">
        <v>0</v>
      </c>
      <c r="K24" s="13">
        <f t="shared" si="0"/>
        <v>0</v>
      </c>
      <c r="M24" s="8"/>
      <c r="N24" s="29"/>
      <c r="O24" s="1">
        <v>0</v>
      </c>
      <c r="Q24" s="1">
        <v>0</v>
      </c>
      <c r="R24" s="1"/>
      <c r="S24" s="1">
        <v>0</v>
      </c>
      <c r="T24" s="1"/>
      <c r="U24" s="1">
        <v>0</v>
      </c>
      <c r="V24" s="1"/>
      <c r="W24" s="1">
        <v>0</v>
      </c>
      <c r="Y24" s="1">
        <v>0</v>
      </c>
    </row>
    <row r="25" spans="1:32" x14ac:dyDescent="0.2">
      <c r="A25" s="21">
        <f t="shared" si="1"/>
        <v>14</v>
      </c>
      <c r="B25" s="22"/>
      <c r="C25" s="22" t="s">
        <v>113</v>
      </c>
      <c r="E25" s="15">
        <f>SUM(E12:E24)</f>
        <v>0</v>
      </c>
      <c r="G25" s="15">
        <f>SUM(G12:G24)</f>
        <v>0</v>
      </c>
      <c r="K25" s="15">
        <f>SUM(K12:K24)</f>
        <v>0</v>
      </c>
      <c r="O25" s="2">
        <f>SUM(O12:O24)</f>
        <v>0</v>
      </c>
      <c r="P25" s="3"/>
      <c r="Q25" s="2">
        <f>SUM(Q12:Q24)</f>
        <v>0</v>
      </c>
      <c r="R25" s="4"/>
      <c r="S25" s="2">
        <f>SUM(S12:S24)</f>
        <v>0</v>
      </c>
      <c r="T25" s="4"/>
      <c r="U25" s="2">
        <f>SUM(U12:U24)</f>
        <v>0</v>
      </c>
      <c r="V25" s="4"/>
      <c r="W25" s="2">
        <f>SUM(W12:W24)</f>
        <v>0</v>
      </c>
      <c r="X25" s="8"/>
      <c r="Y25" s="2">
        <f>SUM(Y12:Y24)</f>
        <v>0</v>
      </c>
    </row>
    <row r="26" spans="1:32" x14ac:dyDescent="0.2">
      <c r="A26" s="21"/>
      <c r="B26" s="22"/>
      <c r="X26" s="8"/>
    </row>
    <row r="27" spans="1:32" x14ac:dyDescent="0.2">
      <c r="A27" s="21">
        <f>A25+1</f>
        <v>15</v>
      </c>
      <c r="B27" s="22"/>
      <c r="C27" s="22" t="s">
        <v>33</v>
      </c>
      <c r="E27" s="13">
        <v>0</v>
      </c>
      <c r="G27" s="13">
        <v>0</v>
      </c>
      <c r="K27" s="13">
        <f t="shared" ref="K27" si="2">E27-G27</f>
        <v>0</v>
      </c>
      <c r="M27" s="8"/>
      <c r="N27" s="29"/>
      <c r="O27" s="1">
        <v>0</v>
      </c>
      <c r="Q27" s="1">
        <v>0</v>
      </c>
      <c r="R27" s="1"/>
      <c r="S27" s="1">
        <v>0</v>
      </c>
      <c r="T27" s="1"/>
      <c r="U27" s="1">
        <v>0</v>
      </c>
      <c r="V27" s="1"/>
      <c r="W27" s="1">
        <v>0</v>
      </c>
      <c r="Y27" s="1">
        <v>0</v>
      </c>
    </row>
    <row r="28" spans="1:32" x14ac:dyDescent="0.2">
      <c r="A28" s="21"/>
      <c r="B28" s="22"/>
      <c r="X28" s="8"/>
    </row>
    <row r="29" spans="1:32" x14ac:dyDescent="0.2">
      <c r="A29" s="21">
        <f>A27+1</f>
        <v>16</v>
      </c>
      <c r="B29" s="22"/>
      <c r="C29" s="22" t="s">
        <v>114</v>
      </c>
      <c r="E29" s="15">
        <f>E25+E27</f>
        <v>0</v>
      </c>
      <c r="G29" s="15">
        <f>G25+G27</f>
        <v>0</v>
      </c>
      <c r="K29" s="15">
        <f>K25+K27</f>
        <v>0</v>
      </c>
      <c r="O29" s="15">
        <f>O25+O27</f>
        <v>0</v>
      </c>
      <c r="P29" s="16"/>
      <c r="Q29" s="15">
        <f>Q25+Q27</f>
        <v>0</v>
      </c>
      <c r="R29" s="13"/>
      <c r="S29" s="15">
        <f>S25+S27</f>
        <v>0</v>
      </c>
      <c r="T29" s="13"/>
      <c r="U29" s="15">
        <f>U25+U27</f>
        <v>0</v>
      </c>
      <c r="V29" s="13"/>
      <c r="W29" s="15">
        <f>W25+W27</f>
        <v>0</v>
      </c>
      <c r="X29" s="8"/>
      <c r="Y29" s="15">
        <f>Y25+Y27</f>
        <v>0</v>
      </c>
    </row>
    <row r="30" spans="1:32" x14ac:dyDescent="0.2">
      <c r="A30" s="21"/>
      <c r="B30" s="22"/>
      <c r="C30" s="23"/>
      <c r="D30" s="10"/>
      <c r="E30" s="10"/>
      <c r="G30" s="10"/>
      <c r="I30" s="8"/>
      <c r="K30" s="10"/>
      <c r="Y30" s="7" t="str">
        <f>IF(ROUND(E30,4)=ROUND(W30,4), "", "check")</f>
        <v/>
      </c>
    </row>
    <row r="31" spans="1:32" x14ac:dyDescent="0.2">
      <c r="A31" s="21"/>
      <c r="B31" s="22"/>
      <c r="C31" s="23" t="s">
        <v>34</v>
      </c>
      <c r="D31" s="11"/>
      <c r="E31" s="11"/>
      <c r="G31" s="11"/>
      <c r="I31" s="8"/>
      <c r="Y31" s="7" t="str">
        <f>IF(ROUND(E31,4)=ROUND(W31,4), "", "check")</f>
        <v/>
      </c>
    </row>
    <row r="32" spans="1:32" x14ac:dyDescent="0.2">
      <c r="A32" s="21"/>
      <c r="B32" s="22"/>
      <c r="I32" s="8"/>
      <c r="Y32" s="7" t="str">
        <f>IF(ROUND(E32,4)=ROUND(W32,4), "", "check")</f>
        <v/>
      </c>
    </row>
    <row r="33" spans="1:32" x14ac:dyDescent="0.2">
      <c r="A33" s="21">
        <f>A29+1</f>
        <v>17</v>
      </c>
      <c r="B33" s="22"/>
      <c r="C33" s="22" t="s">
        <v>20</v>
      </c>
      <c r="E33" s="13">
        <v>0</v>
      </c>
      <c r="G33" s="13">
        <v>0</v>
      </c>
      <c r="I33" s="8"/>
      <c r="K33" s="13">
        <f>E33-G33</f>
        <v>0</v>
      </c>
      <c r="M33" s="8"/>
      <c r="N33" s="29"/>
      <c r="O33" s="1">
        <v>0</v>
      </c>
      <c r="Q33" s="1">
        <v>0</v>
      </c>
      <c r="R33" s="1"/>
      <c r="S33" s="1">
        <v>0</v>
      </c>
      <c r="T33" s="1"/>
      <c r="U33" s="1">
        <v>0</v>
      </c>
      <c r="V33" s="1"/>
      <c r="W33" s="1">
        <v>0</v>
      </c>
      <c r="Y33" s="1">
        <v>0</v>
      </c>
    </row>
    <row r="34" spans="1:32" x14ac:dyDescent="0.2">
      <c r="A34" s="21">
        <f>A33+1</f>
        <v>18</v>
      </c>
      <c r="B34" s="22"/>
      <c r="C34" s="22" t="s">
        <v>21</v>
      </c>
      <c r="E34" s="13">
        <v>0</v>
      </c>
      <c r="G34" s="13">
        <v>0</v>
      </c>
      <c r="I34" s="8"/>
      <c r="K34" s="13">
        <f t="shared" ref="K34:K45" si="3">E34-G34</f>
        <v>0</v>
      </c>
      <c r="M34" s="8"/>
      <c r="N34" s="29"/>
      <c r="O34" s="1">
        <v>0</v>
      </c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Y34" s="1">
        <v>0</v>
      </c>
    </row>
    <row r="35" spans="1:32" x14ac:dyDescent="0.2">
      <c r="A35" s="21">
        <f t="shared" ref="A35:A46" si="4">A34+1</f>
        <v>19</v>
      </c>
      <c r="B35" s="22"/>
      <c r="C35" s="22" t="s">
        <v>22</v>
      </c>
      <c r="E35" s="13">
        <v>0</v>
      </c>
      <c r="G35" s="13">
        <v>0</v>
      </c>
      <c r="I35" s="8"/>
      <c r="K35" s="13">
        <f t="shared" si="3"/>
        <v>0</v>
      </c>
      <c r="M35" s="8"/>
      <c r="N35" s="29"/>
      <c r="O35" s="1">
        <v>0</v>
      </c>
      <c r="Q35" s="1">
        <v>0</v>
      </c>
      <c r="R35" s="1"/>
      <c r="S35" s="1">
        <v>0</v>
      </c>
      <c r="T35" s="1"/>
      <c r="U35" s="1">
        <v>0</v>
      </c>
      <c r="V35" s="1"/>
      <c r="W35" s="1">
        <v>0</v>
      </c>
      <c r="Y35" s="1">
        <v>0</v>
      </c>
    </row>
    <row r="36" spans="1:32" x14ac:dyDescent="0.2">
      <c r="A36" s="21">
        <f t="shared" si="4"/>
        <v>20</v>
      </c>
      <c r="B36" s="22"/>
      <c r="C36" s="22" t="s">
        <v>23</v>
      </c>
      <c r="E36" s="13">
        <v>0</v>
      </c>
      <c r="G36" s="13">
        <v>0</v>
      </c>
      <c r="I36" s="8"/>
      <c r="K36" s="13">
        <f t="shared" si="3"/>
        <v>0</v>
      </c>
      <c r="M36" s="8"/>
      <c r="N36" s="29"/>
      <c r="O36" s="1">
        <v>0</v>
      </c>
      <c r="Q36" s="1">
        <v>0</v>
      </c>
      <c r="R36" s="1"/>
      <c r="S36" s="1">
        <v>0</v>
      </c>
      <c r="T36" s="1"/>
      <c r="U36" s="1">
        <v>0</v>
      </c>
      <c r="V36" s="1"/>
      <c r="W36" s="1">
        <v>0</v>
      </c>
      <c r="Y36" s="1">
        <v>0</v>
      </c>
    </row>
    <row r="37" spans="1:32" x14ac:dyDescent="0.2">
      <c r="A37" s="21">
        <f t="shared" si="4"/>
        <v>21</v>
      </c>
      <c r="B37" s="22"/>
      <c r="C37" s="22" t="s">
        <v>24</v>
      </c>
      <c r="E37" s="13">
        <v>0</v>
      </c>
      <c r="G37" s="13">
        <v>0</v>
      </c>
      <c r="I37" s="8"/>
      <c r="K37" s="13">
        <f t="shared" si="3"/>
        <v>0</v>
      </c>
      <c r="M37" s="8"/>
      <c r="N37" s="29"/>
      <c r="O37" s="1">
        <v>0</v>
      </c>
      <c r="Q37" s="1">
        <v>0</v>
      </c>
      <c r="R37" s="1"/>
      <c r="S37" s="1">
        <v>0</v>
      </c>
      <c r="T37" s="1"/>
      <c r="U37" s="1">
        <v>0</v>
      </c>
      <c r="V37" s="1"/>
      <c r="W37" s="1">
        <v>0</v>
      </c>
      <c r="Y37" s="1">
        <v>0</v>
      </c>
    </row>
    <row r="38" spans="1:32" x14ac:dyDescent="0.2">
      <c r="A38" s="21">
        <f t="shared" si="4"/>
        <v>22</v>
      </c>
      <c r="B38" s="22"/>
      <c r="C38" s="22" t="s">
        <v>25</v>
      </c>
      <c r="E38" s="13">
        <v>0</v>
      </c>
      <c r="G38" s="13">
        <v>0</v>
      </c>
      <c r="K38" s="13">
        <f t="shared" si="3"/>
        <v>0</v>
      </c>
      <c r="M38" s="8"/>
      <c r="N38" s="29"/>
      <c r="O38" s="1">
        <v>0</v>
      </c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Y38" s="1">
        <v>0</v>
      </c>
      <c r="AF38" s="14"/>
    </row>
    <row r="39" spans="1:32" x14ac:dyDescent="0.2">
      <c r="A39" s="21">
        <f t="shared" si="4"/>
        <v>23</v>
      </c>
      <c r="B39" s="22"/>
      <c r="C39" s="22" t="s">
        <v>26</v>
      </c>
      <c r="E39" s="13">
        <v>0</v>
      </c>
      <c r="G39" s="13">
        <v>0</v>
      </c>
      <c r="K39" s="13">
        <f t="shared" si="3"/>
        <v>0</v>
      </c>
      <c r="M39" s="8"/>
      <c r="N39" s="29"/>
      <c r="O39" s="1">
        <v>0</v>
      </c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Y39" s="1">
        <v>0</v>
      </c>
      <c r="AF39" s="14"/>
    </row>
    <row r="40" spans="1:32" x14ac:dyDescent="0.2">
      <c r="A40" s="21">
        <f t="shared" si="4"/>
        <v>24</v>
      </c>
      <c r="B40" s="22"/>
      <c r="C40" s="22" t="s">
        <v>27</v>
      </c>
      <c r="E40" s="13">
        <v>0</v>
      </c>
      <c r="G40" s="13">
        <v>0</v>
      </c>
      <c r="K40" s="13">
        <f t="shared" si="3"/>
        <v>0</v>
      </c>
      <c r="M40" s="8"/>
      <c r="N40" s="29"/>
      <c r="O40" s="1">
        <v>0</v>
      </c>
      <c r="Q40" s="1">
        <v>0</v>
      </c>
      <c r="R40" s="1"/>
      <c r="S40" s="1">
        <v>0</v>
      </c>
      <c r="T40" s="1"/>
      <c r="U40" s="1">
        <v>0</v>
      </c>
      <c r="V40" s="1"/>
      <c r="W40" s="1">
        <v>0</v>
      </c>
      <c r="Y40" s="1">
        <v>0</v>
      </c>
    </row>
    <row r="41" spans="1:32" x14ac:dyDescent="0.2">
      <c r="A41" s="21">
        <f t="shared" si="4"/>
        <v>25</v>
      </c>
      <c r="B41" s="22"/>
      <c r="C41" s="22" t="s">
        <v>28</v>
      </c>
      <c r="E41" s="13">
        <v>0</v>
      </c>
      <c r="G41" s="13">
        <v>0</v>
      </c>
      <c r="K41" s="13">
        <f t="shared" si="3"/>
        <v>0</v>
      </c>
      <c r="M41" s="8"/>
      <c r="N41" s="29"/>
      <c r="O41" s="1">
        <v>0</v>
      </c>
      <c r="Q41" s="1">
        <v>0</v>
      </c>
      <c r="R41" s="1"/>
      <c r="S41" s="1">
        <v>0</v>
      </c>
      <c r="T41" s="1"/>
      <c r="U41" s="1">
        <v>0</v>
      </c>
      <c r="V41" s="1"/>
      <c r="W41" s="1">
        <v>0</v>
      </c>
      <c r="Y41" s="1">
        <v>0</v>
      </c>
    </row>
    <row r="42" spans="1:32" x14ac:dyDescent="0.2">
      <c r="A42" s="21">
        <f t="shared" si="4"/>
        <v>26</v>
      </c>
      <c r="B42" s="22"/>
      <c r="C42" s="22" t="s">
        <v>29</v>
      </c>
      <c r="E42" s="13">
        <v>0</v>
      </c>
      <c r="G42" s="13">
        <v>0</v>
      </c>
      <c r="K42" s="13">
        <f t="shared" si="3"/>
        <v>0</v>
      </c>
      <c r="M42" s="8"/>
      <c r="N42" s="29"/>
      <c r="O42" s="1">
        <v>0</v>
      </c>
      <c r="Q42" s="1">
        <v>0</v>
      </c>
      <c r="R42" s="1"/>
      <c r="S42" s="1">
        <v>0</v>
      </c>
      <c r="T42" s="1"/>
      <c r="U42" s="1">
        <v>0</v>
      </c>
      <c r="V42" s="1"/>
      <c r="W42" s="1">
        <v>0</v>
      </c>
      <c r="Y42" s="1">
        <v>0</v>
      </c>
    </row>
    <row r="43" spans="1:32" x14ac:dyDescent="0.2">
      <c r="A43" s="21">
        <f t="shared" si="4"/>
        <v>27</v>
      </c>
      <c r="B43" s="22"/>
      <c r="C43" s="22" t="s">
        <v>30</v>
      </c>
      <c r="E43" s="13">
        <v>0</v>
      </c>
      <c r="G43" s="13">
        <v>0</v>
      </c>
      <c r="K43" s="13">
        <f t="shared" si="3"/>
        <v>0</v>
      </c>
      <c r="M43" s="8"/>
      <c r="N43" s="29"/>
      <c r="O43" s="1">
        <v>0</v>
      </c>
      <c r="Q43" s="1">
        <v>0</v>
      </c>
      <c r="R43" s="1"/>
      <c r="S43" s="1">
        <v>0</v>
      </c>
      <c r="T43" s="1"/>
      <c r="U43" s="1">
        <v>0</v>
      </c>
      <c r="V43" s="1"/>
      <c r="W43" s="1">
        <v>0</v>
      </c>
      <c r="Y43" s="1">
        <v>0</v>
      </c>
    </row>
    <row r="44" spans="1:32" x14ac:dyDescent="0.2">
      <c r="A44" s="21">
        <f>A43+1</f>
        <v>28</v>
      </c>
      <c r="B44" s="22"/>
      <c r="C44" s="22" t="s">
        <v>31</v>
      </c>
      <c r="E44" s="13">
        <v>0</v>
      </c>
      <c r="G44" s="13">
        <v>0</v>
      </c>
      <c r="K44" s="13">
        <f t="shared" si="3"/>
        <v>0</v>
      </c>
      <c r="M44" s="8"/>
      <c r="N44" s="29"/>
      <c r="O44" s="1">
        <v>0</v>
      </c>
      <c r="Q44" s="1">
        <v>0</v>
      </c>
      <c r="R44" s="1"/>
      <c r="S44" s="1">
        <v>0</v>
      </c>
      <c r="T44" s="1"/>
      <c r="U44" s="1">
        <v>0</v>
      </c>
      <c r="V44" s="1"/>
      <c r="W44" s="1">
        <v>0</v>
      </c>
      <c r="Y44" s="1">
        <v>0</v>
      </c>
    </row>
    <row r="45" spans="1:32" x14ac:dyDescent="0.2">
      <c r="A45" s="21">
        <f>A44+1</f>
        <v>29</v>
      </c>
      <c r="B45" s="22"/>
      <c r="C45" s="22" t="s">
        <v>32</v>
      </c>
      <c r="E45" s="13">
        <v>0</v>
      </c>
      <c r="G45" s="13">
        <v>0</v>
      </c>
      <c r="K45" s="13">
        <f t="shared" si="3"/>
        <v>0</v>
      </c>
      <c r="M45" s="8"/>
      <c r="N45" s="29"/>
      <c r="O45" s="1">
        <v>0</v>
      </c>
      <c r="Q45" s="1">
        <v>0</v>
      </c>
      <c r="R45" s="1"/>
      <c r="S45" s="1">
        <v>0</v>
      </c>
      <c r="T45" s="1"/>
      <c r="U45" s="1">
        <v>0</v>
      </c>
      <c r="V45" s="1"/>
      <c r="W45" s="1">
        <v>0</v>
      </c>
      <c r="Y45" s="1">
        <v>0</v>
      </c>
    </row>
    <row r="46" spans="1:32" x14ac:dyDescent="0.2">
      <c r="A46" s="21">
        <f t="shared" si="4"/>
        <v>30</v>
      </c>
      <c r="B46" s="22"/>
      <c r="C46" s="22" t="s">
        <v>115</v>
      </c>
      <c r="E46" s="15">
        <f>SUM(E33:E45)</f>
        <v>0</v>
      </c>
      <c r="G46" s="15">
        <f>SUM(G33:G45)</f>
        <v>0</v>
      </c>
      <c r="K46" s="15">
        <f>SUM(K33:K45)</f>
        <v>0</v>
      </c>
      <c r="O46" s="2">
        <f>SUM(O33:O45)</f>
        <v>0</v>
      </c>
      <c r="P46" s="3"/>
      <c r="Q46" s="2">
        <f>SUM(Q33:Q45)</f>
        <v>0</v>
      </c>
      <c r="R46" s="4"/>
      <c r="S46" s="2">
        <f>SUM(S33:S45)</f>
        <v>0</v>
      </c>
      <c r="T46" s="4"/>
      <c r="U46" s="2">
        <f>SUM(U33:U45)</f>
        <v>0</v>
      </c>
      <c r="V46" s="4"/>
      <c r="W46" s="2">
        <f>SUM(W33:W45)</f>
        <v>0</v>
      </c>
      <c r="X46" s="8"/>
      <c r="Y46" s="2">
        <f>SUM(Y33:Y45)</f>
        <v>0</v>
      </c>
    </row>
    <row r="47" spans="1:32" x14ac:dyDescent="0.2">
      <c r="A47" s="21"/>
      <c r="B47" s="22"/>
      <c r="X47" s="8"/>
    </row>
    <row r="48" spans="1:32" x14ac:dyDescent="0.2">
      <c r="A48" s="21">
        <f>A46+1</f>
        <v>31</v>
      </c>
      <c r="B48" s="22"/>
      <c r="C48" s="22" t="s">
        <v>33</v>
      </c>
      <c r="E48" s="13">
        <v>0</v>
      </c>
      <c r="G48" s="13">
        <v>0</v>
      </c>
      <c r="K48" s="13">
        <f t="shared" ref="K48" si="5">E48-G48</f>
        <v>0</v>
      </c>
      <c r="M48" s="8"/>
      <c r="N48" s="29"/>
      <c r="O48" s="1">
        <v>0</v>
      </c>
      <c r="Q48" s="1">
        <v>0</v>
      </c>
      <c r="R48" s="1"/>
      <c r="S48" s="1">
        <v>0</v>
      </c>
      <c r="T48" s="1"/>
      <c r="U48" s="1">
        <v>0</v>
      </c>
      <c r="V48" s="1"/>
      <c r="W48" s="1">
        <v>0</v>
      </c>
      <c r="Y48" s="1">
        <v>0</v>
      </c>
    </row>
    <row r="49" spans="1:25" x14ac:dyDescent="0.2">
      <c r="A49" s="21"/>
      <c r="B49" s="22"/>
      <c r="X49" s="8"/>
    </row>
    <row r="50" spans="1:25" x14ac:dyDescent="0.2">
      <c r="A50" s="21">
        <f>A48+1</f>
        <v>32</v>
      </c>
      <c r="B50" s="22"/>
      <c r="C50" s="22" t="s">
        <v>116</v>
      </c>
      <c r="E50" s="15">
        <f>E46+E48</f>
        <v>0</v>
      </c>
      <c r="G50" s="15">
        <f>G46+G48</f>
        <v>0</v>
      </c>
      <c r="K50" s="15">
        <f>K46+K48</f>
        <v>0</v>
      </c>
      <c r="O50" s="15">
        <f>O46+O48</f>
        <v>0</v>
      </c>
      <c r="P50" s="16"/>
      <c r="Q50" s="15">
        <f>Q46+Q48</f>
        <v>0</v>
      </c>
      <c r="R50" s="13"/>
      <c r="S50" s="15">
        <f>S46+S48</f>
        <v>0</v>
      </c>
      <c r="T50" s="13"/>
      <c r="U50" s="15">
        <f>U46+U48</f>
        <v>0</v>
      </c>
      <c r="V50" s="13"/>
      <c r="W50" s="15">
        <f>W46+W48</f>
        <v>0</v>
      </c>
      <c r="X50" s="8"/>
      <c r="Y50" s="15">
        <f>Y46+Y48</f>
        <v>0</v>
      </c>
    </row>
    <row r="51" spans="1:25" ht="15" customHeight="1" x14ac:dyDescent="0.2">
      <c r="A51" s="20"/>
      <c r="B51" s="20"/>
      <c r="C51" s="2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7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5" customHeight="1" x14ac:dyDescent="0.2">
      <c r="A52" s="32" t="s">
        <v>112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ht="15" customHeight="1" x14ac:dyDescent="0.2">
      <c r="A53" s="32" t="s">
        <v>129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5" spans="1:25" x14ac:dyDescent="0.2">
      <c r="G55" s="8" t="s">
        <v>0</v>
      </c>
      <c r="I55" s="8" t="s">
        <v>1</v>
      </c>
      <c r="K55" s="8" t="s">
        <v>2</v>
      </c>
      <c r="M55" s="8" t="s">
        <v>3</v>
      </c>
      <c r="N55" s="29"/>
      <c r="V55" s="8"/>
    </row>
    <row r="56" spans="1:25" x14ac:dyDescent="0.2">
      <c r="A56" s="8" t="s">
        <v>4</v>
      </c>
      <c r="E56" s="8" t="s">
        <v>5</v>
      </c>
      <c r="G56" s="8" t="s">
        <v>1</v>
      </c>
      <c r="I56" s="8" t="s">
        <v>6</v>
      </c>
      <c r="K56" s="8" t="s">
        <v>7</v>
      </c>
      <c r="M56" s="8" t="s">
        <v>8</v>
      </c>
      <c r="N56" s="29"/>
      <c r="O56" s="8" t="s">
        <v>3</v>
      </c>
      <c r="P56" s="8"/>
      <c r="Q56" s="8" t="s">
        <v>9</v>
      </c>
      <c r="R56" s="8"/>
      <c r="S56" s="8" t="s">
        <v>9</v>
      </c>
      <c r="T56" s="8"/>
      <c r="U56" s="8" t="s">
        <v>10</v>
      </c>
      <c r="V56" s="8"/>
      <c r="W56" s="8" t="s">
        <v>10</v>
      </c>
      <c r="X56" s="8"/>
      <c r="Y56" s="8"/>
    </row>
    <row r="57" spans="1:25" x14ac:dyDescent="0.2">
      <c r="A57" s="9" t="s">
        <v>11</v>
      </c>
      <c r="C57" s="26" t="s">
        <v>96</v>
      </c>
      <c r="E57" s="9" t="s">
        <v>12</v>
      </c>
      <c r="G57" s="9" t="s">
        <v>6</v>
      </c>
      <c r="I57" s="9" t="s">
        <v>13</v>
      </c>
      <c r="K57" s="9" t="s">
        <v>14</v>
      </c>
      <c r="M57" s="9" t="s">
        <v>13</v>
      </c>
      <c r="N57" s="29"/>
      <c r="O57" s="9" t="s">
        <v>15</v>
      </c>
      <c r="P57" s="8"/>
      <c r="Q57" s="9" t="s">
        <v>16</v>
      </c>
      <c r="R57" s="8"/>
      <c r="S57" s="9" t="s">
        <v>15</v>
      </c>
      <c r="T57" s="8"/>
      <c r="U57" s="9" t="s">
        <v>17</v>
      </c>
      <c r="V57" s="8"/>
      <c r="W57" s="9" t="s">
        <v>15</v>
      </c>
      <c r="X57" s="8"/>
      <c r="Y57" s="9" t="s">
        <v>18</v>
      </c>
    </row>
    <row r="58" spans="1:25" x14ac:dyDescent="0.2">
      <c r="E58" s="8" t="s">
        <v>97</v>
      </c>
      <c r="G58" s="8" t="s">
        <v>98</v>
      </c>
      <c r="I58" s="8" t="s">
        <v>99</v>
      </c>
      <c r="K58" s="8" t="s">
        <v>107</v>
      </c>
      <c r="M58" s="8" t="s">
        <v>101</v>
      </c>
      <c r="N58" s="29"/>
      <c r="O58" s="8" t="s">
        <v>100</v>
      </c>
      <c r="P58" s="8"/>
      <c r="Q58" s="8" t="s">
        <v>102</v>
      </c>
      <c r="R58" s="8"/>
      <c r="S58" s="8" t="s">
        <v>103</v>
      </c>
      <c r="T58" s="8"/>
      <c r="U58" s="8" t="s">
        <v>104</v>
      </c>
      <c r="V58" s="8"/>
      <c r="W58" s="8" t="s">
        <v>105</v>
      </c>
      <c r="X58" s="8"/>
      <c r="Y58" s="8" t="s">
        <v>106</v>
      </c>
    </row>
    <row r="59" spans="1:25" x14ac:dyDescent="0.2">
      <c r="X59" s="8"/>
    </row>
    <row r="60" spans="1:25" x14ac:dyDescent="0.2">
      <c r="A60" s="21"/>
      <c r="B60" s="22"/>
      <c r="C60" s="23" t="s">
        <v>35</v>
      </c>
      <c r="D60" s="11"/>
      <c r="E60" s="11"/>
      <c r="G60" s="11"/>
      <c r="X60" s="8"/>
    </row>
    <row r="61" spans="1:25" x14ac:dyDescent="0.2">
      <c r="A61" s="21"/>
      <c r="B61" s="22"/>
      <c r="X61" s="8"/>
    </row>
    <row r="62" spans="1:25" x14ac:dyDescent="0.2">
      <c r="A62" s="21">
        <f>A50+1</f>
        <v>33</v>
      </c>
      <c r="B62" s="22"/>
      <c r="C62" s="22" t="s">
        <v>36</v>
      </c>
      <c r="E62" s="13">
        <v>0</v>
      </c>
      <c r="G62" s="13">
        <v>0</v>
      </c>
      <c r="I62" s="8"/>
      <c r="K62" s="13">
        <f>E62-G62</f>
        <v>0</v>
      </c>
      <c r="M62" s="8"/>
      <c r="N62" s="29"/>
      <c r="O62" s="1">
        <v>0</v>
      </c>
      <c r="Q62" s="1">
        <v>0</v>
      </c>
      <c r="R62" s="1"/>
      <c r="S62" s="1">
        <v>0</v>
      </c>
      <c r="T62" s="1"/>
      <c r="U62" s="1">
        <v>0</v>
      </c>
      <c r="V62" s="1"/>
      <c r="W62" s="1">
        <v>0</v>
      </c>
      <c r="Y62" s="1">
        <v>0</v>
      </c>
    </row>
    <row r="63" spans="1:25" x14ac:dyDescent="0.2">
      <c r="A63" s="21">
        <f>A62+1</f>
        <v>34</v>
      </c>
      <c r="B63" s="22"/>
      <c r="C63" s="22" t="s">
        <v>21</v>
      </c>
      <c r="E63" s="13">
        <v>0</v>
      </c>
      <c r="G63" s="13">
        <v>0</v>
      </c>
      <c r="I63" s="8"/>
      <c r="K63" s="13">
        <f t="shared" ref="K63:K74" si="6">E63-G63</f>
        <v>0</v>
      </c>
      <c r="M63" s="8"/>
      <c r="N63" s="29"/>
      <c r="O63" s="1">
        <v>0</v>
      </c>
      <c r="Q63" s="1">
        <v>0</v>
      </c>
      <c r="R63" s="1"/>
      <c r="S63" s="1">
        <v>0</v>
      </c>
      <c r="T63" s="1"/>
      <c r="U63" s="1">
        <v>0</v>
      </c>
      <c r="V63" s="1"/>
      <c r="W63" s="1">
        <v>0</v>
      </c>
      <c r="Y63" s="1">
        <v>0</v>
      </c>
    </row>
    <row r="64" spans="1:25" x14ac:dyDescent="0.2">
      <c r="A64" s="21">
        <f t="shared" ref="A64:A75" si="7">A63+1</f>
        <v>35</v>
      </c>
      <c r="B64" s="22"/>
      <c r="C64" s="22" t="s">
        <v>22</v>
      </c>
      <c r="E64" s="13">
        <v>0</v>
      </c>
      <c r="G64" s="13">
        <v>0</v>
      </c>
      <c r="I64" s="8"/>
      <c r="K64" s="13">
        <f t="shared" si="6"/>
        <v>0</v>
      </c>
      <c r="M64" s="8"/>
      <c r="N64" s="29"/>
      <c r="O64" s="1">
        <v>0</v>
      </c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Y64" s="1">
        <v>0</v>
      </c>
    </row>
    <row r="65" spans="1:25" x14ac:dyDescent="0.2">
      <c r="A65" s="21">
        <f t="shared" si="7"/>
        <v>36</v>
      </c>
      <c r="B65" s="22"/>
      <c r="C65" s="22" t="s">
        <v>23</v>
      </c>
      <c r="E65" s="13">
        <v>0</v>
      </c>
      <c r="G65" s="13">
        <v>0</v>
      </c>
      <c r="I65" s="8"/>
      <c r="K65" s="13">
        <f t="shared" si="6"/>
        <v>0</v>
      </c>
      <c r="M65" s="8"/>
      <c r="N65" s="29"/>
      <c r="O65" s="1">
        <v>0</v>
      </c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Y65" s="1">
        <v>0</v>
      </c>
    </row>
    <row r="66" spans="1:25" x14ac:dyDescent="0.2">
      <c r="A66" s="21">
        <f t="shared" si="7"/>
        <v>37</v>
      </c>
      <c r="B66" s="22"/>
      <c r="C66" s="22" t="s">
        <v>24</v>
      </c>
      <c r="E66" s="13">
        <v>0</v>
      </c>
      <c r="G66" s="13">
        <v>0</v>
      </c>
      <c r="I66" s="8"/>
      <c r="K66" s="13">
        <f t="shared" si="6"/>
        <v>0</v>
      </c>
      <c r="M66" s="8"/>
      <c r="N66" s="29"/>
      <c r="O66" s="1">
        <v>0</v>
      </c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Y66" s="1">
        <v>0</v>
      </c>
    </row>
    <row r="67" spans="1:25" x14ac:dyDescent="0.2">
      <c r="A67" s="21">
        <f t="shared" si="7"/>
        <v>38</v>
      </c>
      <c r="B67" s="22"/>
      <c r="C67" s="22" t="s">
        <v>25</v>
      </c>
      <c r="E67" s="13">
        <v>0</v>
      </c>
      <c r="G67" s="13">
        <v>0</v>
      </c>
      <c r="K67" s="13">
        <f t="shared" si="6"/>
        <v>0</v>
      </c>
      <c r="M67" s="8"/>
      <c r="N67" s="29"/>
      <c r="O67" s="1">
        <v>0</v>
      </c>
      <c r="Q67" s="1">
        <v>0</v>
      </c>
      <c r="R67" s="1"/>
      <c r="S67" s="1">
        <v>0</v>
      </c>
      <c r="T67" s="1"/>
      <c r="U67" s="1">
        <v>0</v>
      </c>
      <c r="V67" s="1"/>
      <c r="W67" s="1">
        <v>0</v>
      </c>
      <c r="Y67" s="1">
        <v>0</v>
      </c>
    </row>
    <row r="68" spans="1:25" x14ac:dyDescent="0.2">
      <c r="A68" s="21">
        <f t="shared" si="7"/>
        <v>39</v>
      </c>
      <c r="B68" s="22"/>
      <c r="C68" s="22" t="s">
        <v>26</v>
      </c>
      <c r="E68" s="13">
        <v>0</v>
      </c>
      <c r="G68" s="13">
        <v>0</v>
      </c>
      <c r="K68" s="13">
        <f t="shared" si="6"/>
        <v>0</v>
      </c>
      <c r="M68" s="8"/>
      <c r="N68" s="29"/>
      <c r="O68" s="1">
        <v>0</v>
      </c>
      <c r="Q68" s="1">
        <v>0</v>
      </c>
      <c r="R68" s="1"/>
      <c r="S68" s="1">
        <v>0</v>
      </c>
      <c r="T68" s="1"/>
      <c r="U68" s="1">
        <v>0</v>
      </c>
      <c r="V68" s="1"/>
      <c r="W68" s="1">
        <v>0</v>
      </c>
      <c r="Y68" s="1">
        <v>0</v>
      </c>
    </row>
    <row r="69" spans="1:25" x14ac:dyDescent="0.2">
      <c r="A69" s="21">
        <f t="shared" si="7"/>
        <v>40</v>
      </c>
      <c r="B69" s="22"/>
      <c r="C69" s="22" t="s">
        <v>27</v>
      </c>
      <c r="E69" s="13">
        <v>0</v>
      </c>
      <c r="G69" s="13">
        <v>0</v>
      </c>
      <c r="K69" s="13">
        <f t="shared" si="6"/>
        <v>0</v>
      </c>
      <c r="M69" s="8"/>
      <c r="N69" s="29"/>
      <c r="O69" s="1">
        <v>0</v>
      </c>
      <c r="Q69" s="1">
        <v>0</v>
      </c>
      <c r="R69" s="1"/>
      <c r="S69" s="1">
        <v>0</v>
      </c>
      <c r="T69" s="1"/>
      <c r="U69" s="1">
        <v>0</v>
      </c>
      <c r="V69" s="1"/>
      <c r="W69" s="1">
        <v>0</v>
      </c>
      <c r="Y69" s="1">
        <v>0</v>
      </c>
    </row>
    <row r="70" spans="1:25" x14ac:dyDescent="0.2">
      <c r="A70" s="21">
        <f t="shared" si="7"/>
        <v>41</v>
      </c>
      <c r="B70" s="22"/>
      <c r="C70" s="22" t="s">
        <v>28</v>
      </c>
      <c r="E70" s="13">
        <v>0</v>
      </c>
      <c r="G70" s="13">
        <v>0</v>
      </c>
      <c r="K70" s="13">
        <f t="shared" si="6"/>
        <v>0</v>
      </c>
      <c r="M70" s="8"/>
      <c r="N70" s="29"/>
      <c r="O70" s="1">
        <v>0</v>
      </c>
      <c r="Q70" s="1">
        <v>0</v>
      </c>
      <c r="R70" s="1"/>
      <c r="S70" s="1">
        <v>0</v>
      </c>
      <c r="T70" s="1"/>
      <c r="U70" s="1">
        <v>0</v>
      </c>
      <c r="V70" s="1"/>
      <c r="W70" s="1">
        <v>0</v>
      </c>
      <c r="Y70" s="1">
        <v>0</v>
      </c>
    </row>
    <row r="71" spans="1:25" x14ac:dyDescent="0.2">
      <c r="A71" s="21">
        <f t="shared" si="7"/>
        <v>42</v>
      </c>
      <c r="B71" s="22"/>
      <c r="C71" s="22" t="s">
        <v>29</v>
      </c>
      <c r="E71" s="13">
        <v>0</v>
      </c>
      <c r="G71" s="13">
        <v>0</v>
      </c>
      <c r="K71" s="13">
        <f t="shared" si="6"/>
        <v>0</v>
      </c>
      <c r="M71" s="8"/>
      <c r="N71" s="29"/>
      <c r="O71" s="1">
        <v>0</v>
      </c>
      <c r="Q71" s="1">
        <v>0</v>
      </c>
      <c r="R71" s="1"/>
      <c r="S71" s="1">
        <v>0</v>
      </c>
      <c r="T71" s="1"/>
      <c r="U71" s="1">
        <v>0</v>
      </c>
      <c r="V71" s="1"/>
      <c r="W71" s="1">
        <v>0</v>
      </c>
      <c r="Y71" s="1">
        <v>0</v>
      </c>
    </row>
    <row r="72" spans="1:25" x14ac:dyDescent="0.2">
      <c r="A72" s="21">
        <f t="shared" si="7"/>
        <v>43</v>
      </c>
      <c r="B72" s="22"/>
      <c r="C72" s="22" t="s">
        <v>30</v>
      </c>
      <c r="E72" s="13">
        <v>0</v>
      </c>
      <c r="G72" s="13">
        <v>0</v>
      </c>
      <c r="K72" s="13">
        <f t="shared" si="6"/>
        <v>0</v>
      </c>
      <c r="M72" s="8"/>
      <c r="N72" s="29"/>
      <c r="O72" s="1">
        <v>0</v>
      </c>
      <c r="Q72" s="1">
        <v>0</v>
      </c>
      <c r="R72" s="1"/>
      <c r="S72" s="1">
        <v>0</v>
      </c>
      <c r="T72" s="1"/>
      <c r="U72" s="1">
        <v>0</v>
      </c>
      <c r="V72" s="1"/>
      <c r="W72" s="1">
        <v>0</v>
      </c>
      <c r="Y72" s="1">
        <v>0</v>
      </c>
    </row>
    <row r="73" spans="1:25" x14ac:dyDescent="0.2">
      <c r="A73" s="21">
        <f>A72+1</f>
        <v>44</v>
      </c>
      <c r="B73" s="22"/>
      <c r="C73" s="22" t="s">
        <v>31</v>
      </c>
      <c r="E73" s="13">
        <v>0</v>
      </c>
      <c r="G73" s="13">
        <v>0</v>
      </c>
      <c r="K73" s="13">
        <f t="shared" si="6"/>
        <v>0</v>
      </c>
      <c r="M73" s="8"/>
      <c r="N73" s="29"/>
      <c r="O73" s="1">
        <v>0</v>
      </c>
      <c r="Q73" s="1">
        <v>0</v>
      </c>
      <c r="R73" s="1"/>
      <c r="S73" s="1">
        <v>0</v>
      </c>
      <c r="T73" s="1"/>
      <c r="U73" s="1">
        <v>0</v>
      </c>
      <c r="V73" s="1"/>
      <c r="W73" s="1">
        <v>0</v>
      </c>
      <c r="Y73" s="1">
        <v>0</v>
      </c>
    </row>
    <row r="74" spans="1:25" x14ac:dyDescent="0.2">
      <c r="A74" s="21">
        <f>A73+1</f>
        <v>45</v>
      </c>
      <c r="B74" s="22"/>
      <c r="C74" s="22" t="s">
        <v>32</v>
      </c>
      <c r="E74" s="13">
        <v>0</v>
      </c>
      <c r="G74" s="13">
        <v>0</v>
      </c>
      <c r="K74" s="13">
        <f t="shared" si="6"/>
        <v>0</v>
      </c>
      <c r="M74" s="8"/>
      <c r="N74" s="29"/>
      <c r="O74" s="1">
        <v>0</v>
      </c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Y74" s="1">
        <v>0</v>
      </c>
    </row>
    <row r="75" spans="1:25" x14ac:dyDescent="0.2">
      <c r="A75" s="21">
        <f t="shared" si="7"/>
        <v>46</v>
      </c>
      <c r="B75" s="22"/>
      <c r="C75" s="22" t="s">
        <v>117</v>
      </c>
      <c r="E75" s="15">
        <f>SUM(E62:E74)</f>
        <v>0</v>
      </c>
      <c r="G75" s="15">
        <f>SUM(G62:G74)</f>
        <v>0</v>
      </c>
      <c r="K75" s="15">
        <f>SUM(K62:K74)</f>
        <v>0</v>
      </c>
      <c r="O75" s="2">
        <f>SUM(O62:O74)</f>
        <v>0</v>
      </c>
      <c r="P75" s="3"/>
      <c r="Q75" s="2">
        <f>SUM(Q62:Q74)</f>
        <v>0</v>
      </c>
      <c r="R75" s="4"/>
      <c r="S75" s="2">
        <f>SUM(S62:S74)</f>
        <v>0</v>
      </c>
      <c r="T75" s="4"/>
      <c r="U75" s="2">
        <f>SUM(U62:U74)</f>
        <v>0</v>
      </c>
      <c r="V75" s="4"/>
      <c r="W75" s="2">
        <f>SUM(W62:W74)</f>
        <v>0</v>
      </c>
      <c r="X75" s="8"/>
      <c r="Y75" s="2">
        <f>SUM(Y62:Y74)</f>
        <v>0</v>
      </c>
    </row>
    <row r="76" spans="1:25" x14ac:dyDescent="0.2">
      <c r="A76" s="21"/>
      <c r="B76" s="22"/>
      <c r="X76" s="8"/>
    </row>
    <row r="77" spans="1:25" x14ac:dyDescent="0.2">
      <c r="A77" s="21">
        <f>A75+1</f>
        <v>47</v>
      </c>
      <c r="B77" s="22"/>
      <c r="C77" s="22" t="s">
        <v>33</v>
      </c>
      <c r="E77" s="13">
        <v>0</v>
      </c>
      <c r="G77" s="13">
        <v>0</v>
      </c>
      <c r="K77" s="13">
        <f t="shared" ref="K77" si="8">E77-G77</f>
        <v>0</v>
      </c>
      <c r="M77" s="8"/>
      <c r="N77" s="29"/>
      <c r="O77" s="1">
        <v>0</v>
      </c>
      <c r="Q77" s="1">
        <v>0</v>
      </c>
      <c r="R77" s="1"/>
      <c r="S77" s="1">
        <v>0</v>
      </c>
      <c r="T77" s="1"/>
      <c r="U77" s="1">
        <v>0</v>
      </c>
      <c r="V77" s="1"/>
      <c r="W77" s="1">
        <v>0</v>
      </c>
      <c r="Y77" s="1">
        <v>0</v>
      </c>
    </row>
    <row r="78" spans="1:25" x14ac:dyDescent="0.2">
      <c r="A78" s="21"/>
      <c r="B78" s="22"/>
      <c r="X78" s="8"/>
    </row>
    <row r="79" spans="1:25" x14ac:dyDescent="0.2">
      <c r="A79" s="21">
        <f>A77+1</f>
        <v>48</v>
      </c>
      <c r="B79" s="22"/>
      <c r="C79" s="22" t="s">
        <v>118</v>
      </c>
      <c r="E79" s="15">
        <f>E75+E77</f>
        <v>0</v>
      </c>
      <c r="G79" s="15">
        <f>G75+G77</f>
        <v>0</v>
      </c>
      <c r="K79" s="15">
        <f>K75+K77</f>
        <v>0</v>
      </c>
      <c r="O79" s="15">
        <f>O75+O77</f>
        <v>0</v>
      </c>
      <c r="P79" s="16"/>
      <c r="Q79" s="15">
        <f>Q75+Q77</f>
        <v>0</v>
      </c>
      <c r="R79" s="13"/>
      <c r="S79" s="15">
        <f>S75+S77</f>
        <v>0</v>
      </c>
      <c r="T79" s="13"/>
      <c r="U79" s="15">
        <f>U75+U77</f>
        <v>0</v>
      </c>
      <c r="V79" s="13"/>
      <c r="W79" s="15">
        <f>W75+W77</f>
        <v>0</v>
      </c>
      <c r="X79" s="8"/>
      <c r="Y79" s="15">
        <f>Y75+Y77</f>
        <v>0</v>
      </c>
    </row>
    <row r="80" spans="1:25" x14ac:dyDescent="0.2">
      <c r="A80" s="21"/>
      <c r="B80" s="22"/>
      <c r="C80" s="23"/>
      <c r="D80" s="10"/>
      <c r="E80" s="10"/>
      <c r="G80" s="10"/>
      <c r="K80" s="10"/>
      <c r="X80" s="8"/>
    </row>
    <row r="81" spans="1:25" x14ac:dyDescent="0.2">
      <c r="A81" s="21"/>
      <c r="B81" s="22"/>
      <c r="C81" s="23" t="s">
        <v>37</v>
      </c>
      <c r="D81" s="11"/>
      <c r="E81" s="11"/>
      <c r="G81" s="11"/>
      <c r="K81" s="11"/>
      <c r="M81" s="8"/>
      <c r="N81" s="29"/>
      <c r="X81" s="8"/>
    </row>
    <row r="82" spans="1:25" x14ac:dyDescent="0.2">
      <c r="A82" s="21"/>
      <c r="B82" s="22"/>
      <c r="X82" s="8"/>
    </row>
    <row r="83" spans="1:25" x14ac:dyDescent="0.2">
      <c r="A83" s="21">
        <f>A79+1</f>
        <v>49</v>
      </c>
      <c r="B83" s="22"/>
      <c r="C83" s="22" t="s">
        <v>38</v>
      </c>
      <c r="E83" s="13">
        <v>0</v>
      </c>
      <c r="G83" s="13">
        <v>0</v>
      </c>
      <c r="K83" s="13">
        <f t="shared" ref="K83:K87" si="9">E83-G83</f>
        <v>0</v>
      </c>
      <c r="M83" s="8"/>
      <c r="N83" s="29"/>
      <c r="O83" s="1">
        <v>0</v>
      </c>
      <c r="Q83" s="1">
        <v>0</v>
      </c>
      <c r="R83" s="1"/>
      <c r="S83" s="1">
        <v>0</v>
      </c>
      <c r="T83" s="1"/>
      <c r="U83" s="1">
        <v>0</v>
      </c>
      <c r="V83" s="1"/>
      <c r="W83" s="1">
        <v>0</v>
      </c>
      <c r="Y83" s="1">
        <v>0</v>
      </c>
    </row>
    <row r="84" spans="1:25" x14ac:dyDescent="0.2">
      <c r="A84" s="21">
        <f>A83+1</f>
        <v>50</v>
      </c>
      <c r="B84" s="22"/>
      <c r="C84" s="22" t="s">
        <v>108</v>
      </c>
      <c r="E84" s="13">
        <v>0</v>
      </c>
      <c r="G84" s="13">
        <v>0</v>
      </c>
      <c r="K84" s="13">
        <f t="shared" si="9"/>
        <v>0</v>
      </c>
      <c r="M84" s="8"/>
      <c r="N84" s="29"/>
      <c r="O84" s="1">
        <v>0</v>
      </c>
      <c r="Q84" s="1">
        <v>0</v>
      </c>
      <c r="R84" s="1"/>
      <c r="S84" s="1">
        <v>0</v>
      </c>
      <c r="T84" s="1"/>
      <c r="U84" s="1">
        <v>0</v>
      </c>
      <c r="V84" s="1"/>
      <c r="W84" s="1">
        <v>0</v>
      </c>
      <c r="Y84" s="1">
        <v>0</v>
      </c>
    </row>
    <row r="85" spans="1:25" x14ac:dyDescent="0.2">
      <c r="A85" s="21">
        <f t="shared" ref="A85:A87" si="10">A84+1</f>
        <v>51</v>
      </c>
      <c r="B85" s="22"/>
      <c r="C85" s="22" t="s">
        <v>39</v>
      </c>
      <c r="E85" s="13">
        <v>0</v>
      </c>
      <c r="G85" s="13">
        <v>0</v>
      </c>
      <c r="K85" s="13">
        <f t="shared" si="9"/>
        <v>0</v>
      </c>
      <c r="M85" s="8"/>
      <c r="N85" s="29"/>
      <c r="O85" s="1">
        <v>0</v>
      </c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Y85" s="1">
        <v>0</v>
      </c>
    </row>
    <row r="86" spans="1:25" x14ac:dyDescent="0.2">
      <c r="A86" s="21">
        <f t="shared" si="10"/>
        <v>52</v>
      </c>
      <c r="B86" s="22"/>
      <c r="C86" s="22" t="s">
        <v>109</v>
      </c>
      <c r="E86" s="13">
        <v>0</v>
      </c>
      <c r="G86" s="13">
        <v>0</v>
      </c>
      <c r="K86" s="13">
        <f t="shared" si="9"/>
        <v>0</v>
      </c>
      <c r="M86" s="8"/>
      <c r="N86" s="29"/>
      <c r="O86" s="1">
        <v>0</v>
      </c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Y86" s="1">
        <v>0</v>
      </c>
    </row>
    <row r="87" spans="1:25" x14ac:dyDescent="0.2">
      <c r="A87" s="21">
        <f t="shared" si="10"/>
        <v>53</v>
      </c>
      <c r="B87" s="22"/>
      <c r="C87" s="22" t="s">
        <v>110</v>
      </c>
      <c r="E87" s="13">
        <v>0</v>
      </c>
      <c r="G87" s="13">
        <v>0</v>
      </c>
      <c r="K87" s="13">
        <f t="shared" si="9"/>
        <v>0</v>
      </c>
      <c r="M87" s="8"/>
      <c r="N87" s="29"/>
      <c r="O87" s="13">
        <v>0</v>
      </c>
      <c r="Q87" s="13">
        <v>0</v>
      </c>
      <c r="R87" s="1"/>
      <c r="S87" s="13">
        <v>0</v>
      </c>
      <c r="T87" s="1"/>
      <c r="U87" s="13">
        <v>0</v>
      </c>
      <c r="V87" s="1"/>
      <c r="W87" s="13">
        <v>0</v>
      </c>
      <c r="Y87" s="13">
        <v>0</v>
      </c>
    </row>
    <row r="88" spans="1:25" x14ac:dyDescent="0.2">
      <c r="A88" s="21">
        <f>A87+1</f>
        <v>54</v>
      </c>
      <c r="B88" s="22"/>
      <c r="C88" s="22" t="s">
        <v>119</v>
      </c>
      <c r="E88" s="15">
        <f>SUM(E83:E87)</f>
        <v>0</v>
      </c>
      <c r="G88" s="15">
        <f>SUM(G83:G87)</f>
        <v>0</v>
      </c>
      <c r="K88" s="15">
        <f>SUM(K83:K87)</f>
        <v>0</v>
      </c>
      <c r="O88" s="5">
        <f>SUM(O83:O87)</f>
        <v>0</v>
      </c>
      <c r="P88" s="3"/>
      <c r="Q88" s="5">
        <f>SUM(Q83:Q87)</f>
        <v>0</v>
      </c>
      <c r="R88" s="3"/>
      <c r="S88" s="5">
        <f>SUM(S83:S87)</f>
        <v>0</v>
      </c>
      <c r="T88" s="3"/>
      <c r="U88" s="5">
        <f>SUM(U83:U87)</f>
        <v>0</v>
      </c>
      <c r="V88" s="3"/>
      <c r="W88" s="5">
        <f>SUM(W83:W87)</f>
        <v>0</v>
      </c>
      <c r="X88" s="8"/>
      <c r="Y88" s="2">
        <f>SUM(Y83:Y87)</f>
        <v>0</v>
      </c>
    </row>
    <row r="89" spans="1:25" x14ac:dyDescent="0.2">
      <c r="A89" s="21"/>
      <c r="B89" s="22"/>
      <c r="X89" s="8"/>
    </row>
    <row r="90" spans="1:25" x14ac:dyDescent="0.2">
      <c r="A90" s="21">
        <f>A88+1</f>
        <v>55</v>
      </c>
      <c r="B90" s="22"/>
      <c r="C90" s="22" t="s">
        <v>120</v>
      </c>
      <c r="E90" s="15">
        <f>E79+E88</f>
        <v>0</v>
      </c>
      <c r="G90" s="15">
        <f>G79+G88</f>
        <v>0</v>
      </c>
      <c r="K90" s="15">
        <f>K79+K88</f>
        <v>0</v>
      </c>
      <c r="O90" s="2">
        <f>O79+O88</f>
        <v>0</v>
      </c>
      <c r="P90" s="13"/>
      <c r="Q90" s="15">
        <f>Q79+Q88</f>
        <v>0</v>
      </c>
      <c r="R90" s="13"/>
      <c r="S90" s="15">
        <f>S79+S88</f>
        <v>0</v>
      </c>
      <c r="T90" s="13"/>
      <c r="U90" s="15">
        <f>U79+U88</f>
        <v>0</v>
      </c>
      <c r="V90" s="13"/>
      <c r="W90" s="15">
        <f>W79+W88</f>
        <v>0</v>
      </c>
      <c r="X90" s="13"/>
      <c r="Y90" s="15">
        <f>Y79+Y88</f>
        <v>0</v>
      </c>
    </row>
    <row r="91" spans="1:25" x14ac:dyDescent="0.2">
      <c r="A91" s="21"/>
      <c r="B91" s="22"/>
    </row>
    <row r="92" spans="1:25" x14ac:dyDescent="0.2">
      <c r="A92" s="21">
        <f>A90+1</f>
        <v>56</v>
      </c>
      <c r="B92" s="22"/>
      <c r="C92" s="22" t="s">
        <v>40</v>
      </c>
      <c r="E92" s="6">
        <v>5.8744389411492633E-2</v>
      </c>
      <c r="F92" s="17"/>
      <c r="G92" s="6">
        <v>5.8744389411492633E-2</v>
      </c>
      <c r="H92" s="17"/>
      <c r="I92" s="17"/>
      <c r="J92" s="17"/>
      <c r="K92" s="6">
        <v>5.8744389411492633E-2</v>
      </c>
      <c r="L92" s="17"/>
      <c r="M92" s="17"/>
      <c r="N92" s="30"/>
      <c r="O92" s="6">
        <f>$E$92</f>
        <v>5.8744389411492633E-2</v>
      </c>
      <c r="P92" s="17"/>
      <c r="Q92" s="6">
        <f>$E$92</f>
        <v>5.8744389411492633E-2</v>
      </c>
      <c r="R92" s="6"/>
      <c r="S92" s="6">
        <f>$E$92</f>
        <v>5.8744389411492633E-2</v>
      </c>
      <c r="T92" s="17"/>
      <c r="U92" s="6">
        <f>$E$92</f>
        <v>5.8744389411492633E-2</v>
      </c>
      <c r="V92" s="17"/>
      <c r="W92" s="6">
        <f>$E$92</f>
        <v>5.8744389411492633E-2</v>
      </c>
      <c r="X92" s="6"/>
      <c r="Y92" s="6">
        <f>$E$92</f>
        <v>5.8744389411492633E-2</v>
      </c>
    </row>
    <row r="93" spans="1:25" x14ac:dyDescent="0.2">
      <c r="A93" s="21"/>
      <c r="B93" s="22"/>
    </row>
    <row r="94" spans="1:25" x14ac:dyDescent="0.2">
      <c r="A94" s="21">
        <f>A92+1</f>
        <v>57</v>
      </c>
      <c r="B94" s="22"/>
      <c r="C94" s="22" t="s">
        <v>121</v>
      </c>
      <c r="E94" s="15">
        <f>E90*E92</f>
        <v>0</v>
      </c>
      <c r="G94" s="15">
        <f>G90*G92</f>
        <v>0</v>
      </c>
      <c r="K94" s="15">
        <f>K90*K92</f>
        <v>0</v>
      </c>
      <c r="O94" s="15">
        <f>O90*O92</f>
        <v>0</v>
      </c>
      <c r="Q94" s="15">
        <f>Q90*Q92</f>
        <v>0</v>
      </c>
      <c r="R94" s="13"/>
      <c r="S94" s="15">
        <f>S90*S92</f>
        <v>0</v>
      </c>
      <c r="U94" s="15">
        <f>U90*U92</f>
        <v>0</v>
      </c>
      <c r="W94" s="15">
        <f>W90*W92</f>
        <v>0</v>
      </c>
      <c r="Y94" s="15">
        <f>Y90*Y92</f>
        <v>0</v>
      </c>
    </row>
    <row r="95" spans="1:25" x14ac:dyDescent="0.2">
      <c r="A95" s="21"/>
      <c r="B95" s="22"/>
      <c r="E95" s="13"/>
      <c r="G95" s="13"/>
      <c r="K95" s="13"/>
    </row>
    <row r="96" spans="1:25" x14ac:dyDescent="0.2">
      <c r="A96" s="21"/>
      <c r="B96" s="22"/>
      <c r="C96" s="23" t="s">
        <v>41</v>
      </c>
    </row>
    <row r="97" spans="1:25" x14ac:dyDescent="0.2">
      <c r="A97" s="21"/>
      <c r="B97" s="22"/>
    </row>
    <row r="98" spans="1:25" x14ac:dyDescent="0.2">
      <c r="A98" s="21">
        <f>A94+1</f>
        <v>58</v>
      </c>
      <c r="B98" s="22"/>
      <c r="C98" s="22" t="s">
        <v>42</v>
      </c>
      <c r="E98" s="13">
        <v>0</v>
      </c>
      <c r="G98" s="13">
        <v>0</v>
      </c>
      <c r="K98" s="13">
        <f t="shared" ref="K98:K99" si="11">E98-G98</f>
        <v>0</v>
      </c>
      <c r="O98" s="1">
        <v>0</v>
      </c>
      <c r="Q98" s="1">
        <v>0</v>
      </c>
      <c r="R98" s="1"/>
      <c r="S98" s="1">
        <v>0</v>
      </c>
      <c r="T98" s="1"/>
      <c r="U98" s="1">
        <v>0</v>
      </c>
      <c r="V98" s="1"/>
      <c r="W98" s="1">
        <v>0</v>
      </c>
      <c r="Y98" s="1">
        <v>0</v>
      </c>
    </row>
    <row r="99" spans="1:25" x14ac:dyDescent="0.2">
      <c r="A99" s="21">
        <f>A98+1</f>
        <v>59</v>
      </c>
      <c r="B99" s="22"/>
      <c r="C99" s="22" t="s">
        <v>33</v>
      </c>
      <c r="E99" s="13">
        <v>0</v>
      </c>
      <c r="G99" s="13">
        <v>0</v>
      </c>
      <c r="K99" s="13">
        <f t="shared" si="11"/>
        <v>0</v>
      </c>
      <c r="M99" s="8"/>
      <c r="N99" s="29"/>
      <c r="O99" s="1">
        <v>0</v>
      </c>
      <c r="Q99" s="1">
        <v>0</v>
      </c>
      <c r="R99" s="1"/>
      <c r="S99" s="1">
        <v>0</v>
      </c>
      <c r="T99" s="1"/>
      <c r="U99" s="1">
        <v>0</v>
      </c>
      <c r="V99" s="1"/>
      <c r="W99" s="1">
        <v>0</v>
      </c>
      <c r="Y99" s="1">
        <v>0</v>
      </c>
    </row>
    <row r="100" spans="1:25" x14ac:dyDescent="0.2">
      <c r="A100" s="21">
        <f>A99+1</f>
        <v>60</v>
      </c>
      <c r="B100" s="22"/>
      <c r="C100" s="22" t="s">
        <v>43</v>
      </c>
      <c r="E100" s="15">
        <f>E98+E99</f>
        <v>0</v>
      </c>
      <c r="G100" s="15">
        <f>G98+G99</f>
        <v>0</v>
      </c>
      <c r="K100" s="15">
        <f>K98+K99</f>
        <v>0</v>
      </c>
      <c r="O100" s="15">
        <f>O98+O99</f>
        <v>0</v>
      </c>
      <c r="Q100" s="15">
        <f>Q98+Q99</f>
        <v>0</v>
      </c>
      <c r="R100" s="13"/>
      <c r="S100" s="15">
        <f>S98+S99</f>
        <v>0</v>
      </c>
      <c r="T100" s="1"/>
      <c r="U100" s="15">
        <f>U98+U99</f>
        <v>0</v>
      </c>
      <c r="V100" s="1"/>
      <c r="W100" s="15">
        <f>W98+W99</f>
        <v>0</v>
      </c>
      <c r="Y100" s="15">
        <f>Y98+Y99</f>
        <v>0</v>
      </c>
    </row>
    <row r="101" spans="1:25" x14ac:dyDescent="0.2">
      <c r="A101" s="21"/>
      <c r="B101" s="22"/>
    </row>
    <row r="102" spans="1:25" x14ac:dyDescent="0.2">
      <c r="A102" s="21"/>
      <c r="B102" s="22"/>
      <c r="C102" s="23" t="s">
        <v>44</v>
      </c>
      <c r="E102" s="13"/>
      <c r="G102" s="13"/>
      <c r="K102" s="13"/>
    </row>
    <row r="103" spans="1:25" x14ac:dyDescent="0.2">
      <c r="A103" s="21"/>
      <c r="B103" s="22"/>
      <c r="E103" s="13"/>
      <c r="G103" s="13"/>
      <c r="K103" s="13"/>
    </row>
    <row r="104" spans="1:25" x14ac:dyDescent="0.2">
      <c r="A104" s="21">
        <f>A100+1</f>
        <v>61</v>
      </c>
      <c r="B104" s="22"/>
      <c r="C104" s="22" t="s">
        <v>45</v>
      </c>
      <c r="E104" s="13">
        <v>0</v>
      </c>
      <c r="G104" s="13">
        <v>0</v>
      </c>
      <c r="K104" s="13">
        <f>E104-G104</f>
        <v>0</v>
      </c>
      <c r="M104" s="8"/>
      <c r="N104" s="29"/>
      <c r="O104" s="1">
        <v>0</v>
      </c>
      <c r="Q104" s="1">
        <v>0</v>
      </c>
      <c r="R104" s="1"/>
      <c r="S104" s="1">
        <v>0</v>
      </c>
      <c r="T104" s="1"/>
      <c r="U104" s="1">
        <v>0</v>
      </c>
      <c r="V104" s="1"/>
      <c r="W104" s="1">
        <v>0</v>
      </c>
      <c r="Y104" s="1">
        <v>0</v>
      </c>
    </row>
    <row r="105" spans="1:25" ht="12.6" customHeight="1" x14ac:dyDescent="0.2">
      <c r="A105" s="21">
        <f>A104+1</f>
        <v>62</v>
      </c>
      <c r="B105" s="22"/>
      <c r="C105" s="22" t="s">
        <v>46</v>
      </c>
      <c r="E105" s="13">
        <v>0</v>
      </c>
      <c r="G105" s="13">
        <v>0</v>
      </c>
      <c r="K105" s="13">
        <f t="shared" ref="K105" si="12">E105-G105</f>
        <v>0</v>
      </c>
      <c r="O105" s="1">
        <v>0</v>
      </c>
      <c r="Q105" s="1">
        <v>0</v>
      </c>
      <c r="R105" s="1"/>
      <c r="S105" s="1">
        <v>0</v>
      </c>
      <c r="T105" s="1"/>
      <c r="U105" s="1">
        <v>0</v>
      </c>
      <c r="V105" s="1"/>
      <c r="W105" s="1">
        <v>0</v>
      </c>
      <c r="Y105" s="1">
        <v>0</v>
      </c>
    </row>
    <row r="106" spans="1:25" x14ac:dyDescent="0.2">
      <c r="A106" s="21">
        <f>A105+1</f>
        <v>63</v>
      </c>
      <c r="B106" s="22"/>
      <c r="C106" s="22" t="s">
        <v>47</v>
      </c>
      <c r="E106" s="15">
        <f>E104+E105</f>
        <v>0</v>
      </c>
      <c r="G106" s="15">
        <f>G104+G105</f>
        <v>0</v>
      </c>
      <c r="K106" s="15">
        <f>K104+K105</f>
        <v>0</v>
      </c>
      <c r="O106" s="15">
        <f>O104+O105</f>
        <v>0</v>
      </c>
      <c r="Q106" s="15">
        <f>Q104+Q105</f>
        <v>0</v>
      </c>
      <c r="R106" s="13"/>
      <c r="S106" s="15">
        <f>S104+S105</f>
        <v>0</v>
      </c>
      <c r="T106" s="1"/>
      <c r="U106" s="15">
        <f>U104+U105</f>
        <v>0</v>
      </c>
      <c r="V106" s="1"/>
      <c r="W106" s="15">
        <f>W104+W105</f>
        <v>0</v>
      </c>
      <c r="Y106" s="15">
        <f>Y104+Y105</f>
        <v>0</v>
      </c>
    </row>
    <row r="107" spans="1:25" ht="15" customHeight="1" x14ac:dyDescent="0.2">
      <c r="A107" s="20"/>
      <c r="B107" s="20"/>
      <c r="C107" s="23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7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5" customHeight="1" x14ac:dyDescent="0.2">
      <c r="A108" s="32" t="s">
        <v>112</v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</row>
    <row r="109" spans="1:25" ht="15" customHeight="1" x14ac:dyDescent="0.2">
      <c r="A109" s="32" t="s">
        <v>129</v>
      </c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</row>
    <row r="111" spans="1:25" x14ac:dyDescent="0.2">
      <c r="G111" s="8" t="s">
        <v>0</v>
      </c>
      <c r="I111" s="8" t="s">
        <v>1</v>
      </c>
      <c r="K111" s="8" t="s">
        <v>2</v>
      </c>
      <c r="M111" s="8" t="s">
        <v>3</v>
      </c>
      <c r="N111" s="29"/>
      <c r="V111" s="8"/>
    </row>
    <row r="112" spans="1:25" x14ac:dyDescent="0.2">
      <c r="A112" s="8" t="s">
        <v>4</v>
      </c>
      <c r="E112" s="8" t="s">
        <v>5</v>
      </c>
      <c r="G112" s="8" t="s">
        <v>1</v>
      </c>
      <c r="I112" s="8" t="s">
        <v>6</v>
      </c>
      <c r="K112" s="8" t="s">
        <v>7</v>
      </c>
      <c r="M112" s="8" t="s">
        <v>8</v>
      </c>
      <c r="N112" s="29"/>
      <c r="O112" s="8" t="s">
        <v>3</v>
      </c>
      <c r="P112" s="8"/>
      <c r="Q112" s="8" t="s">
        <v>9</v>
      </c>
      <c r="R112" s="8"/>
      <c r="S112" s="8" t="s">
        <v>9</v>
      </c>
      <c r="T112" s="8"/>
      <c r="U112" s="8" t="s">
        <v>10</v>
      </c>
      <c r="V112" s="8"/>
      <c r="W112" s="8" t="s">
        <v>10</v>
      </c>
      <c r="X112" s="8"/>
      <c r="Y112" s="8"/>
    </row>
    <row r="113" spans="1:25" x14ac:dyDescent="0.2">
      <c r="A113" s="9" t="s">
        <v>11</v>
      </c>
      <c r="C113" s="26" t="s">
        <v>96</v>
      </c>
      <c r="E113" s="9" t="s">
        <v>12</v>
      </c>
      <c r="G113" s="9" t="s">
        <v>6</v>
      </c>
      <c r="I113" s="9" t="s">
        <v>13</v>
      </c>
      <c r="K113" s="9" t="s">
        <v>14</v>
      </c>
      <c r="M113" s="9" t="s">
        <v>13</v>
      </c>
      <c r="N113" s="29"/>
      <c r="O113" s="9" t="s">
        <v>15</v>
      </c>
      <c r="P113" s="8"/>
      <c r="Q113" s="9" t="s">
        <v>16</v>
      </c>
      <c r="R113" s="8"/>
      <c r="S113" s="9" t="s">
        <v>15</v>
      </c>
      <c r="T113" s="8"/>
      <c r="U113" s="9" t="s">
        <v>17</v>
      </c>
      <c r="V113" s="8"/>
      <c r="W113" s="9" t="s">
        <v>15</v>
      </c>
      <c r="X113" s="8"/>
      <c r="Y113" s="9" t="s">
        <v>18</v>
      </c>
    </row>
    <row r="114" spans="1:25" x14ac:dyDescent="0.2">
      <c r="E114" s="8" t="s">
        <v>97</v>
      </c>
      <c r="G114" s="8" t="s">
        <v>98</v>
      </c>
      <c r="I114" s="8" t="s">
        <v>99</v>
      </c>
      <c r="K114" s="8" t="s">
        <v>107</v>
      </c>
      <c r="M114" s="8" t="s">
        <v>101</v>
      </c>
      <c r="N114" s="29"/>
      <c r="O114" s="8" t="s">
        <v>100</v>
      </c>
      <c r="P114" s="8"/>
      <c r="Q114" s="8" t="s">
        <v>102</v>
      </c>
      <c r="R114" s="8"/>
      <c r="S114" s="8" t="s">
        <v>103</v>
      </c>
      <c r="T114" s="8"/>
      <c r="U114" s="8" t="s">
        <v>104</v>
      </c>
      <c r="V114" s="8"/>
      <c r="W114" s="8" t="s">
        <v>105</v>
      </c>
      <c r="X114" s="8"/>
      <c r="Y114" s="8" t="s">
        <v>106</v>
      </c>
    </row>
    <row r="115" spans="1:25" x14ac:dyDescent="0.2">
      <c r="X115" s="8"/>
    </row>
    <row r="116" spans="1:25" x14ac:dyDescent="0.2">
      <c r="A116" s="21"/>
      <c r="B116" s="22"/>
      <c r="C116" s="23" t="s">
        <v>122</v>
      </c>
    </row>
    <row r="117" spans="1:25" x14ac:dyDescent="0.2">
      <c r="A117" s="21"/>
      <c r="B117" s="22"/>
    </row>
    <row r="118" spans="1:25" x14ac:dyDescent="0.2">
      <c r="A118" s="21"/>
      <c r="B118" s="22"/>
      <c r="C118" s="22" t="s">
        <v>111</v>
      </c>
    </row>
    <row r="119" spans="1:25" x14ac:dyDescent="0.2">
      <c r="A119" s="24">
        <f>A106+1</f>
        <v>64</v>
      </c>
      <c r="B119" s="22"/>
      <c r="C119" s="25" t="s">
        <v>48</v>
      </c>
      <c r="E119" s="13">
        <v>3112816.4694699193</v>
      </c>
      <c r="G119" s="13">
        <v>0</v>
      </c>
      <c r="K119" s="13">
        <f t="shared" ref="K119:K163" si="13">E119-G119</f>
        <v>3112816.4694699193</v>
      </c>
      <c r="M119" s="8" t="s">
        <v>126</v>
      </c>
      <c r="N119" s="29"/>
      <c r="O119" s="1">
        <v>2728040.5732561182</v>
      </c>
      <c r="Q119" s="1">
        <v>175236.13783085361</v>
      </c>
      <c r="R119" s="1"/>
      <c r="S119" s="1">
        <v>23590.657623593441</v>
      </c>
      <c r="T119" s="1"/>
      <c r="U119" s="1">
        <v>162050.40026244638</v>
      </c>
      <c r="V119" s="1"/>
      <c r="W119" s="1">
        <v>23898.700496907863</v>
      </c>
      <c r="Y119" s="1">
        <v>0</v>
      </c>
    </row>
    <row r="120" spans="1:25" x14ac:dyDescent="0.2">
      <c r="A120" s="24">
        <f t="shared" ref="A120:A163" si="14">A119+1</f>
        <v>65</v>
      </c>
      <c r="B120" s="22"/>
      <c r="C120" s="25" t="s">
        <v>49</v>
      </c>
      <c r="E120" s="13">
        <v>0</v>
      </c>
      <c r="G120" s="13">
        <v>0</v>
      </c>
      <c r="K120" s="13">
        <f t="shared" si="13"/>
        <v>0</v>
      </c>
      <c r="O120" s="1">
        <v>0</v>
      </c>
      <c r="Q120" s="1">
        <v>0</v>
      </c>
      <c r="R120" s="1"/>
      <c r="S120" s="1">
        <v>0</v>
      </c>
      <c r="T120" s="1"/>
      <c r="U120" s="1">
        <v>0</v>
      </c>
      <c r="V120" s="1"/>
      <c r="W120" s="1">
        <v>0</v>
      </c>
      <c r="Y120" s="1">
        <v>0</v>
      </c>
    </row>
    <row r="121" spans="1:25" x14ac:dyDescent="0.2">
      <c r="A121" s="24">
        <f t="shared" si="14"/>
        <v>66</v>
      </c>
      <c r="B121" s="22"/>
      <c r="C121" s="25" t="s">
        <v>50</v>
      </c>
      <c r="E121" s="13">
        <v>0</v>
      </c>
      <c r="G121" s="13">
        <v>0</v>
      </c>
      <c r="K121" s="13">
        <f t="shared" si="13"/>
        <v>0</v>
      </c>
      <c r="O121" s="1">
        <v>0</v>
      </c>
      <c r="Q121" s="1">
        <v>0</v>
      </c>
      <c r="R121" s="1"/>
      <c r="S121" s="1">
        <v>0</v>
      </c>
      <c r="T121" s="1"/>
      <c r="U121" s="1">
        <v>0</v>
      </c>
      <c r="V121" s="1"/>
      <c r="W121" s="1">
        <v>0</v>
      </c>
      <c r="Y121" s="1">
        <v>0</v>
      </c>
    </row>
    <row r="122" spans="1:25" x14ac:dyDescent="0.2">
      <c r="A122" s="24">
        <f t="shared" si="14"/>
        <v>67</v>
      </c>
      <c r="B122" s="22"/>
      <c r="C122" s="25" t="s">
        <v>51</v>
      </c>
      <c r="E122" s="13">
        <v>0</v>
      </c>
      <c r="G122" s="13">
        <v>0</v>
      </c>
      <c r="K122" s="13">
        <f t="shared" si="13"/>
        <v>0</v>
      </c>
      <c r="M122" s="8"/>
      <c r="N122" s="29"/>
      <c r="O122" s="1">
        <v>0</v>
      </c>
      <c r="Q122" s="1">
        <v>0</v>
      </c>
      <c r="R122" s="1"/>
      <c r="S122" s="1">
        <v>0</v>
      </c>
      <c r="T122" s="1"/>
      <c r="U122" s="1">
        <v>0</v>
      </c>
      <c r="V122" s="1"/>
      <c r="W122" s="1">
        <v>0</v>
      </c>
      <c r="Y122" s="1">
        <v>0</v>
      </c>
    </row>
    <row r="123" spans="1:25" x14ac:dyDescent="0.2">
      <c r="A123" s="24">
        <f t="shared" si="14"/>
        <v>68</v>
      </c>
      <c r="B123" s="22"/>
      <c r="C123" s="25" t="s">
        <v>52</v>
      </c>
      <c r="E123" s="13">
        <v>0</v>
      </c>
      <c r="G123" s="13">
        <v>0</v>
      </c>
      <c r="K123" s="13">
        <f t="shared" si="13"/>
        <v>0</v>
      </c>
      <c r="M123" s="7" t="s">
        <v>53</v>
      </c>
      <c r="O123" s="1">
        <v>0</v>
      </c>
      <c r="Q123" s="1">
        <v>0</v>
      </c>
      <c r="R123" s="1"/>
      <c r="S123" s="1">
        <v>0</v>
      </c>
      <c r="T123" s="1"/>
      <c r="U123" s="1">
        <v>0</v>
      </c>
      <c r="V123" s="1"/>
      <c r="W123" s="1">
        <v>0</v>
      </c>
      <c r="Y123" s="1">
        <v>0</v>
      </c>
    </row>
    <row r="124" spans="1:25" x14ac:dyDescent="0.2">
      <c r="A124" s="24">
        <f t="shared" si="14"/>
        <v>69</v>
      </c>
      <c r="B124" s="22"/>
      <c r="C124" s="25" t="s">
        <v>54</v>
      </c>
      <c r="E124" s="13">
        <v>0</v>
      </c>
      <c r="G124" s="13">
        <v>0</v>
      </c>
      <c r="K124" s="13">
        <f t="shared" si="13"/>
        <v>0</v>
      </c>
      <c r="O124" s="1">
        <v>0</v>
      </c>
      <c r="Q124" s="1">
        <v>0</v>
      </c>
      <c r="R124" s="1"/>
      <c r="S124" s="1">
        <v>0</v>
      </c>
      <c r="T124" s="1"/>
      <c r="U124" s="1">
        <v>0</v>
      </c>
      <c r="V124" s="1"/>
      <c r="W124" s="1">
        <v>0</v>
      </c>
      <c r="Y124" s="1">
        <v>0</v>
      </c>
    </row>
    <row r="125" spans="1:25" x14ac:dyDescent="0.2">
      <c r="A125" s="24">
        <f t="shared" si="14"/>
        <v>70</v>
      </c>
      <c r="B125" s="22"/>
      <c r="C125" s="25" t="s">
        <v>55</v>
      </c>
      <c r="E125" s="13">
        <v>0</v>
      </c>
      <c r="G125" s="13">
        <v>0</v>
      </c>
      <c r="K125" s="13">
        <f t="shared" si="13"/>
        <v>0</v>
      </c>
      <c r="O125" s="1">
        <v>0</v>
      </c>
      <c r="Q125" s="1">
        <v>0</v>
      </c>
      <c r="R125" s="1"/>
      <c r="S125" s="1">
        <v>0</v>
      </c>
      <c r="T125" s="1"/>
      <c r="U125" s="1">
        <v>0</v>
      </c>
      <c r="V125" s="1"/>
      <c r="W125" s="1">
        <v>0</v>
      </c>
      <c r="Y125" s="1">
        <v>0</v>
      </c>
    </row>
    <row r="126" spans="1:25" x14ac:dyDescent="0.2">
      <c r="A126" s="24"/>
      <c r="B126" s="22"/>
      <c r="C126" s="22" t="s">
        <v>56</v>
      </c>
      <c r="S126" s="1"/>
    </row>
    <row r="127" spans="1:25" x14ac:dyDescent="0.2">
      <c r="A127" s="21">
        <f>A125+1</f>
        <v>71</v>
      </c>
      <c r="B127" s="22"/>
      <c r="C127" s="25" t="s">
        <v>57</v>
      </c>
      <c r="E127" s="13">
        <v>0</v>
      </c>
      <c r="G127" s="13">
        <v>0</v>
      </c>
      <c r="K127" s="13">
        <f t="shared" si="13"/>
        <v>0</v>
      </c>
      <c r="O127" s="1">
        <v>0</v>
      </c>
      <c r="Q127" s="1">
        <v>0</v>
      </c>
      <c r="R127" s="1"/>
      <c r="S127" s="1">
        <v>0</v>
      </c>
      <c r="T127" s="1"/>
      <c r="U127" s="1">
        <v>0</v>
      </c>
      <c r="V127" s="1"/>
      <c r="W127" s="1">
        <v>0</v>
      </c>
      <c r="Y127" s="1">
        <v>0</v>
      </c>
    </row>
    <row r="128" spans="1:25" x14ac:dyDescent="0.2">
      <c r="A128" s="24">
        <f t="shared" si="14"/>
        <v>72</v>
      </c>
      <c r="B128" s="22"/>
      <c r="C128" s="25" t="s">
        <v>58</v>
      </c>
      <c r="E128" s="13">
        <v>0</v>
      </c>
      <c r="G128" s="13">
        <v>0</v>
      </c>
      <c r="K128" s="13">
        <f t="shared" si="13"/>
        <v>0</v>
      </c>
      <c r="O128" s="1">
        <v>0</v>
      </c>
      <c r="Q128" s="1">
        <v>0</v>
      </c>
      <c r="R128" s="1"/>
      <c r="S128" s="1">
        <v>0</v>
      </c>
      <c r="T128" s="1"/>
      <c r="U128" s="1">
        <v>0</v>
      </c>
      <c r="V128" s="1"/>
      <c r="W128" s="1">
        <v>0</v>
      </c>
      <c r="Y128" s="1">
        <v>0</v>
      </c>
    </row>
    <row r="129" spans="1:25" x14ac:dyDescent="0.2">
      <c r="A129" s="24">
        <f t="shared" si="14"/>
        <v>73</v>
      </c>
      <c r="B129" s="22"/>
      <c r="C129" s="25" t="s">
        <v>59</v>
      </c>
      <c r="E129" s="13">
        <v>0</v>
      </c>
      <c r="G129" s="13">
        <v>0</v>
      </c>
      <c r="K129" s="13">
        <f t="shared" si="13"/>
        <v>0</v>
      </c>
      <c r="O129" s="1">
        <v>0</v>
      </c>
      <c r="Q129" s="1">
        <v>0</v>
      </c>
      <c r="R129" s="1"/>
      <c r="S129" s="1">
        <v>0</v>
      </c>
      <c r="T129" s="1"/>
      <c r="U129" s="1">
        <v>0</v>
      </c>
      <c r="V129" s="1"/>
      <c r="W129" s="1">
        <v>0</v>
      </c>
      <c r="Y129" s="1">
        <v>0</v>
      </c>
    </row>
    <row r="130" spans="1:25" x14ac:dyDescent="0.2">
      <c r="A130" s="24">
        <f t="shared" si="14"/>
        <v>74</v>
      </c>
      <c r="B130" s="22"/>
      <c r="C130" s="25" t="s">
        <v>60</v>
      </c>
      <c r="E130" s="13">
        <v>0</v>
      </c>
      <c r="G130" s="13">
        <v>0</v>
      </c>
      <c r="K130" s="13">
        <f t="shared" si="13"/>
        <v>0</v>
      </c>
      <c r="O130" s="1">
        <v>0</v>
      </c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Y130" s="1">
        <v>0</v>
      </c>
    </row>
    <row r="131" spans="1:25" x14ac:dyDescent="0.2">
      <c r="A131" s="24">
        <f t="shared" si="14"/>
        <v>75</v>
      </c>
      <c r="B131" s="22"/>
      <c r="C131" s="25" t="s">
        <v>23</v>
      </c>
      <c r="E131" s="13">
        <v>0</v>
      </c>
      <c r="G131" s="13">
        <v>0</v>
      </c>
      <c r="K131" s="13">
        <f t="shared" si="13"/>
        <v>0</v>
      </c>
      <c r="O131" s="1">
        <v>0</v>
      </c>
      <c r="Q131" s="1">
        <v>0</v>
      </c>
      <c r="R131" s="1"/>
      <c r="S131" s="1">
        <v>0</v>
      </c>
      <c r="T131" s="1"/>
      <c r="U131" s="1">
        <v>0</v>
      </c>
      <c r="V131" s="1"/>
      <c r="W131" s="1">
        <v>0</v>
      </c>
      <c r="Y131" s="1">
        <v>0</v>
      </c>
    </row>
    <row r="132" spans="1:25" x14ac:dyDescent="0.2">
      <c r="A132" s="24">
        <f t="shared" si="14"/>
        <v>76</v>
      </c>
      <c r="B132" s="22"/>
      <c r="C132" s="25" t="s">
        <v>61</v>
      </c>
      <c r="E132" s="13">
        <v>0</v>
      </c>
      <c r="G132" s="13">
        <v>0</v>
      </c>
      <c r="K132" s="13">
        <f t="shared" si="13"/>
        <v>0</v>
      </c>
      <c r="O132" s="1">
        <v>0</v>
      </c>
      <c r="Q132" s="1">
        <v>0</v>
      </c>
      <c r="R132" s="1"/>
      <c r="S132" s="1">
        <v>0</v>
      </c>
      <c r="T132" s="1"/>
      <c r="U132" s="1">
        <v>0</v>
      </c>
      <c r="V132" s="1"/>
      <c r="W132" s="1">
        <v>0</v>
      </c>
      <c r="Y132" s="1">
        <v>0</v>
      </c>
    </row>
    <row r="133" spans="1:25" x14ac:dyDescent="0.2">
      <c r="A133" s="24">
        <f t="shared" si="14"/>
        <v>77</v>
      </c>
      <c r="B133" s="22"/>
      <c r="C133" s="25" t="s">
        <v>62</v>
      </c>
      <c r="E133" s="13">
        <v>0</v>
      </c>
      <c r="G133" s="13">
        <v>0</v>
      </c>
      <c r="K133" s="13">
        <f t="shared" si="13"/>
        <v>0</v>
      </c>
      <c r="O133" s="1">
        <v>0</v>
      </c>
      <c r="Q133" s="1">
        <v>0</v>
      </c>
      <c r="R133" s="1"/>
      <c r="S133" s="1">
        <v>0</v>
      </c>
      <c r="T133" s="1"/>
      <c r="U133" s="1">
        <v>0</v>
      </c>
      <c r="V133" s="1"/>
      <c r="W133" s="1">
        <v>0</v>
      </c>
      <c r="Y133" s="1">
        <v>0</v>
      </c>
    </row>
    <row r="134" spans="1:25" x14ac:dyDescent="0.2">
      <c r="A134" s="24">
        <f t="shared" si="14"/>
        <v>78</v>
      </c>
      <c r="B134" s="22"/>
      <c r="C134" s="25" t="s">
        <v>63</v>
      </c>
      <c r="E134" s="13">
        <v>0</v>
      </c>
      <c r="G134" s="13">
        <v>0</v>
      </c>
      <c r="K134" s="13">
        <f t="shared" si="13"/>
        <v>0</v>
      </c>
      <c r="O134" s="1">
        <v>0</v>
      </c>
      <c r="Q134" s="1">
        <v>0</v>
      </c>
      <c r="R134" s="1"/>
      <c r="S134" s="1">
        <v>0</v>
      </c>
      <c r="T134" s="1"/>
      <c r="U134" s="1">
        <v>0</v>
      </c>
      <c r="V134" s="1"/>
      <c r="W134" s="1">
        <v>0</v>
      </c>
      <c r="Y134" s="1">
        <v>0</v>
      </c>
    </row>
    <row r="135" spans="1:25" x14ac:dyDescent="0.2">
      <c r="A135" s="24"/>
      <c r="B135" s="22"/>
      <c r="C135" s="22" t="s">
        <v>64</v>
      </c>
      <c r="S135" s="1"/>
    </row>
    <row r="136" spans="1:25" x14ac:dyDescent="0.2">
      <c r="A136" s="21">
        <f>A134+1</f>
        <v>79</v>
      </c>
      <c r="B136" s="22"/>
      <c r="C136" s="22" t="s">
        <v>65</v>
      </c>
      <c r="E136" s="13">
        <v>0</v>
      </c>
      <c r="G136" s="13">
        <v>0</v>
      </c>
      <c r="K136" s="13">
        <f t="shared" si="13"/>
        <v>0</v>
      </c>
      <c r="O136" s="1">
        <v>0</v>
      </c>
      <c r="Q136" s="1">
        <v>0</v>
      </c>
      <c r="S136" s="1">
        <v>0</v>
      </c>
      <c r="U136" s="1">
        <v>0</v>
      </c>
      <c r="W136" s="1">
        <v>0</v>
      </c>
      <c r="Y136" s="1">
        <v>0</v>
      </c>
    </row>
    <row r="137" spans="1:25" x14ac:dyDescent="0.2">
      <c r="A137" s="24">
        <f t="shared" si="14"/>
        <v>80</v>
      </c>
      <c r="B137" s="22"/>
      <c r="C137" s="25" t="s">
        <v>66</v>
      </c>
      <c r="E137" s="13">
        <v>0</v>
      </c>
      <c r="G137" s="13">
        <v>0</v>
      </c>
      <c r="K137" s="13">
        <f t="shared" si="13"/>
        <v>0</v>
      </c>
      <c r="O137" s="1">
        <v>0</v>
      </c>
      <c r="Q137" s="1">
        <v>0</v>
      </c>
      <c r="R137" s="1"/>
      <c r="S137" s="1">
        <v>0</v>
      </c>
      <c r="T137" s="1"/>
      <c r="U137" s="1">
        <v>0</v>
      </c>
      <c r="V137" s="1"/>
      <c r="W137" s="1">
        <v>0</v>
      </c>
      <c r="Y137" s="1">
        <v>0</v>
      </c>
    </row>
    <row r="138" spans="1:25" x14ac:dyDescent="0.2">
      <c r="A138" s="24">
        <f t="shared" si="14"/>
        <v>81</v>
      </c>
      <c r="B138" s="22"/>
      <c r="C138" s="25" t="s">
        <v>60</v>
      </c>
      <c r="E138" s="13">
        <v>0</v>
      </c>
      <c r="G138" s="13">
        <v>0</v>
      </c>
      <c r="K138" s="13">
        <f t="shared" si="13"/>
        <v>0</v>
      </c>
      <c r="O138" s="1">
        <v>0</v>
      </c>
      <c r="Q138" s="1">
        <v>0</v>
      </c>
      <c r="R138" s="1"/>
      <c r="S138" s="1">
        <v>0</v>
      </c>
      <c r="T138" s="1"/>
      <c r="U138" s="1">
        <v>0</v>
      </c>
      <c r="V138" s="1"/>
      <c r="W138" s="1">
        <v>0</v>
      </c>
      <c r="Y138" s="1">
        <v>0</v>
      </c>
    </row>
    <row r="139" spans="1:25" x14ac:dyDescent="0.2">
      <c r="A139" s="24">
        <f t="shared" si="14"/>
        <v>82</v>
      </c>
      <c r="B139" s="22"/>
      <c r="C139" s="25" t="s">
        <v>23</v>
      </c>
      <c r="E139" s="13">
        <v>0</v>
      </c>
      <c r="G139" s="13">
        <v>0</v>
      </c>
      <c r="K139" s="13">
        <f t="shared" si="13"/>
        <v>0</v>
      </c>
      <c r="O139" s="1">
        <v>0</v>
      </c>
      <c r="Q139" s="1">
        <v>0</v>
      </c>
      <c r="R139" s="1"/>
      <c r="S139" s="1">
        <v>0</v>
      </c>
      <c r="T139" s="1"/>
      <c r="U139" s="1">
        <v>0</v>
      </c>
      <c r="V139" s="1"/>
      <c r="W139" s="1">
        <v>0</v>
      </c>
      <c r="Y139" s="1">
        <v>0</v>
      </c>
    </row>
    <row r="140" spans="1:25" x14ac:dyDescent="0.2">
      <c r="A140" s="24"/>
      <c r="B140" s="22"/>
      <c r="C140" s="22" t="s">
        <v>67</v>
      </c>
      <c r="S140" s="1"/>
    </row>
    <row r="141" spans="1:25" x14ac:dyDescent="0.2">
      <c r="A141" s="21">
        <f>A139+1</f>
        <v>83</v>
      </c>
      <c r="B141" s="22"/>
      <c r="C141" s="22" t="s">
        <v>68</v>
      </c>
      <c r="E141" s="13">
        <v>0</v>
      </c>
      <c r="G141" s="13">
        <v>0</v>
      </c>
      <c r="K141" s="13">
        <f t="shared" si="13"/>
        <v>0</v>
      </c>
      <c r="O141" s="1">
        <v>0</v>
      </c>
      <c r="Q141" s="1">
        <v>0</v>
      </c>
      <c r="R141" s="1"/>
      <c r="S141" s="1">
        <v>0</v>
      </c>
      <c r="T141" s="1"/>
      <c r="U141" s="1">
        <v>0</v>
      </c>
      <c r="V141" s="1"/>
      <c r="W141" s="1">
        <v>0</v>
      </c>
      <c r="Y141" s="1">
        <v>0</v>
      </c>
    </row>
    <row r="142" spans="1:25" x14ac:dyDescent="0.2">
      <c r="A142" s="24">
        <f t="shared" si="14"/>
        <v>84</v>
      </c>
      <c r="B142" s="22"/>
      <c r="C142" s="25" t="s">
        <v>69</v>
      </c>
      <c r="E142" s="13">
        <v>0</v>
      </c>
      <c r="G142" s="13">
        <v>0</v>
      </c>
      <c r="K142" s="13">
        <f t="shared" si="13"/>
        <v>0</v>
      </c>
      <c r="O142" s="1">
        <v>0</v>
      </c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Y142" s="1">
        <v>0</v>
      </c>
    </row>
    <row r="143" spans="1:25" x14ac:dyDescent="0.2">
      <c r="A143" s="24">
        <f t="shared" si="14"/>
        <v>85</v>
      </c>
      <c r="B143" s="22"/>
      <c r="C143" s="25" t="s">
        <v>70</v>
      </c>
      <c r="E143" s="13">
        <v>0</v>
      </c>
      <c r="G143" s="13">
        <v>0</v>
      </c>
      <c r="K143" s="13">
        <f t="shared" si="13"/>
        <v>0</v>
      </c>
      <c r="O143" s="1">
        <v>0</v>
      </c>
      <c r="Q143" s="1">
        <v>0</v>
      </c>
      <c r="R143" s="1"/>
      <c r="S143" s="1">
        <v>0</v>
      </c>
      <c r="T143" s="1"/>
      <c r="U143" s="1">
        <v>0</v>
      </c>
      <c r="V143" s="1"/>
      <c r="W143" s="1">
        <v>0</v>
      </c>
      <c r="Y143" s="1">
        <v>0</v>
      </c>
    </row>
    <row r="144" spans="1:25" x14ac:dyDescent="0.2">
      <c r="A144" s="24">
        <f t="shared" si="14"/>
        <v>86</v>
      </c>
      <c r="B144" s="22"/>
      <c r="C144" s="25" t="s">
        <v>71</v>
      </c>
      <c r="E144" s="13">
        <v>0</v>
      </c>
      <c r="G144" s="13">
        <v>0</v>
      </c>
      <c r="K144" s="13">
        <f t="shared" si="13"/>
        <v>0</v>
      </c>
      <c r="O144" s="1">
        <v>0</v>
      </c>
      <c r="Q144" s="1">
        <v>0</v>
      </c>
      <c r="R144" s="1"/>
      <c r="S144" s="1">
        <v>0</v>
      </c>
      <c r="T144" s="1"/>
      <c r="U144" s="1">
        <v>0</v>
      </c>
      <c r="V144" s="1"/>
      <c r="W144" s="1">
        <v>0</v>
      </c>
      <c r="Y144" s="1">
        <v>0</v>
      </c>
    </row>
    <row r="145" spans="1:25" x14ac:dyDescent="0.2">
      <c r="A145" s="24">
        <f t="shared" si="14"/>
        <v>87</v>
      </c>
      <c r="B145" s="22"/>
      <c r="C145" s="25" t="s">
        <v>23</v>
      </c>
      <c r="E145" s="13">
        <v>0</v>
      </c>
      <c r="G145" s="13">
        <v>0</v>
      </c>
      <c r="K145" s="13">
        <f t="shared" si="13"/>
        <v>0</v>
      </c>
      <c r="O145" s="1">
        <v>0</v>
      </c>
      <c r="Q145" s="1">
        <v>0</v>
      </c>
      <c r="R145" s="1"/>
      <c r="S145" s="1">
        <v>0</v>
      </c>
      <c r="T145" s="1"/>
      <c r="U145" s="1">
        <v>0</v>
      </c>
      <c r="V145" s="1"/>
      <c r="W145" s="1">
        <v>0</v>
      </c>
      <c r="Y145" s="1">
        <v>0</v>
      </c>
    </row>
    <row r="146" spans="1:25" x14ac:dyDescent="0.2">
      <c r="A146" s="24">
        <f t="shared" si="14"/>
        <v>88</v>
      </c>
      <c r="B146" s="22"/>
      <c r="C146" s="25" t="s">
        <v>72</v>
      </c>
      <c r="E146" s="13">
        <v>0</v>
      </c>
      <c r="G146" s="13">
        <v>0</v>
      </c>
      <c r="K146" s="13">
        <f t="shared" si="13"/>
        <v>0</v>
      </c>
      <c r="O146" s="1">
        <v>0</v>
      </c>
      <c r="Q146" s="1">
        <v>0</v>
      </c>
      <c r="R146" s="1"/>
      <c r="S146" s="1">
        <v>0</v>
      </c>
      <c r="T146" s="1"/>
      <c r="U146" s="1">
        <v>0</v>
      </c>
      <c r="V146" s="1"/>
      <c r="W146" s="1">
        <v>0</v>
      </c>
      <c r="Y146" s="1">
        <v>0</v>
      </c>
    </row>
    <row r="147" spans="1:25" x14ac:dyDescent="0.2">
      <c r="A147" s="24"/>
      <c r="B147" s="22"/>
      <c r="C147" s="22" t="s">
        <v>73</v>
      </c>
      <c r="S147" s="1">
        <v>0</v>
      </c>
    </row>
    <row r="148" spans="1:25" x14ac:dyDescent="0.2">
      <c r="A148" s="21">
        <f>A146+1</f>
        <v>89</v>
      </c>
      <c r="B148" s="22"/>
      <c r="C148" s="25" t="s">
        <v>74</v>
      </c>
      <c r="E148" s="13">
        <v>2546.4739944630078</v>
      </c>
      <c r="G148" s="13">
        <v>0</v>
      </c>
      <c r="K148" s="13">
        <f t="shared" si="13"/>
        <v>2546.4739944630078</v>
      </c>
      <c r="M148" s="8" t="s">
        <v>127</v>
      </c>
      <c r="N148" s="29"/>
      <c r="O148" s="1">
        <v>0</v>
      </c>
      <c r="Q148" s="1">
        <v>0</v>
      </c>
      <c r="R148" s="1"/>
      <c r="S148" s="1">
        <v>0</v>
      </c>
      <c r="T148" s="1"/>
      <c r="U148" s="1">
        <v>0</v>
      </c>
      <c r="V148" s="1"/>
      <c r="W148" s="1">
        <v>0</v>
      </c>
      <c r="Y148" s="1">
        <v>2546.4739944630078</v>
      </c>
    </row>
    <row r="149" spans="1:25" x14ac:dyDescent="0.2">
      <c r="A149" s="24"/>
      <c r="B149" s="22"/>
      <c r="C149" s="22" t="s">
        <v>75</v>
      </c>
      <c r="S149" s="1"/>
    </row>
    <row r="150" spans="1:25" x14ac:dyDescent="0.2">
      <c r="A150" s="21">
        <f>A148+1</f>
        <v>90</v>
      </c>
      <c r="B150" s="22"/>
      <c r="C150" s="25" t="s">
        <v>76</v>
      </c>
      <c r="E150" s="13">
        <v>0</v>
      </c>
      <c r="G150" s="13">
        <v>0</v>
      </c>
      <c r="K150" s="13">
        <f t="shared" si="13"/>
        <v>0</v>
      </c>
      <c r="O150" s="1">
        <v>0</v>
      </c>
      <c r="Q150" s="1">
        <v>0</v>
      </c>
      <c r="R150" s="1"/>
      <c r="S150" s="1">
        <v>0</v>
      </c>
      <c r="T150" s="1"/>
      <c r="U150" s="1">
        <v>0</v>
      </c>
      <c r="V150" s="1"/>
      <c r="W150" s="1">
        <v>0</v>
      </c>
      <c r="Y150" s="1">
        <v>0</v>
      </c>
    </row>
    <row r="151" spans="1:25" x14ac:dyDescent="0.2">
      <c r="A151" s="24">
        <f t="shared" si="14"/>
        <v>91</v>
      </c>
      <c r="B151" s="22"/>
      <c r="C151" s="25" t="s">
        <v>77</v>
      </c>
      <c r="E151" s="13">
        <v>0</v>
      </c>
      <c r="G151" s="13">
        <v>0</v>
      </c>
      <c r="K151" s="13">
        <f t="shared" si="13"/>
        <v>0</v>
      </c>
      <c r="O151" s="1">
        <v>0</v>
      </c>
      <c r="Q151" s="1">
        <v>0</v>
      </c>
      <c r="R151" s="1"/>
      <c r="S151" s="1">
        <v>0</v>
      </c>
      <c r="T151" s="1"/>
      <c r="U151" s="1">
        <v>0</v>
      </c>
      <c r="V151" s="1"/>
      <c r="W151" s="1">
        <v>0</v>
      </c>
      <c r="Y151" s="1">
        <v>0</v>
      </c>
    </row>
    <row r="152" spans="1:25" x14ac:dyDescent="0.2">
      <c r="A152" s="24">
        <f t="shared" si="14"/>
        <v>92</v>
      </c>
      <c r="B152" s="22"/>
      <c r="C152" s="25" t="s">
        <v>78</v>
      </c>
      <c r="E152" s="13">
        <v>0</v>
      </c>
      <c r="G152" s="13">
        <v>0</v>
      </c>
      <c r="K152" s="13">
        <f t="shared" si="13"/>
        <v>0</v>
      </c>
      <c r="O152" s="1">
        <v>0</v>
      </c>
      <c r="Q152" s="1">
        <v>0</v>
      </c>
      <c r="R152" s="1"/>
      <c r="S152" s="1">
        <v>0</v>
      </c>
      <c r="T152" s="1"/>
      <c r="U152" s="1">
        <v>0</v>
      </c>
      <c r="V152" s="1"/>
      <c r="W152" s="1">
        <v>0</v>
      </c>
      <c r="Y152" s="1">
        <v>0</v>
      </c>
    </row>
    <row r="153" spans="1:25" x14ac:dyDescent="0.2">
      <c r="A153" s="24"/>
      <c r="B153" s="22"/>
      <c r="C153" s="22" t="s">
        <v>79</v>
      </c>
      <c r="S153" s="1"/>
    </row>
    <row r="154" spans="1:25" x14ac:dyDescent="0.2">
      <c r="A154" s="21">
        <f>A152+1</f>
        <v>93</v>
      </c>
      <c r="B154" s="22"/>
      <c r="C154" s="25" t="s">
        <v>58</v>
      </c>
      <c r="E154" s="13">
        <v>1295.4715209674002</v>
      </c>
      <c r="G154" s="13">
        <v>0</v>
      </c>
      <c r="K154" s="13">
        <f t="shared" si="13"/>
        <v>1295.4715209674002</v>
      </c>
      <c r="M154" s="8" t="s">
        <v>127</v>
      </c>
      <c r="N154" s="29"/>
      <c r="O154" s="1">
        <v>0</v>
      </c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Y154" s="1">
        <v>1295.4715209674002</v>
      </c>
    </row>
    <row r="155" spans="1:25" x14ac:dyDescent="0.2">
      <c r="A155" s="24">
        <f t="shared" si="14"/>
        <v>94</v>
      </c>
      <c r="B155" s="22"/>
      <c r="C155" s="25" t="s">
        <v>80</v>
      </c>
      <c r="E155" s="13">
        <v>0</v>
      </c>
      <c r="G155" s="13">
        <v>0</v>
      </c>
      <c r="K155" s="13">
        <f t="shared" si="13"/>
        <v>0</v>
      </c>
      <c r="O155" s="1">
        <v>0</v>
      </c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Y155" s="1">
        <v>0</v>
      </c>
    </row>
    <row r="156" spans="1:25" x14ac:dyDescent="0.2">
      <c r="A156" s="24">
        <f t="shared" si="14"/>
        <v>95</v>
      </c>
      <c r="B156" s="22"/>
      <c r="C156" s="25" t="s">
        <v>81</v>
      </c>
      <c r="E156" s="13">
        <v>0</v>
      </c>
      <c r="G156" s="13">
        <v>0</v>
      </c>
      <c r="K156" s="13">
        <f t="shared" si="13"/>
        <v>0</v>
      </c>
      <c r="O156" s="1">
        <v>0</v>
      </c>
      <c r="Q156" s="1">
        <v>0</v>
      </c>
      <c r="R156" s="1"/>
      <c r="S156" s="1">
        <v>0</v>
      </c>
      <c r="T156" s="1"/>
      <c r="U156" s="1">
        <v>0</v>
      </c>
      <c r="V156" s="1"/>
      <c r="W156" s="1">
        <v>0</v>
      </c>
      <c r="Y156" s="1">
        <v>0</v>
      </c>
    </row>
    <row r="157" spans="1:25" x14ac:dyDescent="0.2">
      <c r="A157" s="24">
        <f t="shared" si="14"/>
        <v>96</v>
      </c>
      <c r="B157" s="22"/>
      <c r="C157" s="25" t="s">
        <v>82</v>
      </c>
      <c r="E157" s="13">
        <v>0</v>
      </c>
      <c r="G157" s="13">
        <v>0</v>
      </c>
      <c r="K157" s="13">
        <f t="shared" si="13"/>
        <v>0</v>
      </c>
      <c r="O157" s="1">
        <v>0</v>
      </c>
      <c r="Q157" s="1">
        <v>0</v>
      </c>
      <c r="R157" s="1"/>
      <c r="S157" s="1">
        <v>0</v>
      </c>
      <c r="T157" s="1"/>
      <c r="U157" s="1">
        <v>0</v>
      </c>
      <c r="V157" s="1"/>
      <c r="W157" s="1">
        <v>0</v>
      </c>
      <c r="Y157" s="1">
        <v>0</v>
      </c>
    </row>
    <row r="158" spans="1:25" x14ac:dyDescent="0.2">
      <c r="A158" s="24">
        <f t="shared" si="14"/>
        <v>97</v>
      </c>
      <c r="B158" s="22"/>
      <c r="C158" s="25" t="s">
        <v>83</v>
      </c>
      <c r="E158" s="13">
        <v>0</v>
      </c>
      <c r="G158" s="13">
        <v>0</v>
      </c>
      <c r="K158" s="13">
        <f t="shared" si="13"/>
        <v>0</v>
      </c>
      <c r="O158" s="1">
        <v>0</v>
      </c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Y158" s="1">
        <v>0</v>
      </c>
    </row>
    <row r="159" spans="1:25" x14ac:dyDescent="0.2">
      <c r="A159" s="24">
        <f t="shared" si="14"/>
        <v>98</v>
      </c>
      <c r="B159" s="22"/>
      <c r="C159" s="25" t="s">
        <v>84</v>
      </c>
      <c r="E159" s="13">
        <v>0</v>
      </c>
      <c r="G159" s="13">
        <v>0</v>
      </c>
      <c r="K159" s="13">
        <f t="shared" si="13"/>
        <v>0</v>
      </c>
      <c r="O159" s="1">
        <v>0</v>
      </c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Y159" s="1">
        <v>0</v>
      </c>
    </row>
    <row r="160" spans="1:25" x14ac:dyDescent="0.2">
      <c r="A160" s="24">
        <f t="shared" si="14"/>
        <v>99</v>
      </c>
      <c r="B160" s="22"/>
      <c r="C160" s="25" t="s">
        <v>85</v>
      </c>
      <c r="E160" s="13">
        <v>10151.221525209376</v>
      </c>
      <c r="G160" s="13">
        <v>0</v>
      </c>
      <c r="K160" s="13">
        <f t="shared" si="13"/>
        <v>10151.221525209376</v>
      </c>
      <c r="M160" s="8" t="s">
        <v>127</v>
      </c>
      <c r="N160" s="29"/>
      <c r="O160" s="1">
        <v>0</v>
      </c>
      <c r="Q160" s="1">
        <v>0</v>
      </c>
      <c r="R160" s="1"/>
      <c r="S160" s="1">
        <v>0</v>
      </c>
      <c r="T160" s="1"/>
      <c r="U160" s="1">
        <v>0</v>
      </c>
      <c r="V160" s="1"/>
      <c r="W160" s="1">
        <v>0</v>
      </c>
      <c r="Y160" s="1">
        <v>10151.221525209376</v>
      </c>
    </row>
    <row r="161" spans="1:25" x14ac:dyDescent="0.2">
      <c r="A161" s="24"/>
      <c r="B161" s="22"/>
      <c r="C161" s="22" t="s">
        <v>86</v>
      </c>
      <c r="S161" s="1"/>
    </row>
    <row r="162" spans="1:25" x14ac:dyDescent="0.2">
      <c r="A162" s="21">
        <f>A160+1</f>
        <v>100</v>
      </c>
      <c r="B162" s="22"/>
      <c r="C162" s="25" t="s">
        <v>87</v>
      </c>
      <c r="E162" s="13">
        <v>2104.1517941099964</v>
      </c>
      <c r="G162" s="13">
        <v>0</v>
      </c>
      <c r="K162" s="13">
        <f t="shared" si="13"/>
        <v>2104.1517941099964</v>
      </c>
      <c r="M162" s="8" t="s">
        <v>127</v>
      </c>
      <c r="N162" s="29"/>
      <c r="O162" s="1">
        <v>0</v>
      </c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Y162" s="1">
        <v>2104.1517941099964</v>
      </c>
    </row>
    <row r="163" spans="1:25" x14ac:dyDescent="0.2">
      <c r="A163" s="24">
        <f t="shared" si="14"/>
        <v>101</v>
      </c>
      <c r="B163" s="22"/>
      <c r="C163" s="25" t="s">
        <v>88</v>
      </c>
      <c r="E163" s="31">
        <v>4758.6044086021757</v>
      </c>
      <c r="F163" s="28"/>
      <c r="G163" s="31">
        <v>0</v>
      </c>
      <c r="H163" s="28"/>
      <c r="I163" s="28"/>
      <c r="J163" s="28"/>
      <c r="K163" s="31">
        <f t="shared" si="13"/>
        <v>4758.6044086021757</v>
      </c>
      <c r="L163" s="28"/>
      <c r="M163" s="29" t="s">
        <v>127</v>
      </c>
      <c r="N163" s="29"/>
      <c r="O163" s="4">
        <v>0</v>
      </c>
      <c r="P163" s="28"/>
      <c r="Q163" s="4">
        <v>0</v>
      </c>
      <c r="R163" s="4"/>
      <c r="S163" s="4">
        <v>0</v>
      </c>
      <c r="T163" s="4"/>
      <c r="U163" s="4">
        <v>0</v>
      </c>
      <c r="V163" s="4"/>
      <c r="W163" s="4">
        <v>0</v>
      </c>
      <c r="X163" s="28"/>
      <c r="Y163" s="4">
        <v>4758.6044086021757</v>
      </c>
    </row>
    <row r="164" spans="1:25" x14ac:dyDescent="0.2">
      <c r="A164" s="21"/>
      <c r="B164" s="22"/>
      <c r="E164" s="28"/>
      <c r="G164" s="28"/>
      <c r="K164" s="28"/>
      <c r="O164" s="28"/>
      <c r="Q164" s="28"/>
      <c r="S164" s="28"/>
      <c r="T164" s="1"/>
      <c r="U164" s="28"/>
      <c r="V164" s="1"/>
      <c r="W164" s="28"/>
      <c r="Y164" s="28"/>
    </row>
    <row r="165" spans="1:25" x14ac:dyDescent="0.2">
      <c r="A165" s="21">
        <f>A163+1</f>
        <v>102</v>
      </c>
      <c r="B165" s="22"/>
      <c r="C165" s="22" t="s">
        <v>130</v>
      </c>
      <c r="E165" s="2">
        <f>SUM(E118:E163)</f>
        <v>3133672.3927132715</v>
      </c>
      <c r="G165" s="2">
        <f>SUM(G118:G163)</f>
        <v>0</v>
      </c>
      <c r="K165" s="2">
        <f>SUM(K118:K163)</f>
        <v>3133672.3927132715</v>
      </c>
      <c r="O165" s="2">
        <f>SUM(O118:O163)</f>
        <v>2728040.5732561182</v>
      </c>
      <c r="Q165" s="2">
        <f>SUM(Q118:Q163)</f>
        <v>175236.13783085361</v>
      </c>
      <c r="R165" s="4"/>
      <c r="S165" s="2">
        <f>SUM(S118:S163)</f>
        <v>23590.657623593441</v>
      </c>
      <c r="T165" s="1"/>
      <c r="U165" s="2">
        <f>SUM(U118:U163)</f>
        <v>162050.40026244638</v>
      </c>
      <c r="V165" s="1"/>
      <c r="W165" s="2">
        <f>SUM(W118:W163)</f>
        <v>23898.700496907863</v>
      </c>
      <c r="Y165" s="2">
        <f>SUM(Y118:Y163)</f>
        <v>20855.923243351954</v>
      </c>
    </row>
    <row r="166" spans="1:25" x14ac:dyDescent="0.2">
      <c r="A166" s="21"/>
      <c r="B166" s="22"/>
      <c r="T166" s="1"/>
      <c r="V166" s="1"/>
    </row>
    <row r="167" spans="1:25" ht="13.5" thickBot="1" x14ac:dyDescent="0.25">
      <c r="A167" s="21">
        <f>A165+1</f>
        <v>103</v>
      </c>
      <c r="B167" s="22"/>
      <c r="C167" s="22" t="s">
        <v>131</v>
      </c>
      <c r="E167" s="19">
        <f>E165+E100+E105+E104+E94</f>
        <v>3133672.3927132715</v>
      </c>
      <c r="G167" s="19">
        <f>G165+G100+G105+G104+G94</f>
        <v>0</v>
      </c>
      <c r="K167" s="19">
        <f>K165+K100+K105+K104+K94</f>
        <v>3133672.3927132715</v>
      </c>
      <c r="O167" s="19">
        <f>O165+O100+O105+O104+O94</f>
        <v>2728040.5732561182</v>
      </c>
      <c r="Q167" s="19">
        <f>Q165+Q100+Q105+Q104+Q94</f>
        <v>175236.13783085361</v>
      </c>
      <c r="R167" s="13"/>
      <c r="S167" s="19">
        <f>S165+S100+S105+S104+S94</f>
        <v>23590.657623593441</v>
      </c>
      <c r="T167" s="1"/>
      <c r="U167" s="19">
        <f>U165+U100+U105+U104+U94</f>
        <v>162050.40026244638</v>
      </c>
      <c r="V167" s="1"/>
      <c r="W167" s="19">
        <f>W165+W100+W105+W104+W94</f>
        <v>23898.700496907863</v>
      </c>
      <c r="Y167" s="19">
        <f>Y165+Y100+Y105+Y104+Y94</f>
        <v>20855.923243351954</v>
      </c>
    </row>
    <row r="168" spans="1:25" ht="13.5" thickTop="1" x14ac:dyDescent="0.2">
      <c r="A168" s="21"/>
      <c r="B168" s="22"/>
      <c r="E168" s="13"/>
      <c r="G168" s="13"/>
      <c r="K168" s="13"/>
      <c r="O168" s="18"/>
      <c r="Q168" s="18"/>
      <c r="S168" s="18"/>
      <c r="T168" s="1"/>
      <c r="U168" s="18"/>
      <c r="V168" s="1"/>
      <c r="W168" s="18"/>
      <c r="Y168" s="18"/>
    </row>
    <row r="169" spans="1:25" ht="15" customHeight="1" x14ac:dyDescent="0.2">
      <c r="A169" s="20"/>
      <c r="B169" s="20"/>
      <c r="C169" s="23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7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5" customHeight="1" x14ac:dyDescent="0.2">
      <c r="A170" s="32" t="s">
        <v>112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1:25" ht="15" customHeight="1" x14ac:dyDescent="0.2">
      <c r="A171" s="32" t="s">
        <v>129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3" spans="1:25" x14ac:dyDescent="0.2">
      <c r="G173" s="8" t="s">
        <v>0</v>
      </c>
      <c r="I173" s="8" t="s">
        <v>1</v>
      </c>
      <c r="K173" s="8" t="s">
        <v>2</v>
      </c>
      <c r="M173" s="8" t="s">
        <v>3</v>
      </c>
      <c r="N173" s="29"/>
      <c r="V173" s="8"/>
    </row>
    <row r="174" spans="1:25" x14ac:dyDescent="0.2">
      <c r="A174" s="8" t="s">
        <v>4</v>
      </c>
      <c r="E174" s="8" t="s">
        <v>5</v>
      </c>
      <c r="G174" s="8" t="s">
        <v>1</v>
      </c>
      <c r="I174" s="8" t="s">
        <v>6</v>
      </c>
      <c r="K174" s="8" t="s">
        <v>7</v>
      </c>
      <c r="M174" s="8" t="s">
        <v>8</v>
      </c>
      <c r="N174" s="29"/>
      <c r="O174" s="8" t="s">
        <v>3</v>
      </c>
      <c r="P174" s="8"/>
      <c r="Q174" s="8" t="s">
        <v>9</v>
      </c>
      <c r="R174" s="8"/>
      <c r="S174" s="8" t="s">
        <v>9</v>
      </c>
      <c r="T174" s="8"/>
      <c r="U174" s="8" t="s">
        <v>10</v>
      </c>
      <c r="V174" s="8"/>
      <c r="W174" s="8" t="s">
        <v>10</v>
      </c>
      <c r="X174" s="8"/>
      <c r="Y174" s="8"/>
    </row>
    <row r="175" spans="1:25" x14ac:dyDescent="0.2">
      <c r="A175" s="9" t="s">
        <v>11</v>
      </c>
      <c r="C175" s="26" t="s">
        <v>96</v>
      </c>
      <c r="E175" s="9" t="s">
        <v>12</v>
      </c>
      <c r="G175" s="9" t="s">
        <v>6</v>
      </c>
      <c r="I175" s="9" t="s">
        <v>13</v>
      </c>
      <c r="K175" s="9" t="s">
        <v>14</v>
      </c>
      <c r="M175" s="9" t="s">
        <v>13</v>
      </c>
      <c r="N175" s="29"/>
      <c r="O175" s="9" t="s">
        <v>15</v>
      </c>
      <c r="P175" s="8"/>
      <c r="Q175" s="9" t="s">
        <v>16</v>
      </c>
      <c r="R175" s="8"/>
      <c r="S175" s="9" t="s">
        <v>15</v>
      </c>
      <c r="T175" s="8"/>
      <c r="U175" s="9" t="s">
        <v>17</v>
      </c>
      <c r="V175" s="8"/>
      <c r="W175" s="9" t="s">
        <v>15</v>
      </c>
      <c r="X175" s="8"/>
      <c r="Y175" s="9" t="s">
        <v>18</v>
      </c>
    </row>
    <row r="176" spans="1:25" x14ac:dyDescent="0.2">
      <c r="E176" s="8" t="s">
        <v>97</v>
      </c>
      <c r="G176" s="8" t="s">
        <v>98</v>
      </c>
      <c r="I176" s="8" t="s">
        <v>99</v>
      </c>
      <c r="K176" s="8" t="s">
        <v>107</v>
      </c>
      <c r="M176" s="8" t="s">
        <v>101</v>
      </c>
      <c r="N176" s="29"/>
      <c r="O176" s="8" t="s">
        <v>100</v>
      </c>
      <c r="P176" s="8"/>
      <c r="Q176" s="8" t="s">
        <v>102</v>
      </c>
      <c r="R176" s="8"/>
      <c r="S176" s="8" t="s">
        <v>103</v>
      </c>
      <c r="T176" s="8"/>
      <c r="U176" s="8" t="s">
        <v>104</v>
      </c>
      <c r="V176" s="8"/>
      <c r="W176" s="8" t="s">
        <v>105</v>
      </c>
      <c r="X176" s="8"/>
      <c r="Y176" s="8" t="s">
        <v>106</v>
      </c>
    </row>
    <row r="177" spans="1:25" x14ac:dyDescent="0.2">
      <c r="X177" s="8"/>
    </row>
    <row r="178" spans="1:25" x14ac:dyDescent="0.2">
      <c r="A178" s="21"/>
      <c r="B178" s="22"/>
      <c r="C178" s="23" t="s">
        <v>89</v>
      </c>
      <c r="E178" s="13"/>
      <c r="G178" s="13"/>
      <c r="K178" s="13"/>
      <c r="M178" s="8"/>
      <c r="N178" s="29"/>
      <c r="O178" s="1"/>
      <c r="Q178" s="1"/>
      <c r="R178" s="1"/>
      <c r="S178" s="1"/>
      <c r="T178" s="1"/>
      <c r="U178" s="1"/>
      <c r="V178" s="1"/>
      <c r="W178" s="1"/>
      <c r="Y178" s="1"/>
    </row>
    <row r="179" spans="1:25" x14ac:dyDescent="0.2">
      <c r="A179" s="21"/>
      <c r="B179" s="22"/>
      <c r="C179" s="23"/>
      <c r="E179" s="13"/>
      <c r="G179" s="13"/>
      <c r="K179" s="13"/>
      <c r="M179" s="8"/>
      <c r="N179" s="29"/>
      <c r="O179" s="1"/>
      <c r="Q179" s="1"/>
      <c r="R179" s="1"/>
      <c r="S179" s="1"/>
      <c r="T179" s="1"/>
      <c r="U179" s="1"/>
      <c r="V179" s="1"/>
      <c r="W179" s="1"/>
      <c r="Y179" s="1"/>
    </row>
    <row r="180" spans="1:25" x14ac:dyDescent="0.2">
      <c r="A180" s="21">
        <f>A167+1</f>
        <v>104</v>
      </c>
      <c r="B180" s="22"/>
      <c r="C180" s="22" t="s">
        <v>90</v>
      </c>
      <c r="E180" s="13">
        <v>2942.6114096800702</v>
      </c>
      <c r="G180" s="13">
        <v>0</v>
      </c>
      <c r="K180" s="13">
        <f t="shared" ref="K180:K186" si="15">E180-G180</f>
        <v>2942.6114096800702</v>
      </c>
      <c r="M180" s="8" t="s">
        <v>127</v>
      </c>
      <c r="N180" s="29"/>
      <c r="O180" s="1">
        <v>0</v>
      </c>
      <c r="Q180" s="1">
        <v>0</v>
      </c>
      <c r="R180" s="1"/>
      <c r="S180" s="1">
        <v>0</v>
      </c>
      <c r="T180" s="1"/>
      <c r="U180" s="1">
        <v>0</v>
      </c>
      <c r="V180" s="1"/>
      <c r="W180" s="1">
        <v>0</v>
      </c>
      <c r="Y180" s="1">
        <v>2942.6114096800702</v>
      </c>
    </row>
    <row r="181" spans="1:25" x14ac:dyDescent="0.2">
      <c r="A181" s="21">
        <f t="shared" ref="A181:A186" si="16">A180+1</f>
        <v>105</v>
      </c>
      <c r="B181" s="22"/>
      <c r="C181" s="22" t="s">
        <v>91</v>
      </c>
      <c r="E181" s="13">
        <v>2421.6385455058507</v>
      </c>
      <c r="G181" s="13">
        <v>0</v>
      </c>
      <c r="I181" s="8"/>
      <c r="K181" s="13">
        <f t="shared" si="15"/>
        <v>2421.6385455058507</v>
      </c>
      <c r="M181" s="8" t="s">
        <v>127</v>
      </c>
      <c r="N181" s="29"/>
      <c r="O181" s="1">
        <v>0</v>
      </c>
      <c r="Q181" s="1">
        <v>0</v>
      </c>
      <c r="R181" s="1"/>
      <c r="S181" s="1">
        <v>0</v>
      </c>
      <c r="T181" s="1"/>
      <c r="U181" s="1">
        <v>0</v>
      </c>
      <c r="V181" s="1"/>
      <c r="W181" s="1">
        <v>0</v>
      </c>
      <c r="Y181" s="1">
        <v>2421.6385455058507</v>
      </c>
    </row>
    <row r="182" spans="1:25" x14ac:dyDescent="0.2">
      <c r="A182" s="21">
        <f t="shared" si="16"/>
        <v>106</v>
      </c>
      <c r="B182" s="22"/>
      <c r="C182" s="22" t="s">
        <v>92</v>
      </c>
      <c r="E182" s="13">
        <v>15336.5926054518</v>
      </c>
      <c r="G182" s="13">
        <v>0</v>
      </c>
      <c r="I182" s="8"/>
      <c r="K182" s="13">
        <f t="shared" si="15"/>
        <v>15336.5926054518</v>
      </c>
      <c r="M182" s="8" t="s">
        <v>128</v>
      </c>
      <c r="N182" s="29"/>
      <c r="O182" s="1">
        <v>0</v>
      </c>
      <c r="Q182" s="1">
        <v>7968.0774419795571</v>
      </c>
      <c r="R182" s="1"/>
      <c r="S182" s="1">
        <v>0</v>
      </c>
      <c r="T182" s="1"/>
      <c r="U182" s="1">
        <v>7368.5151634722451</v>
      </c>
      <c r="V182" s="1"/>
      <c r="W182" s="1">
        <v>0</v>
      </c>
      <c r="Y182" s="1">
        <v>0</v>
      </c>
    </row>
    <row r="183" spans="1:25" x14ac:dyDescent="0.2">
      <c r="A183" s="21">
        <f t="shared" si="16"/>
        <v>107</v>
      </c>
      <c r="B183" s="22"/>
      <c r="C183" s="22" t="s">
        <v>93</v>
      </c>
      <c r="E183" s="13">
        <v>0</v>
      </c>
      <c r="G183" s="13">
        <v>0</v>
      </c>
      <c r="I183" s="8"/>
      <c r="K183" s="13">
        <f t="shared" si="15"/>
        <v>0</v>
      </c>
      <c r="O183" s="1">
        <v>0</v>
      </c>
      <c r="Q183" s="1">
        <v>0</v>
      </c>
      <c r="R183" s="1"/>
      <c r="S183" s="1">
        <v>0</v>
      </c>
      <c r="T183" s="1"/>
      <c r="U183" s="1">
        <v>0</v>
      </c>
      <c r="V183" s="1"/>
      <c r="W183" s="1">
        <v>0</v>
      </c>
      <c r="Y183" s="1">
        <v>0</v>
      </c>
    </row>
    <row r="184" spans="1:25" x14ac:dyDescent="0.2">
      <c r="A184" s="21">
        <f t="shared" si="16"/>
        <v>108</v>
      </c>
      <c r="B184" s="22"/>
      <c r="C184" s="22" t="s">
        <v>94</v>
      </c>
      <c r="E184" s="13">
        <v>0</v>
      </c>
      <c r="G184" s="13">
        <v>0</v>
      </c>
      <c r="I184" s="8"/>
      <c r="K184" s="13">
        <f t="shared" si="15"/>
        <v>0</v>
      </c>
      <c r="O184" s="1">
        <v>0</v>
      </c>
      <c r="Q184" s="1">
        <v>0</v>
      </c>
      <c r="R184" s="1"/>
      <c r="S184" s="1">
        <v>0</v>
      </c>
      <c r="T184" s="1"/>
      <c r="U184" s="1">
        <v>0</v>
      </c>
      <c r="V184" s="1"/>
      <c r="W184" s="1">
        <v>0</v>
      </c>
      <c r="Y184" s="1">
        <v>0</v>
      </c>
    </row>
    <row r="185" spans="1:25" x14ac:dyDescent="0.2">
      <c r="A185" s="21">
        <f t="shared" si="16"/>
        <v>109</v>
      </c>
      <c r="B185" s="22"/>
      <c r="C185" s="22" t="s">
        <v>95</v>
      </c>
      <c r="E185" s="13">
        <v>0</v>
      </c>
      <c r="G185" s="13">
        <v>0</v>
      </c>
      <c r="I185" s="8"/>
      <c r="K185" s="13">
        <f t="shared" si="15"/>
        <v>0</v>
      </c>
      <c r="O185" s="1">
        <v>0</v>
      </c>
      <c r="Q185" s="1">
        <v>0</v>
      </c>
      <c r="R185" s="1"/>
      <c r="S185" s="1">
        <v>0</v>
      </c>
      <c r="T185" s="1"/>
      <c r="U185" s="1">
        <v>0</v>
      </c>
      <c r="V185" s="1"/>
      <c r="W185" s="1">
        <v>0</v>
      </c>
      <c r="Y185" s="1">
        <v>0</v>
      </c>
    </row>
    <row r="186" spans="1:25" x14ac:dyDescent="0.2">
      <c r="A186" s="21">
        <f t="shared" si="16"/>
        <v>110</v>
      </c>
      <c r="B186" s="22"/>
      <c r="C186" s="22" t="s">
        <v>125</v>
      </c>
      <c r="E186" s="13">
        <v>0</v>
      </c>
      <c r="G186" s="13">
        <v>0</v>
      </c>
      <c r="I186" s="8"/>
      <c r="K186" s="13">
        <f t="shared" si="15"/>
        <v>0</v>
      </c>
      <c r="O186" s="1">
        <v>0</v>
      </c>
      <c r="Q186" s="1">
        <v>0</v>
      </c>
      <c r="R186" s="1"/>
      <c r="S186" s="1">
        <v>0</v>
      </c>
      <c r="T186" s="1"/>
      <c r="U186" s="1">
        <v>0</v>
      </c>
      <c r="V186" s="1"/>
      <c r="W186" s="1">
        <v>0</v>
      </c>
      <c r="Y186" s="1">
        <v>0</v>
      </c>
    </row>
    <row r="187" spans="1:25" x14ac:dyDescent="0.2">
      <c r="A187" s="21"/>
      <c r="B187" s="22"/>
      <c r="S187" s="1"/>
      <c r="T187" s="1"/>
      <c r="V187" s="1"/>
    </row>
    <row r="188" spans="1:25" x14ac:dyDescent="0.2">
      <c r="A188" s="21">
        <f>A186+1</f>
        <v>111</v>
      </c>
      <c r="B188" s="22"/>
      <c r="C188" s="22" t="s">
        <v>132</v>
      </c>
      <c r="E188" s="15">
        <f>SUM(E180:E186)</f>
        <v>20700.84256063772</v>
      </c>
      <c r="G188" s="15">
        <f>SUM(G180:G186)</f>
        <v>0</v>
      </c>
      <c r="I188" s="8"/>
      <c r="K188" s="15">
        <f>SUM(K180:K186)</f>
        <v>20700.84256063772</v>
      </c>
      <c r="O188" s="15">
        <f>SUM(O180:O186)</f>
        <v>0</v>
      </c>
      <c r="Q188" s="15">
        <f>SUM(Q180:Q186)</f>
        <v>7968.0774419795571</v>
      </c>
      <c r="R188" s="13"/>
      <c r="S188" s="15">
        <f>SUM(S180:S186)</f>
        <v>0</v>
      </c>
      <c r="T188" s="1"/>
      <c r="U188" s="15">
        <f>SUM(U180:U186)</f>
        <v>7368.5151634722451</v>
      </c>
      <c r="V188" s="1"/>
      <c r="W188" s="15">
        <f>SUM(W180:W186)</f>
        <v>0</v>
      </c>
      <c r="Y188" s="15">
        <f>SUM(Y180:Y186)</f>
        <v>5364.249955185921</v>
      </c>
    </row>
    <row r="189" spans="1:25" x14ac:dyDescent="0.2">
      <c r="A189" s="21"/>
      <c r="B189" s="22"/>
      <c r="T189" s="1"/>
      <c r="V189" s="1"/>
    </row>
    <row r="190" spans="1:25" x14ac:dyDescent="0.2">
      <c r="A190" s="7"/>
      <c r="B190" s="22"/>
      <c r="C190" s="22" t="s">
        <v>123</v>
      </c>
      <c r="N190" s="7"/>
    </row>
    <row r="191" spans="1:25" ht="13.5" thickBot="1" x14ac:dyDescent="0.25">
      <c r="A191" s="21">
        <f>A188+1</f>
        <v>112</v>
      </c>
      <c r="C191" s="22" t="s">
        <v>133</v>
      </c>
      <c r="E191" s="19">
        <f>E167-E188</f>
        <v>3112971.5501526338</v>
      </c>
      <c r="G191" s="19">
        <f>G167-G188</f>
        <v>0</v>
      </c>
      <c r="K191" s="19">
        <f>K167-K188</f>
        <v>3112971.5501526338</v>
      </c>
      <c r="O191" s="19">
        <f>O167-O188</f>
        <v>2728040.5732561182</v>
      </c>
      <c r="Q191" s="19">
        <f>Q167-Q188</f>
        <v>167268.06038887406</v>
      </c>
      <c r="R191" s="13"/>
      <c r="S191" s="19">
        <f>S167-S188</f>
        <v>23590.657623593441</v>
      </c>
      <c r="T191" s="1"/>
      <c r="U191" s="19">
        <f>U167-U188</f>
        <v>154681.88509897413</v>
      </c>
      <c r="V191" s="1"/>
      <c r="W191" s="19">
        <f>W167-W188</f>
        <v>23898.700496907863</v>
      </c>
      <c r="Y191" s="19">
        <f>Y167-Y188</f>
        <v>15491.673288166032</v>
      </c>
    </row>
    <row r="192" spans="1:25" ht="13.5" thickTop="1" x14ac:dyDescent="0.2">
      <c r="V192" s="1"/>
    </row>
    <row r="193" spans="22:22" x14ac:dyDescent="0.2">
      <c r="V193" s="1"/>
    </row>
    <row r="194" spans="22:22" x14ac:dyDescent="0.2">
      <c r="V194" s="1"/>
    </row>
  </sheetData>
  <mergeCells count="8">
    <mergeCell ref="A109:Y109"/>
    <mergeCell ref="A170:Y170"/>
    <mergeCell ref="A171:Y171"/>
    <mergeCell ref="A2:Y2"/>
    <mergeCell ref="A3:Y3"/>
    <mergeCell ref="A52:Y52"/>
    <mergeCell ref="A53:Y53"/>
    <mergeCell ref="A108:Y108"/>
  </mergeCells>
  <pageMargins left="0.4" right="0.4" top="0.75" bottom="0.5" header="0.3" footer="0.3"/>
  <pageSetup scale="65" fitToHeight="0" orientation="landscape" r:id="rId1"/>
  <headerFooter>
    <oddHeader>&amp;R&amp;"Arial,Regular"&amp;10Filed: 2022-11-30
EB-2022-0200
Exhibit 7
Tab 2
Schedule 1
Attachment  4
Page &amp;P of &amp;N</oddHeader>
  </headerFooter>
  <rowBreaks count="3" manualBreakCount="3">
    <brk id="50" max="24" man="1"/>
    <brk id="106" max="24" man="1"/>
    <brk id="168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4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Prefiled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2E1127A7-7874-43CA-A134-8742A01DB3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3E11D-A418-425F-AD66-D00544703A9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411CCC-1D8B-4C95-890D-8BB8E4E55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9DE8F4F-D32F-49E8-A32A-3FEA3EE250B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Angela Monforton</cp:lastModifiedBy>
  <cp:lastPrinted>2022-11-22T16:49:27Z</cp:lastPrinted>
  <dcterms:created xsi:type="dcterms:W3CDTF">2022-10-18T16:57:36Z</dcterms:created>
  <dcterms:modified xsi:type="dcterms:W3CDTF">2022-11-22T20:14:09Z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2022-10-18T16:57:37Z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797421e1-7f50-404f-81f2-bd153814fe51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