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ydroone.sharepoint.com/sites/OrilliaPeterborough2022ProjectPlan/Shared Documents/General/DSP/PDF Folder - RRA/Live Excels to be filed/"/>
    </mc:Choice>
  </mc:AlternateContent>
  <xr:revisionPtr revIDLastSave="302" documentId="8_{8ECF46C7-F1D8-4086-995B-855B617685A7}" xr6:coauthVersionLast="47" xr6:coauthVersionMax="47" xr10:uidLastSave="{22D12C1F-1D47-443B-BFD4-4EB40A5DB794}"/>
  <bookViews>
    <workbookView xWindow="-110" yWindow="-110" windowWidth="19420" windowHeight="10420" xr2:uid="{54914633-82C2-47BD-9E6A-B96807C98FEE}"/>
  </bookViews>
  <sheets>
    <sheet name="OPDC 2017-2020" sheetId="1" r:id="rId1"/>
    <sheet name="PDI 2017-2020" sheetId="6" r:id="rId2"/>
    <sheet name="Hydro One Consolidated 2021" sheetId="5" r:id="rId3"/>
  </sheets>
  <externalReferences>
    <externalReference r:id="rId4"/>
  </externalReferences>
  <definedNames>
    <definedName name="EBNUMBER">'[1]LDC Info'!$E$16</definedName>
    <definedName name="TestYear">'[1]LDC Info'!$E$24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xxlnp="http://schemas.microsoft.com/office/spreadsheetml/2019/extlinksprops" uri="{FCE6A71B-6B00-49CD-AB44-F6B1AE7CDE65}">
      <xxlnp:externalLinksPr autoRefresh="1"/>
    </ext>
  </extLst>
</workbook>
</file>

<file path=xl/calcChain.xml><?xml version="1.0" encoding="utf-8"?>
<calcChain xmlns="http://schemas.openxmlformats.org/spreadsheetml/2006/main">
  <c r="E18" i="1" l="1"/>
  <c r="M18" i="1" l="1"/>
  <c r="J27" i="6" l="1"/>
  <c r="I27" i="6"/>
  <c r="H27" i="6"/>
  <c r="G27" i="6"/>
  <c r="Q20" i="6"/>
  <c r="M20" i="6"/>
  <c r="I20" i="6"/>
  <c r="E20" i="6"/>
  <c r="Q19" i="6"/>
  <c r="M19" i="6"/>
  <c r="I19" i="6"/>
  <c r="E19" i="6"/>
  <c r="M14" i="6"/>
  <c r="Q14" i="6" s="1"/>
  <c r="L14" i="6"/>
  <c r="P14" i="6" s="1"/>
  <c r="I14" i="6"/>
  <c r="H14" i="6"/>
  <c r="G14" i="6"/>
  <c r="K14" i="6" s="1"/>
  <c r="O14" i="6" s="1"/>
  <c r="F14" i="6"/>
  <c r="J14" i="6" s="1"/>
  <c r="N14" i="6" s="1"/>
  <c r="G33" i="5"/>
  <c r="E19" i="5" l="1"/>
  <c r="D19" i="5"/>
  <c r="C19" i="5"/>
  <c r="B19" i="5"/>
  <c r="E18" i="5"/>
  <c r="D18" i="5"/>
  <c r="C18" i="5"/>
  <c r="B18" i="5"/>
  <c r="C13" i="5"/>
  <c r="D13" i="5" s="1"/>
  <c r="E13" i="5" s="1"/>
  <c r="Q19" i="1" l="1"/>
  <c r="M19" i="1"/>
  <c r="I19" i="1"/>
  <c r="E19" i="1"/>
  <c r="Q18" i="1"/>
  <c r="I18" i="1"/>
  <c r="J26" i="1"/>
  <c r="H13" i="1"/>
  <c r="L13" i="1" s="1"/>
  <c r="P13" i="1" s="1"/>
  <c r="G13" i="1"/>
  <c r="K13" i="1" s="1"/>
  <c r="O13" i="1" s="1"/>
  <c r="F13" i="1"/>
  <c r="J13" i="1" s="1"/>
  <c r="N13" i="1" s="1"/>
  <c r="G26" i="1" l="1"/>
  <c r="I13" i="1"/>
  <c r="M13" i="1" s="1"/>
  <c r="Q13" i="1" s="1"/>
  <c r="H26" i="1"/>
  <c r="I26" i="1"/>
</calcChain>
</file>

<file path=xl/sharedStrings.xml><?xml version="1.0" encoding="utf-8"?>
<sst xmlns="http://schemas.openxmlformats.org/spreadsheetml/2006/main" count="120" uniqueCount="36">
  <si>
    <t>File Number:</t>
  </si>
  <si>
    <t>EB-2018-0270; EB-2018-0242</t>
  </si>
  <si>
    <t>Exhibit:</t>
  </si>
  <si>
    <t>DSP</t>
  </si>
  <si>
    <t>Section:</t>
  </si>
  <si>
    <t>Date:</t>
  </si>
  <si>
    <t>Appendix 2-G</t>
  </si>
  <si>
    <t>Service Reliability and Quality Indicators</t>
  </si>
  <si>
    <t>Service Reliability</t>
  </si>
  <si>
    <t>Index</t>
  </si>
  <si>
    <r>
      <rPr>
        <b/>
        <sz val="10"/>
        <color rgb="FFFF0000"/>
        <rFont val="Arial"/>
        <family val="2"/>
      </rPr>
      <t>Excluding</t>
    </r>
    <r>
      <rPr>
        <b/>
        <sz val="10"/>
        <rFont val="Arial"/>
        <family val="2"/>
      </rPr>
      <t xml:space="preserve"> Loss of Supply and Major Event Days</t>
    </r>
  </si>
  <si>
    <r>
      <rPr>
        <b/>
        <sz val="10"/>
        <color theme="3"/>
        <rFont val="Arial"/>
        <family val="2"/>
      </rPr>
      <t>Including</t>
    </r>
    <r>
      <rPr>
        <b/>
        <sz val="10"/>
        <rFont val="Arial"/>
        <family val="2"/>
      </rPr>
      <t xml:space="preserve"> Major Event Days, </t>
    </r>
    <r>
      <rPr>
        <b/>
        <sz val="10"/>
        <color rgb="FFFF0000"/>
        <rFont val="Arial"/>
        <family val="2"/>
      </rPr>
      <t>Excluding</t>
    </r>
    <r>
      <rPr>
        <b/>
        <sz val="10"/>
        <rFont val="Arial"/>
        <family val="2"/>
      </rPr>
      <t xml:space="preserve"> Loss of Supply</t>
    </r>
  </si>
  <si>
    <r>
      <rPr>
        <b/>
        <sz val="10"/>
        <color theme="3"/>
        <rFont val="Arial"/>
        <family val="2"/>
      </rPr>
      <t>Including</t>
    </r>
    <r>
      <rPr>
        <b/>
        <sz val="10"/>
        <rFont val="Arial"/>
        <family val="2"/>
      </rPr>
      <t xml:space="preserve"> Los of Supply, </t>
    </r>
    <r>
      <rPr>
        <b/>
        <sz val="10"/>
        <color rgb="FFFF0000"/>
        <rFont val="Arial"/>
        <family val="2"/>
      </rPr>
      <t>Excluding</t>
    </r>
    <r>
      <rPr>
        <b/>
        <sz val="10"/>
        <rFont val="Arial"/>
        <family val="2"/>
      </rPr>
      <t xml:space="preserve"> Major Event Days</t>
    </r>
  </si>
  <si>
    <r>
      <rPr>
        <b/>
        <sz val="10"/>
        <color theme="3"/>
        <rFont val="Arial"/>
        <family val="2"/>
      </rPr>
      <t>Including</t>
    </r>
    <r>
      <rPr>
        <b/>
        <sz val="10"/>
        <rFont val="Arial"/>
        <family val="2"/>
      </rPr>
      <t xml:space="preserve"> Loss of Supply and Major Event Days</t>
    </r>
  </si>
  <si>
    <t xml:space="preserve">SAIDI </t>
  </si>
  <si>
    <t>SAIFI</t>
  </si>
  <si>
    <t>4 Year Historical Average</t>
  </si>
  <si>
    <t>SAIDI = System Average Interruption Duration Index</t>
  </si>
  <si>
    <t xml:space="preserve">SAIFI = System Average Interruption Frequency Index </t>
  </si>
  <si>
    <t>Service Quality</t>
  </si>
  <si>
    <t>Indicator</t>
  </si>
  <si>
    <t>OEB Minimum Standard</t>
  </si>
  <si>
    <t>Low Voltage Connections</t>
  </si>
  <si>
    <t>High Voltage Connections</t>
  </si>
  <si>
    <t>Telephone Accessibility</t>
  </si>
  <si>
    <t>Appointments Met</t>
  </si>
  <si>
    <t>Written Response to Enquires</t>
  </si>
  <si>
    <t>Emergency Urban Response</t>
  </si>
  <si>
    <t>Emergency Rural Response</t>
  </si>
  <si>
    <t>none</t>
  </si>
  <si>
    <t>Telephone Call Abandon Rate</t>
  </si>
  <si>
    <t>Appointment Scheduling</t>
  </si>
  <si>
    <t>Rescheduling a Missed Appointment</t>
  </si>
  <si>
    <t>Reconnection Performance Standard</t>
  </si>
  <si>
    <t>2021 Historical Average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</si>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</sst>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%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10"/>
      <name val="Arial"/>
      <family val="2"/>
    </font>
    <font>
      <sz val="8"/>
      <name val="Arial"/>
      <family val="2"/>
    </font>
    <font>
      <sz val="11"/>
      <color indexed="8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0"/>
      <color rgb="FFFF0000"/>
      <name val="Arial"/>
      <family val="2"/>
    </font>
    <font>
      <b/>
      <sz val="10"/>
      <color theme="3"/>
      <name val="Arial"/>
      <family val="2"/>
    </font>
    <font>
      <sz val="11"/>
      <color theme="1"/>
      <name val="Arial"/>
      <family val="2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lightUp">
        <bgColor auto="1"/>
      </patternFill>
    </fill>
    <fill>
      <patternFill patternType="solid">
        <fgColor theme="9" tint="0.79998168889431442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theme="0"/>
      </bottom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0" fontId="3" fillId="0" borderId="0"/>
    <xf numFmtId="0" fontId="4" fillId="0" borderId="0"/>
    <xf numFmtId="0" fontId="1" fillId="0" borderId="0"/>
    <xf numFmtId="0" fontId="3" fillId="0" borderId="0"/>
    <xf numFmtId="0" fontId="1" fillId="0" borderId="0"/>
  </cellStyleXfs>
  <cellXfs count="97">
    <xf numFmtId="0" fontId="0" fillId="0" borderId="0" xfId="0"/>
    <xf numFmtId="0" fontId="3" fillId="0" borderId="0" xfId="2" applyProtection="1">
      <protection locked="0"/>
    </xf>
    <xf numFmtId="0" fontId="4" fillId="0" borderId="0" xfId="3" applyProtection="1">
      <protection locked="0"/>
    </xf>
    <xf numFmtId="0" fontId="5" fillId="0" borderId="0" xfId="0" applyFont="1" applyProtection="1">
      <protection locked="0"/>
    </xf>
    <xf numFmtId="0" fontId="6" fillId="0" borderId="0" xfId="0" applyFont="1" applyAlignment="1" applyProtection="1">
      <alignment horizontal="right" vertical="top"/>
      <protection locked="0"/>
    </xf>
    <xf numFmtId="0" fontId="7" fillId="0" borderId="0" xfId="3" applyFont="1" applyProtection="1">
      <protection locked="0"/>
    </xf>
    <xf numFmtId="0" fontId="10" fillId="0" borderId="10" xfId="4" applyFont="1" applyBorder="1" applyAlignment="1">
      <alignment horizontal="center" vertical="center"/>
    </xf>
    <xf numFmtId="0" fontId="10" fillId="0" borderId="11" xfId="4" applyFont="1" applyBorder="1" applyAlignment="1">
      <alignment horizontal="center" vertical="center"/>
    </xf>
    <xf numFmtId="0" fontId="10" fillId="0" borderId="11" xfId="5" applyFont="1" applyBorder="1" applyAlignment="1">
      <alignment horizontal="center"/>
    </xf>
    <xf numFmtId="0" fontId="10" fillId="0" borderId="12" xfId="4" applyFont="1" applyBorder="1" applyAlignment="1">
      <alignment horizontal="center" vertical="center"/>
    </xf>
    <xf numFmtId="0" fontId="10" fillId="0" borderId="13" xfId="4" applyFont="1" applyBorder="1" applyAlignment="1">
      <alignment horizontal="center" vertical="center"/>
    </xf>
    <xf numFmtId="0" fontId="10" fillId="0" borderId="13" xfId="5" applyFont="1" applyBorder="1" applyAlignment="1">
      <alignment horizontal="center"/>
    </xf>
    <xf numFmtId="0" fontId="10" fillId="0" borderId="13" xfId="4" applyFont="1" applyBorder="1" applyProtection="1">
      <protection locked="0"/>
    </xf>
    <xf numFmtId="2" fontId="3" fillId="0" borderId="12" xfId="4" applyNumberFormat="1" applyFont="1" applyBorder="1" applyAlignment="1">
      <alignment horizontal="center"/>
    </xf>
    <xf numFmtId="2" fontId="3" fillId="0" borderId="14" xfId="4" applyNumberFormat="1" applyFont="1" applyBorder="1" applyAlignment="1">
      <alignment horizontal="center"/>
    </xf>
    <xf numFmtId="0" fontId="10" fillId="0" borderId="16" xfId="4" applyFont="1" applyBorder="1" applyProtection="1">
      <protection locked="0"/>
    </xf>
    <xf numFmtId="2" fontId="3" fillId="0" borderId="17" xfId="4" applyNumberFormat="1" applyFont="1" applyBorder="1" applyAlignment="1">
      <alignment horizontal="center"/>
    </xf>
    <xf numFmtId="0" fontId="0" fillId="0" borderId="0" xfId="0" applyProtection="1">
      <protection locked="0"/>
    </xf>
    <xf numFmtId="0" fontId="13" fillId="0" borderId="0" xfId="6" applyFont="1" applyProtection="1">
      <protection locked="0"/>
    </xf>
    <xf numFmtId="0" fontId="1" fillId="0" borderId="0" xfId="6" applyProtection="1">
      <protection locked="0"/>
    </xf>
    <xf numFmtId="0" fontId="10" fillId="0" borderId="8" xfId="4" applyFont="1" applyBorder="1" applyProtection="1">
      <protection locked="0"/>
    </xf>
    <xf numFmtId="164" fontId="1" fillId="0" borderId="18" xfId="4" applyNumberFormat="1" applyBorder="1"/>
    <xf numFmtId="164" fontId="1" fillId="0" borderId="10" xfId="4" applyNumberFormat="1" applyBorder="1"/>
    <xf numFmtId="0" fontId="10" fillId="0" borderId="19" xfId="4" applyFont="1" applyBorder="1" applyProtection="1">
      <protection locked="0"/>
    </xf>
    <xf numFmtId="0" fontId="14" fillId="0" borderId="0" xfId="4" applyFont="1" applyAlignment="1" applyProtection="1">
      <alignment horizontal="left"/>
      <protection locked="0"/>
    </xf>
    <xf numFmtId="0" fontId="10" fillId="0" borderId="1" xfId="4" applyFont="1" applyBorder="1" applyAlignment="1">
      <alignment horizontal="center" vertical="center"/>
    </xf>
    <xf numFmtId="0" fontId="10" fillId="0" borderId="1" xfId="5" applyFont="1" applyBorder="1" applyAlignment="1">
      <alignment horizontal="center" vertical="center"/>
    </xf>
    <xf numFmtId="0" fontId="10" fillId="0" borderId="4" xfId="5" applyFont="1" applyBorder="1" applyAlignment="1">
      <alignment horizontal="center" vertical="center"/>
    </xf>
    <xf numFmtId="10" fontId="1" fillId="0" borderId="26" xfId="1" applyNumberFormat="1" applyFont="1" applyFill="1" applyBorder="1" applyAlignment="1" applyProtection="1">
      <alignment horizontal="center" vertical="center"/>
    </xf>
    <xf numFmtId="10" fontId="1" fillId="0" borderId="27" xfId="1" applyNumberFormat="1" applyFont="1" applyFill="1" applyBorder="1" applyAlignment="1" applyProtection="1">
      <alignment horizontal="center" vertical="center"/>
    </xf>
    <xf numFmtId="10" fontId="1" fillId="0" borderId="28" xfId="1" applyNumberFormat="1" applyFont="1" applyFill="1" applyBorder="1" applyAlignment="1" applyProtection="1">
      <alignment horizontal="center" vertical="center"/>
    </xf>
    <xf numFmtId="10" fontId="1" fillId="0" borderId="32" xfId="1" applyNumberFormat="1" applyFont="1" applyFill="1" applyBorder="1" applyAlignment="1" applyProtection="1">
      <alignment horizontal="center" vertical="center"/>
    </xf>
    <xf numFmtId="10" fontId="1" fillId="0" borderId="33" xfId="1" applyNumberFormat="1" applyFont="1" applyFill="1" applyBorder="1" applyAlignment="1" applyProtection="1">
      <alignment horizontal="center" vertical="center"/>
    </xf>
    <xf numFmtId="10" fontId="1" fillId="0" borderId="34" xfId="1" applyNumberFormat="1" applyFont="1" applyFill="1" applyBorder="1" applyAlignment="1" applyProtection="1">
      <alignment horizontal="center" vertical="center"/>
    </xf>
    <xf numFmtId="10" fontId="1" fillId="0" borderId="38" xfId="1" applyNumberFormat="1" applyFont="1" applyFill="1" applyBorder="1" applyAlignment="1" applyProtection="1">
      <alignment horizontal="center" vertical="center"/>
    </xf>
    <xf numFmtId="10" fontId="1" fillId="0" borderId="39" xfId="1" applyNumberFormat="1" applyFont="1" applyFill="1" applyBorder="1" applyAlignment="1" applyProtection="1">
      <alignment horizontal="center" vertical="center"/>
    </xf>
    <xf numFmtId="10" fontId="1" fillId="0" borderId="40" xfId="1" applyNumberFormat="1" applyFont="1" applyFill="1" applyBorder="1" applyAlignment="1" applyProtection="1">
      <alignment horizontal="center" vertical="center"/>
    </xf>
    <xf numFmtId="164" fontId="1" fillId="0" borderId="6" xfId="4" applyNumberFormat="1" applyBorder="1"/>
    <xf numFmtId="164" fontId="1" fillId="0" borderId="9" xfId="4" applyNumberFormat="1" applyBorder="1"/>
    <xf numFmtId="2" fontId="1" fillId="0" borderId="18" xfId="4" applyNumberFormat="1" applyBorder="1"/>
    <xf numFmtId="2" fontId="3" fillId="0" borderId="15" xfId="4" applyNumberFormat="1" applyFont="1" applyBorder="1" applyAlignment="1">
      <alignment horizontal="center"/>
    </xf>
    <xf numFmtId="2" fontId="3" fillId="0" borderId="16" xfId="4" applyNumberFormat="1" applyFont="1" applyBorder="1" applyAlignment="1">
      <alignment horizontal="center"/>
    </xf>
    <xf numFmtId="2" fontId="0" fillId="0" borderId="0" xfId="0" applyNumberFormat="1"/>
    <xf numFmtId="0" fontId="2" fillId="0" borderId="0" xfId="0" applyFont="1" applyProtection="1">
      <protection locked="0"/>
    </xf>
    <xf numFmtId="0" fontId="6" fillId="2" borderId="41" xfId="0" applyFont="1" applyFill="1" applyBorder="1" applyAlignment="1" applyProtection="1">
      <alignment horizontal="right" vertical="top"/>
      <protection locked="0"/>
    </xf>
    <xf numFmtId="0" fontId="6" fillId="2" borderId="0" xfId="0" applyFont="1" applyFill="1" applyAlignment="1" applyProtection="1">
      <alignment horizontal="right" vertical="top"/>
      <protection locked="0"/>
    </xf>
    <xf numFmtId="14" fontId="6" fillId="2" borderId="0" xfId="0" applyNumberFormat="1" applyFont="1" applyFill="1" applyAlignment="1" applyProtection="1">
      <alignment horizontal="right" vertical="top"/>
      <protection locked="0"/>
    </xf>
    <xf numFmtId="2" fontId="3" fillId="4" borderId="14" xfId="4" applyNumberFormat="1" applyFont="1" applyFill="1" applyBorder="1" applyAlignment="1">
      <alignment horizontal="center"/>
    </xf>
    <xf numFmtId="2" fontId="3" fillId="4" borderId="15" xfId="4" applyNumberFormat="1" applyFont="1" applyFill="1" applyBorder="1" applyAlignment="1">
      <alignment horizontal="center"/>
    </xf>
    <xf numFmtId="2" fontId="3" fillId="4" borderId="17" xfId="4" applyNumberFormat="1" applyFont="1" applyFill="1" applyBorder="1" applyAlignment="1">
      <alignment horizontal="center"/>
    </xf>
    <xf numFmtId="2" fontId="3" fillId="4" borderId="16" xfId="4" applyNumberFormat="1" applyFont="1" applyFill="1" applyBorder="1" applyAlignment="1">
      <alignment horizontal="center"/>
    </xf>
    <xf numFmtId="0" fontId="8" fillId="0" borderId="0" xfId="2" applyFont="1" applyAlignment="1" applyProtection="1">
      <protection locked="0"/>
    </xf>
    <xf numFmtId="0" fontId="9" fillId="0" borderId="0" xfId="2" applyFont="1" applyAlignment="1" applyProtection="1">
      <protection locked="0"/>
    </xf>
    <xf numFmtId="2" fontId="10" fillId="0" borderId="8" xfId="4" applyNumberFormat="1" applyFont="1" applyBorder="1" applyProtection="1">
      <protection locked="0"/>
    </xf>
    <xf numFmtId="2" fontId="1" fillId="0" borderId="6" xfId="4" applyNumberFormat="1" applyBorder="1"/>
    <xf numFmtId="2" fontId="1" fillId="0" borderId="10" xfId="4" applyNumberFormat="1" applyBorder="1"/>
    <xf numFmtId="2" fontId="10" fillId="0" borderId="19" xfId="4" applyNumberFormat="1" applyFont="1" applyBorder="1" applyProtection="1">
      <protection locked="0"/>
    </xf>
    <xf numFmtId="0" fontId="6" fillId="2" borderId="41" xfId="0" applyFont="1" applyFill="1" applyBorder="1" applyAlignment="1" applyProtection="1">
      <alignment horizontal="center" vertical="center"/>
      <protection locked="0"/>
    </xf>
    <xf numFmtId="0" fontId="8" fillId="0" borderId="0" xfId="2" applyFont="1" applyAlignment="1" applyProtection="1">
      <alignment horizontal="center"/>
      <protection locked="0"/>
    </xf>
    <xf numFmtId="0" fontId="9" fillId="0" borderId="0" xfId="2" applyFont="1" applyAlignment="1" applyProtection="1">
      <alignment horizontal="center"/>
      <protection locked="0"/>
    </xf>
    <xf numFmtId="0" fontId="10" fillId="0" borderId="1" xfId="4" applyFont="1" applyBorder="1" applyAlignment="1" applyProtection="1">
      <alignment horizontal="center" vertical="center"/>
      <protection locked="0"/>
    </xf>
    <xf numFmtId="0" fontId="10" fillId="0" borderId="5" xfId="4" applyFont="1" applyBorder="1" applyAlignment="1" applyProtection="1">
      <alignment horizontal="center" vertical="center"/>
      <protection locked="0"/>
    </xf>
    <xf numFmtId="0" fontId="10" fillId="0" borderId="9" xfId="4" applyFont="1" applyBorder="1" applyAlignment="1" applyProtection="1">
      <alignment horizontal="center" vertical="center"/>
      <protection locked="0"/>
    </xf>
    <xf numFmtId="0" fontId="5" fillId="0" borderId="2" xfId="4" applyFont="1" applyBorder="1" applyAlignment="1" applyProtection="1">
      <alignment horizontal="center" vertical="center" wrapText="1"/>
      <protection locked="0"/>
    </xf>
    <xf numFmtId="0" fontId="5" fillId="0" borderId="3" xfId="4" applyFont="1" applyBorder="1" applyAlignment="1" applyProtection="1">
      <alignment horizontal="center" vertical="center" wrapText="1"/>
      <protection locked="0"/>
    </xf>
    <xf numFmtId="0" fontId="5" fillId="0" borderId="4" xfId="4" applyFont="1" applyBorder="1" applyAlignment="1" applyProtection="1">
      <alignment horizontal="center" vertical="center" wrapText="1"/>
      <protection locked="0"/>
    </xf>
    <xf numFmtId="0" fontId="5" fillId="0" borderId="6" xfId="4" applyFont="1" applyBorder="1" applyAlignment="1" applyProtection="1">
      <alignment horizontal="center" vertical="center" wrapText="1"/>
      <protection locked="0"/>
    </xf>
    <xf numFmtId="0" fontId="5" fillId="0" borderId="7" xfId="4" applyFont="1" applyBorder="1" applyAlignment="1" applyProtection="1">
      <alignment horizontal="center" vertical="center" wrapText="1"/>
      <protection locked="0"/>
    </xf>
    <xf numFmtId="0" fontId="5" fillId="0" borderId="8" xfId="4" applyFont="1" applyBorder="1" applyAlignment="1" applyProtection="1">
      <alignment horizontal="center" vertical="center" wrapText="1"/>
      <protection locked="0"/>
    </xf>
    <xf numFmtId="0" fontId="14" fillId="0" borderId="0" xfId="4" applyFont="1" applyAlignment="1" applyProtection="1">
      <alignment horizontal="left"/>
      <protection locked="0"/>
    </xf>
    <xf numFmtId="0" fontId="2" fillId="0" borderId="7" xfId="0" applyFont="1" applyBorder="1" applyAlignment="1" applyProtection="1">
      <alignment horizontal="center"/>
      <protection locked="0"/>
    </xf>
    <xf numFmtId="0" fontId="1" fillId="3" borderId="20" xfId="4" applyFill="1" applyBorder="1" applyAlignment="1" applyProtection="1">
      <alignment horizontal="center"/>
      <protection locked="0"/>
    </xf>
    <xf numFmtId="0" fontId="1" fillId="3" borderId="21" xfId="4" applyFill="1" applyBorder="1" applyAlignment="1" applyProtection="1">
      <alignment horizontal="center"/>
      <protection locked="0"/>
    </xf>
    <xf numFmtId="0" fontId="1" fillId="3" borderId="19" xfId="4" applyFill="1" applyBorder="1" applyAlignment="1" applyProtection="1">
      <alignment horizontal="center"/>
      <protection locked="0"/>
    </xf>
    <xf numFmtId="0" fontId="2" fillId="0" borderId="14" xfId="6" applyFont="1" applyBorder="1" applyAlignment="1" applyProtection="1">
      <alignment horizontal="left" vertical="center"/>
      <protection locked="0"/>
    </xf>
    <xf numFmtId="0" fontId="2" fillId="0" borderId="29" xfId="6" applyFont="1" applyBorder="1" applyAlignment="1" applyProtection="1">
      <alignment horizontal="left" vertical="center"/>
      <protection locked="0"/>
    </xf>
    <xf numFmtId="0" fontId="2" fillId="0" borderId="30" xfId="6" applyFont="1" applyBorder="1" applyAlignment="1" applyProtection="1">
      <alignment horizontal="left" vertical="center"/>
      <protection locked="0"/>
    </xf>
    <xf numFmtId="165" fontId="1" fillId="0" borderId="31" xfId="6" applyNumberFormat="1" applyBorder="1" applyAlignment="1" applyProtection="1">
      <alignment horizontal="center" vertical="center"/>
      <protection locked="0"/>
    </xf>
    <xf numFmtId="165" fontId="1" fillId="0" borderId="29" xfId="6" applyNumberFormat="1" applyBorder="1" applyAlignment="1" applyProtection="1">
      <alignment horizontal="center" vertical="center"/>
      <protection locked="0"/>
    </xf>
    <xf numFmtId="0" fontId="10" fillId="0" borderId="20" xfId="4" applyFont="1" applyBorder="1" applyAlignment="1" applyProtection="1">
      <alignment horizontal="left" vertical="center" wrapText="1"/>
      <protection locked="0"/>
    </xf>
    <xf numFmtId="0" fontId="10" fillId="0" borderId="21" xfId="4" applyFont="1" applyBorder="1" applyAlignment="1" applyProtection="1">
      <alignment horizontal="left" vertical="center" wrapText="1"/>
      <protection locked="0"/>
    </xf>
    <xf numFmtId="0" fontId="10" fillId="0" borderId="19" xfId="4" applyFont="1" applyBorder="1" applyAlignment="1" applyProtection="1">
      <alignment horizontal="left" vertical="center" wrapText="1"/>
      <protection locked="0"/>
    </xf>
    <xf numFmtId="0" fontId="10" fillId="0" borderId="20" xfId="4" applyFont="1" applyBorder="1" applyAlignment="1" applyProtection="1">
      <alignment horizontal="center" vertical="center" wrapText="1"/>
      <protection locked="0"/>
    </xf>
    <xf numFmtId="0" fontId="10" fillId="0" borderId="19" xfId="4" applyFont="1" applyBorder="1" applyAlignment="1" applyProtection="1">
      <alignment horizontal="center" vertical="center" wrapText="1"/>
      <protection locked="0"/>
    </xf>
    <xf numFmtId="0" fontId="2" fillId="0" borderId="22" xfId="6" applyFont="1" applyBorder="1" applyAlignment="1" applyProtection="1">
      <alignment horizontal="left" vertical="center"/>
      <protection locked="0"/>
    </xf>
    <xf numFmtId="0" fontId="2" fillId="0" borderId="23" xfId="6" applyFont="1" applyBorder="1" applyAlignment="1" applyProtection="1">
      <alignment horizontal="left" vertical="center"/>
      <protection locked="0"/>
    </xf>
    <xf numFmtId="0" fontId="2" fillId="0" borderId="24" xfId="6" applyFont="1" applyBorder="1" applyAlignment="1" applyProtection="1">
      <alignment horizontal="left" vertical="center"/>
      <protection locked="0"/>
    </xf>
    <xf numFmtId="165" fontId="1" fillId="0" borderId="25" xfId="6" applyNumberFormat="1" applyBorder="1" applyAlignment="1" applyProtection="1">
      <alignment horizontal="center" vertical="center"/>
      <protection locked="0"/>
    </xf>
    <xf numFmtId="165" fontId="1" fillId="0" borderId="23" xfId="6" applyNumberFormat="1" applyBorder="1" applyAlignment="1" applyProtection="1">
      <alignment horizontal="center" vertical="center"/>
      <protection locked="0"/>
    </xf>
    <xf numFmtId="0" fontId="2" fillId="0" borderId="17" xfId="6" applyFont="1" applyBorder="1" applyAlignment="1" applyProtection="1">
      <alignment horizontal="left" vertical="center"/>
      <protection locked="0"/>
    </xf>
    <xf numFmtId="0" fontId="2" fillId="0" borderId="35" xfId="6" applyFont="1" applyBorder="1" applyAlignment="1" applyProtection="1">
      <alignment horizontal="left" vertical="center"/>
      <protection locked="0"/>
    </xf>
    <xf numFmtId="0" fontId="2" fillId="0" borderId="36" xfId="6" applyFont="1" applyBorder="1" applyAlignment="1" applyProtection="1">
      <alignment horizontal="left" vertical="center"/>
      <protection locked="0"/>
    </xf>
    <xf numFmtId="165" fontId="1" fillId="0" borderId="37" xfId="6" applyNumberFormat="1" applyBorder="1" applyAlignment="1" applyProtection="1">
      <alignment horizontal="center" vertical="center"/>
      <protection locked="0"/>
    </xf>
    <xf numFmtId="165" fontId="1" fillId="0" borderId="35" xfId="6" applyNumberFormat="1" applyBorder="1" applyAlignment="1" applyProtection="1">
      <alignment horizontal="center" vertical="center"/>
      <protection locked="0"/>
    </xf>
    <xf numFmtId="0" fontId="5" fillId="0" borderId="1" xfId="4" applyFont="1" applyBorder="1" applyAlignment="1" applyProtection="1">
      <alignment horizontal="center" vertical="center" wrapText="1"/>
      <protection locked="0"/>
    </xf>
    <xf numFmtId="0" fontId="5" fillId="0" borderId="9" xfId="4" applyFont="1" applyBorder="1" applyAlignment="1" applyProtection="1">
      <alignment horizontal="center" vertical="center" wrapText="1"/>
      <protection locked="0"/>
    </xf>
    <xf numFmtId="0" fontId="6" fillId="2" borderId="41" xfId="0" applyFont="1" applyFill="1" applyBorder="1" applyAlignment="1" applyProtection="1">
      <alignment horizontal="left" vertical="center"/>
      <protection locked="0"/>
    </xf>
  </cellXfs>
  <cellStyles count="7">
    <cellStyle name="Normal" xfId="0" builtinId="0"/>
    <cellStyle name="Normal 2" xfId="2" xr:uid="{5AAC160A-3823-4730-8BED-E5C60CF50EE9}"/>
    <cellStyle name="Normal 4" xfId="6" xr:uid="{53672288-AFA1-42B8-B325-314A0ACB26B8}"/>
    <cellStyle name="Normal 5" xfId="4" xr:uid="{D6657D78-2299-48A4-8FC4-45D95497C9C1}"/>
    <cellStyle name="Normal_PPE Deferral Account Schedule for 2013 MIFRS CoS applications (2)" xfId="3" xr:uid="{F5B08CF1-19FD-4A45-A742-1AC19856844F}"/>
    <cellStyle name="Normal_Service Quality" xfId="5" xr:uid="{7F79B31B-0656-42AE-BC87-7CED2399DE15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187298\AppData\Local\Temp\1\MicrosoftEdgeDownloads\4fd66879-6c77-4dbd-848b-0e6c1e055728\2023_Filing_Requirements_Chapter2_Appendices_1.0_2022022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DC Info"/>
      <sheetName val="Index"/>
      <sheetName val="COS Flowchart"/>
      <sheetName val="List of Key References"/>
      <sheetName val="App.2-A_Requested_Approvals"/>
      <sheetName val="App.2-AA_Capital Projects"/>
      <sheetName val="App.2-AB_Capital Expenditures"/>
      <sheetName val="Hidden_CAPEX"/>
      <sheetName val="App.2-AC_Customer Engagement"/>
      <sheetName val="App.2-B_Acctg Instructions"/>
      <sheetName val="App.2-BA_Fixed Asset Cont"/>
      <sheetName val="Appendix 2-BB Service Life  "/>
      <sheetName val="App.2-C_DepExp"/>
      <sheetName val="App.2-D_Overhead"/>
      <sheetName val="App.2-EA_Account 1575 (2015)"/>
      <sheetName val="App.2-EB_Account 1576 (2012)"/>
      <sheetName val="App.2-EC_Account 1576 (2013)"/>
      <sheetName val="Hidden_REG Invest."/>
      <sheetName val="Hidden_REG Improvement"/>
      <sheetName val="Hidden_REG Expansion"/>
      <sheetName val="App.2-FA Proposed REG Invest."/>
      <sheetName val="App.2-FB Calc of REG Improvemnt"/>
      <sheetName val="App.2-FC Calc of REG Expansion"/>
      <sheetName val="App.2-G SQI"/>
      <sheetName val="2.1.4_ServiceQuality"/>
      <sheetName val="2016 Adjusted SAIDI and SAIFI"/>
      <sheetName val="2017 Adjusted SAIDI and SAIFI"/>
      <sheetName val="2018 Adjusted SAIDI and SAIFI"/>
      <sheetName val="2019 Adjusted SAIDI and SAIFI"/>
      <sheetName val="2020"/>
      <sheetName val="App.2-H_Other_Oper_Rev"/>
      <sheetName val="Hidden_Other Revenue"/>
      <sheetName val="Several_Accounts"/>
      <sheetName val="App_2-I LF_CDM"/>
      <sheetName val="lists"/>
      <sheetName val="App.2-IA_Load_Forecast_Instrct"/>
      <sheetName val="App.2-IB_Load_Forecast_Analysis"/>
      <sheetName val="App.2-JA_OM&amp;A_Summary_Analys"/>
      <sheetName val="Hidden_OM&amp;A Summary"/>
      <sheetName val="OM&amp;A_Expenses"/>
      <sheetName val="App.2-JB_OM&amp;A_Cost _Drivers"/>
      <sheetName val="App.2-JC_OMA Programs"/>
      <sheetName val="App.2-JD_OMA Programs"/>
      <sheetName val="App.2-K_Employee Costs"/>
      <sheetName val="Hidden_Employee Costs"/>
      <sheetName val="FTE"/>
      <sheetName val="App.2-L_OM&amp;A_per_Cust_FTE"/>
      <sheetName val="App.2-L_OM&amp;A_per_Cust_FTEE_exp"/>
      <sheetName val="App.2-M_Regulatory_Costs"/>
      <sheetName val="Hidden_RegulatoryCosts1"/>
      <sheetName val="Hidden_RegulatoryCosts2"/>
      <sheetName val="App.2-N_Corp_Cost_Allocation"/>
      <sheetName val="App.2-OA Capital Structure"/>
      <sheetName val="App.2-OB_Debt Instruments"/>
      <sheetName val="App.2-Q_Cost of Serv. Emb. Dx"/>
      <sheetName val="App.2-R_Loss Factors"/>
      <sheetName val="App.2-ZA_Com. Exp. Forecast"/>
      <sheetName val="App.2-ZB_Cost of Power"/>
      <sheetName val="App.2-S_Stranded Meters"/>
      <sheetName val="App.2-Y_MIFRS Summary Impacts"/>
      <sheetName val="Sheet19"/>
      <sheetName val="App.2-YA_IFRS Transition Costs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116DE2-74E5-4D15-A80E-AD2967D88877}">
  <dimension ref="A1:U38"/>
  <sheetViews>
    <sheetView showGridLines="0" tabSelected="1" zoomScaleNormal="100" workbookViewId="0"/>
  </sheetViews>
  <sheetFormatPr defaultRowHeight="14.5" x14ac:dyDescent="0.35"/>
  <cols>
    <col min="1" max="17" width="9.1796875" customWidth="1"/>
  </cols>
  <sheetData>
    <row r="1" spans="1:21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2"/>
      <c r="M1" s="3"/>
      <c r="O1" s="3" t="s">
        <v>0</v>
      </c>
      <c r="Q1" s="57" t="s">
        <v>1</v>
      </c>
      <c r="R1" s="2"/>
      <c r="S1" s="2"/>
      <c r="T1" s="2"/>
      <c r="U1" s="2"/>
    </row>
    <row r="2" spans="1:21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2"/>
      <c r="M2" s="3"/>
      <c r="O2" s="3" t="s">
        <v>2</v>
      </c>
      <c r="Q2" s="44" t="s">
        <v>3</v>
      </c>
      <c r="R2" s="2"/>
      <c r="S2" s="2"/>
      <c r="T2" s="2"/>
      <c r="U2" s="2"/>
    </row>
    <row r="3" spans="1:21" x14ac:dyDescent="0.3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2"/>
      <c r="M3" s="3"/>
      <c r="O3" s="3" t="s">
        <v>4</v>
      </c>
      <c r="Q3" s="45">
        <v>3</v>
      </c>
      <c r="R3" s="2"/>
      <c r="S3" s="2"/>
      <c r="T3" s="2"/>
      <c r="U3" s="2"/>
    </row>
    <row r="4" spans="1:21" x14ac:dyDescent="0.3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2"/>
      <c r="M4" s="3"/>
      <c r="O4" s="3"/>
      <c r="Q4" s="4"/>
      <c r="R4" s="2"/>
      <c r="S4" s="2"/>
      <c r="T4" s="2"/>
      <c r="U4" s="2"/>
    </row>
    <row r="5" spans="1:21" x14ac:dyDescent="0.3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"/>
      <c r="M5" s="3"/>
      <c r="O5" s="3" t="s">
        <v>5</v>
      </c>
      <c r="Q5" s="46">
        <v>44895</v>
      </c>
      <c r="R5" s="2"/>
      <c r="S5" s="2"/>
      <c r="T5" s="2"/>
      <c r="U5" s="2"/>
    </row>
    <row r="6" spans="1:21" ht="18" x14ac:dyDescent="0.4">
      <c r="A6" s="58" t="s">
        <v>6</v>
      </c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2"/>
      <c r="R6" s="2"/>
      <c r="S6" s="2"/>
      <c r="T6" s="2"/>
      <c r="U6" s="2"/>
    </row>
    <row r="7" spans="1:21" ht="18" x14ac:dyDescent="0.4">
      <c r="A7" s="58" t="s">
        <v>7</v>
      </c>
      <c r="B7" s="58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2"/>
      <c r="R7" s="2"/>
      <c r="S7" s="2"/>
      <c r="T7" s="2"/>
      <c r="U7" s="2"/>
    </row>
    <row r="8" spans="1:21" ht="18" x14ac:dyDescent="0.4">
      <c r="A8" s="58"/>
      <c r="B8" s="58"/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2"/>
      <c r="R8" s="2"/>
      <c r="S8" s="2"/>
      <c r="T8" s="2"/>
      <c r="U8" s="2"/>
    </row>
    <row r="9" spans="1:21" ht="15.5" x14ac:dyDescent="0.35">
      <c r="A9" s="59" t="s">
        <v>8</v>
      </c>
      <c r="B9" s="59"/>
      <c r="C9" s="59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2"/>
      <c r="R9" s="2"/>
      <c r="S9" s="2"/>
      <c r="T9" s="2"/>
      <c r="U9" s="2"/>
    </row>
    <row r="10" spans="1:21" ht="15" thickBot="1" x14ac:dyDescent="0.4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</row>
    <row r="11" spans="1:21" x14ac:dyDescent="0.35">
      <c r="A11" s="60" t="s">
        <v>9</v>
      </c>
      <c r="B11" s="63" t="s">
        <v>10</v>
      </c>
      <c r="C11" s="64"/>
      <c r="D11" s="64"/>
      <c r="E11" s="65"/>
      <c r="F11" s="63" t="s">
        <v>11</v>
      </c>
      <c r="G11" s="64"/>
      <c r="H11" s="64"/>
      <c r="I11" s="65"/>
      <c r="J11" s="63" t="s">
        <v>12</v>
      </c>
      <c r="K11" s="64"/>
      <c r="L11" s="64"/>
      <c r="M11" s="65"/>
      <c r="N11" s="63" t="s">
        <v>13</v>
      </c>
      <c r="O11" s="64"/>
      <c r="P11" s="64"/>
      <c r="Q11" s="65"/>
    </row>
    <row r="12" spans="1:21" ht="15" thickBot="1" x14ac:dyDescent="0.4">
      <c r="A12" s="61"/>
      <c r="B12" s="66"/>
      <c r="C12" s="67"/>
      <c r="D12" s="67"/>
      <c r="E12" s="68"/>
      <c r="F12" s="66"/>
      <c r="G12" s="67"/>
      <c r="H12" s="67"/>
      <c r="I12" s="68"/>
      <c r="J12" s="66"/>
      <c r="K12" s="67"/>
      <c r="L12" s="67"/>
      <c r="M12" s="68"/>
      <c r="N12" s="66"/>
      <c r="O12" s="67"/>
      <c r="P12" s="67"/>
      <c r="Q12" s="68"/>
    </row>
    <row r="13" spans="1:21" ht="15" thickBot="1" x14ac:dyDescent="0.4">
      <c r="A13" s="62"/>
      <c r="B13" s="6">
        <v>2017</v>
      </c>
      <c r="C13" s="7">
        <v>2018</v>
      </c>
      <c r="D13" s="8">
        <v>2019</v>
      </c>
      <c r="E13" s="8">
        <v>2020</v>
      </c>
      <c r="F13" s="9">
        <f t="shared" ref="F13:Q13" si="0">B13</f>
        <v>2017</v>
      </c>
      <c r="G13" s="10">
        <f t="shared" si="0"/>
        <v>2018</v>
      </c>
      <c r="H13" s="11">
        <f t="shared" si="0"/>
        <v>2019</v>
      </c>
      <c r="I13" s="11">
        <f t="shared" si="0"/>
        <v>2020</v>
      </c>
      <c r="J13" s="9">
        <f t="shared" si="0"/>
        <v>2017</v>
      </c>
      <c r="K13" s="10">
        <f t="shared" si="0"/>
        <v>2018</v>
      </c>
      <c r="L13" s="11">
        <f t="shared" si="0"/>
        <v>2019</v>
      </c>
      <c r="M13" s="11">
        <f t="shared" si="0"/>
        <v>2020</v>
      </c>
      <c r="N13" s="9">
        <f t="shared" si="0"/>
        <v>2017</v>
      </c>
      <c r="O13" s="10">
        <f t="shared" si="0"/>
        <v>2018</v>
      </c>
      <c r="P13" s="11">
        <f t="shared" si="0"/>
        <v>2019</v>
      </c>
      <c r="Q13" s="11">
        <f t="shared" si="0"/>
        <v>2020</v>
      </c>
    </row>
    <row r="14" spans="1:21" x14ac:dyDescent="0.35">
      <c r="A14" s="12" t="s">
        <v>14</v>
      </c>
      <c r="B14" s="13">
        <v>3.63</v>
      </c>
      <c r="C14" s="14">
        <v>1.43</v>
      </c>
      <c r="D14" s="14">
        <v>0.82</v>
      </c>
      <c r="E14" s="14">
        <v>1.1299999999999999</v>
      </c>
      <c r="F14" s="14">
        <v>3.63</v>
      </c>
      <c r="G14" s="14">
        <v>1.43</v>
      </c>
      <c r="H14" s="14">
        <v>0.82</v>
      </c>
      <c r="I14" s="14">
        <v>1.1299999999999999</v>
      </c>
      <c r="J14" s="14">
        <v>3.96</v>
      </c>
      <c r="K14" s="14">
        <v>2</v>
      </c>
      <c r="L14" s="14">
        <v>0.86</v>
      </c>
      <c r="M14" s="14">
        <v>1.56</v>
      </c>
      <c r="N14" s="14">
        <v>3.96</v>
      </c>
      <c r="O14" s="14">
        <v>2</v>
      </c>
      <c r="P14" s="14">
        <v>0.86</v>
      </c>
      <c r="Q14" s="40">
        <v>1.56</v>
      </c>
    </row>
    <row r="15" spans="1:21" ht="15" thickBot="1" x14ac:dyDescent="0.4">
      <c r="A15" s="15" t="s">
        <v>15</v>
      </c>
      <c r="B15" s="16">
        <v>0.92</v>
      </c>
      <c r="C15" s="16">
        <v>1.5</v>
      </c>
      <c r="D15" s="16">
        <v>0.54</v>
      </c>
      <c r="E15" s="16">
        <v>0.82</v>
      </c>
      <c r="F15" s="16">
        <v>0.92</v>
      </c>
      <c r="G15" s="16">
        <v>1.5</v>
      </c>
      <c r="H15" s="16">
        <v>0.54</v>
      </c>
      <c r="I15" s="16">
        <v>0.82</v>
      </c>
      <c r="J15" s="16">
        <v>1.43</v>
      </c>
      <c r="K15" s="16">
        <v>3.45</v>
      </c>
      <c r="L15" s="16">
        <v>0.56999999999999995</v>
      </c>
      <c r="M15" s="16">
        <v>1.91</v>
      </c>
      <c r="N15" s="16">
        <v>1.43</v>
      </c>
      <c r="O15" s="16">
        <v>3.45</v>
      </c>
      <c r="P15" s="16">
        <v>0.56999999999999995</v>
      </c>
      <c r="Q15" s="41">
        <v>1.91</v>
      </c>
    </row>
    <row r="16" spans="1:21" x14ac:dyDescent="0.35">
      <c r="A16" s="17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8"/>
      <c r="M16" s="18"/>
      <c r="N16" s="18"/>
      <c r="O16" s="18"/>
      <c r="P16" s="19"/>
      <c r="Q16" s="19"/>
      <c r="R16" s="19"/>
      <c r="S16" s="19"/>
      <c r="T16" s="19"/>
      <c r="U16" s="19"/>
    </row>
    <row r="17" spans="1:21" ht="15" thickBot="1" x14ac:dyDescent="0.4">
      <c r="A17" s="70" t="s">
        <v>16</v>
      </c>
      <c r="B17" s="70"/>
      <c r="C17" s="70"/>
      <c r="D17" s="70"/>
      <c r="E17" s="70"/>
      <c r="F17" s="70"/>
      <c r="G17" s="70"/>
      <c r="H17" s="70"/>
      <c r="I17" s="70"/>
      <c r="J17" s="70"/>
      <c r="K17" s="70"/>
      <c r="L17" s="70"/>
      <c r="M17" s="70"/>
      <c r="N17" s="70"/>
      <c r="O17" s="70"/>
      <c r="P17" s="70"/>
      <c r="Q17" s="19"/>
      <c r="R17" s="19"/>
      <c r="S17" s="19"/>
      <c r="T17" s="19"/>
      <c r="U17" s="19"/>
    </row>
    <row r="18" spans="1:21" ht="15" thickBot="1" x14ac:dyDescent="0.4">
      <c r="A18" s="20" t="s">
        <v>14</v>
      </c>
      <c r="B18" s="71"/>
      <c r="C18" s="72"/>
      <c r="D18" s="73"/>
      <c r="E18" s="21">
        <f>IF(ISERROR(AVERAGE(B14:E14)), "", AVERAGE(B14:E14))</f>
        <v>1.7524999999999999</v>
      </c>
      <c r="F18" s="71"/>
      <c r="G18" s="72"/>
      <c r="H18" s="73"/>
      <c r="I18" s="21">
        <f>IF(ISERROR(AVERAGE(F14:I14)), "", AVERAGE(F14:I14))</f>
        <v>1.7524999999999999</v>
      </c>
      <c r="J18" s="71"/>
      <c r="K18" s="72"/>
      <c r="L18" s="73"/>
      <c r="M18" s="37">
        <f>IF(ISERROR(AVERAGE(J14:M14)), "", AVERAGE(J14:M14))</f>
        <v>2.0950000000000002</v>
      </c>
      <c r="N18" s="71"/>
      <c r="O18" s="72"/>
      <c r="P18" s="73"/>
      <c r="Q18" s="22">
        <f>IF(ISERROR(AVERAGE(N14:Q14)), "", AVERAGE(N14:Q14))</f>
        <v>2.0950000000000002</v>
      </c>
    </row>
    <row r="19" spans="1:21" ht="15" thickBot="1" x14ac:dyDescent="0.4">
      <c r="A19" s="23" t="s">
        <v>15</v>
      </c>
      <c r="B19" s="71"/>
      <c r="C19" s="72"/>
      <c r="D19" s="73"/>
      <c r="E19" s="21">
        <f>IF(ISERROR(AVERAGE(B15:E15)), "", AVERAGE(B15:E15))</f>
        <v>0.94499999999999995</v>
      </c>
      <c r="F19" s="71"/>
      <c r="G19" s="72"/>
      <c r="H19" s="73"/>
      <c r="I19" s="21">
        <f>IF(ISERROR(AVERAGE(F15:I15)), "", AVERAGE(F15:I15))</f>
        <v>0.94499999999999995</v>
      </c>
      <c r="J19" s="71"/>
      <c r="K19" s="72"/>
      <c r="L19" s="73"/>
      <c r="M19" s="37">
        <f>IF(ISERROR(AVERAGE(J15:M15)), "", AVERAGE(J15:M15))</f>
        <v>1.84</v>
      </c>
      <c r="N19" s="71"/>
      <c r="O19" s="72"/>
      <c r="P19" s="73"/>
      <c r="Q19" s="38">
        <f>IF(ISERROR(AVERAGE(N15:Q15)), "", AVERAGE(N15:Q15))</f>
        <v>1.84</v>
      </c>
    </row>
    <row r="20" spans="1:21" x14ac:dyDescent="0.35">
      <c r="A20" s="17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9"/>
      <c r="M20" s="19"/>
      <c r="N20" s="19"/>
      <c r="O20" s="19"/>
      <c r="P20" s="19"/>
      <c r="Q20" s="19"/>
      <c r="R20" s="19"/>
      <c r="S20" s="19"/>
      <c r="T20" s="19"/>
      <c r="U20" s="19"/>
    </row>
    <row r="21" spans="1:21" x14ac:dyDescent="0.35">
      <c r="A21" s="69" t="s">
        <v>17</v>
      </c>
      <c r="B21" s="69"/>
      <c r="C21" s="69"/>
      <c r="D21" s="69"/>
      <c r="E21" s="69"/>
      <c r="F21" s="69"/>
      <c r="G21" s="69"/>
      <c r="H21" s="69"/>
      <c r="I21" s="69"/>
      <c r="J21" s="69"/>
      <c r="K21" s="69"/>
      <c r="L21" s="19"/>
      <c r="M21" s="19"/>
      <c r="N21" s="19"/>
      <c r="O21" s="19"/>
      <c r="P21" s="19"/>
      <c r="Q21" s="19"/>
      <c r="R21" s="19"/>
      <c r="S21" s="19"/>
      <c r="T21" s="19"/>
      <c r="U21" s="19"/>
    </row>
    <row r="22" spans="1:21" x14ac:dyDescent="0.35">
      <c r="A22" s="69" t="s">
        <v>18</v>
      </c>
      <c r="B22" s="69"/>
      <c r="C22" s="69"/>
      <c r="D22" s="69"/>
      <c r="E22" s="69"/>
      <c r="F22" s="69"/>
      <c r="G22" s="69"/>
      <c r="H22" s="69"/>
      <c r="I22" s="69"/>
      <c r="J22" s="69"/>
      <c r="K22" s="69"/>
      <c r="L22" s="19"/>
      <c r="M22" s="19"/>
      <c r="N22" s="19"/>
      <c r="O22" s="19"/>
      <c r="P22" s="19"/>
      <c r="Q22" s="19"/>
      <c r="R22" s="19"/>
      <c r="S22" s="19"/>
      <c r="T22" s="19"/>
      <c r="U22" s="19"/>
    </row>
    <row r="23" spans="1:21" x14ac:dyDescent="0.35">
      <c r="A23" s="24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19"/>
      <c r="M23" s="19"/>
      <c r="N23" s="19"/>
      <c r="O23" s="19"/>
      <c r="P23" s="19"/>
      <c r="Q23" s="19"/>
      <c r="R23" s="19"/>
      <c r="S23" s="19"/>
      <c r="T23" s="19"/>
      <c r="U23" s="19"/>
    </row>
    <row r="24" spans="1:21" ht="15.5" x14ac:dyDescent="0.35">
      <c r="A24" s="59" t="s">
        <v>19</v>
      </c>
      <c r="B24" s="59"/>
      <c r="C24" s="59"/>
      <c r="D24" s="59"/>
      <c r="E24" s="59"/>
      <c r="F24" s="59"/>
      <c r="G24" s="59"/>
      <c r="H24" s="59"/>
      <c r="I24" s="59"/>
      <c r="J24" s="59"/>
      <c r="K24" s="59"/>
      <c r="L24" s="19"/>
      <c r="M24" s="19"/>
      <c r="N24" s="19"/>
      <c r="O24" s="19"/>
      <c r="P24" s="19"/>
      <c r="Q24" s="19"/>
      <c r="R24" s="19"/>
      <c r="S24" s="19"/>
      <c r="T24" s="19"/>
      <c r="U24" s="19"/>
    </row>
    <row r="25" spans="1:21" ht="15" thickBot="1" x14ac:dyDescent="0.4">
      <c r="A25" s="19"/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</row>
    <row r="26" spans="1:21" ht="26.15" customHeight="1" thickBot="1" x14ac:dyDescent="0.4">
      <c r="A26" s="79" t="s">
        <v>20</v>
      </c>
      <c r="B26" s="80"/>
      <c r="C26" s="80"/>
      <c r="D26" s="81"/>
      <c r="E26" s="82" t="s">
        <v>21</v>
      </c>
      <c r="F26" s="83"/>
      <c r="G26" s="25">
        <f t="shared" ref="G26:J26" si="1">B13</f>
        <v>2017</v>
      </c>
      <c r="H26" s="25">
        <f t="shared" si="1"/>
        <v>2018</v>
      </c>
      <c r="I26" s="25">
        <f t="shared" si="1"/>
        <v>2019</v>
      </c>
      <c r="J26" s="26">
        <f t="shared" si="1"/>
        <v>2020</v>
      </c>
      <c r="K26" s="19"/>
      <c r="L26" s="19"/>
      <c r="M26" s="19"/>
      <c r="N26" s="19"/>
      <c r="O26" s="19"/>
      <c r="P26" s="19"/>
      <c r="Q26" s="19"/>
      <c r="R26" s="19"/>
      <c r="S26" s="19"/>
      <c r="T26" s="19"/>
    </row>
    <row r="27" spans="1:21" x14ac:dyDescent="0.35">
      <c r="A27" s="84" t="s">
        <v>22</v>
      </c>
      <c r="B27" s="85"/>
      <c r="C27" s="85"/>
      <c r="D27" s="86"/>
      <c r="E27" s="87">
        <v>0.9</v>
      </c>
      <c r="F27" s="88"/>
      <c r="G27" s="28">
        <v>1</v>
      </c>
      <c r="H27" s="29">
        <v>1</v>
      </c>
      <c r="I27" s="29">
        <v>1</v>
      </c>
      <c r="J27" s="30">
        <v>1</v>
      </c>
      <c r="K27" s="19"/>
      <c r="L27" s="19"/>
      <c r="M27" s="19"/>
      <c r="N27" s="19"/>
      <c r="O27" s="19"/>
      <c r="P27" s="19"/>
      <c r="Q27" s="19"/>
      <c r="R27" s="19"/>
      <c r="S27" s="19"/>
      <c r="T27" s="19"/>
    </row>
    <row r="28" spans="1:21" x14ac:dyDescent="0.35">
      <c r="A28" s="74" t="s">
        <v>23</v>
      </c>
      <c r="B28" s="75"/>
      <c r="C28" s="75"/>
      <c r="D28" s="76"/>
      <c r="E28" s="77">
        <v>0.9</v>
      </c>
      <c r="F28" s="78"/>
      <c r="G28" s="31">
        <v>1</v>
      </c>
      <c r="H28" s="32">
        <v>1</v>
      </c>
      <c r="I28" s="32">
        <v>1</v>
      </c>
      <c r="J28" s="33">
        <v>1</v>
      </c>
      <c r="K28" s="19"/>
      <c r="L28" s="19"/>
      <c r="M28" s="19"/>
      <c r="N28" s="19"/>
      <c r="O28" s="19"/>
      <c r="P28" s="19"/>
      <c r="Q28" s="19"/>
      <c r="R28" s="19"/>
      <c r="S28" s="19"/>
      <c r="T28" s="19"/>
    </row>
    <row r="29" spans="1:21" x14ac:dyDescent="0.35">
      <c r="A29" s="74" t="s">
        <v>24</v>
      </c>
      <c r="B29" s="75"/>
      <c r="C29" s="75"/>
      <c r="D29" s="76"/>
      <c r="E29" s="77">
        <v>0.65</v>
      </c>
      <c r="F29" s="78"/>
      <c r="G29" s="31">
        <v>0.97430000000000005</v>
      </c>
      <c r="H29" s="32">
        <v>0.96950000000000003</v>
      </c>
      <c r="I29" s="32">
        <v>0.98829999999999996</v>
      </c>
      <c r="J29" s="33">
        <v>0.98640000000000005</v>
      </c>
      <c r="K29" s="19"/>
      <c r="L29" s="19"/>
      <c r="M29" s="19"/>
      <c r="N29" s="19"/>
      <c r="O29" s="19"/>
      <c r="P29" s="19"/>
      <c r="Q29" s="19"/>
      <c r="R29" s="19"/>
      <c r="S29" s="19"/>
      <c r="T29" s="19"/>
    </row>
    <row r="30" spans="1:21" x14ac:dyDescent="0.35">
      <c r="A30" s="74" t="s">
        <v>25</v>
      </c>
      <c r="B30" s="75"/>
      <c r="C30" s="75"/>
      <c r="D30" s="76"/>
      <c r="E30" s="77">
        <v>0.9</v>
      </c>
      <c r="F30" s="78"/>
      <c r="G30" s="31">
        <v>1</v>
      </c>
      <c r="H30" s="32">
        <v>0.99780000000000002</v>
      </c>
      <c r="I30" s="32">
        <v>1</v>
      </c>
      <c r="J30" s="33">
        <v>1</v>
      </c>
      <c r="K30" s="19"/>
      <c r="L30" s="19"/>
      <c r="M30" s="19"/>
      <c r="N30" s="19"/>
      <c r="O30" s="19"/>
      <c r="P30" s="19"/>
      <c r="Q30" s="19"/>
      <c r="R30" s="19"/>
      <c r="S30" s="19"/>
      <c r="T30" s="19"/>
    </row>
    <row r="31" spans="1:21" x14ac:dyDescent="0.35">
      <c r="A31" s="74" t="s">
        <v>26</v>
      </c>
      <c r="B31" s="75"/>
      <c r="C31" s="75"/>
      <c r="D31" s="76"/>
      <c r="E31" s="77">
        <v>0.8</v>
      </c>
      <c r="F31" s="78"/>
      <c r="G31" s="31">
        <v>1</v>
      </c>
      <c r="H31" s="32">
        <v>1</v>
      </c>
      <c r="I31" s="32">
        <v>1</v>
      </c>
      <c r="J31" s="33">
        <v>1</v>
      </c>
      <c r="K31" s="19"/>
      <c r="L31" s="19"/>
      <c r="M31" s="19"/>
      <c r="N31" s="19"/>
      <c r="O31" s="19"/>
      <c r="P31" s="19"/>
      <c r="Q31" s="19"/>
      <c r="R31" s="19"/>
      <c r="S31" s="19"/>
      <c r="T31" s="19"/>
    </row>
    <row r="32" spans="1:21" x14ac:dyDescent="0.35">
      <c r="A32" s="74" t="s">
        <v>27</v>
      </c>
      <c r="B32" s="75"/>
      <c r="C32" s="75"/>
      <c r="D32" s="76"/>
      <c r="E32" s="77">
        <v>0.8</v>
      </c>
      <c r="F32" s="78"/>
      <c r="G32" s="31">
        <v>1</v>
      </c>
      <c r="H32" s="32">
        <v>1</v>
      </c>
      <c r="I32" s="32">
        <v>1</v>
      </c>
      <c r="J32" s="33">
        <v>1</v>
      </c>
      <c r="K32" s="19"/>
      <c r="L32" s="19"/>
      <c r="M32" s="19"/>
      <c r="N32" s="19"/>
      <c r="O32" s="19"/>
      <c r="P32" s="19"/>
      <c r="Q32" s="19"/>
      <c r="R32" s="19"/>
      <c r="S32" s="19"/>
      <c r="T32" s="19"/>
    </row>
    <row r="33" spans="1:21" x14ac:dyDescent="0.35">
      <c r="A33" s="74" t="s">
        <v>28</v>
      </c>
      <c r="B33" s="75"/>
      <c r="C33" s="75"/>
      <c r="D33" s="76"/>
      <c r="E33" s="77">
        <v>0.8</v>
      </c>
      <c r="F33" s="78"/>
      <c r="G33" s="31" t="s">
        <v>29</v>
      </c>
      <c r="H33" s="32" t="s">
        <v>29</v>
      </c>
      <c r="I33" s="32" t="s">
        <v>29</v>
      </c>
      <c r="J33" s="33" t="s">
        <v>29</v>
      </c>
      <c r="K33" s="19"/>
      <c r="L33" s="19"/>
      <c r="M33" s="19"/>
      <c r="N33" s="19"/>
      <c r="O33" s="19"/>
      <c r="P33" s="19"/>
      <c r="Q33" s="19"/>
      <c r="R33" s="19"/>
      <c r="S33" s="19"/>
      <c r="T33" s="19"/>
    </row>
    <row r="34" spans="1:21" x14ac:dyDescent="0.35">
      <c r="A34" s="74" t="s">
        <v>30</v>
      </c>
      <c r="B34" s="75"/>
      <c r="C34" s="75"/>
      <c r="D34" s="76"/>
      <c r="E34" s="77">
        <v>0.1</v>
      </c>
      <c r="F34" s="78"/>
      <c r="G34" s="31">
        <v>2.9999999999999997E-4</v>
      </c>
      <c r="H34" s="32">
        <v>1E-4</v>
      </c>
      <c r="I34" s="32" t="s">
        <v>29</v>
      </c>
      <c r="J34" s="33" t="s">
        <v>29</v>
      </c>
      <c r="K34" s="19"/>
      <c r="L34" s="19"/>
      <c r="M34" s="19"/>
      <c r="N34" s="19"/>
      <c r="O34" s="19"/>
      <c r="P34" s="19"/>
      <c r="Q34" s="19"/>
      <c r="R34" s="19"/>
      <c r="S34" s="19"/>
      <c r="T34" s="19"/>
    </row>
    <row r="35" spans="1:21" x14ac:dyDescent="0.35">
      <c r="A35" s="74" t="s">
        <v>31</v>
      </c>
      <c r="B35" s="75"/>
      <c r="C35" s="75"/>
      <c r="D35" s="76"/>
      <c r="E35" s="77">
        <v>0.9</v>
      </c>
      <c r="F35" s="78"/>
      <c r="G35" s="31">
        <v>0.97719999999999996</v>
      </c>
      <c r="H35" s="32">
        <v>0.98599999999999999</v>
      </c>
      <c r="I35" s="32">
        <v>0.97660000000000002</v>
      </c>
      <c r="J35" s="33">
        <v>0.97130000000000005</v>
      </c>
      <c r="K35" s="19"/>
      <c r="L35" s="19"/>
      <c r="M35" s="19"/>
      <c r="N35" s="19"/>
      <c r="O35" s="19"/>
      <c r="P35" s="19"/>
      <c r="Q35" s="19"/>
      <c r="R35" s="19"/>
      <c r="S35" s="19"/>
      <c r="T35" s="19"/>
    </row>
    <row r="36" spans="1:21" x14ac:dyDescent="0.35">
      <c r="A36" s="74" t="s">
        <v>32</v>
      </c>
      <c r="B36" s="75"/>
      <c r="C36" s="75"/>
      <c r="D36" s="76"/>
      <c r="E36" s="77">
        <v>1</v>
      </c>
      <c r="F36" s="78"/>
      <c r="G36" s="31" t="s">
        <v>29</v>
      </c>
      <c r="H36" s="32">
        <v>1</v>
      </c>
      <c r="I36" s="32" t="s">
        <v>29</v>
      </c>
      <c r="J36" s="33" t="s">
        <v>29</v>
      </c>
      <c r="K36" s="19"/>
      <c r="L36" s="19"/>
      <c r="M36" s="19"/>
      <c r="N36" s="19"/>
      <c r="O36" s="19"/>
      <c r="P36" s="19"/>
      <c r="Q36" s="19"/>
      <c r="R36" s="19"/>
      <c r="S36" s="19"/>
      <c r="T36" s="19"/>
    </row>
    <row r="37" spans="1:21" ht="15" thickBot="1" x14ac:dyDescent="0.4">
      <c r="A37" s="89" t="s">
        <v>33</v>
      </c>
      <c r="B37" s="90"/>
      <c r="C37" s="90"/>
      <c r="D37" s="91"/>
      <c r="E37" s="92">
        <v>0.85</v>
      </c>
      <c r="F37" s="93"/>
      <c r="G37" s="34">
        <v>1</v>
      </c>
      <c r="H37" s="35">
        <v>1</v>
      </c>
      <c r="I37" s="35">
        <v>1</v>
      </c>
      <c r="J37" s="36">
        <v>1</v>
      </c>
      <c r="K37" s="19"/>
      <c r="L37" s="19"/>
      <c r="M37" s="19"/>
      <c r="N37" s="19"/>
      <c r="O37" s="19"/>
      <c r="P37" s="19"/>
      <c r="Q37" s="19"/>
      <c r="R37" s="19"/>
      <c r="S37" s="19"/>
      <c r="T37" s="19"/>
    </row>
    <row r="38" spans="1:21" x14ac:dyDescent="0.35">
      <c r="A38" s="19"/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</row>
  </sheetData>
  <mergeCells count="45">
    <mergeCell ref="A35:D35"/>
    <mergeCell ref="E35:F35"/>
    <mergeCell ref="A36:D36"/>
    <mergeCell ref="E36:F36"/>
    <mergeCell ref="A37:D37"/>
    <mergeCell ref="E37:F37"/>
    <mergeCell ref="A32:D32"/>
    <mergeCell ref="E32:F32"/>
    <mergeCell ref="A33:D33"/>
    <mergeCell ref="E33:F33"/>
    <mergeCell ref="A34:D34"/>
    <mergeCell ref="E34:F34"/>
    <mergeCell ref="A29:D29"/>
    <mergeCell ref="E29:F29"/>
    <mergeCell ref="A30:D30"/>
    <mergeCell ref="E30:F30"/>
    <mergeCell ref="A31:D31"/>
    <mergeCell ref="E31:F31"/>
    <mergeCell ref="A28:D28"/>
    <mergeCell ref="E28:F28"/>
    <mergeCell ref="A24:K24"/>
    <mergeCell ref="A26:D26"/>
    <mergeCell ref="E26:F26"/>
    <mergeCell ref="A27:D27"/>
    <mergeCell ref="E27:F27"/>
    <mergeCell ref="A21:K21"/>
    <mergeCell ref="A22:K22"/>
    <mergeCell ref="A17:P17"/>
    <mergeCell ref="B18:D18"/>
    <mergeCell ref="B19:D19"/>
    <mergeCell ref="F18:H18"/>
    <mergeCell ref="F19:H19"/>
    <mergeCell ref="J18:L18"/>
    <mergeCell ref="J19:L19"/>
    <mergeCell ref="N18:P18"/>
    <mergeCell ref="N19:P19"/>
    <mergeCell ref="A6:P6"/>
    <mergeCell ref="A7:P7"/>
    <mergeCell ref="A8:P8"/>
    <mergeCell ref="A9:P9"/>
    <mergeCell ref="A11:A13"/>
    <mergeCell ref="B11:E12"/>
    <mergeCell ref="F11:I12"/>
    <mergeCell ref="J11:M12"/>
    <mergeCell ref="N11:Q12"/>
  </mergeCells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11279C-4B95-4E90-9D36-6BF31CA300A2}">
  <dimension ref="A1:U39"/>
  <sheetViews>
    <sheetView showGridLines="0" zoomScaleNormal="100" workbookViewId="0">
      <selection activeCell="Q1" sqref="Q1"/>
    </sheetView>
  </sheetViews>
  <sheetFormatPr defaultRowHeight="14.5" x14ac:dyDescent="0.35"/>
  <cols>
    <col min="2" max="17" width="8.90625" customWidth="1"/>
  </cols>
  <sheetData>
    <row r="1" spans="1:21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2"/>
      <c r="M1" s="3"/>
      <c r="O1" s="3" t="s">
        <v>0</v>
      </c>
      <c r="Q1" s="96" t="s">
        <v>1</v>
      </c>
      <c r="R1" s="2"/>
      <c r="S1" s="2"/>
      <c r="T1" s="2"/>
      <c r="U1" s="2"/>
    </row>
    <row r="2" spans="1:21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2"/>
      <c r="M2" s="3"/>
      <c r="O2" s="3" t="s">
        <v>2</v>
      </c>
      <c r="Q2" s="44" t="s">
        <v>3</v>
      </c>
      <c r="R2" s="2"/>
      <c r="S2" s="2"/>
      <c r="T2" s="2"/>
      <c r="U2" s="2"/>
    </row>
    <row r="3" spans="1:21" x14ac:dyDescent="0.3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2"/>
      <c r="M3" s="3"/>
      <c r="O3" s="3" t="s">
        <v>4</v>
      </c>
      <c r="Q3" s="45">
        <v>3</v>
      </c>
      <c r="R3" s="2"/>
      <c r="S3" s="2"/>
      <c r="T3" s="2"/>
      <c r="U3" s="2"/>
    </row>
    <row r="4" spans="1:21" x14ac:dyDescent="0.3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2"/>
      <c r="M4" s="3"/>
      <c r="O4" s="3"/>
      <c r="Q4" s="4"/>
      <c r="R4" s="2"/>
      <c r="S4" s="2"/>
      <c r="T4" s="2"/>
      <c r="U4" s="2"/>
    </row>
    <row r="5" spans="1:21" x14ac:dyDescent="0.3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"/>
      <c r="M5" s="3"/>
      <c r="O5" s="3" t="s">
        <v>5</v>
      </c>
      <c r="Q5" s="46">
        <v>44895</v>
      </c>
      <c r="R5" s="2"/>
      <c r="S5" s="2"/>
      <c r="T5" s="2"/>
      <c r="U5" s="2"/>
    </row>
    <row r="6" spans="1:21" x14ac:dyDescent="0.35">
      <c r="A6" s="1"/>
      <c r="B6" s="1"/>
      <c r="C6" s="1"/>
      <c r="D6" s="1"/>
      <c r="E6" s="1"/>
      <c r="F6" s="1"/>
      <c r="G6" s="1"/>
      <c r="H6" s="1"/>
      <c r="I6" s="1"/>
      <c r="J6" s="5"/>
      <c r="K6" s="5"/>
      <c r="L6" s="5"/>
      <c r="M6" s="5"/>
      <c r="N6" s="5"/>
      <c r="O6" s="5"/>
      <c r="P6" s="2"/>
      <c r="Q6" s="2"/>
      <c r="R6" s="2"/>
      <c r="S6" s="2"/>
      <c r="T6" s="2"/>
      <c r="U6" s="2"/>
    </row>
    <row r="7" spans="1:21" ht="18" x14ac:dyDescent="0.4">
      <c r="A7" s="58" t="s">
        <v>6</v>
      </c>
      <c r="B7" s="58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2"/>
      <c r="R7" s="2"/>
      <c r="S7" s="2"/>
      <c r="T7" s="2"/>
      <c r="U7" s="2"/>
    </row>
    <row r="8" spans="1:21" ht="18" x14ac:dyDescent="0.4">
      <c r="A8" s="58" t="s">
        <v>7</v>
      </c>
      <c r="B8" s="58"/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2"/>
      <c r="R8" s="2"/>
      <c r="S8" s="2"/>
      <c r="T8" s="2"/>
      <c r="U8" s="2"/>
    </row>
    <row r="9" spans="1:21" ht="18" x14ac:dyDescent="0.4">
      <c r="A9" s="58"/>
      <c r="B9" s="58"/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2"/>
      <c r="R9" s="2"/>
      <c r="S9" s="2"/>
      <c r="T9" s="2"/>
      <c r="U9" s="2"/>
    </row>
    <row r="10" spans="1:21" ht="15.5" x14ac:dyDescent="0.35">
      <c r="A10" s="59" t="s">
        <v>8</v>
      </c>
      <c r="B10" s="59"/>
      <c r="C10" s="59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2"/>
      <c r="R10" s="2"/>
      <c r="S10" s="2"/>
      <c r="T10" s="2"/>
      <c r="U10" s="2"/>
    </row>
    <row r="11" spans="1:21" ht="15" thickBot="1" x14ac:dyDescent="0.4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</row>
    <row r="12" spans="1:21" x14ac:dyDescent="0.35">
      <c r="A12" s="60" t="s">
        <v>9</v>
      </c>
      <c r="B12" s="63" t="s">
        <v>10</v>
      </c>
      <c r="C12" s="64"/>
      <c r="D12" s="64"/>
      <c r="E12" s="65"/>
      <c r="F12" s="63" t="s">
        <v>11</v>
      </c>
      <c r="G12" s="64"/>
      <c r="H12" s="64"/>
      <c r="I12" s="65"/>
      <c r="J12" s="63" t="s">
        <v>12</v>
      </c>
      <c r="K12" s="64"/>
      <c r="L12" s="64"/>
      <c r="M12" s="65"/>
      <c r="N12" s="63" t="s">
        <v>13</v>
      </c>
      <c r="O12" s="64"/>
      <c r="P12" s="64"/>
      <c r="Q12" s="65"/>
    </row>
    <row r="13" spans="1:21" ht="15" thickBot="1" x14ac:dyDescent="0.4">
      <c r="A13" s="61"/>
      <c r="B13" s="66"/>
      <c r="C13" s="67"/>
      <c r="D13" s="67"/>
      <c r="E13" s="68"/>
      <c r="F13" s="66"/>
      <c r="G13" s="67"/>
      <c r="H13" s="67"/>
      <c r="I13" s="68"/>
      <c r="J13" s="66"/>
      <c r="K13" s="67"/>
      <c r="L13" s="67"/>
      <c r="M13" s="68"/>
      <c r="N13" s="66"/>
      <c r="O13" s="67"/>
      <c r="P13" s="67"/>
      <c r="Q13" s="68"/>
    </row>
    <row r="14" spans="1:21" ht="15" thickBot="1" x14ac:dyDescent="0.4">
      <c r="A14" s="62"/>
      <c r="B14" s="6">
        <v>2017</v>
      </c>
      <c r="C14" s="7">
        <v>2018</v>
      </c>
      <c r="D14" s="8">
        <v>2019</v>
      </c>
      <c r="E14" s="8">
        <v>2020</v>
      </c>
      <c r="F14" s="9">
        <f t="shared" ref="F14:Q14" si="0">B14</f>
        <v>2017</v>
      </c>
      <c r="G14" s="10">
        <f t="shared" si="0"/>
        <v>2018</v>
      </c>
      <c r="H14" s="11">
        <f t="shared" si="0"/>
        <v>2019</v>
      </c>
      <c r="I14" s="11">
        <f t="shared" si="0"/>
        <v>2020</v>
      </c>
      <c r="J14" s="9">
        <f t="shared" si="0"/>
        <v>2017</v>
      </c>
      <c r="K14" s="10">
        <f t="shared" si="0"/>
        <v>2018</v>
      </c>
      <c r="L14" s="11">
        <f t="shared" si="0"/>
        <v>2019</v>
      </c>
      <c r="M14" s="11">
        <f t="shared" si="0"/>
        <v>2020</v>
      </c>
      <c r="N14" s="9">
        <f t="shared" si="0"/>
        <v>2017</v>
      </c>
      <c r="O14" s="10">
        <f t="shared" si="0"/>
        <v>2018</v>
      </c>
      <c r="P14" s="11">
        <f t="shared" si="0"/>
        <v>2019</v>
      </c>
      <c r="Q14" s="11">
        <f t="shared" si="0"/>
        <v>2020</v>
      </c>
    </row>
    <row r="15" spans="1:21" x14ac:dyDescent="0.35">
      <c r="A15" s="12" t="s">
        <v>14</v>
      </c>
      <c r="B15" s="13">
        <v>1.6</v>
      </c>
      <c r="C15" s="14">
        <v>2.1800000000000002</v>
      </c>
      <c r="D15" s="14">
        <v>1.42</v>
      </c>
      <c r="E15" s="14">
        <v>1.08</v>
      </c>
      <c r="F15" s="14">
        <v>2.2200000000000002</v>
      </c>
      <c r="G15" s="14">
        <v>2.56</v>
      </c>
      <c r="H15" s="14">
        <v>1.75</v>
      </c>
      <c r="I15" s="14">
        <v>1.53</v>
      </c>
      <c r="J15" s="14">
        <v>1.82</v>
      </c>
      <c r="K15" s="14">
        <v>4.38</v>
      </c>
      <c r="L15" s="14">
        <v>1.8</v>
      </c>
      <c r="M15" s="14">
        <v>1.52</v>
      </c>
      <c r="N15" s="14">
        <v>2.97</v>
      </c>
      <c r="O15" s="14">
        <v>4.76</v>
      </c>
      <c r="P15" s="14">
        <v>2.13</v>
      </c>
      <c r="Q15" s="40">
        <v>1.97</v>
      </c>
      <c r="S15" s="42"/>
      <c r="T15" s="42"/>
    </row>
    <row r="16" spans="1:21" ht="15" thickBot="1" x14ac:dyDescent="0.4">
      <c r="A16" s="15" t="s">
        <v>15</v>
      </c>
      <c r="B16" s="16">
        <v>2.2599999999999998</v>
      </c>
      <c r="C16" s="16">
        <v>1.92</v>
      </c>
      <c r="D16" s="16">
        <v>1.6</v>
      </c>
      <c r="E16" s="16">
        <v>1.45</v>
      </c>
      <c r="F16" s="16">
        <v>2.5299999999999998</v>
      </c>
      <c r="G16" s="16">
        <v>1.93</v>
      </c>
      <c r="H16" s="16">
        <v>2.2599999999999998</v>
      </c>
      <c r="I16" s="16">
        <v>1.59</v>
      </c>
      <c r="J16" s="16">
        <v>2.4300000000000002</v>
      </c>
      <c r="K16" s="16">
        <v>2.5099999999999998</v>
      </c>
      <c r="L16" s="16">
        <v>2.09</v>
      </c>
      <c r="M16" s="16">
        <v>1.79</v>
      </c>
      <c r="N16" s="16">
        <v>2.94</v>
      </c>
      <c r="O16" s="16">
        <v>2.52</v>
      </c>
      <c r="P16" s="16">
        <v>2.75</v>
      </c>
      <c r="Q16" s="41">
        <v>1.93</v>
      </c>
      <c r="T16" s="42"/>
    </row>
    <row r="17" spans="1:21" x14ac:dyDescent="0.35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8"/>
      <c r="M17" s="18"/>
      <c r="N17" s="18"/>
      <c r="O17" s="18"/>
      <c r="P17" s="19"/>
      <c r="Q17" s="19"/>
      <c r="R17" s="19"/>
      <c r="S17" s="19"/>
      <c r="T17" s="19"/>
      <c r="U17" s="19"/>
    </row>
    <row r="18" spans="1:21" ht="15" thickBot="1" x14ac:dyDescent="0.4">
      <c r="A18" s="70" t="s">
        <v>16</v>
      </c>
      <c r="B18" s="70"/>
      <c r="C18" s="70"/>
      <c r="D18" s="70"/>
      <c r="E18" s="70"/>
      <c r="F18" s="70"/>
      <c r="G18" s="70"/>
      <c r="H18" s="70"/>
      <c r="I18" s="70"/>
      <c r="J18" s="70"/>
      <c r="K18" s="70"/>
      <c r="L18" s="70"/>
      <c r="M18" s="70"/>
      <c r="N18" s="70"/>
      <c r="O18" s="70"/>
      <c r="P18" s="70"/>
      <c r="Q18" s="19"/>
      <c r="R18" s="19"/>
      <c r="S18" s="19"/>
      <c r="T18" s="19"/>
      <c r="U18" s="19"/>
    </row>
    <row r="19" spans="1:21" ht="15" thickBot="1" x14ac:dyDescent="0.4">
      <c r="A19" s="20" t="s">
        <v>14</v>
      </c>
      <c r="B19" s="71"/>
      <c r="C19" s="72"/>
      <c r="D19" s="73"/>
      <c r="E19" s="21">
        <f>IF(ISERROR(AVERAGE(B15:E15)), "", AVERAGE(B15:E15))</f>
        <v>1.57</v>
      </c>
      <c r="F19" s="71"/>
      <c r="G19" s="72"/>
      <c r="H19" s="73"/>
      <c r="I19" s="21">
        <f>IF(ISERROR(AVERAGE(F15:I15)), "", AVERAGE(F15:I15))</f>
        <v>2.0150000000000001</v>
      </c>
      <c r="J19" s="71"/>
      <c r="K19" s="72"/>
      <c r="L19" s="73"/>
      <c r="M19" s="37">
        <f>IF(ISERROR(AVERAGE(J15:M15)), "", AVERAGE(J15:M15))</f>
        <v>2.38</v>
      </c>
      <c r="N19" s="71"/>
      <c r="O19" s="72"/>
      <c r="P19" s="73"/>
      <c r="Q19" s="22">
        <f>IF(ISERROR(AVERAGE(N15:Q15)), "", AVERAGE(N15:Q15))</f>
        <v>2.9575</v>
      </c>
    </row>
    <row r="20" spans="1:21" ht="15" thickBot="1" x14ac:dyDescent="0.4">
      <c r="A20" s="23" t="s">
        <v>15</v>
      </c>
      <c r="B20" s="71"/>
      <c r="C20" s="72"/>
      <c r="D20" s="73"/>
      <c r="E20" s="21">
        <f>IF(ISERROR(AVERAGE(B16:E16)), "", AVERAGE(B16:E16))</f>
        <v>1.8074999999999999</v>
      </c>
      <c r="F20" s="71"/>
      <c r="G20" s="72"/>
      <c r="H20" s="73"/>
      <c r="I20" s="21">
        <f>IF(ISERROR(AVERAGE(F16:I16)), "", AVERAGE(F16:I16))</f>
        <v>2.0775000000000001</v>
      </c>
      <c r="J20" s="71"/>
      <c r="K20" s="72"/>
      <c r="L20" s="73"/>
      <c r="M20" s="37">
        <f>IF(ISERROR(AVERAGE(J16:M16)), "", AVERAGE(J16:M16))</f>
        <v>2.2050000000000001</v>
      </c>
      <c r="N20" s="71"/>
      <c r="O20" s="72"/>
      <c r="P20" s="73"/>
      <c r="Q20" s="38">
        <f>IF(ISERROR(AVERAGE(N16:Q16)), "", AVERAGE(N16:Q16))</f>
        <v>2.5350000000000001</v>
      </c>
    </row>
    <row r="21" spans="1:21" x14ac:dyDescent="0.35">
      <c r="A21" s="17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9"/>
      <c r="M21" s="19"/>
      <c r="N21" s="19"/>
      <c r="O21" s="19"/>
      <c r="P21" s="19"/>
      <c r="Q21" s="19"/>
      <c r="R21" s="19"/>
      <c r="S21" s="19"/>
      <c r="T21" s="19"/>
      <c r="U21" s="19"/>
    </row>
    <row r="22" spans="1:21" x14ac:dyDescent="0.35">
      <c r="A22" s="69" t="s">
        <v>17</v>
      </c>
      <c r="B22" s="69"/>
      <c r="C22" s="69"/>
      <c r="D22" s="69"/>
      <c r="E22" s="69"/>
      <c r="F22" s="69"/>
      <c r="G22" s="69"/>
      <c r="H22" s="69"/>
      <c r="I22" s="69"/>
      <c r="J22" s="69"/>
      <c r="K22" s="69"/>
      <c r="L22" s="19"/>
      <c r="M22" s="19"/>
      <c r="N22" s="19"/>
      <c r="O22" s="19"/>
      <c r="P22" s="19"/>
      <c r="Q22" s="19"/>
      <c r="R22" s="19"/>
      <c r="S22" s="19"/>
      <c r="T22" s="19"/>
      <c r="U22" s="19"/>
    </row>
    <row r="23" spans="1:21" x14ac:dyDescent="0.35">
      <c r="A23" s="69" t="s">
        <v>18</v>
      </c>
      <c r="B23" s="69"/>
      <c r="C23" s="69"/>
      <c r="D23" s="69"/>
      <c r="E23" s="69"/>
      <c r="F23" s="69"/>
      <c r="G23" s="69"/>
      <c r="H23" s="69"/>
      <c r="I23" s="69"/>
      <c r="J23" s="69"/>
      <c r="K23" s="69"/>
      <c r="L23" s="19"/>
      <c r="M23" s="19"/>
      <c r="N23" s="19"/>
      <c r="O23" s="19"/>
      <c r="P23" s="19"/>
      <c r="Q23" s="19"/>
      <c r="R23" s="19"/>
      <c r="S23" s="19"/>
      <c r="T23" s="19"/>
      <c r="U23" s="19"/>
    </row>
    <row r="24" spans="1:21" x14ac:dyDescent="0.35">
      <c r="A24" s="24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19"/>
      <c r="M24" s="19"/>
      <c r="N24" s="19"/>
      <c r="O24" s="19"/>
      <c r="P24" s="19"/>
      <c r="Q24" s="19"/>
      <c r="R24" s="19"/>
      <c r="S24" s="19"/>
      <c r="T24" s="19"/>
      <c r="U24" s="19"/>
    </row>
    <row r="25" spans="1:21" ht="15.5" x14ac:dyDescent="0.35">
      <c r="A25" s="59" t="s">
        <v>19</v>
      </c>
      <c r="B25" s="59"/>
      <c r="C25" s="59"/>
      <c r="D25" s="59"/>
      <c r="E25" s="59"/>
      <c r="F25" s="59"/>
      <c r="G25" s="59"/>
      <c r="H25" s="59"/>
      <c r="I25" s="59"/>
      <c r="J25" s="59"/>
      <c r="K25" s="59"/>
      <c r="L25" s="19"/>
      <c r="M25" s="19"/>
      <c r="N25" s="19"/>
      <c r="O25" s="19"/>
      <c r="P25" s="19"/>
      <c r="Q25" s="19"/>
      <c r="R25" s="19"/>
      <c r="S25" s="19"/>
      <c r="T25" s="19"/>
      <c r="U25" s="19"/>
    </row>
    <row r="26" spans="1:21" ht="15" thickBot="1" x14ac:dyDescent="0.4">
      <c r="A26" s="19"/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</row>
    <row r="27" spans="1:21" ht="26.15" customHeight="1" thickBot="1" x14ac:dyDescent="0.4">
      <c r="A27" s="79" t="s">
        <v>20</v>
      </c>
      <c r="B27" s="80"/>
      <c r="C27" s="80"/>
      <c r="D27" s="81"/>
      <c r="E27" s="82" t="s">
        <v>21</v>
      </c>
      <c r="F27" s="83"/>
      <c r="G27" s="25">
        <f t="shared" ref="G27:J27" si="1">B14</f>
        <v>2017</v>
      </c>
      <c r="H27" s="25">
        <f t="shared" si="1"/>
        <v>2018</v>
      </c>
      <c r="I27" s="25">
        <f t="shared" si="1"/>
        <v>2019</v>
      </c>
      <c r="J27" s="26">
        <f t="shared" si="1"/>
        <v>2020</v>
      </c>
      <c r="K27" s="19"/>
      <c r="L27" s="19"/>
      <c r="M27" s="19"/>
      <c r="N27" s="19"/>
      <c r="O27" s="19"/>
      <c r="P27" s="19"/>
      <c r="Q27" s="19"/>
      <c r="R27" s="19"/>
      <c r="S27" s="19"/>
      <c r="T27" s="19"/>
    </row>
    <row r="28" spans="1:21" x14ac:dyDescent="0.35">
      <c r="A28" s="84" t="s">
        <v>22</v>
      </c>
      <c r="B28" s="85"/>
      <c r="C28" s="85"/>
      <c r="D28" s="86"/>
      <c r="E28" s="87">
        <v>0.9</v>
      </c>
      <c r="F28" s="88"/>
      <c r="G28" s="28">
        <v>0.97519999999999996</v>
      </c>
      <c r="H28" s="29">
        <v>0.9919</v>
      </c>
      <c r="I28" s="29">
        <v>0.97440000000000004</v>
      </c>
      <c r="J28" s="30">
        <v>0.98309999999999997</v>
      </c>
      <c r="K28" s="19"/>
      <c r="L28" s="19"/>
      <c r="M28" s="19"/>
      <c r="N28" s="19"/>
      <c r="O28" s="19"/>
      <c r="P28" s="19"/>
      <c r="Q28" s="19"/>
      <c r="R28" s="19"/>
      <c r="S28" s="19"/>
      <c r="T28" s="19"/>
    </row>
    <row r="29" spans="1:21" x14ac:dyDescent="0.35">
      <c r="A29" s="74" t="s">
        <v>23</v>
      </c>
      <c r="B29" s="75"/>
      <c r="C29" s="75"/>
      <c r="D29" s="76"/>
      <c r="E29" s="77">
        <v>0.9</v>
      </c>
      <c r="F29" s="78"/>
      <c r="G29" s="31">
        <v>0.97519999999999996</v>
      </c>
      <c r="H29" s="32">
        <v>0.9919</v>
      </c>
      <c r="I29" s="32">
        <v>0.97440000000000004</v>
      </c>
      <c r="J29" s="33">
        <v>0.98309999999999997</v>
      </c>
      <c r="K29" s="19"/>
      <c r="L29" s="19"/>
      <c r="M29" s="19"/>
      <c r="N29" s="19"/>
      <c r="O29" s="19"/>
      <c r="P29" s="19"/>
      <c r="Q29" s="19"/>
      <c r="R29" s="19"/>
      <c r="S29" s="19"/>
      <c r="T29" s="19"/>
    </row>
    <row r="30" spans="1:21" x14ac:dyDescent="0.35">
      <c r="A30" s="74" t="s">
        <v>24</v>
      </c>
      <c r="B30" s="75"/>
      <c r="C30" s="75"/>
      <c r="D30" s="76"/>
      <c r="E30" s="77">
        <v>0.65</v>
      </c>
      <c r="F30" s="78"/>
      <c r="G30" s="31">
        <v>0.9042</v>
      </c>
      <c r="H30" s="32">
        <v>0.87470000000000003</v>
      </c>
      <c r="I30" s="32">
        <v>0.75600000000000001</v>
      </c>
      <c r="J30" s="33">
        <v>0.84019999999999995</v>
      </c>
      <c r="K30" s="19"/>
      <c r="L30" s="19"/>
      <c r="M30" s="19"/>
      <c r="N30" s="19"/>
      <c r="O30" s="19"/>
      <c r="P30" s="19"/>
      <c r="Q30" s="19"/>
      <c r="R30" s="19"/>
      <c r="S30" s="19"/>
      <c r="T30" s="19"/>
    </row>
    <row r="31" spans="1:21" x14ac:dyDescent="0.35">
      <c r="A31" s="74" t="s">
        <v>25</v>
      </c>
      <c r="B31" s="75"/>
      <c r="C31" s="75"/>
      <c r="D31" s="76"/>
      <c r="E31" s="77">
        <v>0.9</v>
      </c>
      <c r="F31" s="78"/>
      <c r="G31" s="31">
        <v>0.999</v>
      </c>
      <c r="H31" s="32">
        <v>0.99909999999999999</v>
      </c>
      <c r="I31" s="32">
        <v>1</v>
      </c>
      <c r="J31" s="33">
        <v>0.99819999999999998</v>
      </c>
      <c r="K31" s="19"/>
      <c r="L31" s="19"/>
      <c r="M31" s="19"/>
      <c r="N31" s="19"/>
      <c r="O31" s="19"/>
      <c r="P31" s="19"/>
      <c r="Q31" s="19"/>
      <c r="R31" s="19"/>
      <c r="S31" s="19"/>
      <c r="T31" s="19"/>
    </row>
    <row r="32" spans="1:21" x14ac:dyDescent="0.35">
      <c r="A32" s="74" t="s">
        <v>26</v>
      </c>
      <c r="B32" s="75"/>
      <c r="C32" s="75"/>
      <c r="D32" s="76"/>
      <c r="E32" s="77">
        <v>0.8</v>
      </c>
      <c r="F32" s="78"/>
      <c r="G32" s="31">
        <v>1</v>
      </c>
      <c r="H32" s="32">
        <v>1</v>
      </c>
      <c r="I32" s="32">
        <v>1</v>
      </c>
      <c r="J32" s="33">
        <v>1</v>
      </c>
      <c r="K32" s="19"/>
      <c r="L32" s="19"/>
      <c r="M32" s="19"/>
      <c r="N32" s="19"/>
      <c r="O32" s="19"/>
      <c r="P32" s="19"/>
      <c r="Q32" s="19"/>
      <c r="R32" s="19"/>
      <c r="S32" s="19"/>
      <c r="T32" s="19"/>
    </row>
    <row r="33" spans="1:21" x14ac:dyDescent="0.35">
      <c r="A33" s="74" t="s">
        <v>27</v>
      </c>
      <c r="B33" s="75"/>
      <c r="C33" s="75"/>
      <c r="D33" s="76"/>
      <c r="E33" s="77">
        <v>0.8</v>
      </c>
      <c r="F33" s="78"/>
      <c r="G33" s="31">
        <v>1</v>
      </c>
      <c r="H33" s="32">
        <v>1</v>
      </c>
      <c r="I33" s="32">
        <v>0.9355</v>
      </c>
      <c r="J33" s="33">
        <v>1</v>
      </c>
      <c r="K33" s="19"/>
      <c r="L33" s="19"/>
      <c r="M33" s="19"/>
      <c r="N33" s="19"/>
      <c r="O33" s="19"/>
      <c r="P33" s="19"/>
      <c r="Q33" s="19"/>
      <c r="R33" s="19"/>
      <c r="S33" s="19"/>
      <c r="T33" s="19"/>
    </row>
    <row r="34" spans="1:21" x14ac:dyDescent="0.35">
      <c r="A34" s="74" t="s">
        <v>28</v>
      </c>
      <c r="B34" s="75"/>
      <c r="C34" s="75"/>
      <c r="D34" s="76"/>
      <c r="E34" s="77">
        <v>0.8</v>
      </c>
      <c r="F34" s="78"/>
      <c r="G34" s="31" t="s">
        <v>29</v>
      </c>
      <c r="H34" s="32" t="s">
        <v>29</v>
      </c>
      <c r="I34" s="32" t="s">
        <v>29</v>
      </c>
      <c r="J34" s="33" t="s">
        <v>29</v>
      </c>
      <c r="K34" s="19"/>
      <c r="L34" s="19"/>
      <c r="M34" s="19"/>
      <c r="N34" s="19"/>
      <c r="O34" s="19"/>
      <c r="P34" s="19"/>
      <c r="Q34" s="19"/>
      <c r="R34" s="19"/>
      <c r="S34" s="19"/>
      <c r="T34" s="19"/>
    </row>
    <row r="35" spans="1:21" x14ac:dyDescent="0.35">
      <c r="A35" s="74" t="s">
        <v>30</v>
      </c>
      <c r="B35" s="75"/>
      <c r="C35" s="75"/>
      <c r="D35" s="76"/>
      <c r="E35" s="77">
        <v>0.1</v>
      </c>
      <c r="F35" s="78"/>
      <c r="G35" s="31">
        <v>7.4999999999999997E-3</v>
      </c>
      <c r="H35" s="32">
        <v>1.1900000000000001E-2</v>
      </c>
      <c r="I35" s="32">
        <v>2.9000000000000001E-2</v>
      </c>
      <c r="J35" s="33">
        <v>1.6799999999999999E-2</v>
      </c>
      <c r="K35" s="19"/>
      <c r="L35" s="19"/>
      <c r="M35" s="19"/>
      <c r="N35" s="19"/>
      <c r="O35" s="19"/>
      <c r="P35" s="19"/>
      <c r="Q35" s="19"/>
      <c r="R35" s="19"/>
      <c r="S35" s="19"/>
      <c r="T35" s="19"/>
    </row>
    <row r="36" spans="1:21" x14ac:dyDescent="0.35">
      <c r="A36" s="74" t="s">
        <v>31</v>
      </c>
      <c r="B36" s="75"/>
      <c r="C36" s="75"/>
      <c r="D36" s="76"/>
      <c r="E36" s="77">
        <v>0.9</v>
      </c>
      <c r="F36" s="78"/>
      <c r="G36" s="31">
        <v>0.90090000000000003</v>
      </c>
      <c r="H36" s="32">
        <v>0.87619999999999998</v>
      </c>
      <c r="I36" s="32">
        <v>0.89380000000000004</v>
      </c>
      <c r="J36" s="33">
        <v>0.92930000000000001</v>
      </c>
      <c r="K36" s="19"/>
      <c r="L36" s="19"/>
      <c r="M36" s="19"/>
      <c r="N36" s="19"/>
      <c r="O36" s="19"/>
      <c r="P36" s="19"/>
      <c r="Q36" s="19"/>
      <c r="R36" s="19"/>
      <c r="S36" s="19"/>
      <c r="T36" s="19"/>
    </row>
    <row r="37" spans="1:21" x14ac:dyDescent="0.35">
      <c r="A37" s="74" t="s">
        <v>32</v>
      </c>
      <c r="B37" s="75"/>
      <c r="C37" s="75"/>
      <c r="D37" s="76"/>
      <c r="E37" s="77">
        <v>1</v>
      </c>
      <c r="F37" s="78"/>
      <c r="G37" s="31">
        <v>1</v>
      </c>
      <c r="H37" s="32">
        <v>0.81740000000000002</v>
      </c>
      <c r="I37" s="32">
        <v>1</v>
      </c>
      <c r="J37" s="33">
        <v>1</v>
      </c>
      <c r="K37" s="19"/>
      <c r="L37" s="19"/>
      <c r="M37" s="19"/>
      <c r="N37" s="19"/>
      <c r="O37" s="19"/>
      <c r="P37" s="19"/>
      <c r="Q37" s="19"/>
      <c r="R37" s="19"/>
      <c r="S37" s="19"/>
      <c r="T37" s="19"/>
    </row>
    <row r="38" spans="1:21" ht="15" thickBot="1" x14ac:dyDescent="0.4">
      <c r="A38" s="89" t="s">
        <v>33</v>
      </c>
      <c r="B38" s="90"/>
      <c r="C38" s="90"/>
      <c r="D38" s="91"/>
      <c r="E38" s="92">
        <v>0.85</v>
      </c>
      <c r="F38" s="93"/>
      <c r="G38" s="34">
        <v>1</v>
      </c>
      <c r="H38" s="35">
        <v>1</v>
      </c>
      <c r="I38" s="35">
        <v>1</v>
      </c>
      <c r="J38" s="36" t="s">
        <v>29</v>
      </c>
      <c r="K38" s="19"/>
      <c r="L38" s="19"/>
      <c r="M38" s="19"/>
      <c r="N38" s="19"/>
      <c r="O38" s="19"/>
      <c r="P38" s="19"/>
      <c r="Q38" s="19"/>
      <c r="R38" s="19"/>
      <c r="S38" s="19"/>
      <c r="T38" s="19"/>
    </row>
    <row r="39" spans="1:21" x14ac:dyDescent="0.35">
      <c r="A39" s="19"/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</row>
  </sheetData>
  <mergeCells count="45">
    <mergeCell ref="A18:P18"/>
    <mergeCell ref="A7:P7"/>
    <mergeCell ref="A8:P8"/>
    <mergeCell ref="A9:P9"/>
    <mergeCell ref="A10:P10"/>
    <mergeCell ref="A12:A14"/>
    <mergeCell ref="B12:E13"/>
    <mergeCell ref="F12:I13"/>
    <mergeCell ref="J12:M13"/>
    <mergeCell ref="N12:Q13"/>
    <mergeCell ref="N19:P19"/>
    <mergeCell ref="B20:D20"/>
    <mergeCell ref="F20:H20"/>
    <mergeCell ref="J20:L20"/>
    <mergeCell ref="N20:P20"/>
    <mergeCell ref="A28:D28"/>
    <mergeCell ref="E28:F28"/>
    <mergeCell ref="B19:D19"/>
    <mergeCell ref="F19:H19"/>
    <mergeCell ref="J19:L19"/>
    <mergeCell ref="A22:K22"/>
    <mergeCell ref="A23:K23"/>
    <mergeCell ref="A25:K25"/>
    <mergeCell ref="A27:D27"/>
    <mergeCell ref="E27:F27"/>
    <mergeCell ref="A29:D29"/>
    <mergeCell ref="E29:F29"/>
    <mergeCell ref="A30:D30"/>
    <mergeCell ref="E30:F30"/>
    <mergeCell ref="A31:D31"/>
    <mergeCell ref="E31:F31"/>
    <mergeCell ref="A32:D32"/>
    <mergeCell ref="E32:F32"/>
    <mergeCell ref="A33:D33"/>
    <mergeCell ref="E33:F33"/>
    <mergeCell ref="A34:D34"/>
    <mergeCell ref="E34:F34"/>
    <mergeCell ref="A38:D38"/>
    <mergeCell ref="E38:F38"/>
    <mergeCell ref="A35:D35"/>
    <mergeCell ref="E35:F35"/>
    <mergeCell ref="A36:D36"/>
    <mergeCell ref="E36:F36"/>
    <mergeCell ref="A37:D37"/>
    <mergeCell ref="E37:F37"/>
  </mergeCells>
  <pageMargins left="0.7" right="0.7" top="0.75" bottom="0.75" header="0.3" footer="0.3"/>
  <pageSetup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972654-C71B-479D-921E-5B85A1CCB692}">
  <dimension ref="A1:P38"/>
  <sheetViews>
    <sheetView showGridLines="0" zoomScaleNormal="100" workbookViewId="0">
      <selection activeCell="G10" sqref="G10"/>
    </sheetView>
  </sheetViews>
  <sheetFormatPr defaultRowHeight="14.5" x14ac:dyDescent="0.35"/>
  <cols>
    <col min="2" max="5" width="23.90625" customWidth="1"/>
    <col min="6" max="6" width="14.453125" customWidth="1"/>
    <col min="7" max="7" width="17.453125" customWidth="1"/>
  </cols>
  <sheetData>
    <row r="1" spans="1:16" x14ac:dyDescent="0.35">
      <c r="A1" s="1"/>
      <c r="B1" s="1"/>
      <c r="C1" s="1"/>
      <c r="D1" s="1"/>
      <c r="F1" s="3" t="s">
        <v>0</v>
      </c>
      <c r="G1" s="96" t="s">
        <v>1</v>
      </c>
      <c r="H1" s="2"/>
      <c r="I1" s="2"/>
      <c r="J1" s="2"/>
      <c r="K1" s="2"/>
      <c r="L1" s="2"/>
    </row>
    <row r="2" spans="1:16" x14ac:dyDescent="0.35">
      <c r="A2" s="1"/>
      <c r="B2" s="1"/>
      <c r="C2" s="1"/>
      <c r="D2" s="1"/>
      <c r="F2" s="3" t="s">
        <v>2</v>
      </c>
      <c r="G2" s="44" t="s">
        <v>3</v>
      </c>
      <c r="H2" s="2"/>
      <c r="I2" s="2"/>
      <c r="J2" s="2"/>
      <c r="K2" s="2"/>
      <c r="L2" s="2"/>
    </row>
    <row r="3" spans="1:16" x14ac:dyDescent="0.35">
      <c r="A3" s="1"/>
      <c r="B3" s="1"/>
      <c r="C3" s="1"/>
      <c r="D3" s="1"/>
      <c r="F3" s="3" t="s">
        <v>4</v>
      </c>
      <c r="G3" s="45">
        <v>3</v>
      </c>
      <c r="H3" s="2"/>
      <c r="I3" s="2"/>
      <c r="J3" s="2"/>
      <c r="K3" s="2"/>
      <c r="L3" s="2"/>
    </row>
    <row r="4" spans="1:16" x14ac:dyDescent="0.35">
      <c r="A4" s="1"/>
      <c r="B4" s="1"/>
      <c r="C4" s="1"/>
      <c r="D4" s="1"/>
      <c r="F4" s="3"/>
      <c r="G4" s="4"/>
      <c r="H4" s="2"/>
      <c r="I4" s="2"/>
      <c r="J4" s="2"/>
      <c r="K4" s="2"/>
      <c r="L4" s="2"/>
    </row>
    <row r="5" spans="1:16" x14ac:dyDescent="0.35">
      <c r="A5" s="1"/>
      <c r="B5" s="1"/>
      <c r="C5" s="1"/>
      <c r="D5" s="1"/>
      <c r="F5" s="3" t="s">
        <v>5</v>
      </c>
      <c r="G5" s="46">
        <v>44895</v>
      </c>
      <c r="H5" s="2"/>
      <c r="I5" s="2"/>
      <c r="J5" s="2"/>
      <c r="K5" s="2"/>
      <c r="L5" s="2"/>
    </row>
    <row r="6" spans="1:16" ht="18" x14ac:dyDescent="0.4">
      <c r="A6" s="58" t="s">
        <v>6</v>
      </c>
      <c r="B6" s="58"/>
      <c r="C6" s="58"/>
      <c r="D6" s="58"/>
      <c r="E6" s="58"/>
      <c r="F6" s="58"/>
      <c r="G6" s="58"/>
      <c r="H6" s="51"/>
      <c r="I6" s="51"/>
      <c r="J6" s="51"/>
      <c r="K6" s="51"/>
      <c r="L6" s="2"/>
      <c r="M6" s="2"/>
      <c r="N6" s="2"/>
      <c r="O6" s="2"/>
      <c r="P6" s="2"/>
    </row>
    <row r="7" spans="1:16" ht="18" x14ac:dyDescent="0.4">
      <c r="A7" s="58" t="s">
        <v>7</v>
      </c>
      <c r="B7" s="58"/>
      <c r="C7" s="58"/>
      <c r="D7" s="58"/>
      <c r="E7" s="58"/>
      <c r="F7" s="58"/>
      <c r="G7" s="58"/>
      <c r="H7" s="51"/>
      <c r="I7" s="51"/>
      <c r="J7" s="51"/>
      <c r="K7" s="51"/>
      <c r="L7" s="2"/>
      <c r="M7" s="2"/>
      <c r="N7" s="2"/>
      <c r="O7" s="2"/>
      <c r="P7" s="2"/>
    </row>
    <row r="8" spans="1:16" ht="18" x14ac:dyDescent="0.4">
      <c r="A8" s="58"/>
      <c r="B8" s="58"/>
      <c r="C8" s="58"/>
      <c r="D8" s="58"/>
      <c r="E8" s="58"/>
      <c r="F8" s="58"/>
      <c r="G8" s="58"/>
      <c r="H8" s="51"/>
      <c r="I8" s="51"/>
      <c r="J8" s="51"/>
      <c r="K8" s="51"/>
      <c r="L8" s="2"/>
      <c r="M8" s="2"/>
      <c r="N8" s="2"/>
      <c r="O8" s="2"/>
      <c r="P8" s="2"/>
    </row>
    <row r="9" spans="1:16" ht="15.5" x14ac:dyDescent="0.35">
      <c r="A9" s="59" t="s">
        <v>8</v>
      </c>
      <c r="B9" s="59"/>
      <c r="C9" s="59"/>
      <c r="D9" s="59"/>
      <c r="E9" s="59"/>
      <c r="F9" s="59"/>
      <c r="G9" s="59"/>
      <c r="H9" s="52"/>
      <c r="I9" s="52"/>
      <c r="J9" s="52"/>
      <c r="K9" s="52"/>
      <c r="L9" s="2"/>
      <c r="M9" s="2"/>
      <c r="N9" s="2"/>
      <c r="O9" s="2"/>
      <c r="P9" s="2"/>
    </row>
    <row r="10" spans="1:16" ht="15" thickBot="1" x14ac:dyDescent="0.4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1:16" x14ac:dyDescent="0.35">
      <c r="A11" s="60" t="s">
        <v>9</v>
      </c>
      <c r="B11" s="94" t="s">
        <v>10</v>
      </c>
      <c r="C11" s="94" t="s">
        <v>11</v>
      </c>
      <c r="D11" s="94" t="s">
        <v>12</v>
      </c>
      <c r="E11" s="94" t="s">
        <v>13</v>
      </c>
    </row>
    <row r="12" spans="1:16" ht="23.5" customHeight="1" thickBot="1" x14ac:dyDescent="0.4">
      <c r="A12" s="61"/>
      <c r="B12" s="95"/>
      <c r="C12" s="95"/>
      <c r="D12" s="95"/>
      <c r="E12" s="95"/>
    </row>
    <row r="13" spans="1:16" ht="15" thickBot="1" x14ac:dyDescent="0.4">
      <c r="A13" s="62"/>
      <c r="B13" s="6">
        <v>2021</v>
      </c>
      <c r="C13" s="9">
        <f>B13</f>
        <v>2021</v>
      </c>
      <c r="D13" s="9">
        <f>C13</f>
        <v>2021</v>
      </c>
      <c r="E13" s="10">
        <f>D13</f>
        <v>2021</v>
      </c>
    </row>
    <row r="14" spans="1:16" x14ac:dyDescent="0.35">
      <c r="A14" s="12" t="s">
        <v>14</v>
      </c>
      <c r="B14" s="13">
        <v>6.5</v>
      </c>
      <c r="C14" s="47">
        <v>13.11</v>
      </c>
      <c r="D14" s="47">
        <v>7.31</v>
      </c>
      <c r="E14" s="48">
        <v>14.1</v>
      </c>
    </row>
    <row r="15" spans="1:16" ht="15" thickBot="1" x14ac:dyDescent="0.4">
      <c r="A15" s="15" t="s">
        <v>15</v>
      </c>
      <c r="B15" s="16">
        <v>2.36</v>
      </c>
      <c r="C15" s="49">
        <v>2.93</v>
      </c>
      <c r="D15" s="49">
        <v>2.98</v>
      </c>
      <c r="E15" s="50">
        <v>3.61</v>
      </c>
    </row>
    <row r="16" spans="1:16" x14ac:dyDescent="0.35">
      <c r="A16" s="17"/>
      <c r="B16" s="17"/>
      <c r="C16" s="17"/>
      <c r="D16" s="17"/>
      <c r="E16" s="17"/>
      <c r="F16" s="17"/>
      <c r="G16" s="17"/>
      <c r="H16" s="17"/>
      <c r="I16" s="18"/>
      <c r="J16" s="18"/>
      <c r="K16" s="18"/>
      <c r="L16" s="19"/>
      <c r="M16" s="19"/>
      <c r="N16" s="19"/>
      <c r="O16" s="19"/>
      <c r="P16" s="19"/>
    </row>
    <row r="17" spans="1:16" ht="15" thickBot="1" x14ac:dyDescent="0.4">
      <c r="A17" s="70" t="s">
        <v>34</v>
      </c>
      <c r="B17" s="70"/>
      <c r="C17" s="70"/>
      <c r="D17" s="70"/>
      <c r="E17" s="70"/>
      <c r="F17" s="43"/>
      <c r="G17" s="43"/>
      <c r="H17" s="43"/>
      <c r="I17" s="43"/>
      <c r="J17" s="43"/>
      <c r="K17" s="43"/>
      <c r="L17" s="19"/>
      <c r="M17" s="19"/>
      <c r="N17" s="19"/>
      <c r="O17" s="19"/>
      <c r="P17" s="19"/>
    </row>
    <row r="18" spans="1:16" ht="15" thickBot="1" x14ac:dyDescent="0.4">
      <c r="A18" s="53" t="s">
        <v>14</v>
      </c>
      <c r="B18" s="39">
        <f t="shared" ref="B18:E19" si="0">IF(ISERROR(AVERAGE(B14:B14)), "", AVERAGE(B14:B14))</f>
        <v>6.5</v>
      </c>
      <c r="C18" s="39">
        <f t="shared" si="0"/>
        <v>13.11</v>
      </c>
      <c r="D18" s="54">
        <f t="shared" si="0"/>
        <v>7.31</v>
      </c>
      <c r="E18" s="55">
        <f t="shared" si="0"/>
        <v>14.1</v>
      </c>
    </row>
    <row r="19" spans="1:16" ht="15" thickBot="1" x14ac:dyDescent="0.4">
      <c r="A19" s="56" t="s">
        <v>15</v>
      </c>
      <c r="B19" s="39">
        <f t="shared" si="0"/>
        <v>2.36</v>
      </c>
      <c r="C19" s="39">
        <f t="shared" si="0"/>
        <v>2.93</v>
      </c>
      <c r="D19" s="39">
        <f t="shared" si="0"/>
        <v>2.98</v>
      </c>
      <c r="E19" s="39">
        <f t="shared" si="0"/>
        <v>3.61</v>
      </c>
    </row>
    <row r="20" spans="1:16" x14ac:dyDescent="0.35">
      <c r="A20" s="17"/>
      <c r="B20" s="17"/>
      <c r="C20" s="17"/>
      <c r="D20" s="17"/>
      <c r="E20" s="17"/>
      <c r="F20" s="17"/>
      <c r="G20" s="17"/>
      <c r="H20" s="17"/>
      <c r="I20" s="19"/>
      <c r="J20" s="19"/>
      <c r="K20" s="19"/>
      <c r="L20" s="19"/>
      <c r="M20" s="19"/>
      <c r="N20" s="19"/>
      <c r="O20" s="19"/>
      <c r="P20" s="19"/>
    </row>
    <row r="21" spans="1:16" x14ac:dyDescent="0.35">
      <c r="A21" s="69" t="s">
        <v>17</v>
      </c>
      <c r="B21" s="69"/>
      <c r="C21" s="69"/>
      <c r="D21" s="69"/>
      <c r="E21" s="69"/>
      <c r="F21" s="69"/>
      <c r="G21" s="69"/>
      <c r="H21" s="69"/>
      <c r="I21" s="19"/>
      <c r="J21" s="19"/>
      <c r="K21" s="19"/>
      <c r="L21" s="19"/>
      <c r="M21" s="19"/>
      <c r="N21" s="19"/>
      <c r="O21" s="19"/>
      <c r="P21" s="19"/>
    </row>
    <row r="22" spans="1:16" x14ac:dyDescent="0.35">
      <c r="A22" s="69" t="s">
        <v>18</v>
      </c>
      <c r="B22" s="69"/>
      <c r="C22" s="69"/>
      <c r="D22" s="69"/>
      <c r="E22" s="69"/>
      <c r="F22" s="69"/>
      <c r="G22" s="69"/>
      <c r="H22" s="69"/>
      <c r="I22" s="19"/>
      <c r="J22" s="19"/>
      <c r="K22" s="19"/>
      <c r="L22" s="19"/>
      <c r="M22" s="19"/>
      <c r="N22" s="19"/>
      <c r="O22" s="19"/>
      <c r="P22" s="19"/>
    </row>
    <row r="23" spans="1:16" x14ac:dyDescent="0.35">
      <c r="A23" s="24"/>
      <c r="B23" s="24"/>
      <c r="C23" s="24"/>
      <c r="D23" s="24"/>
      <c r="E23" s="24"/>
      <c r="F23" s="24"/>
      <c r="G23" s="24"/>
      <c r="H23" s="24"/>
      <c r="I23" s="19"/>
      <c r="J23" s="19"/>
      <c r="K23" s="19"/>
      <c r="L23" s="19"/>
      <c r="M23" s="19"/>
      <c r="N23" s="19"/>
      <c r="O23" s="19"/>
      <c r="P23" s="19"/>
    </row>
    <row r="24" spans="1:16" ht="15.5" x14ac:dyDescent="0.35">
      <c r="A24" s="59" t="s">
        <v>19</v>
      </c>
      <c r="B24" s="59"/>
      <c r="C24" s="59"/>
      <c r="D24" s="59"/>
      <c r="E24" s="59"/>
      <c r="F24" s="59"/>
      <c r="G24" s="59"/>
      <c r="H24" s="59"/>
      <c r="I24" s="19"/>
      <c r="J24" s="19"/>
      <c r="K24" s="19"/>
      <c r="L24" s="19"/>
      <c r="M24" s="19"/>
      <c r="N24" s="19"/>
      <c r="O24" s="19"/>
      <c r="P24" s="19"/>
    </row>
    <row r="25" spans="1:16" ht="15" thickBot="1" x14ac:dyDescent="0.4">
      <c r="A25" s="19"/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</row>
    <row r="26" spans="1:16" ht="26.15" customHeight="1" thickBot="1" x14ac:dyDescent="0.4">
      <c r="A26" s="79" t="s">
        <v>20</v>
      </c>
      <c r="B26" s="80"/>
      <c r="C26" s="80"/>
      <c r="D26" s="81"/>
      <c r="E26" s="82" t="s">
        <v>21</v>
      </c>
      <c r="F26" s="83"/>
      <c r="G26" s="27">
        <v>2021</v>
      </c>
      <c r="H26" s="19"/>
      <c r="I26" s="19"/>
      <c r="J26" s="19"/>
      <c r="K26" s="19"/>
      <c r="L26" s="19"/>
    </row>
    <row r="27" spans="1:16" x14ac:dyDescent="0.35">
      <c r="A27" s="84" t="s">
        <v>22</v>
      </c>
      <c r="B27" s="85"/>
      <c r="C27" s="85"/>
      <c r="D27" s="86"/>
      <c r="E27" s="87">
        <v>0.9</v>
      </c>
      <c r="F27" s="88"/>
      <c r="G27" s="30">
        <v>0.99980000000000002</v>
      </c>
      <c r="H27" s="19"/>
      <c r="J27" s="19"/>
      <c r="K27" s="19"/>
      <c r="L27" s="19"/>
    </row>
    <row r="28" spans="1:16" x14ac:dyDescent="0.35">
      <c r="A28" s="74" t="s">
        <v>23</v>
      </c>
      <c r="B28" s="75"/>
      <c r="C28" s="75"/>
      <c r="D28" s="76"/>
      <c r="E28" s="77">
        <v>0.9</v>
      </c>
      <c r="F28" s="78"/>
      <c r="G28" s="33"/>
      <c r="H28" s="19"/>
      <c r="I28" s="19"/>
      <c r="J28" s="19"/>
      <c r="K28" s="19"/>
      <c r="L28" s="19"/>
    </row>
    <row r="29" spans="1:16" x14ac:dyDescent="0.35">
      <c r="A29" s="74" t="s">
        <v>24</v>
      </c>
      <c r="B29" s="75"/>
      <c r="C29" s="75"/>
      <c r="D29" s="76"/>
      <c r="E29" s="77">
        <v>0.65</v>
      </c>
      <c r="F29" s="78"/>
      <c r="G29" s="33">
        <v>0.70409999999999995</v>
      </c>
      <c r="H29" s="19"/>
      <c r="I29" s="19"/>
      <c r="J29" s="19"/>
      <c r="K29" s="19"/>
      <c r="L29" s="19"/>
    </row>
    <row r="30" spans="1:16" x14ac:dyDescent="0.35">
      <c r="A30" s="74" t="s">
        <v>25</v>
      </c>
      <c r="B30" s="75"/>
      <c r="C30" s="75"/>
      <c r="D30" s="76"/>
      <c r="E30" s="77">
        <v>0.9</v>
      </c>
      <c r="F30" s="78"/>
      <c r="G30" s="33">
        <v>1</v>
      </c>
      <c r="H30" s="19"/>
      <c r="I30" s="19"/>
      <c r="J30" s="19"/>
      <c r="K30" s="19"/>
      <c r="L30" s="19"/>
    </row>
    <row r="31" spans="1:16" x14ac:dyDescent="0.35">
      <c r="A31" s="74" t="s">
        <v>26</v>
      </c>
      <c r="B31" s="75"/>
      <c r="C31" s="75"/>
      <c r="D31" s="76"/>
      <c r="E31" s="77">
        <v>0.8</v>
      </c>
      <c r="F31" s="78"/>
      <c r="G31" s="33">
        <v>0.99919999999999998</v>
      </c>
      <c r="H31" s="19"/>
      <c r="I31" s="19"/>
      <c r="J31" s="19"/>
      <c r="K31" s="19"/>
      <c r="L31" s="19"/>
    </row>
    <row r="32" spans="1:16" x14ac:dyDescent="0.35">
      <c r="A32" s="74" t="s">
        <v>27</v>
      </c>
      <c r="B32" s="75"/>
      <c r="C32" s="75"/>
      <c r="D32" s="76"/>
      <c r="E32" s="77">
        <v>0.8</v>
      </c>
      <c r="F32" s="78"/>
      <c r="G32" s="33" t="s">
        <v>35</v>
      </c>
      <c r="H32" s="19"/>
      <c r="I32" s="19"/>
      <c r="J32" s="19"/>
      <c r="K32" s="19"/>
      <c r="L32" s="19"/>
    </row>
    <row r="33" spans="1:16" x14ac:dyDescent="0.35">
      <c r="A33" s="74" t="s">
        <v>28</v>
      </c>
      <c r="B33" s="75"/>
      <c r="C33" s="75"/>
      <c r="D33" s="76"/>
      <c r="E33" s="77">
        <v>0.8</v>
      </c>
      <c r="F33" s="78"/>
      <c r="G33" s="33">
        <f>3665/4821</f>
        <v>0.76021572287907069</v>
      </c>
      <c r="H33" s="19"/>
      <c r="I33" s="19"/>
      <c r="J33" s="19"/>
      <c r="K33" s="19"/>
      <c r="L33" s="19"/>
    </row>
    <row r="34" spans="1:16" x14ac:dyDescent="0.35">
      <c r="A34" s="74" t="s">
        <v>30</v>
      </c>
      <c r="B34" s="75"/>
      <c r="C34" s="75"/>
      <c r="D34" s="76"/>
      <c r="E34" s="77">
        <v>0.1</v>
      </c>
      <c r="F34" s="78"/>
      <c r="G34" s="33">
        <v>4.3999999999999997E-2</v>
      </c>
      <c r="H34" s="19"/>
      <c r="I34" s="19"/>
      <c r="J34" s="19"/>
      <c r="K34" s="19"/>
      <c r="L34" s="19"/>
    </row>
    <row r="35" spans="1:16" x14ac:dyDescent="0.35">
      <c r="A35" s="74" t="s">
        <v>31</v>
      </c>
      <c r="B35" s="75"/>
      <c r="C35" s="75"/>
      <c r="D35" s="76"/>
      <c r="E35" s="77">
        <v>0.9</v>
      </c>
      <c r="F35" s="78"/>
      <c r="G35" s="33">
        <v>0.9909</v>
      </c>
      <c r="H35" s="19"/>
      <c r="I35" s="19"/>
      <c r="J35" s="19"/>
      <c r="K35" s="19"/>
      <c r="L35" s="19"/>
    </row>
    <row r="36" spans="1:16" x14ac:dyDescent="0.35">
      <c r="A36" s="74" t="s">
        <v>32</v>
      </c>
      <c r="B36" s="75"/>
      <c r="C36" s="75"/>
      <c r="D36" s="76"/>
      <c r="E36" s="77">
        <v>1</v>
      </c>
      <c r="F36" s="78"/>
      <c r="G36" s="33">
        <v>1</v>
      </c>
      <c r="H36" s="19"/>
      <c r="I36" s="19"/>
      <c r="J36" s="19"/>
      <c r="K36" s="19"/>
      <c r="L36" s="19"/>
    </row>
    <row r="37" spans="1:16" ht="15" thickBot="1" x14ac:dyDescent="0.4">
      <c r="A37" s="89" t="s">
        <v>33</v>
      </c>
      <c r="B37" s="90"/>
      <c r="C37" s="90"/>
      <c r="D37" s="91"/>
      <c r="E37" s="92">
        <v>0.85</v>
      </c>
      <c r="F37" s="93"/>
      <c r="G37" s="36">
        <v>0.99539999999999995</v>
      </c>
      <c r="H37" s="19"/>
      <c r="I37" s="19"/>
      <c r="J37" s="19"/>
      <c r="K37" s="19"/>
      <c r="L37" s="19"/>
    </row>
    <row r="38" spans="1:16" x14ac:dyDescent="0.35">
      <c r="A38" s="19"/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</row>
  </sheetData>
  <mergeCells count="37">
    <mergeCell ref="A37:D37"/>
    <mergeCell ref="E37:F37"/>
    <mergeCell ref="A34:D34"/>
    <mergeCell ref="E34:F34"/>
    <mergeCell ref="A35:D35"/>
    <mergeCell ref="E35:F35"/>
    <mergeCell ref="A36:D36"/>
    <mergeCell ref="E36:F36"/>
    <mergeCell ref="A31:D31"/>
    <mergeCell ref="E31:F31"/>
    <mergeCell ref="A32:D32"/>
    <mergeCell ref="E32:F32"/>
    <mergeCell ref="A33:D33"/>
    <mergeCell ref="E33:F33"/>
    <mergeCell ref="A28:D28"/>
    <mergeCell ref="E28:F28"/>
    <mergeCell ref="A29:D29"/>
    <mergeCell ref="E29:F29"/>
    <mergeCell ref="A30:D30"/>
    <mergeCell ref="E30:F30"/>
    <mergeCell ref="A17:E17"/>
    <mergeCell ref="A27:D27"/>
    <mergeCell ref="E27:F27"/>
    <mergeCell ref="A21:H21"/>
    <mergeCell ref="A22:H22"/>
    <mergeCell ref="A24:H24"/>
    <mergeCell ref="A26:D26"/>
    <mergeCell ref="E26:F26"/>
    <mergeCell ref="A11:A13"/>
    <mergeCell ref="A6:G6"/>
    <mergeCell ref="A7:G7"/>
    <mergeCell ref="A8:G8"/>
    <mergeCell ref="A9:G9"/>
    <mergeCell ref="B11:B12"/>
    <mergeCell ref="C11:C12"/>
    <mergeCell ref="D11:D12"/>
    <mergeCell ref="E11:E1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3F079A913C27643A440ED188E2B42C1" ma:contentTypeVersion="14" ma:contentTypeDescription="Create a new document." ma:contentTypeScope="" ma:versionID="e8b6b66c143765c3470a4d4636862385">
  <xsd:schema xmlns:xsd="http://www.w3.org/2001/XMLSchema" xmlns:xs="http://www.w3.org/2001/XMLSchema" xmlns:p="http://schemas.microsoft.com/office/2006/metadata/properties" xmlns:ns2="d72413db-bbc0-4c7a-b045-587afe78db6f" xmlns:ns3="d7cbf809-e497-45ba-8c53-366e0bed8224" targetNamespace="http://schemas.microsoft.com/office/2006/metadata/properties" ma:root="true" ma:fieldsID="2c5d54ccdd29bbfaa60b80c5351e8fbc" ns2:_="" ns3:_="">
    <xsd:import namespace="d72413db-bbc0-4c7a-b045-587afe78db6f"/>
    <xsd:import namespace="d7cbf809-e497-45ba-8c53-366e0bed822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Category" minOccurs="0"/>
                <xsd:element ref="ns3:SharedWithUsers" minOccurs="0"/>
                <xsd:element ref="ns3:SharedWithDetails" minOccurs="0"/>
                <xsd:element ref="ns2:Authors" minOccurs="0"/>
                <xsd:element ref="ns2:Director" minOccurs="0"/>
                <xsd:element ref="ns2:RA" minOccurs="0"/>
                <xsd:element ref="ns2:DirectorSign_x002d_off" minOccurs="0"/>
                <xsd:element ref="ns2:RASign_x002d_off" minOccurs="0"/>
                <xsd:element ref="ns2:RegDirectorApproved" minOccurs="0"/>
                <xsd:element ref="ns2:DraftRead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2413db-bbc0-4c7a-b045-587afe78db6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ategory" ma:index="12" nillable="true" ma:displayName="Category" ma:format="Dropdown" ma:internalName="Category">
      <xsd:simpleType>
        <xsd:restriction base="dms:Choice">
          <xsd:enumeration value="Meeting Minutes"/>
          <xsd:enumeration value="Project Plan"/>
          <xsd:enumeration value="DSP"/>
          <xsd:enumeration value="2023 IRM"/>
        </xsd:restriction>
      </xsd:simpleType>
    </xsd:element>
    <xsd:element name="Authors" ma:index="15" nillable="true" ma:displayName="Authors" ma:format="Dropdown" ma:list="UserInfo" ma:SharePointGroup="0" ma:internalName="Author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irector" ma:index="16" nillable="true" ma:displayName="Director" ma:format="Dropdown" ma:list="UserInfo" ma:SharePointGroup="0" ma:internalName="Director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A" ma:index="17" nillable="true" ma:displayName="RA" ma:format="Dropdown" ma:list="UserInfo" ma:SharePointGroup="0" ma:internalName="RA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irectorSign_x002d_off" ma:index="18" nillable="true" ma:displayName="Director Sign-off" ma:default="0" ma:format="Dropdown" ma:internalName="DirectorSign_x002d_off">
      <xsd:simpleType>
        <xsd:restriction base="dms:Boolean"/>
      </xsd:simpleType>
    </xsd:element>
    <xsd:element name="RASign_x002d_off" ma:index="19" nillable="true" ma:displayName="RA Sign-off" ma:default="0" ma:format="Dropdown" ma:internalName="RASign_x002d_off">
      <xsd:simpleType>
        <xsd:restriction base="dms:Boolean"/>
      </xsd:simpleType>
    </xsd:element>
    <xsd:element name="RegDirectorApproved" ma:index="20" nillable="true" ma:displayName="Reg Director Approved" ma:default="0" ma:format="Dropdown" ma:internalName="RegDirectorApproved">
      <xsd:simpleType>
        <xsd:restriction base="dms:Boolean"/>
      </xsd:simpleType>
    </xsd:element>
    <xsd:element name="DraftReady" ma:index="21" nillable="true" ma:displayName="Status" ma:format="Dropdown" ma:internalName="DraftReady">
      <xsd:simpleType>
        <xsd:restriction base="dms:Choice">
          <xsd:enumeration value="1 - Draft with Author(s)"/>
          <xsd:enumeration value="2 - Draft Ready for Manager Review"/>
          <xsd:enumeration value="3 - Draft Ready for RA Review"/>
          <xsd:enumeration value="4 - Ready for Director Review"/>
          <xsd:enumeration value="5 - Director Approved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cbf809-e497-45ba-8c53-366e0bed822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ategory xmlns="d72413db-bbc0-4c7a-b045-587afe78db6f" xsi:nil="true"/>
    <RA xmlns="d72413db-bbc0-4c7a-b045-587afe78db6f">
      <UserInfo>
        <DisplayName/>
        <AccountId xsi:nil="true"/>
        <AccountType/>
      </UserInfo>
    </RA>
    <RASign_x002d_off xmlns="d72413db-bbc0-4c7a-b045-587afe78db6f">false</RASign_x002d_off>
    <DraftReady xmlns="d72413db-bbc0-4c7a-b045-587afe78db6f">1 - Draft with Author(s)</DraftReady>
    <RegDirectorApproved xmlns="d72413db-bbc0-4c7a-b045-587afe78db6f">false</RegDirectorApproved>
    <Director xmlns="d72413db-bbc0-4c7a-b045-587afe78db6f">
      <UserInfo>
        <DisplayName/>
        <AccountId xsi:nil="true"/>
        <AccountType/>
      </UserInfo>
    </Director>
    <Authors xmlns="d72413db-bbc0-4c7a-b045-587afe78db6f">
      <UserInfo>
        <DisplayName/>
        <AccountId xsi:nil="true"/>
        <AccountType/>
      </UserInfo>
    </Authors>
    <DirectorSign_x002d_off xmlns="d72413db-bbc0-4c7a-b045-587afe78db6f">false</DirectorSign_x002d_off>
  </documentManagement>
</p:properties>
</file>

<file path=customXml/itemProps1.xml><?xml version="1.0" encoding="utf-8"?>
<ds:datastoreItem xmlns:ds="http://schemas.openxmlformats.org/officeDocument/2006/customXml" ds:itemID="{6950B011-776C-42FB-8800-6D2D3712430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72413db-bbc0-4c7a-b045-587afe78db6f"/>
    <ds:schemaRef ds:uri="d7cbf809-e497-45ba-8c53-366e0bed822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64EDCE9-576E-4E9A-A06D-4893B5803E5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57B5EF5-E304-4B36-A502-092FE3CCCFD1}">
  <ds:schemaRefs>
    <ds:schemaRef ds:uri="http://purl.org/dc/dcmitype/"/>
    <ds:schemaRef ds:uri="d72413db-bbc0-4c7a-b045-587afe78db6f"/>
    <ds:schemaRef ds:uri="http://schemas.microsoft.com/office/2006/metadata/properties"/>
    <ds:schemaRef ds:uri="http://schemas.openxmlformats.org/package/2006/metadata/core-properties"/>
    <ds:schemaRef ds:uri="d7cbf809-e497-45ba-8c53-366e0bed8224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www.w3.org/XML/1998/namespa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OPDC 2017-2020</vt:lpstr>
      <vt:lpstr>PDI 2017-2020</vt:lpstr>
      <vt:lpstr>Hydro One Consolidated 2021</vt:lpstr>
    </vt:vector>
  </TitlesOfParts>
  <Manager/>
  <Company>Hydro One Inc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ANDREY Elise</dc:creator>
  <cp:keywords/>
  <dc:description/>
  <cp:lastModifiedBy>Carla Molina</cp:lastModifiedBy>
  <cp:revision/>
  <dcterms:created xsi:type="dcterms:W3CDTF">2022-05-27T13:24:09Z</dcterms:created>
  <dcterms:modified xsi:type="dcterms:W3CDTF">2022-11-30T17:39:02Z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0x010100F3F079A913C27643A440ED188E2B42C1</vt:lpwstr>
  </property>
</Properties>
</file>