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HORCI - Applications for 2023 Electricity Distribution Rates/Working Folder/Prefiled Evidence - 2022/"/>
    </mc:Choice>
  </mc:AlternateContent>
  <xr:revisionPtr revIDLastSave="129" documentId="8_{31BA48E4-F397-42FC-BA25-22EBE4517336}" xr6:coauthVersionLast="47" xr6:coauthVersionMax="47" xr10:uidLastSave="{8F662351-9F0A-4998-9F2F-9FD28AAA85D1}"/>
  <bookViews>
    <workbookView xWindow="-28920" yWindow="-120" windowWidth="29040" windowHeight="15840" tabRatio="723" xr2:uid="{FE3FB377-3DF1-4626-BFF4-124144699B04}"/>
  </bookViews>
  <sheets>
    <sheet name="2018-2021 Historical Tax" sheetId="1" r:id="rId1"/>
    <sheet name="2018-2021 Historical CC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__N4">'[1]Revenue Forecast_Chg'!#REF!</definedName>
    <definedName name="____N6">'[1]Revenue Forecast_Old'!#REF!</definedName>
    <definedName name="____SUM1">#N/A</definedName>
    <definedName name="____SUM2">#REF!</definedName>
    <definedName name="____SUM3">[2]OPEB!$A$1:$G$45</definedName>
    <definedName name="___N4">'[1]Revenue Forecast_Chg'!#REF!</definedName>
    <definedName name="___N6">'[1]Revenue Forecast_Old'!#REF!</definedName>
    <definedName name="___SUM1">#N/A</definedName>
    <definedName name="___SUM2">#REF!</definedName>
    <definedName name="___SUM3">[2]OPEB!$A$1:$G$45</definedName>
    <definedName name="__FDS_HYPERLINK_TOGGLE_STATE__">"ON"</definedName>
    <definedName name="__N4">'[1]Revenue Forecast_Chg'!#REF!</definedName>
    <definedName name="__N6">'[1]Revenue Forecast_Old'!#REF!</definedName>
    <definedName name="__SUM1">#N/A</definedName>
    <definedName name="__SUM2">#REF!</definedName>
    <definedName name="__SUM3">[2]OPEB!$A$1:$G$45</definedName>
    <definedName name="_N4">'[1]Revenue Forecast_Chg'!#REF!</definedName>
    <definedName name="_N6">'[1]Revenue Forecast_Old'!#REF!</definedName>
    <definedName name="_Order1">0</definedName>
    <definedName name="_RegAsset">'[3]4.6 Reg Assets (Oct)'!$A$1:$AN$58</definedName>
    <definedName name="_SUM1">#N/A</definedName>
    <definedName name="_SUM2">#REF!</definedName>
    <definedName name="_SUM3">[2]OPEB!$A$1:$G$45</definedName>
    <definedName name="ActDirect">'[4]Total Directs and LDCs'!$A$8:$W$13</definedName>
    <definedName name="ActDirectApr">'[5]Total Directs and LDCs'!$A$8:$X$9</definedName>
    <definedName name="ActDirectAug">'[6]Total Directs and LDCs'!$A$8:$X$9</definedName>
    <definedName name="ActDirectDec">'[7]Total Directs and LDCs'!$A$8:$X$9</definedName>
    <definedName name="ActDirectFeb">'[8]Total Directs and LDCs'!$A$8:$X$9</definedName>
    <definedName name="ActDirectJan">'[9]Total Directs and LDCs'!$A$8:$X$9</definedName>
    <definedName name="ActDirectJuly">'[10]Total Directs and LDCs'!$A$8:$X$9</definedName>
    <definedName name="ActDirectJune">'[11]Total Directs and LDCs'!$A$8:$X$9</definedName>
    <definedName name="ActDirectMar">'[12]Total Directs and LDCs'!$A$8:$X$9</definedName>
    <definedName name="ActDirectMay">'[13]Total Directs and LDCs'!$A$8:$X$9</definedName>
    <definedName name="ActDirectNov">'[14]Total Directs and LDCs'!$A$8:$X$9</definedName>
    <definedName name="ActDirectOct">'[15]Total Directs and LDCs'!$A$8:$X$9</definedName>
    <definedName name="ActDirectSept">'[16]Total Directs and LDCs'!$A$8:$X$9</definedName>
    <definedName name="ActELDC">'[4]Total Directs and LDCs'!$A$16:$W$21</definedName>
    <definedName name="ActELDCApr">'[5]Total Directs and LDCs'!$A$13:$X$14</definedName>
    <definedName name="ActELDCAug">'[6]Total Directs and LDCs'!$A$13:$X$14</definedName>
    <definedName name="ActELDCDec">'[7]Total Directs and LDCs'!$A$13:$X$14</definedName>
    <definedName name="ActELDCFeb">'[8]Total Directs and LDCs'!$A$13:$X$14</definedName>
    <definedName name="ActELDCJan">'[9]Total Directs and LDCs'!$A$13:$X$14</definedName>
    <definedName name="ActELDCJuly">'[10]Total Directs and LDCs'!$A$13:$X$14</definedName>
    <definedName name="ActELDCJune">'[11]Total Directs and LDCs'!$A$13:$X$14</definedName>
    <definedName name="ActELDCMar">'[12]Total Directs and LDCs'!$A$13:$X$14</definedName>
    <definedName name="ActELDCMay">'[13]Total Directs and LDCs'!$A$13:$X$14</definedName>
    <definedName name="ActELDCNov">'[14]Total Directs and LDCs'!$A$13:$X$14</definedName>
    <definedName name="ActELDCOct">'[15]Total Directs and LDCs'!$A$13:$X$14</definedName>
    <definedName name="ActELDCSept">'[16]Total Directs and LDCs'!$A$13:$X$14</definedName>
    <definedName name="ActOMEU">'[17]Total from CSS (Retail and MEU)'!$A$111:$U$123</definedName>
    <definedName name="ActOMEUApr">'[18]Total from CSS (Retail and MEU)'!$A$98:$X$110</definedName>
    <definedName name="ActOMEUAug">'[19]Total from CSS (Retail and MEU)'!$A$98:$X$110</definedName>
    <definedName name="ActOMEUDec">'[20]Total from CSS (Retail and MEU)'!$A$98:$X$110</definedName>
    <definedName name="ActOMEUFeb">'[21]Total from CSS (Retail and MEU)'!$A$98:$X$110</definedName>
    <definedName name="ActOMEUJan">'[22]Total from CSS (Retail and MEU)'!$A$98:$X$110</definedName>
    <definedName name="ActOMEUJuly">'[23]Total from CSS (Retail and MEU)'!$A$98:$X$110</definedName>
    <definedName name="ActOMEUJune">'[24]Total from CSS (Retail and MEU)'!$A$98:$X$110</definedName>
    <definedName name="ActOMEUMar">'[25]Total from CSS (Retail and MEU)'!$A$98:$X$110</definedName>
    <definedName name="ActOMEUMay">'[26]Total from CSS (Retail and MEU)'!$A$98:$X$110</definedName>
    <definedName name="ActOMEUNov">'[27]Total from CSS (Retail and MEU)'!$A$98:$X$110</definedName>
    <definedName name="ActOMEUOct">'[28]Total from CSS (Retail and MEU)'!$A$98:$X$110</definedName>
    <definedName name="ActOMEUSept">'[29]Total from CSS (Retail and MEU)'!$A$98:$X$110</definedName>
    <definedName name="ActRetail">'[17]Total from CSS (Retail and MEU)'!$A$8:$U$95</definedName>
    <definedName name="ActRetailApr">'[18]Total from CSS (Retail and MEU)'!$A$9:$X$80</definedName>
    <definedName name="ActRetailAug">'[19]Total from CSS (Retail and MEU)'!$A$9:$X$80</definedName>
    <definedName name="ActRetailDec">'[20]Total from CSS (Retail and MEU)'!$A$9:$X$80</definedName>
    <definedName name="ActRetailFeb">'[21]Total from CSS (Retail and MEU)'!$A$9:$X$80</definedName>
    <definedName name="ActRetailJan">'[22]Total from CSS (Retail and MEU)'!$A$9:$W$79</definedName>
    <definedName name="ActRetailJuly">'[23]Total from CSS (Retail and MEU)'!$A$9:$X$80</definedName>
    <definedName name="ActRetailJune">'[24]Total from CSS (Retail and MEU)'!$A$9:$X$80</definedName>
    <definedName name="ActRetailMar">'[25]Total from CSS (Retail and MEU)'!$A$9:$X$80</definedName>
    <definedName name="ActRetailMay">'[26]Total from CSS (Retail and MEU)'!$A$9:$X$80</definedName>
    <definedName name="ActRetailNov">'[27]Total from CSS (Retail and MEU)'!$A$9:$X$80</definedName>
    <definedName name="ActRetailOct">'[28]Total from CSS (Retail and MEU)'!$A$9:$X$80</definedName>
    <definedName name="ActRetailSept">'[29]Total from CSS (Retail and MEU)'!$A$9:$X$80</definedName>
    <definedName name="ActRetJan">'[22]Total from CSS (Retail and MEU)'!$A$9:$W$79</definedName>
    <definedName name="ActTXLDC">'[4]Total Directs and LDCs'!$A$15:$W$15</definedName>
    <definedName name="ActTXLDCApr">'[5]Total Directs and LDCs'!$A$12:$X$12</definedName>
    <definedName name="ActTXLDCAug">'[6]Total Directs and LDCs'!$A$12:$X$12</definedName>
    <definedName name="ActTXLDCDec">'[7]Total Directs and LDCs'!$A$12:$X$12</definedName>
    <definedName name="ActTXLDCFeb">'[8]Total Directs and LDCs'!$A$12:$X$12</definedName>
    <definedName name="ActTXLDCJan">'[9]Total Directs and LDCs'!$A$12:$X$12</definedName>
    <definedName name="ActTXLDCJuly">'[10]Total Directs and LDCs'!$A$12:$X$12</definedName>
    <definedName name="ActTXLDCJune">'[11]Total Directs and LDCs'!$A$12:$X$12</definedName>
    <definedName name="ActTXLDCMar">'[12]Total Directs and LDCs'!$A$12:$X$12</definedName>
    <definedName name="ActTXLDCMay">'[13]Total Directs and LDCs'!$A$12:$X$12</definedName>
    <definedName name="ActTXLDCNov">'[14]Total Directs and LDCs'!$A$12:$X$12</definedName>
    <definedName name="ActTXLDCOct">'[15]Total Directs and LDCs'!$A$12:$X$12</definedName>
    <definedName name="ActTXLDCSept">'[16]Total Directs and LDCs'!$A$12:$X$12</definedName>
    <definedName name="ActTXMEU">'[17]Total from CSS (Retail and MEU)'!$A$98:$T$109</definedName>
    <definedName name="ActTXMEUApr">'[18]Total from CSS (Retail and MEU)'!$A$85:$W$96</definedName>
    <definedName name="ActTXMEUAug">'[19]Total from CSS (Retail and MEU)'!$A$85:$W$96</definedName>
    <definedName name="ActTXMEUDec">'[20]Total from CSS (Retail and MEU)'!$A$85:$W$96</definedName>
    <definedName name="ActTXMEUFeb">'[21]Total from CSS (Retail and MEU)'!$A$85:$W$96</definedName>
    <definedName name="ActTXMEUJan">'[22]Total from CSS (Retail and MEU)'!$A$85:$W$96</definedName>
    <definedName name="ActTXMEUJuly">'[23]Total from CSS (Retail and MEU)'!$A$85:$W$96</definedName>
    <definedName name="ActTXMEUJune">'[24]Total from CSS (Retail and MEU)'!$A$85:$W$96</definedName>
    <definedName name="ActTXMEUMar">'[25]Total from CSS (Retail and MEU)'!$A$85:$W$96</definedName>
    <definedName name="ActTXMEUMay">'[26]Total from CSS (Retail and MEU)'!$A$85:$W$96</definedName>
    <definedName name="ActTXMEUNov">'[27]Total from CSS (Retail and MEU)'!$A$85:$W$96</definedName>
    <definedName name="ActTXMEUOct">'[28]Total from CSS (Retail and MEU)'!$A$85:$W$96</definedName>
    <definedName name="ActTXMEUSept">'[29]Total from CSS (Retail and MEU)'!$A$85:$W$96</definedName>
    <definedName name="ASD">#REF!</definedName>
    <definedName name="ASOFDATE">#REF!</definedName>
    <definedName name="BUV">#REF!</definedName>
    <definedName name="CIQWBGuid">"099de4d7-8cd5-44af-9805-857947de0081"</definedName>
    <definedName name="CYData">#REF!</definedName>
    <definedName name="DecData">'[30]Dec TB'!$A$1:$E$1460</definedName>
    <definedName name="DecTB">'[3]C.1 CY TB (Dec)'!$A$1:$E$1460</definedName>
    <definedName name="DeptID">#REF!</definedName>
    <definedName name="DirectLoad">'[31]Dx_Tariff&amp;COP'!#REF!</definedName>
    <definedName name="DirectRate">#REF!</definedName>
    <definedName name="DME_BeforeCloseCompleted">"False"</definedName>
    <definedName name="DollarFormat">#REF!</definedName>
    <definedName name="DollarFormat_Area">#REF!</definedName>
    <definedName name="DXDepr99">#REF!</definedName>
    <definedName name="DxOp">#REF!</definedName>
    <definedName name="ELDCLoad">'[31]Dx_Tariff&amp;COP'!#REF!</definedName>
    <definedName name="ELDCRate">#REF!</definedName>
    <definedName name="exclude">#REF!</definedName>
    <definedName name="FA2a_lookup">'[32] SUPPORT 2 -FA CONT GROUP SCHD '!$C$42:$K$56</definedName>
    <definedName name="Factor">#REF!</definedName>
    <definedName name="FebActRetail">'[21]Total from CSS (Retail and MEU)'!$A$9:$X$80</definedName>
    <definedName name="First_Page">#REF!</definedName>
    <definedName name="Footer">#REF!</definedName>
    <definedName name="FVRate0">'[33]Input - Proj Info'!$K$113</definedName>
    <definedName name="FVRate1">'[33]Input - Proj Info'!$K$114</definedName>
    <definedName name="FVRate2">'[33]Input - Proj Info'!$K$115</definedName>
    <definedName name="FVRate3">'[33]Input - Proj Info'!$K$116</definedName>
    <definedName name="FVRate4">'[33]Input - Proj Info'!$K$117</definedName>
    <definedName name="glbal_accdep">'[34]pivot_glbal_fed cont fa grp'!$A$23:$G$37</definedName>
    <definedName name="glbal_cip">'[34]pivot_glbal_fed cont fa grp'!$A$39:$G$54</definedName>
    <definedName name="glbal_fixedassets">'[34]pivot_glbal_fed cont fa grp'!$A$8:$G$22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N_SERVICE_ADDS">#REF!</definedName>
    <definedName name="Input">'[35]Input Sheet'!$A$7:$E$42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42250.6318865741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anguage">#REF!</definedName>
    <definedName name="LDC">'[31]Dx_Tariff&amp;COP'!#REF!</definedName>
    <definedName name="LDCkWh">'[31]Dx_Tariff&amp;COP'!#REF!</definedName>
    <definedName name="LDCkWh2">'[31]Dx_Tariff&amp;COP'!#REF!</definedName>
    <definedName name="LDCkWh3">'[31]Dx_Tariff&amp;COP'!#REF!</definedName>
    <definedName name="LDCLoads">'[31]Dx_Tariff&amp;COP'!#REF!</definedName>
    <definedName name="LDCRates">#REF!</definedName>
    <definedName name="LDCRates2">#REF!</definedName>
    <definedName name="ListOffset">1</definedName>
    <definedName name="LoadForecast">'[31]Dx_Tariff&amp;COP'!#REF!</definedName>
    <definedName name="Loads">'[31]Dx_Tariff&amp;COP'!#REF!</definedName>
    <definedName name="LYN">#REF!</definedName>
    <definedName name="Max_Mat">#REF!</definedName>
    <definedName name="MEULoads">'[31]Dx_Tariff&amp;COP'!#REF!</definedName>
    <definedName name="MEUR">#REF!</definedName>
    <definedName name="MEURates">#REF!</definedName>
    <definedName name="MEURTXLoad">'[31]Dx_Tariff&amp;COP'!#REF!</definedName>
    <definedName name="MEURTXRate">#REF!</definedName>
    <definedName name="Model_Accounts">'[35]Active Accounts'!$B$11:$B$457</definedName>
    <definedName name="Month">'[36]Month Identifier'!$B$1</definedName>
    <definedName name="MONTHS">#REF!</definedName>
    <definedName name="NELDC_kWhs">#REF!</definedName>
    <definedName name="NNELDCkWhs">'[31]Dx_Tariff&amp;COP'!#REF!</definedName>
    <definedName name="NR_RPY_CI_Mkt_02">'[37]13. Headcount Forecast'!#REF!</definedName>
    <definedName name="NR_RPY_CI_Mkt_03">'[37]13. Headcount Forecast'!#REF!</definedName>
    <definedName name="NR_RPY_CI_OHE_02">'[37]13. Headcount Forecast'!#REF!</definedName>
    <definedName name="NR_RPY_CI_OHE_03">'[37]13. Headcount Forecast'!#REF!</definedName>
    <definedName name="NR_RPY_CI_OHE_04">'[37]13. Headcount Forecast'!#REF!</definedName>
    <definedName name="NR_RPY_CI_OHE_05">'[37]13. Headcount Forecast'!#REF!</definedName>
    <definedName name="NR_RPY_CI_OHE_06">'[37]13. Headcount Forecast'!#REF!</definedName>
    <definedName name="NR_RPY_CI_OHE_07">'[37]13. Headcount Forecast'!#REF!</definedName>
    <definedName name="NR_RPY_CI_OHE_08">'[37]13. Headcount Forecast'!#REF!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ParentRef">"'[February 2003 Trial Balance March 6-2003.xls]Trial_Balance'!$CD$599"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BUSINESS_UNIT">"BUS_UNIT_TBL_GL"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ld_Print_Area_A">#REF!</definedName>
    <definedName name="overhead">'[33]Input - Proj Info'!$I$148</definedName>
    <definedName name="Page_Count">#REF!</definedName>
    <definedName name="Percent_Area">[38]Trial_Balance!$I$15:$I$50,[38]Trial_Balance!$N$15:$N$50,[38]Trial_Balance!$X$15:$X$50,[38]Trial_Balance!$AC$15:$AC$50</definedName>
    <definedName name="_xlnm.Print_Area" localSheetId="0">'2018-2021 Historical Tax'!$A$1:$C$54</definedName>
    <definedName name="_xlnm.Print_Area">#REF!</definedName>
    <definedName name="Print_List">#REF!</definedName>
    <definedName name="PRINT_OPTIONS">#REF!</definedName>
    <definedName name="Print_Preview">#REF!</definedName>
    <definedName name="PYAccounts">#REF!</definedName>
    <definedName name="PYData">#REF!</definedName>
    <definedName name="q1bpe">'[39]q1 2002'!$A$15:$F$21</definedName>
    <definedName name="RateLookup">#REF!</definedName>
    <definedName name="RatesScenarios">[40]Fcst!#REF!</definedName>
    <definedName name="RBU">#REF!</definedName>
    <definedName name="Recalculation_Flag">#REF!</definedName>
    <definedName name="RetailRates">#REF!</definedName>
    <definedName name="REVERSAL_VAL">'[41]valid values'!$AB$2:$AB$3</definedName>
    <definedName name="RID">[38]Trial_Balance!#REF!</definedName>
    <definedName name="RMDepr">#REF!</definedName>
    <definedName name="RPY_CI_Reg_Mkt_02">'[37]13. Headcount Forecast'!#REF!</definedName>
    <definedName name="RPY_CI_Reg_Mkt_03">'[37]13. Headcount Forecast'!#REF!</definedName>
    <definedName name="RPY_CI_Reg_OHE_02">'[37]13. Headcount Forecast'!#REF!</definedName>
    <definedName name="RPY_CI_Reg_OHE_03">'[37]13. Headcount Forecast'!#REF!</definedName>
    <definedName name="RPY_CI_Reg_OHE_04">'[37]13. Headcount Forecast'!#REF!</definedName>
    <definedName name="RPY_CI_Reg_OHE_05">'[37]13. Headcount Forecast'!#REF!</definedName>
    <definedName name="RPY_CI_Reg_OHE_06">'[37]13. Headcount Forecast'!#REF!</definedName>
    <definedName name="RPY_CI_Reg_OHE_07">'[37]13. Headcount Forecast'!#REF!</definedName>
    <definedName name="RPY_CI_Reg_OHE_08">'[37]13. Headcount Forecast'!#REF!</definedName>
    <definedName name="SCN">#REF!</definedName>
    <definedName name="servco_switch">#REF!</definedName>
    <definedName name="SFV">#REF!</definedName>
    <definedName name="ss">{"'2003 05 15'!$W$11:$AI$18","'2003 05 15'!$A$1:$V$30"}</definedName>
    <definedName name="START_YR">'[33]Input - Proj Info'!$M$27</definedName>
    <definedName name="Summary">#REF!</definedName>
    <definedName name="taxrate06">'[42]Tony Paul'!#REF!</definedName>
    <definedName name="taxrate08">'[42]Tony Paul'!#REF!</definedName>
    <definedName name="taxrate09">'[42]Tony Paul'!#REF!</definedName>
    <definedName name="taxrate10">'[42]Tony Paul'!#REF!</definedName>
    <definedName name="Title1">#REF!</definedName>
    <definedName name="Title2">#REF!</definedName>
    <definedName name="Title3">#REF!</definedName>
    <definedName name="TXLDCLoad">'[31]Dx_Tariff&amp;COP'!#REF!</definedName>
    <definedName name="TXLDCRate">#REF!</definedName>
    <definedName name="TxOp">#REF!</definedName>
    <definedName name="Update_Date">'[37]2. Index'!$M$2</definedName>
    <definedName name="usofa">'[43]usofa mapping for brampton'!$A$2:$C$1688</definedName>
    <definedName name="wageinfl06">[42]Summary!#REF!</definedName>
    <definedName name="wageinfl08">[42]Summary!#REF!</definedName>
    <definedName name="wageinfl09">[42]Summary!#REF!</definedName>
    <definedName name="wageinfl10">[42]Summary!#REF!</definedName>
    <definedName name="wageinfla09">[42]Summary!#REF!</definedName>
    <definedName name="wageinfla10">[42]Summary!#REF!</definedName>
    <definedName name="Ytd_620260_620264_in_BMO_tap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8" i="2" l="1"/>
  <c r="D108" i="2"/>
  <c r="E108" i="2"/>
  <c r="B108" i="2"/>
  <c r="C96" i="2"/>
  <c r="D96" i="2" s="1"/>
  <c r="E96" i="2" s="1"/>
  <c r="O41" i="1" l="1"/>
  <c r="O40" i="1"/>
  <c r="O42" i="1" s="1"/>
  <c r="O45" i="1" s="1"/>
  <c r="L41" i="1"/>
  <c r="L40" i="1"/>
  <c r="L42" i="1" s="1"/>
  <c r="L45" i="1" s="1"/>
  <c r="I41" i="1"/>
  <c r="I40" i="1"/>
  <c r="I42" i="1" s="1"/>
  <c r="I45" i="1" s="1"/>
  <c r="F42" i="1"/>
  <c r="F45" i="1" s="1"/>
  <c r="F41" i="1"/>
  <c r="F40" i="1"/>
  <c r="F27" i="1"/>
  <c r="I27" i="1"/>
  <c r="L27" i="1"/>
  <c r="O27" i="1"/>
  <c r="O33" i="1"/>
  <c r="L33" i="1"/>
  <c r="I33" i="1"/>
  <c r="F33" i="1"/>
  <c r="F35" i="1" s="1"/>
  <c r="F37" i="1" s="1"/>
  <c r="E86" i="2"/>
  <c r="D83" i="2"/>
  <c r="C86" i="2"/>
  <c r="I66" i="2"/>
  <c r="E66" i="2"/>
  <c r="C66" i="2"/>
  <c r="I46" i="2"/>
  <c r="E46" i="2"/>
  <c r="C46" i="2"/>
  <c r="L60" i="1"/>
  <c r="L61" i="1" s="1"/>
  <c r="I60" i="1"/>
  <c r="O49" i="1"/>
  <c r="L49" i="1"/>
  <c r="I49" i="1"/>
  <c r="F49" i="1"/>
  <c r="F60" i="1"/>
  <c r="F61" i="1" s="1"/>
  <c r="O64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O35" i="1" l="1"/>
  <c r="O37" i="1" s="1"/>
  <c r="I35" i="1"/>
  <c r="I37" i="1" s="1"/>
  <c r="L35" i="1"/>
  <c r="L37" i="1" s="1"/>
  <c r="F83" i="2"/>
  <c r="H83" i="2" s="1"/>
  <c r="O60" i="1"/>
  <c r="O61" i="1" s="1"/>
  <c r="O65" i="1"/>
  <c r="F64" i="1"/>
  <c r="F65" i="1" s="1"/>
  <c r="I64" i="1"/>
  <c r="I65" i="1" s="1"/>
  <c r="L64" i="1"/>
  <c r="L65" i="1" s="1"/>
  <c r="I61" i="1"/>
  <c r="J83" i="2" l="1"/>
  <c r="I86" i="2" l="1"/>
  <c r="C27" i="2" l="1"/>
  <c r="D13" i="2" l="1"/>
  <c r="D23" i="2"/>
  <c r="D14" i="2"/>
  <c r="D15" i="2"/>
  <c r="D26" i="2"/>
  <c r="D18" i="2"/>
  <c r="D17" i="2"/>
  <c r="D22" i="2"/>
  <c r="D25" i="2"/>
  <c r="D21" i="2"/>
  <c r="D19" i="2"/>
  <c r="D20" i="2"/>
  <c r="D16" i="2"/>
  <c r="D24" i="2"/>
  <c r="F15" i="2" l="1"/>
  <c r="H15" i="2" s="1"/>
  <c r="I15" i="2" s="1"/>
  <c r="B34" i="2" s="1"/>
  <c r="D34" i="2" s="1"/>
  <c r="E27" i="2"/>
  <c r="F19" i="2"/>
  <c r="H19" i="2" s="1"/>
  <c r="I19" i="2" s="1"/>
  <c r="B38" i="2" s="1"/>
  <c r="D38" i="2" s="1"/>
  <c r="F17" i="2"/>
  <c r="H17" i="2" s="1"/>
  <c r="I17" i="2" s="1"/>
  <c r="B36" i="2" s="1"/>
  <c r="D36" i="2" s="1"/>
  <c r="F14" i="2"/>
  <c r="H14" i="2" s="1"/>
  <c r="I14" i="2" s="1"/>
  <c r="B33" i="2" s="1"/>
  <c r="D33" i="2" s="1"/>
  <c r="F24" i="2"/>
  <c r="H24" i="2" s="1"/>
  <c r="I24" i="2" s="1"/>
  <c r="B43" i="2" s="1"/>
  <c r="D43" i="2" s="1"/>
  <c r="F21" i="2"/>
  <c r="H21" i="2" s="1"/>
  <c r="I21" i="2" s="1"/>
  <c r="B40" i="2" s="1"/>
  <c r="D40" i="2" s="1"/>
  <c r="F18" i="2"/>
  <c r="H18" i="2" s="1"/>
  <c r="I18" i="2" s="1"/>
  <c r="B37" i="2" s="1"/>
  <c r="D37" i="2" s="1"/>
  <c r="F23" i="2"/>
  <c r="H23" i="2" s="1"/>
  <c r="I23" i="2" s="1"/>
  <c r="B42" i="2" s="1"/>
  <c r="D42" i="2" s="1"/>
  <c r="I20" i="2"/>
  <c r="B39" i="2" s="1"/>
  <c r="D39" i="2" s="1"/>
  <c r="F20" i="2"/>
  <c r="F16" i="2"/>
  <c r="H16" i="2" s="1"/>
  <c r="I16" i="2" s="1"/>
  <c r="B35" i="2" s="1"/>
  <c r="D35" i="2" s="1"/>
  <c r="F25" i="2"/>
  <c r="H25" i="2" s="1"/>
  <c r="I25" i="2" s="1"/>
  <c r="B44" i="2" s="1"/>
  <c r="D44" i="2" s="1"/>
  <c r="F26" i="2"/>
  <c r="H26" i="2" s="1"/>
  <c r="I26" i="2" s="1"/>
  <c r="B45" i="2" s="1"/>
  <c r="D45" i="2" s="1"/>
  <c r="D27" i="2"/>
  <c r="F13" i="2"/>
  <c r="F22" i="2"/>
  <c r="H22" i="2" s="1"/>
  <c r="I22" i="2" s="1"/>
  <c r="B41" i="2" s="1"/>
  <c r="D41" i="2" s="1"/>
  <c r="B27" i="2"/>
  <c r="F45" i="2" l="1"/>
  <c r="H45" i="2" s="1"/>
  <c r="J45" i="2" s="1"/>
  <c r="B65" i="2" s="1"/>
  <c r="D65" i="2" s="1"/>
  <c r="F44" i="2"/>
  <c r="H44" i="2" s="1"/>
  <c r="J44" i="2" s="1"/>
  <c r="B64" i="2" s="1"/>
  <c r="D64" i="2" s="1"/>
  <c r="F35" i="2"/>
  <c r="H35" i="2" s="1"/>
  <c r="J35" i="2" s="1"/>
  <c r="B55" i="2" s="1"/>
  <c r="D55" i="2" s="1"/>
  <c r="F36" i="2"/>
  <c r="H36" i="2" s="1"/>
  <c r="J36" i="2" s="1"/>
  <c r="B56" i="2" s="1"/>
  <c r="D56" i="2" s="1"/>
  <c r="F42" i="2"/>
  <c r="H42" i="2" s="1"/>
  <c r="J42" i="2" s="1"/>
  <c r="B62" i="2" s="1"/>
  <c r="D62" i="2" s="1"/>
  <c r="F38" i="2"/>
  <c r="H38" i="2" s="1"/>
  <c r="J38" i="2" s="1"/>
  <c r="B58" i="2" s="1"/>
  <c r="D58" i="2" s="1"/>
  <c r="F37" i="2"/>
  <c r="H37" i="2" s="1"/>
  <c r="J37" i="2" s="1"/>
  <c r="B57" i="2" s="1"/>
  <c r="D57" i="2" s="1"/>
  <c r="F41" i="2"/>
  <c r="H41" i="2" s="1"/>
  <c r="J41" i="2" s="1"/>
  <c r="B61" i="2" s="1"/>
  <c r="D61" i="2" s="1"/>
  <c r="F40" i="2"/>
  <c r="H40" i="2" s="1"/>
  <c r="J40" i="2" s="1"/>
  <c r="B60" i="2" s="1"/>
  <c r="D60" i="2" s="1"/>
  <c r="F34" i="2"/>
  <c r="H34" i="2" s="1"/>
  <c r="J34" i="2" s="1"/>
  <c r="B54" i="2" s="1"/>
  <c r="D54" i="2" s="1"/>
  <c r="F33" i="2"/>
  <c r="H33" i="2" s="1"/>
  <c r="J33" i="2" s="1"/>
  <c r="B53" i="2" s="1"/>
  <c r="D53" i="2" s="1"/>
  <c r="F27" i="2"/>
  <c r="H13" i="2"/>
  <c r="F43" i="2"/>
  <c r="H43" i="2" s="1"/>
  <c r="J43" i="2" s="1"/>
  <c r="B63" i="2" s="1"/>
  <c r="D63" i="2" s="1"/>
  <c r="J39" i="2"/>
  <c r="B59" i="2" s="1"/>
  <c r="D59" i="2" s="1"/>
  <c r="F39" i="2"/>
  <c r="F58" i="2" l="1"/>
  <c r="H58" i="2" s="1"/>
  <c r="J58" i="2" s="1"/>
  <c r="B77" i="2" s="1"/>
  <c r="D77" i="2" s="1"/>
  <c r="F53" i="2"/>
  <c r="H53" i="2" s="1"/>
  <c r="J53" i="2" s="1"/>
  <c r="B72" i="2" s="1"/>
  <c r="D72" i="2" s="1"/>
  <c r="F56" i="2"/>
  <c r="H56" i="2" s="1"/>
  <c r="J56" i="2" s="1"/>
  <c r="B75" i="2" s="1"/>
  <c r="D75" i="2" s="1"/>
  <c r="F55" i="2"/>
  <c r="H55" i="2" s="1"/>
  <c r="J55" i="2" s="1"/>
  <c r="B74" i="2" s="1"/>
  <c r="D74" i="2" s="1"/>
  <c r="F64" i="2"/>
  <c r="H64" i="2" s="1"/>
  <c r="J64" i="2" s="1"/>
  <c r="B84" i="2" s="1"/>
  <c r="D84" i="2" s="1"/>
  <c r="F61" i="2"/>
  <c r="H61" i="2" s="1"/>
  <c r="J61" i="2" s="1"/>
  <c r="B80" i="2" s="1"/>
  <c r="D80" i="2" s="1"/>
  <c r="F54" i="2"/>
  <c r="H54" i="2" s="1"/>
  <c r="J54" i="2" s="1"/>
  <c r="B73" i="2" s="1"/>
  <c r="D73" i="2" s="1"/>
  <c r="F57" i="2"/>
  <c r="H57" i="2" s="1"/>
  <c r="J57" i="2" s="1"/>
  <c r="B76" i="2" s="1"/>
  <c r="D76" i="2" s="1"/>
  <c r="H27" i="2"/>
  <c r="I13" i="2"/>
  <c r="F59" i="2"/>
  <c r="J59" i="2"/>
  <c r="B78" i="2" s="1"/>
  <c r="D78" i="2" s="1"/>
  <c r="F63" i="2"/>
  <c r="H63" i="2" s="1"/>
  <c r="J63" i="2" s="1"/>
  <c r="B82" i="2" s="1"/>
  <c r="D82" i="2" s="1"/>
  <c r="F60" i="2"/>
  <c r="H60" i="2" s="1"/>
  <c r="J60" i="2" s="1"/>
  <c r="B79" i="2" s="1"/>
  <c r="D79" i="2" s="1"/>
  <c r="F62" i="2"/>
  <c r="H62" i="2" s="1"/>
  <c r="J62" i="2" s="1"/>
  <c r="B81" i="2" s="1"/>
  <c r="D81" i="2" s="1"/>
  <c r="F65" i="2"/>
  <c r="H65" i="2" s="1"/>
  <c r="J65" i="2" s="1"/>
  <c r="B85" i="2" s="1"/>
  <c r="D85" i="2" s="1"/>
  <c r="F75" i="2" l="1"/>
  <c r="H75" i="2" s="1"/>
  <c r="J75" i="2" s="1"/>
  <c r="F72" i="2"/>
  <c r="H72" i="2" s="1"/>
  <c r="J72" i="2" s="1"/>
  <c r="F73" i="2"/>
  <c r="H73" i="2" s="1"/>
  <c r="J73" i="2" s="1"/>
  <c r="F82" i="2"/>
  <c r="H82" i="2" s="1"/>
  <c r="J82" i="2" s="1"/>
  <c r="F80" i="2"/>
  <c r="H80" i="2" s="1"/>
  <c r="J80" i="2" s="1"/>
  <c r="F76" i="2"/>
  <c r="H76" i="2" s="1"/>
  <c r="J76" i="2" s="1"/>
  <c r="F79" i="2"/>
  <c r="H79" i="2" s="1"/>
  <c r="J79" i="2" s="1"/>
  <c r="F85" i="2"/>
  <c r="H85" i="2" s="1"/>
  <c r="J85" i="2" s="1"/>
  <c r="J78" i="2"/>
  <c r="F78" i="2"/>
  <c r="F81" i="2"/>
  <c r="H81" i="2" s="1"/>
  <c r="J81" i="2" s="1"/>
  <c r="I27" i="2"/>
  <c r="B32" i="2"/>
  <c r="F84" i="2"/>
  <c r="H84" i="2" s="1"/>
  <c r="J84" i="2" s="1"/>
  <c r="F77" i="2"/>
  <c r="H77" i="2" s="1"/>
  <c r="J77" i="2" s="1"/>
  <c r="F74" i="2"/>
  <c r="H74" i="2" s="1"/>
  <c r="J74" i="2" s="1"/>
  <c r="D32" i="2" l="1"/>
  <c r="B46" i="2"/>
  <c r="F32" i="2" l="1"/>
  <c r="D46" i="2"/>
  <c r="H32" i="2" l="1"/>
  <c r="F46" i="2"/>
  <c r="H46" i="2" l="1"/>
  <c r="I48" i="2" s="1"/>
  <c r="J32" i="2"/>
  <c r="J46" i="2" l="1"/>
  <c r="B52" i="2"/>
  <c r="D52" i="2" l="1"/>
  <c r="B66" i="2"/>
  <c r="F52" i="2" l="1"/>
  <c r="D66" i="2"/>
  <c r="F66" i="2" l="1"/>
  <c r="H52" i="2"/>
  <c r="H66" i="2" l="1"/>
  <c r="I68" i="2" s="1"/>
  <c r="J52" i="2"/>
  <c r="B71" i="2" l="1"/>
  <c r="J66" i="2"/>
  <c r="B86" i="2" l="1"/>
  <c r="D71" i="2"/>
  <c r="D86" i="2" l="1"/>
  <c r="F71" i="2"/>
  <c r="H71" i="2" l="1"/>
  <c r="F86" i="2"/>
  <c r="H86" i="2" l="1"/>
  <c r="I88" i="2" s="1"/>
  <c r="J71" i="2"/>
  <c r="J86" i="2" s="1"/>
</calcChain>
</file>

<file path=xl/sharedStrings.xml><?xml version="1.0" encoding="utf-8"?>
<sst xmlns="http://schemas.openxmlformats.org/spreadsheetml/2006/main" count="142" uniqueCount="75">
  <si>
    <t>HYDRO ONE REMOTE COMMUNITIES INC.</t>
  </si>
  <si>
    <t>Calculation of Utility Income Taxes</t>
  </si>
  <si>
    <t>Historic Years</t>
  </si>
  <si>
    <t>2018-2021</t>
  </si>
  <si>
    <t>Year Ending December 31</t>
  </si>
  <si>
    <t>($000s)</t>
  </si>
  <si>
    <t>Line No.</t>
  </si>
  <si>
    <t>Particulars</t>
  </si>
  <si>
    <t>Regulatory Net Income (before tax)</t>
  </si>
  <si>
    <t>$</t>
  </si>
  <si>
    <t>Recurring items included in Revenue Requirement (RR):</t>
  </si>
  <si>
    <t>Post Employment Benefit accrual in excess of payments</t>
  </si>
  <si>
    <t xml:space="preserve">  Depreciation and amortization</t>
  </si>
  <si>
    <t xml:space="preserve">  Depreciation and amortization - enviromental</t>
  </si>
  <si>
    <t xml:space="preserve">  Environmental costs deduction</t>
  </si>
  <si>
    <t xml:space="preserve">  Capital Cost Allowance</t>
  </si>
  <si>
    <t xml:space="preserve">  Removal costs</t>
  </si>
  <si>
    <t xml:space="preserve">  Non-deductible  M &amp; E / interest</t>
  </si>
  <si>
    <t xml:space="preserve"> </t>
  </si>
  <si>
    <t xml:space="preserve">  Capitalized overhead costs deducted</t>
  </si>
  <si>
    <t xml:space="preserve">  Capitalized Pension costs deducted</t>
  </si>
  <si>
    <t xml:space="preserve">  Losses generated (utilized) in rates</t>
  </si>
  <si>
    <t xml:space="preserve">  Capitalized interest deductible for tax</t>
  </si>
  <si>
    <t>Regulatory Asset Movement</t>
  </si>
  <si>
    <t>Other</t>
  </si>
  <si>
    <t>NET Adjustments to Accounting NIBT</t>
  </si>
  <si>
    <t>Prior years Non capital loss C/F utilized</t>
  </si>
  <si>
    <t>Taxable Income Federal and Ontario</t>
  </si>
  <si>
    <t>Income Tax:</t>
  </si>
  <si>
    <t>Federal Income Tax</t>
  </si>
  <si>
    <t>ON Income Tax</t>
  </si>
  <si>
    <t>Total Income Tax Per Returns</t>
  </si>
  <si>
    <t>Tax Credits</t>
  </si>
  <si>
    <t>Tax Payable/(Recovery) net of tax credits</t>
  </si>
  <si>
    <t>Federal Tax</t>
  </si>
  <si>
    <t>Provincial Tax</t>
  </si>
  <si>
    <t>Corporate Income Tax Rate</t>
  </si>
  <si>
    <t>Reconcilaition to  Tax return</t>
  </si>
  <si>
    <t>Per Schedule 1 of Tax Return</t>
  </si>
  <si>
    <t>a</t>
  </si>
  <si>
    <t>Losses per Above</t>
  </si>
  <si>
    <t>Check</t>
  </si>
  <si>
    <t>CCA per Tax Return</t>
  </si>
  <si>
    <t>CCA per above</t>
  </si>
  <si>
    <t>Calculation of Capital Cost allowance (CCA)</t>
  </si>
  <si>
    <t>Net</t>
  </si>
  <si>
    <t>CCA Class</t>
  </si>
  <si>
    <t>Opening UCC</t>
  </si>
  <si>
    <t>UCC pre-1/2 yr</t>
  </si>
  <si>
    <t>50% net additions</t>
  </si>
  <si>
    <t>UCC for CCA</t>
  </si>
  <si>
    <t>CCA Rate</t>
  </si>
  <si>
    <t>CCA</t>
  </si>
  <si>
    <t>Closing UCC</t>
  </si>
  <si>
    <t>N/A</t>
  </si>
  <si>
    <t xml:space="preserve"> CCA</t>
  </si>
  <si>
    <t>Additions [1]</t>
  </si>
  <si>
    <t>Accel CCA</t>
  </si>
  <si>
    <t>Total CCA</t>
  </si>
  <si>
    <t>OPEB Capitalized</t>
  </si>
  <si>
    <t>Capitalized Interest</t>
  </si>
  <si>
    <t>Capitalized Pension</t>
  </si>
  <si>
    <t>Land/Landscaping</t>
  </si>
  <si>
    <t>Tax Additions</t>
  </si>
  <si>
    <t xml:space="preserve">The calculations below incorporate impact of accelerated CCA </t>
  </si>
  <si>
    <t>[1] The reconciliation of accounting additions to tax additions is as follows:</t>
  </si>
  <si>
    <t>Asset Removal &amp;Reloc Exp</t>
  </si>
  <si>
    <t>Capitalized OH</t>
  </si>
  <si>
    <r>
      <rPr>
        <u/>
        <sz val="9"/>
        <color rgb="FF000000"/>
        <rFont val="Arial"/>
        <family val="2"/>
      </rPr>
      <t xml:space="preserve">Additions </t>
    </r>
    <r>
      <rPr>
        <u/>
        <sz val="9"/>
        <color rgb="FFFF0000"/>
        <rFont val="Arial"/>
        <family val="2"/>
      </rPr>
      <t>[1]</t>
    </r>
  </si>
  <si>
    <t>Tax Adjustments to Additions</t>
  </si>
  <si>
    <t>Accounting Additions</t>
  </si>
  <si>
    <t>Notes</t>
  </si>
  <si>
    <t xml:space="preserve"> CCA originating from IPO FMV Revaluation </t>
  </si>
  <si>
    <t>Losses utilized/(carryforward) from IPO FMV Revaluation</t>
  </si>
  <si>
    <t>Recurring items not  included in RR: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</si>
</sst>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_(* #,##0.0_);_(* \(#,##0.0\);_(* &quot;-&quot;?_);_(@_)"/>
    <numFmt numFmtId="168" formatCode="#,##0.0_);\(#,##0.0\)"/>
  </numFmts>
  <fonts count="19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9"/>
      <name val="Arial"/>
      <family val="2"/>
    </font>
    <font>
      <b/>
      <sz val="10"/>
      <color rgb="FF0000FF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color rgb="FF0000FF"/>
      <name val="Arial"/>
      <family val="2"/>
    </font>
    <font>
      <b/>
      <sz val="10"/>
      <color rgb="FFFF0000"/>
      <name val="Webdings"/>
      <family val="1"/>
      <charset val="2"/>
    </font>
    <font>
      <u/>
      <sz val="9"/>
      <name val="Arial"/>
      <family val="2"/>
    </font>
    <font>
      <b/>
      <sz val="9"/>
      <color rgb="FF0000FF"/>
      <name val="Arial"/>
      <family val="2"/>
    </font>
    <font>
      <sz val="9"/>
      <color rgb="FF000000"/>
      <name val="Arial"/>
      <family val="2"/>
    </font>
    <font>
      <u/>
      <sz val="9"/>
      <color rgb="FF000000"/>
      <name val="Arial"/>
      <family val="2"/>
    </font>
    <font>
      <u/>
      <sz val="9"/>
      <color rgb="FFFF000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1" applyNumberFormat="1" applyFont="1" applyFill="1"/>
    <xf numFmtId="164" fontId="7" fillId="0" borderId="0" xfId="1" applyNumberFormat="1" applyFont="1" applyFill="1" applyBorder="1"/>
    <xf numFmtId="0" fontId="8" fillId="0" borderId="0" xfId="0" applyFont="1"/>
    <xf numFmtId="0" fontId="6" fillId="0" borderId="0" xfId="0" applyFont="1" applyAlignment="1">
      <alignment horizontal="center"/>
    </xf>
    <xf numFmtId="164" fontId="8" fillId="0" borderId="0" xfId="1" applyNumberFormat="1" applyFont="1" applyFill="1" applyBorder="1"/>
    <xf numFmtId="164" fontId="6" fillId="0" borderId="0" xfId="1" applyNumberFormat="1" applyFont="1" applyFill="1" applyBorder="1"/>
    <xf numFmtId="0" fontId="9" fillId="0" borderId="0" xfId="0" applyFont="1"/>
    <xf numFmtId="164" fontId="6" fillId="0" borderId="1" xfId="1" applyNumberFormat="1" applyFont="1" applyFill="1" applyBorder="1"/>
    <xf numFmtId="9" fontId="6" fillId="0" borderId="0" xfId="2" applyFont="1" applyFill="1"/>
    <xf numFmtId="164" fontId="6" fillId="0" borderId="0" xfId="0" applyNumberFormat="1" applyFont="1"/>
    <xf numFmtId="164" fontId="2" fillId="0" borderId="4" xfId="0" applyNumberFormat="1" applyFont="1" applyBorder="1"/>
    <xf numFmtId="164" fontId="6" fillId="0" borderId="4" xfId="1" applyNumberFormat="1" applyFont="1" applyFill="1" applyBorder="1"/>
    <xf numFmtId="166" fontId="2" fillId="0" borderId="0" xfId="0" applyNumberFormat="1" applyFont="1"/>
    <xf numFmtId="166" fontId="3" fillId="0" borderId="0" xfId="0" applyNumberFormat="1" applyFont="1"/>
    <xf numFmtId="166" fontId="6" fillId="0" borderId="5" xfId="2" applyNumberFormat="1" applyFont="1" applyFill="1" applyBorder="1"/>
    <xf numFmtId="166" fontId="3" fillId="0" borderId="0" xfId="2" applyNumberFormat="1" applyFont="1" applyBorder="1"/>
    <xf numFmtId="166" fontId="3" fillId="0" borderId="0" xfId="2" applyNumberFormat="1" applyFont="1" applyFill="1" applyBorder="1"/>
    <xf numFmtId="164" fontId="2" fillId="0" borderId="0" xfId="1" applyNumberFormat="1" applyFont="1"/>
    <xf numFmtId="164" fontId="2" fillId="0" borderId="0" xfId="0" applyNumberFormat="1" applyFont="1"/>
    <xf numFmtId="0" fontId="10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1" fillId="2" borderId="0" xfId="0" applyFont="1" applyFill="1"/>
    <xf numFmtId="164" fontId="11" fillId="2" borderId="0" xfId="1" applyNumberFormat="1" applyFont="1" applyFill="1"/>
    <xf numFmtId="164" fontId="7" fillId="2" borderId="0" xfId="1" applyNumberFormat="1" applyFont="1" applyFill="1" applyBorder="1"/>
    <xf numFmtId="0" fontId="12" fillId="2" borderId="0" xfId="0" applyFont="1" applyFill="1"/>
    <xf numFmtId="164" fontId="11" fillId="2" borderId="2" xfId="1" applyNumberFormat="1" applyFont="1" applyFill="1" applyBorder="1"/>
    <xf numFmtId="164" fontId="7" fillId="2" borderId="2" xfId="1" applyNumberFormat="1" applyFont="1" applyFill="1" applyBorder="1"/>
    <xf numFmtId="164" fontId="7" fillId="2" borderId="0" xfId="1" applyNumberFormat="1" applyFont="1" applyFill="1"/>
    <xf numFmtId="0" fontId="1" fillId="0" borderId="0" xfId="0" applyFont="1" applyAlignment="1">
      <alignment horizontal="center"/>
    </xf>
    <xf numFmtId="0" fontId="13" fillId="0" borderId="0" xfId="0" applyFont="1"/>
    <xf numFmtId="0" fontId="8" fillId="0" borderId="0" xfId="0" applyFont="1" applyAlignment="1">
      <alignment horizontal="center"/>
    </xf>
    <xf numFmtId="165" fontId="6" fillId="0" borderId="0" xfId="1" applyNumberFormat="1" applyFont="1" applyBorder="1"/>
    <xf numFmtId="0" fontId="13" fillId="0" borderId="0" xfId="0" applyFont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165" fontId="6" fillId="0" borderId="0" xfId="0" applyNumberFormat="1" applyFont="1"/>
    <xf numFmtId="9" fontId="6" fillId="0" borderId="0" xfId="2" applyFont="1" applyFill="1" applyAlignment="1">
      <alignment horizontal="right"/>
    </xf>
    <xf numFmtId="165" fontId="6" fillId="0" borderId="0" xfId="1" applyNumberFormat="1" applyFont="1" applyFill="1" applyBorder="1"/>
    <xf numFmtId="165" fontId="13" fillId="0" borderId="0" xfId="1" applyNumberFormat="1" applyFont="1" applyFill="1" applyBorder="1" applyAlignment="1">
      <alignment horizontal="center"/>
    </xf>
    <xf numFmtId="165" fontId="6" fillId="0" borderId="0" xfId="1" applyNumberFormat="1" applyFont="1" applyFill="1"/>
    <xf numFmtId="0" fontId="6" fillId="0" borderId="2" xfId="0" applyFont="1" applyBorder="1"/>
    <xf numFmtId="9" fontId="8" fillId="0" borderId="0" xfId="2" applyFont="1" applyFill="1" applyBorder="1"/>
    <xf numFmtId="43" fontId="6" fillId="0" borderId="0" xfId="0" applyNumberFormat="1" applyFont="1"/>
    <xf numFmtId="165" fontId="8" fillId="0" borderId="0" xfId="1" applyNumberFormat="1" applyFont="1" applyFill="1" applyBorder="1"/>
    <xf numFmtId="165" fontId="8" fillId="0" borderId="0" xfId="1" applyNumberFormat="1" applyFont="1" applyFill="1"/>
    <xf numFmtId="165" fontId="14" fillId="0" borderId="0" xfId="1" applyNumberFormat="1" applyFont="1" applyFill="1" applyBorder="1" applyAlignment="1">
      <alignment horizontal="right"/>
    </xf>
    <xf numFmtId="168" fontId="11" fillId="0" borderId="0" xfId="0" applyNumberFormat="1" applyFont="1"/>
    <xf numFmtId="168" fontId="8" fillId="0" borderId="0" xfId="1" applyNumberFormat="1" applyFont="1" applyFill="1"/>
    <xf numFmtId="0" fontId="7" fillId="0" borderId="0" xfId="0" applyFont="1" applyAlignment="1">
      <alignment horizontal="right"/>
    </xf>
    <xf numFmtId="165" fontId="11" fillId="0" borderId="6" xfId="1" applyNumberFormat="1" applyFont="1" applyFill="1" applyBorder="1"/>
    <xf numFmtId="0" fontId="8" fillId="0" borderId="0" xfId="0" applyFont="1" applyAlignment="1">
      <alignment horizontal="left"/>
    </xf>
    <xf numFmtId="165" fontId="11" fillId="0" borderId="0" xfId="1" applyNumberFormat="1" applyFont="1" applyFill="1" applyBorder="1"/>
    <xf numFmtId="167" fontId="6" fillId="0" borderId="0" xfId="0" applyNumberFormat="1" applyFont="1"/>
    <xf numFmtId="164" fontId="8" fillId="0" borderId="5" xfId="1" applyNumberFormat="1" applyFont="1" applyFill="1" applyBorder="1"/>
    <xf numFmtId="164" fontId="8" fillId="0" borderId="0" xfId="2" applyNumberFormat="1" applyFont="1" applyBorder="1"/>
    <xf numFmtId="164" fontId="8" fillId="0" borderId="0" xfId="2" applyNumberFormat="1" applyFont="1" applyFill="1" applyBorder="1"/>
    <xf numFmtId="0" fontId="6" fillId="0" borderId="0" xfId="0" applyFont="1" applyAlignment="1">
      <alignment horizontal="left"/>
    </xf>
    <xf numFmtId="164" fontId="6" fillId="0" borderId="2" xfId="1" applyNumberFormat="1" applyFont="1" applyFill="1" applyBorder="1"/>
    <xf numFmtId="164" fontId="6" fillId="0" borderId="3" xfId="1" applyNumberFormat="1" applyFont="1" applyFill="1" applyBorder="1"/>
    <xf numFmtId="164" fontId="6" fillId="0" borderId="1" xfId="0" applyNumberFormat="1" applyFont="1" applyBorder="1"/>
    <xf numFmtId="164" fontId="2" fillId="0" borderId="2" xfId="1" applyNumberFormat="1" applyFont="1" applyFill="1" applyBorder="1"/>
    <xf numFmtId="37" fontId="2" fillId="0" borderId="2" xfId="0" applyNumberFormat="1" applyFont="1" applyBorder="1"/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1" applyNumberFormat="1" applyFont="1"/>
    <xf numFmtId="43" fontId="6" fillId="0" borderId="0" xfId="1" applyFont="1"/>
    <xf numFmtId="0" fontId="6" fillId="0" borderId="0" xfId="0" applyFont="1" applyFill="1"/>
    <xf numFmtId="0" fontId="8" fillId="0" borderId="7" xfId="0" applyFont="1" applyFill="1" applyBorder="1" applyAlignment="1">
      <alignment horizontal="center"/>
    </xf>
    <xf numFmtId="43" fontId="6" fillId="0" borderId="0" xfId="1" applyFont="1" applyFill="1"/>
    <xf numFmtId="0" fontId="18" fillId="0" borderId="0" xfId="0" applyFont="1" applyFill="1"/>
    <xf numFmtId="0" fontId="15" fillId="0" borderId="0" xfId="0" applyFont="1" applyFill="1"/>
    <xf numFmtId="165" fontId="6" fillId="0" borderId="8" xfId="1" applyNumberFormat="1" applyFont="1" applyFill="1" applyBorder="1"/>
    <xf numFmtId="43" fontId="6" fillId="0" borderId="8" xfId="1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6.xml"/><Relationship Id="rId51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2003%20Dx%20Tariff%200212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July%20Direct%20LDC%20CSS%20Actua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June%20Direct%20LDC%20CSS%20Actua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Mar%20Direct%20LDC%20CSS%20Actua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May%20Direct%20LDC%20CSS%20Actua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Nov%20Direct%20LDC%20CSS%20Actual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Oct%20Direct%20LDC%20CSS%20Actual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Sept%20Direct%20LDC%20CSS%20Actua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Retail%20and%20MEU%20Actuals%20-%20J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Apr%20CSS%20Actua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Aug%20CSS%20Actua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Old%20011022\BIG%20DX%20010629a%20010719a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Dec%20CSS%20Actua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Feb%20CSS%20Actua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Jan%20CSS%20Actua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July%20CSS%20Actua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June%20CSS%20Actua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Mar%20CSS%20Actua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May%20CSS%20Actu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Nov%20CSS%20Actu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Oct%20CSS%20Actual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Sept%20CSS%20Actu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Year-2013-Present/2015/Year-End%20Provision/2015-12%20TAX%20PROVISION%20(Year%20End)/7.%20Haldimand/HCHI/2015-12-31%20HCHI%20Tax%20Provision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207990$/SynchFolder/Desktop/2015%20Tax%20Provision%20WIP/Haldimald/HCEI%20-%20Done%20and%20uploaded/2015-12-31_HCEI_Tax_Provision_v2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DJC%20Retail%20Revenue%20020319d%20New%20LF%20020321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2MILPFV\121401$\Fixed%20Assets\CIP%20Continuity%20Schedules\2006%20CIP%20Continuity\MAR2006_CONTINUITY%20SCHEDULES%20Revis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1_Fin_Models\TX%20Connection%20Model%20Development\Tx%20Connection%20Model%20%20Version%2003A%20Mar-13-03%20Test%20-%20Refined%20Version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2MILPFV\121401$\My%20Documents\Fixed%20Assets\CIP%20Continuity%20Schedules\2005%20CIP%20Continuity\Dec2005_CapExp_Support%20Docs_Revis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02%20Regulatory/OEB/01%20RATE%20FILING/HORCI/2018-2022/2013-2016%20-%20Historical%20Years/2015%20Tax%20Return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REPORTNG\Integration\2000\05-2000\SLA%20Reporting%20Inpu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HydroOne%20Benefits%20Forecast%20%20Mar-17-04%2010p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s700\user\nVision\iscextss.xn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396116\Desktop\based%20pensionable%20earnings%20for%20Q4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Directs%20and%20LDCs%20Actuals%20-%20Ja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RMDx%20CD030429a%20BP030429a%20ACMar0304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187238$\TEMP\JRNL%20TEMPLAT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udgets\2007%20Budget\2007%20Income%20and%20Expense%20Budget%20trending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b2\accounting\Accounting%20Files\Peoples%20Soft%20Accts\Matrix%20to%20PeopleSof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Apr%20Direct%20LDC%20CSS%20Actua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Aug%20Direct%20LDC%20CSS%20Actual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Dec%20Direct%20LDC%20CSS%20Actua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Feb%20Direct%20LDC%20CSS%20Actua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PAUL~1.HOB\LOCALS~1\Temp\notes6030C8\TEMP\Jan%20Direct%20LDC%20CSS%20Actu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  <sheetName val="Total Directs and LDCs"/>
    </sheetNames>
    <sheetDataSet>
      <sheetData sheetId="0" refreshError="1">
        <row r="8">
          <cell r="B8" t="str">
            <v>Farm</v>
          </cell>
        </row>
        <row r="9">
          <cell r="B9" t="str">
            <v>Farm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B10" t="str">
            <v>Single Phase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B11" t="str">
            <v>Non RRA</v>
          </cell>
          <cell r="C11" t="str">
            <v>F40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B12" t="str">
            <v>Energy</v>
          </cell>
          <cell r="C12" t="str">
            <v>F40</v>
          </cell>
          <cell r="D12" t="str">
            <v>+ S41)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 t="str">
            <v>RRA</v>
          </cell>
          <cell r="C14" t="str">
            <v>(F42</v>
          </cell>
          <cell r="D14" t="str">
            <v>or F44</v>
          </cell>
          <cell r="E14" t="str">
            <v>or F46)</v>
          </cell>
          <cell r="F14" t="str">
            <v xml:space="preserve"> +S41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F21</v>
          </cell>
          <cell r="B17" t="str">
            <v>Secondary Service</v>
          </cell>
          <cell r="C17" t="str">
            <v>(F41</v>
          </cell>
          <cell r="D17" t="str">
            <v>+ S41)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Demand</v>
          </cell>
          <cell r="C18" t="str">
            <v>(F43</v>
          </cell>
          <cell r="D18" t="str">
            <v>or F45)</v>
          </cell>
          <cell r="E18" t="str">
            <v>+ F47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B19" t="str">
            <v>3-Phase</v>
          </cell>
          <cell r="C19" t="str">
            <v>(F43</v>
          </cell>
          <cell r="D19" t="str">
            <v>or F45</v>
          </cell>
          <cell r="E19" t="str">
            <v>or F47)</v>
          </cell>
          <cell r="F19" t="str">
            <v>+ S41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 t="str">
            <v>F21</v>
          </cell>
          <cell r="B20" t="str">
            <v>Non RRA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RRA</v>
          </cell>
          <cell r="C24" t="str">
            <v>F60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B25" t="str">
            <v>Energy</v>
          </cell>
          <cell r="C25" t="str">
            <v>F61</v>
          </cell>
          <cell r="D25" t="str">
            <v xml:space="preserve"> + S41)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 t="str">
            <v>F23</v>
          </cell>
          <cell r="B27" t="str">
            <v>Secondary Service</v>
          </cell>
          <cell r="C27" t="str">
            <v>(F62</v>
          </cell>
          <cell r="D27" t="str">
            <v>or F64)</v>
          </cell>
          <cell r="E27" t="str">
            <v>+  F66</v>
          </cell>
          <cell r="F27" t="str">
            <v xml:space="preserve"> +S41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FS</v>
          </cell>
          <cell r="B28" t="str">
            <v>Interval</v>
          </cell>
          <cell r="C28" t="str">
            <v>T96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General Service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B30" t="str">
            <v>Single Phase</v>
          </cell>
          <cell r="C30" t="str">
            <v>F61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B31" t="str">
            <v>Energy</v>
          </cell>
          <cell r="C31" t="str">
            <v>G40</v>
          </cell>
          <cell r="D31" t="str">
            <v>+ S41)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 t="str">
            <v>unmetered</v>
          </cell>
          <cell r="C33" t="str">
            <v>G48</v>
          </cell>
          <cell r="D33" t="str">
            <v>or F65</v>
          </cell>
          <cell r="E33" t="str">
            <v>or F67)</v>
          </cell>
          <cell r="F33" t="str">
            <v>+ S41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A34" t="str">
            <v>F23</v>
          </cell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 t="str">
            <v>G21</v>
          </cell>
          <cell r="B36" t="str">
            <v>Single Phase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 t="str">
            <v>3-Phase</v>
          </cell>
          <cell r="C37" t="str">
            <v>G40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B38" t="str">
            <v>Energy</v>
          </cell>
          <cell r="C38" t="str">
            <v>G60</v>
          </cell>
          <cell r="D38" t="str">
            <v>+ S40)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 t="str">
            <v>Interval</v>
          </cell>
          <cell r="C40" t="str">
            <v>T96</v>
          </cell>
          <cell r="D40" t="str">
            <v>or G44</v>
          </cell>
          <cell r="E40" t="str">
            <v>or G46)</v>
          </cell>
          <cell r="F40" t="str">
            <v xml:space="preserve"> +S40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G23</v>
          </cell>
          <cell r="B43" t="str">
            <v>3-Phase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A44" t="str">
            <v>G21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B45" t="str">
            <v>Street Lights</v>
          </cell>
          <cell r="C45" t="str">
            <v>L40</v>
          </cell>
          <cell r="H45">
            <v>0</v>
          </cell>
          <cell r="I45" t="str">
            <v>L4*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B46" t="str">
            <v>Energy</v>
          </cell>
          <cell r="C46" t="str">
            <v>G60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L1</v>
          </cell>
          <cell r="B47" t="str">
            <v>Secondary Service</v>
          </cell>
          <cell r="C47" t="str">
            <v>(G60</v>
          </cell>
          <cell r="D47" t="str">
            <v>+ S60)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Demand</v>
          </cell>
          <cell r="C48" t="str">
            <v>(G62</v>
          </cell>
          <cell r="D48" t="str">
            <v>or G64)</v>
          </cell>
          <cell r="E48" t="str">
            <v>+ G66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B49" t="str">
            <v>Residential (Energy Only)</v>
          </cell>
          <cell r="C49" t="str">
            <v>(G62</v>
          </cell>
          <cell r="D49" t="str">
            <v>or G64</v>
          </cell>
          <cell r="E49" t="str">
            <v>or G66)</v>
          </cell>
          <cell r="F49" t="str">
            <v xml:space="preserve"> + S60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R11</v>
          </cell>
          <cell r="B51" t="str">
            <v>unmetered</v>
          </cell>
          <cell r="C51" t="str">
            <v>G68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G23</v>
          </cell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 t="str">
            <v>L4*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A58" t="str">
            <v>L1</v>
          </cell>
          <cell r="B58" t="str">
            <v>Transmission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F61" t="str">
            <v>R46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A62" t="str">
            <v>T2</v>
          </cell>
          <cell r="B62" t="str">
            <v>Secondary Service</v>
          </cell>
          <cell r="C62" t="str">
            <v>R40</v>
          </cell>
          <cell r="D62" t="str">
            <v>R42</v>
          </cell>
          <cell r="E62" t="str">
            <v>R44</v>
          </cell>
          <cell r="F62" t="str">
            <v>R46</v>
          </cell>
          <cell r="G62" t="str">
            <v>S40, S60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A63" t="str">
            <v>R11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B64" t="str">
            <v>Urban Gen Srvc</v>
          </cell>
          <cell r="C64" t="str">
            <v>R50</v>
          </cell>
          <cell r="D64" t="str">
            <v>R52</v>
          </cell>
          <cell r="E64" t="str">
            <v>R54</v>
          </cell>
          <cell r="F64" t="str">
            <v>R56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B65" t="str">
            <v xml:space="preserve">Single Phase </v>
          </cell>
          <cell r="C65" t="str">
            <v>R50</v>
          </cell>
          <cell r="D65" t="str">
            <v>R52</v>
          </cell>
          <cell r="E65" t="str">
            <v>R54</v>
          </cell>
          <cell r="F65" t="str">
            <v>R56</v>
          </cell>
          <cell r="G65" t="str">
            <v>S40, S60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A66" t="str">
            <v>R21</v>
          </cell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B68" t="str">
            <v>Unmetered</v>
          </cell>
          <cell r="C68" t="str">
            <v>U48</v>
          </cell>
          <cell r="D68" t="str">
            <v>S40</v>
          </cell>
          <cell r="E68" t="str">
            <v>S60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A69" t="str">
            <v>R31</v>
          </cell>
          <cell r="B69" t="str">
            <v>3-Phase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A72" t="str">
            <v>R41</v>
          </cell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A74" t="str">
            <v>UG2</v>
          </cell>
          <cell r="B74" t="str">
            <v>Transmission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Energy</v>
          </cell>
          <cell r="C75" t="str">
            <v>T60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B76" t="str">
            <v>Urban residential (Energy Only)</v>
          </cell>
          <cell r="C76" t="str">
            <v>T96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B77" t="str">
            <v>Energy</v>
          </cell>
          <cell r="C77" t="str">
            <v>U50</v>
          </cell>
          <cell r="D77" t="str">
            <v>T64</v>
          </cell>
          <cell r="E77" t="str">
            <v>T66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A78" t="str">
            <v>T2</v>
          </cell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B80" t="str">
            <v>Urban Gen Srvc</v>
          </cell>
        </row>
        <row r="81">
          <cell r="B81" t="str">
            <v xml:space="preserve">Single Phase 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 t="str">
            <v>Acquired MEUs</v>
          </cell>
          <cell r="B82" t="str">
            <v>Energy</v>
          </cell>
          <cell r="C82" t="str">
            <v>U40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B83" t="str">
            <v>Demand</v>
          </cell>
          <cell r="C83" t="str">
            <v>U42</v>
          </cell>
          <cell r="D83" t="str">
            <v>U44</v>
          </cell>
          <cell r="E83" t="str">
            <v>U46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B84" t="str">
            <v>Unmetered</v>
          </cell>
          <cell r="C84" t="str">
            <v>U48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 t="str">
            <v>MEURTX</v>
          </cell>
          <cell r="B85" t="str">
            <v>3-Phase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B86" t="str">
            <v>General Service</v>
          </cell>
          <cell r="C86" t="str">
            <v>U60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B87" t="str">
            <v xml:space="preserve">   General Service - Energy</v>
          </cell>
          <cell r="C87" t="str">
            <v>U52</v>
          </cell>
          <cell r="D87" t="str">
            <v>U64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 xml:space="preserve">   General Service - Demand</v>
          </cell>
          <cell r="C88" t="str">
            <v>T96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A92" t="str">
            <v>MLGSTX</v>
          </cell>
          <cell r="B92" t="str">
            <v>Urban residential (Energy Only)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Lights</v>
          </cell>
          <cell r="C93" t="str">
            <v>U50</v>
          </cell>
          <cell r="D93" t="str">
            <v>U52</v>
          </cell>
          <cell r="E93" t="str">
            <v>U54</v>
          </cell>
          <cell r="F93" t="str">
            <v>U56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8">
          <cell r="A98" t="str">
            <v>MEUR</v>
          </cell>
          <cell r="B98" t="str">
            <v>Total - Residential</v>
          </cell>
          <cell r="E98" t="str">
            <v>Thorold</v>
          </cell>
          <cell r="F98" t="str">
            <v>GBE/Owen Sound</v>
          </cell>
          <cell r="G98" t="str">
            <v>Brockville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B99" t="str">
            <v>General Service</v>
          </cell>
          <cell r="E99" t="str">
            <v>JT5</v>
          </cell>
          <cell r="F99" t="str">
            <v>JB0</v>
          </cell>
          <cell r="G99" t="str">
            <v>JF0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 t="str">
            <v>MEURTX</v>
          </cell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E102" t="str">
            <v>JT6</v>
          </cell>
          <cell r="F102" t="str">
            <v>JB1</v>
          </cell>
          <cell r="G102" t="str">
            <v>JF1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MGS</v>
          </cell>
          <cell r="B103" t="str">
            <v xml:space="preserve">   General Service - Demand</v>
          </cell>
          <cell r="E103" t="str">
            <v>JT7, JT8, JT9</v>
          </cell>
          <cell r="F103" t="str">
            <v>JB2, JB3, JB4</v>
          </cell>
          <cell r="G103" t="str">
            <v>JF2, JF3, JF4, M85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B104" t="str">
            <v>Large GS</v>
          </cell>
          <cell r="C104" t="str">
            <v>T96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B106" t="str">
            <v>Lights</v>
          </cell>
          <cell r="F106" t="str">
            <v>N58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B108" t="str">
            <v>Lights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 t="str">
            <v>MLTTX</v>
          </cell>
          <cell r="B109" t="str">
            <v>Total - Lights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1">
          <cell r="A111" t="str">
            <v xml:space="preserve">Other MEUs </v>
          </cell>
          <cell r="D111" t="str">
            <v>* See attached schedule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B112" t="str">
            <v>Residential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A113" t="str">
            <v>MEUR</v>
          </cell>
          <cell r="B113" t="str">
            <v>Total - Residential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B114" t="str">
            <v>General Service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B115" t="str">
            <v xml:space="preserve">   General Service - Energy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B116" t="str">
            <v xml:space="preserve">   General Service - Demand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B117" t="str">
            <v xml:space="preserve">   General Service - Interval</v>
          </cell>
          <cell r="C117" t="str">
            <v>T96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 t="str">
            <v>MGS</v>
          </cell>
          <cell r="B118" t="str">
            <v>Total - General Service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B119" t="str">
            <v>Large GS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A120" t="str">
            <v>MLGS</v>
          </cell>
          <cell r="B120" t="str">
            <v>Total - Large GS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B121" t="str">
            <v>Lights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 t="str">
            <v>MLT</v>
          </cell>
          <cell r="B122" t="str">
            <v>Total - Lights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 refreshError="1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</row>
      </sheetData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Aug CSS Actuals"/>
    </sheetNames>
    <sheetDataSet>
      <sheetData sheetId="0" refreshError="1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  <sheetName val="Fcst"/>
      <sheetName val="Split_kWh_First_Balance_040405"/>
    </sheetNames>
    <sheetDataSet>
      <sheetData sheetId="0">
        <row r="1">
          <cell r="A1" t="str">
            <v xml:space="preserve">                     HYDRO ONE - 2001-6 OPRB/EB LIABILITY FORECAST ($M)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 t="str">
            <v xml:space="preserve">                     HYDRO ONE - 2001-6 OPRB/EB LIABILITY FORECAST ($M) </v>
          </cell>
        </row>
        <row r="3">
          <cell r="F3">
            <v>2001</v>
          </cell>
          <cell r="G3">
            <v>2002</v>
          </cell>
        </row>
        <row r="4">
          <cell r="A4" t="str">
            <v>Opening Liability (and previous year's Closing)</v>
          </cell>
        </row>
        <row r="5">
          <cell r="A5" t="str">
            <v>OPRB</v>
          </cell>
          <cell r="F5">
            <v>398.483</v>
          </cell>
          <cell r="G5">
            <v>413.97300000000001</v>
          </cell>
        </row>
        <row r="6">
          <cell r="A6" t="str">
            <v>SPS</v>
          </cell>
          <cell r="F6">
            <v>25.734000000000002</v>
          </cell>
          <cell r="G6">
            <v>28.734000000000002</v>
          </cell>
        </row>
        <row r="7">
          <cell r="A7" t="str">
            <v>LTD</v>
          </cell>
          <cell r="F7">
            <v>58.771000000000001</v>
          </cell>
          <cell r="G7">
            <v>64.171999999999997</v>
          </cell>
        </row>
        <row r="8">
          <cell r="A8" t="str">
            <v>SA</v>
          </cell>
          <cell r="F8">
            <v>3.9350000000000001</v>
          </cell>
          <cell r="G8">
            <v>4.3650000000000002</v>
          </cell>
        </row>
        <row r="9">
          <cell r="A9" t="str">
            <v>Total</v>
          </cell>
          <cell r="F9">
            <v>486.923</v>
          </cell>
          <cell r="G9">
            <v>511.24400000000003</v>
          </cell>
        </row>
        <row r="11">
          <cell r="A11" t="str">
            <v>Expense</v>
          </cell>
        </row>
        <row r="12">
          <cell r="A12" t="str">
            <v>OPRB</v>
          </cell>
          <cell r="F12">
            <v>35.299999999999997</v>
          </cell>
          <cell r="G12">
            <v>36.200000000000003</v>
          </cell>
        </row>
        <row r="13">
          <cell r="A13" t="str">
            <v>SPS</v>
          </cell>
          <cell r="F13">
            <v>3.2</v>
          </cell>
          <cell r="G13">
            <v>3.5</v>
          </cell>
        </row>
        <row r="14">
          <cell r="A14" t="str">
            <v>LTD</v>
          </cell>
          <cell r="F14">
            <v>10.3</v>
          </cell>
          <cell r="G14">
            <v>10.8</v>
          </cell>
        </row>
        <row r="15">
          <cell r="A15" t="str">
            <v>SA</v>
          </cell>
          <cell r="F15">
            <v>0.5</v>
          </cell>
          <cell r="G15">
            <v>0.5</v>
          </cell>
        </row>
        <row r="16">
          <cell r="A16" t="str">
            <v>Total</v>
          </cell>
          <cell r="F16">
            <v>49.3</v>
          </cell>
          <cell r="G16">
            <v>51</v>
          </cell>
        </row>
        <row r="18">
          <cell r="A18" t="str">
            <v>Payments</v>
          </cell>
        </row>
        <row r="19">
          <cell r="A19" t="str">
            <v>OPRB</v>
          </cell>
          <cell r="F19">
            <v>19.809999999999999</v>
          </cell>
          <cell r="G19">
            <v>20.503</v>
          </cell>
        </row>
        <row r="20">
          <cell r="A20" t="str">
            <v>SPS</v>
          </cell>
          <cell r="F20">
            <v>0.2</v>
          </cell>
          <cell r="G20">
            <v>0.20300000000000001</v>
          </cell>
        </row>
        <row r="21">
          <cell r="A21" t="str">
            <v>LTD</v>
          </cell>
          <cell r="F21">
            <v>4.899</v>
          </cell>
          <cell r="G21">
            <v>5.07</v>
          </cell>
        </row>
        <row r="22">
          <cell r="A22" t="str">
            <v>SA</v>
          </cell>
          <cell r="F22">
            <v>7.0000000000000007E-2</v>
          </cell>
          <cell r="G22">
            <v>7.1999999999999995E-2</v>
          </cell>
        </row>
        <row r="23">
          <cell r="A23" t="str">
            <v>Total</v>
          </cell>
          <cell r="F23">
            <v>24.978999999999999</v>
          </cell>
          <cell r="G23">
            <v>25.847999999999999</v>
          </cell>
        </row>
        <row r="25">
          <cell r="A25" t="str">
            <v>Allocation</v>
          </cell>
        </row>
        <row r="27">
          <cell r="A27" t="str">
            <v>OPRB and SPS - weighted by regular staff count at Jan 1, 2001</v>
          </cell>
        </row>
        <row r="29">
          <cell r="A29" t="str">
            <v>Hydro One Network Services Inc.</v>
          </cell>
          <cell r="F29">
            <v>0.60858000000000001</v>
          </cell>
        </row>
        <row r="30">
          <cell r="A30" t="str">
            <v>Hydro One Networks Inc.</v>
          </cell>
          <cell r="F30">
            <v>0.19400999999999999</v>
          </cell>
        </row>
        <row r="31">
          <cell r="A31" t="str">
            <v>E-Services</v>
          </cell>
          <cell r="F31">
            <v>0.17199999999999999</v>
          </cell>
        </row>
        <row r="32">
          <cell r="A32" t="str">
            <v>Hydro One Markets Inc.</v>
          </cell>
          <cell r="F32">
            <v>4.5399999999999998E-3</v>
          </cell>
        </row>
        <row r="33">
          <cell r="A33" t="str">
            <v>Hydro One Remote Communities Inc.</v>
          </cell>
          <cell r="F33">
            <v>7.7099999999999998E-3</v>
          </cell>
        </row>
        <row r="34">
          <cell r="A34" t="str">
            <v>Hydro One Inc.</v>
          </cell>
          <cell r="F34">
            <v>7.26E-3</v>
          </cell>
        </row>
        <row r="35">
          <cell r="A35" t="str">
            <v>Ontario Hydro Energy Inc.</v>
          </cell>
          <cell r="F35">
            <v>4.5399999999999998E-3</v>
          </cell>
        </row>
        <row r="36">
          <cell r="A36" t="str">
            <v>Hydro One Telecom Inc.</v>
          </cell>
          <cell r="F36">
            <v>1.3600000000000001E-3</v>
          </cell>
        </row>
        <row r="37">
          <cell r="F37">
            <v>1</v>
          </cell>
        </row>
        <row r="38">
          <cell r="A38" t="str">
            <v>LTD - weighted by PV of claims at Jan 1, 2001</v>
          </cell>
        </row>
        <row r="40">
          <cell r="A40" t="str">
            <v>Hydro One Network Services Inc.</v>
          </cell>
          <cell r="F40">
            <v>0.53222000000000003</v>
          </cell>
        </row>
        <row r="41">
          <cell r="A41" t="str">
            <v>Hydro One Networks Inc.</v>
          </cell>
          <cell r="F41">
            <v>0.15640999999999999</v>
          </cell>
        </row>
        <row r="42">
          <cell r="A42" t="str">
            <v>E-Services</v>
          </cell>
          <cell r="F42">
            <v>0.31136999999999998</v>
          </cell>
        </row>
        <row r="43">
          <cell r="F43">
            <v>1</v>
          </cell>
        </row>
        <row r="44">
          <cell r="A44" t="str">
            <v>SA - to Hydro One Inc.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 refreshError="1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 refreshError="1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Jan CSS Actuals"/>
    </sheetNames>
    <sheetDataSet>
      <sheetData sheetId="0" refreshError="1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 refreshError="1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 refreshError="1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 refreshError="1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 refreshError="1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 refreshError="1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 refreshError="1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 refreshError="1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ctive Accounts"/>
      <sheetName val="Summary of JE - HCHI"/>
      <sheetName val="JE Template"/>
      <sheetName val="2200 SAP JE - to be updated"/>
      <sheetName val=" A HCHI - Rate Rec"/>
      <sheetName val="B FTA_FTLs Note Disclosure"/>
      <sheetName val="A.1 ETR Proof"/>
      <sheetName val="B.1 Gross-up Allocated FTA_FTL"/>
      <sheetName val="C vlookup"/>
      <sheetName val="C.1 CY TB (Dec)"/>
      <sheetName val="C.2 HCHI TB (Dec)"/>
      <sheetName val="Budget to Actual"/>
      <sheetName val="Sch 1 (Dec)"/>
      <sheetName val="2 Liabilities"/>
      <sheetName val="4.1 Reg Rec"/>
      <sheetName val="4.5 "/>
      <sheetName val="4.6 Reg Assets (Dec) "/>
      <sheetName val="6"/>
      <sheetName val="7 Reserves"/>
      <sheetName val="8 Deprecation"/>
      <sheetName val="8.1 FACS YTD"/>
      <sheetName val="8.2 NBV"/>
      <sheetName val="8.3 Reg CCA (Dec)"/>
      <sheetName val="8.3 Reg CCA (Oct)"/>
      <sheetName val="8.4 Non-Reg CCA (Dec)"/>
      <sheetName val="8.4 Non-Reg CCA (Oct)"/>
      <sheetName val="8.5 HCHI FA Reg (Dec)"/>
      <sheetName val="8.6 HCHI FA Non-Rate (Dec)"/>
      <sheetName val="8.7 Disposals (Dec)"/>
      <sheetName val="9. Departure Tax"/>
      <sheetName val="9.1 Departure Tax"/>
      <sheetName val="9.2 Departure Tax Entry"/>
      <sheetName val="9.3 Departure Tax Calculation"/>
      <sheetName val="10 CMT"/>
      <sheetName val="11 Non-Ded"/>
      <sheetName val="11.1 Meals (Dec)"/>
      <sheetName val="11.1 Meals (Oct)"/>
      <sheetName val="29 Debt Prepayment"/>
      <sheetName val="29.1 Debt Calc"/>
      <sheetName val="30 HCHI FIT Continuity"/>
      <sheetName val="30.2 HCHI BS"/>
      <sheetName val="30.3 FIT Roll of FA - Reg"/>
      <sheetName val="30.5 HCHI CEC"/>
      <sheetName val="30.4 FIT Roll of FA - Non"/>
      <sheetName val="1"/>
      <sheetName val="3"/>
      <sheetName val="9"/>
      <sheetName val="10"/>
      <sheetName val="23"/>
      <sheetName val="40"/>
      <sheetName val="41"/>
      <sheetName val="42"/>
      <sheetName val="43"/>
      <sheetName val="44"/>
      <sheetName val="C.1 CY TB (Oct)"/>
      <sheetName val="C.2 HCHI TB (Oct)"/>
      <sheetName val="Sch 1 (Oct)"/>
      <sheetName val="4.6 Reg Assets (Oct)"/>
      <sheetName val="8.5 HCHI FA Reg (Oct)"/>
      <sheetName val="8.6 HCHI FA Non-Rate (Oct)"/>
      <sheetName val="8.7 Disposals (Oct)"/>
      <sheetName val="44-Support"/>
      <sheetName val="Management Fees-T2 Schedule 14"/>
      <sheetName val="Pension Contributions-T2 Sch 15"/>
      <sheetName val="Actual vs Proj"/>
      <sheetName val="Actual vs Proj (Detail)"/>
      <sheetName val="Sheet1"/>
      <sheetName val="1500 SAP JE"/>
      <sheetName val="Bridge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>
            <v>0</v>
          </cell>
          <cell r="B1" t="str">
            <v>Schedule 1</v>
          </cell>
        </row>
        <row r="2">
          <cell r="A2" t="str">
            <v>TRIAL BALANCE SYSTEM DATA DOWNLOAD</v>
          </cell>
          <cell r="B2">
            <v>0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0</v>
          </cell>
          <cell r="E3">
            <v>0</v>
          </cell>
        </row>
        <row r="4">
          <cell r="A4">
            <v>0</v>
          </cell>
          <cell r="B4">
            <v>0</v>
          </cell>
          <cell r="C4" t="str">
            <v>Seg 843</v>
          </cell>
          <cell r="D4">
            <v>0</v>
          </cell>
          <cell r="E4">
            <v>0</v>
          </cell>
        </row>
        <row r="5">
          <cell r="A5" t="str">
            <v>Account</v>
          </cell>
          <cell r="B5" t="str">
            <v>Description</v>
          </cell>
          <cell r="C5">
            <v>0</v>
          </cell>
        </row>
        <row r="6">
          <cell r="A6">
            <v>110100</v>
          </cell>
          <cell r="B6" t="str">
            <v>Major Fixed Assts Ca</v>
          </cell>
          <cell r="C6">
            <v>0</v>
          </cell>
          <cell r="D6">
            <v>0</v>
          </cell>
          <cell r="E6">
            <v>0</v>
          </cell>
        </row>
        <row r="7">
          <cell r="A7">
            <v>110190</v>
          </cell>
          <cell r="B7" t="str">
            <v>Cstructd Asst Accrls</v>
          </cell>
          <cell r="C7">
            <v>50823627.93</v>
          </cell>
          <cell r="D7">
            <v>0</v>
          </cell>
          <cell r="E7">
            <v>0</v>
          </cell>
        </row>
        <row r="8">
          <cell r="A8">
            <v>110200</v>
          </cell>
          <cell r="B8" t="str">
            <v>Minor Fixed Assts Ca</v>
          </cell>
          <cell r="C8">
            <v>0</v>
          </cell>
          <cell r="D8">
            <v>0</v>
          </cell>
          <cell r="E8">
            <v>0</v>
          </cell>
        </row>
        <row r="9">
          <cell r="A9">
            <v>110202</v>
          </cell>
          <cell r="B9" t="str">
            <v>Cons Asst Sus- Sale</v>
          </cell>
          <cell r="C9">
            <v>0</v>
          </cell>
          <cell r="D9">
            <v>0</v>
          </cell>
          <cell r="E9">
            <v>0</v>
          </cell>
        </row>
        <row r="10">
          <cell r="A10">
            <v>110204</v>
          </cell>
          <cell r="B10" t="str">
            <v>Cons Asst Sus- Addn</v>
          </cell>
          <cell r="C10">
            <v>0</v>
          </cell>
          <cell r="D10">
            <v>0</v>
          </cell>
          <cell r="E10">
            <v>0</v>
          </cell>
        </row>
        <row r="11">
          <cell r="A11">
            <v>110260</v>
          </cell>
          <cell r="B11" t="str">
            <v>Susp Air&amp;Rail</v>
          </cell>
          <cell r="C11">
            <v>0</v>
          </cell>
          <cell r="D11">
            <v>0</v>
          </cell>
          <cell r="E11">
            <v>0</v>
          </cell>
        </row>
        <row r="12">
          <cell r="A12">
            <v>110270</v>
          </cell>
          <cell r="B12" t="str">
            <v>MFA Accruals-Computers</v>
          </cell>
          <cell r="C12">
            <v>0</v>
          </cell>
          <cell r="D12">
            <v>0</v>
          </cell>
          <cell r="E12">
            <v>0</v>
          </cell>
        </row>
        <row r="13">
          <cell r="A13">
            <v>110271</v>
          </cell>
          <cell r="B13" t="str">
            <v>Susp Comp S/ware</v>
          </cell>
          <cell r="C13">
            <v>0</v>
          </cell>
          <cell r="D13">
            <v>0</v>
          </cell>
          <cell r="E13">
            <v>0</v>
          </cell>
        </row>
        <row r="14">
          <cell r="A14">
            <v>110280</v>
          </cell>
          <cell r="B14" t="str">
            <v>Susp:Office Equp</v>
          </cell>
          <cell r="C14">
            <v>73423.98</v>
          </cell>
          <cell r="D14">
            <v>0</v>
          </cell>
          <cell r="E14">
            <v>0</v>
          </cell>
        </row>
        <row r="15">
          <cell r="A15">
            <v>110290</v>
          </cell>
          <cell r="B15" t="str">
            <v>Susp Srvc Eqmt</v>
          </cell>
          <cell r="C15">
            <v>0</v>
          </cell>
          <cell r="D15">
            <v>0</v>
          </cell>
          <cell r="E15">
            <v>0</v>
          </cell>
        </row>
        <row r="16">
          <cell r="A16">
            <v>110291</v>
          </cell>
          <cell r="B16" t="str">
            <v>MFA Accruals-Others</v>
          </cell>
          <cell r="C16">
            <v>238547.3</v>
          </cell>
          <cell r="D16">
            <v>0</v>
          </cell>
          <cell r="E16">
            <v>0</v>
          </cell>
        </row>
        <row r="17">
          <cell r="A17">
            <v>110292</v>
          </cell>
          <cell r="B17" t="str">
            <v>Susp Misc Srvc Eq</v>
          </cell>
          <cell r="C17">
            <v>0</v>
          </cell>
          <cell r="D17">
            <v>0</v>
          </cell>
          <cell r="E17">
            <v>0</v>
          </cell>
        </row>
        <row r="18">
          <cell r="A18">
            <v>110300</v>
          </cell>
          <cell r="B18" t="str">
            <v>T&amp;We Cap (Bus Model)</v>
          </cell>
          <cell r="C18">
            <v>0</v>
          </cell>
          <cell r="D18">
            <v>0</v>
          </cell>
          <cell r="E18">
            <v>0</v>
          </cell>
        </row>
        <row r="19">
          <cell r="A19">
            <v>110390</v>
          </cell>
          <cell r="B19" t="str">
            <v>MFA Accruals-TWE</v>
          </cell>
          <cell r="C19">
            <v>1236731.21</v>
          </cell>
          <cell r="D19">
            <v>0</v>
          </cell>
          <cell r="E19">
            <v>0</v>
          </cell>
        </row>
        <row r="20">
          <cell r="A20">
            <v>110391</v>
          </cell>
          <cell r="B20" t="str">
            <v>Susp-TWE Power Eq</v>
          </cell>
          <cell r="C20">
            <v>0</v>
          </cell>
          <cell r="D20">
            <v>0</v>
          </cell>
          <cell r="E20">
            <v>0</v>
          </cell>
        </row>
        <row r="21">
          <cell r="A21">
            <v>110490</v>
          </cell>
          <cell r="B21" t="str">
            <v>Susp-Rental Tools</v>
          </cell>
          <cell r="C21">
            <v>281629.28000000003</v>
          </cell>
          <cell r="D21">
            <v>0</v>
          </cell>
          <cell r="E21">
            <v>0</v>
          </cell>
        </row>
        <row r="22">
          <cell r="A22">
            <v>110900</v>
          </cell>
          <cell r="B22" t="str">
            <v>Major Rollup Suspense</v>
          </cell>
          <cell r="C22">
            <v>0</v>
          </cell>
          <cell r="D22">
            <v>0</v>
          </cell>
          <cell r="E22">
            <v>0</v>
          </cell>
        </row>
        <row r="23">
          <cell r="A23">
            <v>110940</v>
          </cell>
          <cell r="B23" t="str">
            <v>Contra - APC Delta</v>
          </cell>
          <cell r="C23">
            <v>0</v>
          </cell>
          <cell r="D23">
            <v>0</v>
          </cell>
          <cell r="E23">
            <v>0</v>
          </cell>
        </row>
        <row r="24">
          <cell r="A24">
            <v>111555</v>
          </cell>
          <cell r="B24" t="str">
            <v>Smart Meters</v>
          </cell>
          <cell r="C24">
            <v>0</v>
          </cell>
          <cell r="D24">
            <v>0</v>
          </cell>
          <cell r="E24">
            <v>0</v>
          </cell>
        </row>
        <row r="25">
          <cell r="A25">
            <v>111565</v>
          </cell>
          <cell r="B25" t="str">
            <v>Smart Meter Pilot</v>
          </cell>
          <cell r="C25">
            <v>0</v>
          </cell>
          <cell r="D25">
            <v>0</v>
          </cell>
          <cell r="E25">
            <v>0</v>
          </cell>
        </row>
        <row r="26">
          <cell r="A26">
            <v>111615</v>
          </cell>
          <cell r="B26" t="str">
            <v>Generation Plant - Land</v>
          </cell>
          <cell r="C26">
            <v>0</v>
          </cell>
          <cell r="D26">
            <v>0</v>
          </cell>
          <cell r="E26">
            <v>0</v>
          </cell>
        </row>
        <row r="27">
          <cell r="A27">
            <v>111620</v>
          </cell>
          <cell r="B27" t="str">
            <v>G Plt-Bldgs&amp;Fixture</v>
          </cell>
          <cell r="C27">
            <v>0</v>
          </cell>
          <cell r="D27">
            <v>0</v>
          </cell>
          <cell r="E27">
            <v>0</v>
          </cell>
        </row>
        <row r="28">
          <cell r="A28">
            <v>111650</v>
          </cell>
          <cell r="B28" t="str">
            <v>Resv Dam&amp;Wtrwy</v>
          </cell>
          <cell r="C28">
            <v>0</v>
          </cell>
          <cell r="D28">
            <v>0</v>
          </cell>
          <cell r="E28">
            <v>0</v>
          </cell>
        </row>
        <row r="29">
          <cell r="A29">
            <v>111665</v>
          </cell>
          <cell r="B29" t="str">
            <v>G Plt-Fuel Holders</v>
          </cell>
          <cell r="C29">
            <v>0</v>
          </cell>
          <cell r="D29">
            <v>0</v>
          </cell>
          <cell r="E29">
            <v>0</v>
          </cell>
        </row>
        <row r="30">
          <cell r="A30">
            <v>111670</v>
          </cell>
          <cell r="B30" t="str">
            <v>G Plt-Prime Movers</v>
          </cell>
          <cell r="C30">
            <v>0</v>
          </cell>
          <cell r="D30">
            <v>0</v>
          </cell>
          <cell r="E30">
            <v>0</v>
          </cell>
        </row>
        <row r="31">
          <cell r="A31">
            <v>111675</v>
          </cell>
          <cell r="B31" t="str">
            <v>G Plt-Generators</v>
          </cell>
          <cell r="C31">
            <v>0</v>
          </cell>
          <cell r="D31">
            <v>0</v>
          </cell>
          <cell r="E31">
            <v>0</v>
          </cell>
        </row>
        <row r="32">
          <cell r="A32">
            <v>111680</v>
          </cell>
          <cell r="B32" t="str">
            <v>Accsry Elec Equp</v>
          </cell>
          <cell r="C32">
            <v>0</v>
          </cell>
          <cell r="D32">
            <v>0</v>
          </cell>
          <cell r="E32">
            <v>0</v>
          </cell>
        </row>
        <row r="33">
          <cell r="A33">
            <v>111685</v>
          </cell>
          <cell r="B33" t="str">
            <v>MiscPwrPlntEq</v>
          </cell>
          <cell r="C33">
            <v>0</v>
          </cell>
          <cell r="D33">
            <v>0</v>
          </cell>
          <cell r="E33">
            <v>0</v>
          </cell>
        </row>
        <row r="34">
          <cell r="A34">
            <v>111705</v>
          </cell>
          <cell r="B34" t="str">
            <v>Tx Plant - Land</v>
          </cell>
          <cell r="C34">
            <v>0</v>
          </cell>
          <cell r="D34">
            <v>0</v>
          </cell>
          <cell r="E34">
            <v>0</v>
          </cell>
        </row>
        <row r="35">
          <cell r="A35">
            <v>111706</v>
          </cell>
          <cell r="B35" t="str">
            <v>Tx Plant - Land Rights</v>
          </cell>
          <cell r="C35">
            <v>0</v>
          </cell>
          <cell r="D35">
            <v>0</v>
          </cell>
          <cell r="E35">
            <v>0</v>
          </cell>
        </row>
        <row r="36">
          <cell r="A36">
            <v>111708</v>
          </cell>
          <cell r="B36" t="str">
            <v>Tx-Bldings&amp;Fixtures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111715</v>
          </cell>
          <cell r="B37" t="str">
            <v>Tx Plt - Station Eq</v>
          </cell>
          <cell r="C37">
            <v>0</v>
          </cell>
          <cell r="D37">
            <v>0</v>
          </cell>
          <cell r="E37">
            <v>0</v>
          </cell>
        </row>
        <row r="38">
          <cell r="A38">
            <v>111720</v>
          </cell>
          <cell r="B38" t="str">
            <v>Tx-Towers&amp;Fixture</v>
          </cell>
          <cell r="C38">
            <v>0</v>
          </cell>
          <cell r="D38">
            <v>0</v>
          </cell>
          <cell r="E38">
            <v>0</v>
          </cell>
        </row>
        <row r="39">
          <cell r="A39">
            <v>111730</v>
          </cell>
          <cell r="B39" t="str">
            <v>Tx-Ohd Cductrs&amp;Dev</v>
          </cell>
          <cell r="C39">
            <v>0</v>
          </cell>
          <cell r="D39">
            <v>0</v>
          </cell>
          <cell r="E39">
            <v>0</v>
          </cell>
        </row>
        <row r="40">
          <cell r="A40">
            <v>111735</v>
          </cell>
          <cell r="B40" t="str">
            <v>Tx-Undrgrnd Conduit</v>
          </cell>
          <cell r="C40">
            <v>0</v>
          </cell>
          <cell r="D40">
            <v>0</v>
          </cell>
          <cell r="E40">
            <v>0</v>
          </cell>
        </row>
        <row r="41">
          <cell r="A41">
            <v>111740</v>
          </cell>
          <cell r="B41" t="str">
            <v>Tx-Undrgrnd C&amp;Dev</v>
          </cell>
          <cell r="C41">
            <v>0</v>
          </cell>
          <cell r="D41">
            <v>0</v>
          </cell>
          <cell r="E41">
            <v>0</v>
          </cell>
        </row>
        <row r="42">
          <cell r="A42">
            <v>111745</v>
          </cell>
          <cell r="B42" t="str">
            <v>Tx- Roads &amp; Trails</v>
          </cell>
          <cell r="C42">
            <v>0</v>
          </cell>
          <cell r="D42">
            <v>0</v>
          </cell>
          <cell r="E42">
            <v>0</v>
          </cell>
        </row>
        <row r="43">
          <cell r="A43">
            <v>111799</v>
          </cell>
          <cell r="B43" t="str">
            <v>Major FA Cap-2</v>
          </cell>
          <cell r="C43">
            <v>0</v>
          </cell>
          <cell r="D43">
            <v>0</v>
          </cell>
          <cell r="E43">
            <v>0</v>
          </cell>
        </row>
        <row r="44">
          <cell r="A44">
            <v>111805</v>
          </cell>
          <cell r="B44" t="str">
            <v>Dx Plant - Land</v>
          </cell>
          <cell r="C44">
            <v>0</v>
          </cell>
          <cell r="D44">
            <v>0</v>
          </cell>
          <cell r="E44">
            <v>0</v>
          </cell>
        </row>
        <row r="45">
          <cell r="A45">
            <v>111806</v>
          </cell>
          <cell r="B45" t="str">
            <v>Dx Plant - Land Rights</v>
          </cell>
          <cell r="C45">
            <v>0</v>
          </cell>
          <cell r="D45">
            <v>0</v>
          </cell>
          <cell r="E45">
            <v>0</v>
          </cell>
        </row>
        <row r="46">
          <cell r="A46">
            <v>111808</v>
          </cell>
          <cell r="B46" t="str">
            <v>Dx-Bldgs &amp; Fixtures</v>
          </cell>
          <cell r="C46">
            <v>0</v>
          </cell>
          <cell r="D46">
            <v>0</v>
          </cell>
          <cell r="E46">
            <v>0</v>
          </cell>
        </row>
        <row r="47">
          <cell r="A47">
            <v>111815</v>
          </cell>
          <cell r="B47" t="str">
            <v>Dx-Trnsf Stn Eq&gt;50kv</v>
          </cell>
          <cell r="C47">
            <v>0</v>
          </cell>
          <cell r="D47">
            <v>0</v>
          </cell>
          <cell r="E47">
            <v>0</v>
          </cell>
        </row>
        <row r="48">
          <cell r="A48">
            <v>111820</v>
          </cell>
          <cell r="B48" t="str">
            <v>Dx-Dist Stn Eq &lt;50kv</v>
          </cell>
          <cell r="C48">
            <v>0</v>
          </cell>
          <cell r="D48">
            <v>0</v>
          </cell>
          <cell r="E48">
            <v>0</v>
          </cell>
        </row>
        <row r="49">
          <cell r="A49">
            <v>111830</v>
          </cell>
          <cell r="B49" t="str">
            <v>Dx-Pls,Twer&amp;Fxtures</v>
          </cell>
          <cell r="C49">
            <v>0</v>
          </cell>
          <cell r="D49">
            <v>0</v>
          </cell>
          <cell r="E49">
            <v>0</v>
          </cell>
        </row>
        <row r="50">
          <cell r="A50">
            <v>111835</v>
          </cell>
          <cell r="B50" t="str">
            <v>Dx-Ovhd Cducts&amp;Dev</v>
          </cell>
          <cell r="C50">
            <v>0</v>
          </cell>
          <cell r="D50">
            <v>0</v>
          </cell>
          <cell r="E50">
            <v>0</v>
          </cell>
        </row>
        <row r="51">
          <cell r="A51">
            <v>111840</v>
          </cell>
          <cell r="B51" t="str">
            <v>Dx-Undrgrnd Conduit</v>
          </cell>
          <cell r="C51">
            <v>0</v>
          </cell>
          <cell r="D51">
            <v>0</v>
          </cell>
          <cell r="E51">
            <v>0</v>
          </cell>
        </row>
        <row r="52">
          <cell r="A52">
            <v>111845</v>
          </cell>
          <cell r="B52" t="str">
            <v>Dx-Undrgnd C&amp;Dev</v>
          </cell>
          <cell r="C52">
            <v>0</v>
          </cell>
          <cell r="D52">
            <v>0</v>
          </cell>
          <cell r="E52">
            <v>0</v>
          </cell>
        </row>
        <row r="53">
          <cell r="A53">
            <v>111850</v>
          </cell>
          <cell r="B53" t="str">
            <v>Dx-Line Trsformers</v>
          </cell>
          <cell r="C53">
            <v>0</v>
          </cell>
          <cell r="D53">
            <v>0</v>
          </cell>
          <cell r="E53">
            <v>0</v>
          </cell>
        </row>
        <row r="54">
          <cell r="A54">
            <v>111860</v>
          </cell>
          <cell r="B54" t="str">
            <v>Dx Plant - Meters</v>
          </cell>
          <cell r="C54">
            <v>0</v>
          </cell>
          <cell r="D54">
            <v>0</v>
          </cell>
          <cell r="E54">
            <v>0</v>
          </cell>
        </row>
        <row r="55">
          <cell r="A55">
            <v>111905</v>
          </cell>
          <cell r="B55" t="str">
            <v>General Plant - Land</v>
          </cell>
          <cell r="C55">
            <v>0</v>
          </cell>
          <cell r="D55">
            <v>0</v>
          </cell>
          <cell r="E55">
            <v>0</v>
          </cell>
        </row>
        <row r="56">
          <cell r="A56">
            <v>111908</v>
          </cell>
          <cell r="B56" t="str">
            <v>GP-Bldgs&amp;Fixtures</v>
          </cell>
          <cell r="C56">
            <v>0</v>
          </cell>
          <cell r="D56">
            <v>0</v>
          </cell>
          <cell r="E56">
            <v>0</v>
          </cell>
        </row>
        <row r="57">
          <cell r="A57">
            <v>111910</v>
          </cell>
          <cell r="B57" t="str">
            <v>GP-Lshold Imprvmt</v>
          </cell>
          <cell r="C57">
            <v>0</v>
          </cell>
          <cell r="D57">
            <v>0</v>
          </cell>
          <cell r="E57">
            <v>0</v>
          </cell>
        </row>
        <row r="58">
          <cell r="A58">
            <v>111915</v>
          </cell>
          <cell r="B58" t="str">
            <v>GP-Offic Furn&amp;Eqp</v>
          </cell>
          <cell r="C58">
            <v>0</v>
          </cell>
          <cell r="D58">
            <v>0</v>
          </cell>
          <cell r="E58">
            <v>0</v>
          </cell>
        </row>
        <row r="59">
          <cell r="A59">
            <v>111920</v>
          </cell>
          <cell r="B59" t="str">
            <v>GP-Comp Equip-HW</v>
          </cell>
          <cell r="C59">
            <v>0</v>
          </cell>
          <cell r="D59">
            <v>0</v>
          </cell>
          <cell r="E59">
            <v>0</v>
          </cell>
        </row>
        <row r="60">
          <cell r="A60">
            <v>111922</v>
          </cell>
          <cell r="B60" t="str">
            <v>GP-Comp Equip Maj</v>
          </cell>
          <cell r="C60">
            <v>0</v>
          </cell>
          <cell r="D60">
            <v>0</v>
          </cell>
          <cell r="E60">
            <v>0</v>
          </cell>
        </row>
        <row r="61">
          <cell r="A61">
            <v>111925</v>
          </cell>
          <cell r="B61" t="str">
            <v>GP-Comp Software</v>
          </cell>
          <cell r="C61">
            <v>0</v>
          </cell>
          <cell r="D61">
            <v>0</v>
          </cell>
          <cell r="E61">
            <v>0</v>
          </cell>
        </row>
        <row r="62">
          <cell r="A62">
            <v>111930</v>
          </cell>
          <cell r="B62" t="str">
            <v>GP-Trsport Equip</v>
          </cell>
          <cell r="C62">
            <v>0</v>
          </cell>
          <cell r="D62">
            <v>0</v>
          </cell>
          <cell r="E62">
            <v>0</v>
          </cell>
        </row>
        <row r="63">
          <cell r="A63">
            <v>111935</v>
          </cell>
          <cell r="B63" t="str">
            <v>GP-Stores Equip</v>
          </cell>
          <cell r="C63">
            <v>0</v>
          </cell>
          <cell r="D63">
            <v>0</v>
          </cell>
          <cell r="E63">
            <v>0</v>
          </cell>
        </row>
        <row r="64">
          <cell r="A64">
            <v>111940</v>
          </cell>
          <cell r="B64" t="str">
            <v>General Plant-Tools</v>
          </cell>
          <cell r="C64">
            <v>0</v>
          </cell>
          <cell r="D64">
            <v>0</v>
          </cell>
          <cell r="E64">
            <v>0</v>
          </cell>
        </row>
        <row r="65">
          <cell r="A65">
            <v>111945</v>
          </cell>
          <cell r="B65" t="str">
            <v>GP-Msrmt&amp;Test Eq</v>
          </cell>
          <cell r="C65">
            <v>0</v>
          </cell>
          <cell r="D65">
            <v>0</v>
          </cell>
          <cell r="E65">
            <v>0</v>
          </cell>
        </row>
        <row r="66">
          <cell r="A66">
            <v>111950</v>
          </cell>
          <cell r="B66" t="str">
            <v>GP-Pwr Oprtd Equip</v>
          </cell>
          <cell r="C66">
            <v>0</v>
          </cell>
          <cell r="D66">
            <v>0</v>
          </cell>
          <cell r="E66">
            <v>0</v>
          </cell>
        </row>
        <row r="67">
          <cell r="A67">
            <v>111955</v>
          </cell>
          <cell r="B67" t="str">
            <v>GP-Cmmun Equip</v>
          </cell>
          <cell r="C67">
            <v>0</v>
          </cell>
          <cell r="D67">
            <v>0</v>
          </cell>
          <cell r="E67">
            <v>0</v>
          </cell>
        </row>
        <row r="68">
          <cell r="A68">
            <v>111960</v>
          </cell>
          <cell r="B68" t="str">
            <v>GP-Misc Equip</v>
          </cell>
          <cell r="C68">
            <v>0</v>
          </cell>
          <cell r="D68">
            <v>0</v>
          </cell>
          <cell r="E68">
            <v>0</v>
          </cell>
        </row>
        <row r="69">
          <cell r="A69">
            <v>111980</v>
          </cell>
          <cell r="B69" t="str">
            <v>GP-Syst Suprv Equip</v>
          </cell>
          <cell r="C69">
            <v>0</v>
          </cell>
          <cell r="D69">
            <v>0</v>
          </cell>
          <cell r="E69">
            <v>0</v>
          </cell>
        </row>
        <row r="70">
          <cell r="A70">
            <v>111985</v>
          </cell>
          <cell r="B70" t="str">
            <v>GP-SntlLts RntlUnit</v>
          </cell>
          <cell r="C70">
            <v>0</v>
          </cell>
          <cell r="D70">
            <v>0</v>
          </cell>
          <cell r="E70">
            <v>0</v>
          </cell>
        </row>
        <row r="71">
          <cell r="A71">
            <v>111990</v>
          </cell>
          <cell r="B71" t="str">
            <v>GP-Othr Tngbl Prop</v>
          </cell>
          <cell r="C71">
            <v>0</v>
          </cell>
          <cell r="D71">
            <v>0</v>
          </cell>
          <cell r="E71">
            <v>0</v>
          </cell>
        </row>
        <row r="72">
          <cell r="A72">
            <v>111999</v>
          </cell>
          <cell r="B72" t="str">
            <v>FA In Serv Conv Acct</v>
          </cell>
          <cell r="C72">
            <v>0</v>
          </cell>
          <cell r="D72">
            <v>0</v>
          </cell>
          <cell r="E72">
            <v>0</v>
          </cell>
        </row>
        <row r="73">
          <cell r="A73">
            <v>140100</v>
          </cell>
          <cell r="B73" t="str">
            <v>Maj Fix Assets Acc D</v>
          </cell>
          <cell r="C73">
            <v>0</v>
          </cell>
          <cell r="D73">
            <v>0</v>
          </cell>
          <cell r="E73">
            <v>0</v>
          </cell>
        </row>
        <row r="74">
          <cell r="A74">
            <v>140200</v>
          </cell>
          <cell r="B74" t="str">
            <v>Minor Fixed Asst Acc</v>
          </cell>
          <cell r="C74">
            <v>0</v>
          </cell>
          <cell r="D74">
            <v>0</v>
          </cell>
          <cell r="E74">
            <v>0</v>
          </cell>
        </row>
        <row r="75">
          <cell r="A75">
            <v>140300</v>
          </cell>
          <cell r="B75" t="str">
            <v>T&amp;We Acc Dep(Bus Mod</v>
          </cell>
          <cell r="C75">
            <v>0</v>
          </cell>
          <cell r="D75">
            <v>0</v>
          </cell>
          <cell r="E75">
            <v>0</v>
          </cell>
        </row>
        <row r="76">
          <cell r="A76">
            <v>140900</v>
          </cell>
          <cell r="B76" t="str">
            <v>Mj Rlup Acc Dep Res</v>
          </cell>
          <cell r="C76">
            <v>-1038573</v>
          </cell>
          <cell r="D76">
            <v>0</v>
          </cell>
          <cell r="E76">
            <v>0</v>
          </cell>
        </row>
        <row r="77">
          <cell r="A77">
            <v>140940</v>
          </cell>
          <cell r="B77" t="str">
            <v>Acc Dep-Contra Gr</v>
          </cell>
          <cell r="C77">
            <v>0</v>
          </cell>
          <cell r="D77">
            <v>0</v>
          </cell>
          <cell r="E77">
            <v>0</v>
          </cell>
        </row>
        <row r="78">
          <cell r="A78">
            <v>142100</v>
          </cell>
          <cell r="B78" t="str">
            <v>Acc Dep - Gnrtn Plt</v>
          </cell>
          <cell r="C78">
            <v>0</v>
          </cell>
          <cell r="D78">
            <v>0</v>
          </cell>
          <cell r="E78">
            <v>0</v>
          </cell>
        </row>
        <row r="79">
          <cell r="A79">
            <v>142101</v>
          </cell>
          <cell r="B79" t="str">
            <v>Acc Dep - Tx Plant</v>
          </cell>
          <cell r="C79">
            <v>0</v>
          </cell>
          <cell r="D79">
            <v>0</v>
          </cell>
          <cell r="E79">
            <v>0</v>
          </cell>
        </row>
        <row r="80">
          <cell r="A80">
            <v>142102</v>
          </cell>
          <cell r="B80" t="str">
            <v>Acc Dep - Dx Plant</v>
          </cell>
          <cell r="C80">
            <v>0</v>
          </cell>
          <cell r="D80">
            <v>0</v>
          </cell>
          <cell r="E80">
            <v>0</v>
          </cell>
        </row>
        <row r="81">
          <cell r="A81">
            <v>142103</v>
          </cell>
          <cell r="B81" t="str">
            <v>Acc Dep - GP Maj</v>
          </cell>
          <cell r="C81">
            <v>0</v>
          </cell>
          <cell r="D81">
            <v>0</v>
          </cell>
          <cell r="E81">
            <v>0</v>
          </cell>
        </row>
        <row r="82">
          <cell r="A82">
            <v>142104</v>
          </cell>
          <cell r="B82" t="str">
            <v>Acc Dep - GP MFA</v>
          </cell>
          <cell r="C82">
            <v>0</v>
          </cell>
          <cell r="D82">
            <v>0</v>
          </cell>
          <cell r="E82">
            <v>0</v>
          </cell>
        </row>
        <row r="83">
          <cell r="A83">
            <v>142105</v>
          </cell>
          <cell r="B83" t="str">
            <v>Acc Dep - GP -Tools</v>
          </cell>
          <cell r="C83">
            <v>0</v>
          </cell>
          <cell r="D83">
            <v>0</v>
          </cell>
          <cell r="E83">
            <v>0</v>
          </cell>
        </row>
        <row r="84">
          <cell r="A84">
            <v>142106</v>
          </cell>
          <cell r="B84" t="str">
            <v>Acc Dep-GP TWE</v>
          </cell>
          <cell r="C84">
            <v>0</v>
          </cell>
          <cell r="D84">
            <v>0</v>
          </cell>
          <cell r="E84">
            <v>0</v>
          </cell>
        </row>
        <row r="85">
          <cell r="A85">
            <v>142197</v>
          </cell>
          <cell r="B85" t="str">
            <v>Major FA Acc Dep-2</v>
          </cell>
          <cell r="C85">
            <v>0</v>
          </cell>
          <cell r="D85">
            <v>0</v>
          </cell>
          <cell r="E85">
            <v>0</v>
          </cell>
        </row>
        <row r="86">
          <cell r="A86">
            <v>142199</v>
          </cell>
          <cell r="B86" t="str">
            <v>AccDep Conv Acct</v>
          </cell>
          <cell r="C86">
            <v>0</v>
          </cell>
          <cell r="D86">
            <v>0</v>
          </cell>
          <cell r="E86">
            <v>0</v>
          </cell>
        </row>
        <row r="87">
          <cell r="A87">
            <v>142201</v>
          </cell>
          <cell r="B87" t="str">
            <v>Acc Dep Sus - Trf</v>
          </cell>
          <cell r="C87">
            <v>0</v>
          </cell>
          <cell r="D87">
            <v>0</v>
          </cell>
          <cell r="E87">
            <v>0</v>
          </cell>
        </row>
        <row r="88">
          <cell r="A88">
            <v>142202</v>
          </cell>
          <cell r="B88" t="str">
            <v>Acc Dep Suspense - Sale</v>
          </cell>
          <cell r="C88">
            <v>0</v>
          </cell>
          <cell r="D88">
            <v>0</v>
          </cell>
          <cell r="E88">
            <v>0</v>
          </cell>
        </row>
        <row r="89">
          <cell r="A89">
            <v>142204</v>
          </cell>
          <cell r="B89" t="str">
            <v>Acc Dep Sus - Addn</v>
          </cell>
          <cell r="C89">
            <v>0</v>
          </cell>
          <cell r="D89">
            <v>0</v>
          </cell>
          <cell r="E89">
            <v>0</v>
          </cell>
        </row>
        <row r="90">
          <cell r="A90">
            <v>142999</v>
          </cell>
          <cell r="B90" t="str">
            <v>Acc Dep Conv Acct</v>
          </cell>
          <cell r="C90">
            <v>0</v>
          </cell>
          <cell r="D90">
            <v>0</v>
          </cell>
          <cell r="E90">
            <v>0</v>
          </cell>
        </row>
        <row r="91">
          <cell r="A91">
            <v>174000</v>
          </cell>
          <cell r="B91" t="str">
            <v>WIP Susp</v>
          </cell>
          <cell r="C91">
            <v>0</v>
          </cell>
          <cell r="D91">
            <v>0</v>
          </cell>
          <cell r="E91">
            <v>0</v>
          </cell>
        </row>
        <row r="92">
          <cell r="A92">
            <v>174020</v>
          </cell>
          <cell r="B92" t="str">
            <v>WIP(PC)-to be billed</v>
          </cell>
          <cell r="C92">
            <v>0</v>
          </cell>
          <cell r="D92">
            <v>0</v>
          </cell>
          <cell r="E92">
            <v>0</v>
          </cell>
        </row>
        <row r="93">
          <cell r="A93">
            <v>174050</v>
          </cell>
          <cell r="B93" t="str">
            <v>CIP(PC)-to be cptlzd</v>
          </cell>
          <cell r="C93">
            <v>0</v>
          </cell>
          <cell r="D93">
            <v>0</v>
          </cell>
          <cell r="E93">
            <v>0</v>
          </cell>
        </row>
        <row r="94">
          <cell r="A94">
            <v>174051</v>
          </cell>
          <cell r="B94" t="str">
            <v>AUC(PC)-to be cptlzd</v>
          </cell>
          <cell r="C94">
            <v>0</v>
          </cell>
          <cell r="D94">
            <v>0</v>
          </cell>
          <cell r="E94">
            <v>0</v>
          </cell>
        </row>
        <row r="95">
          <cell r="A95">
            <v>174090</v>
          </cell>
          <cell r="B95" t="str">
            <v>WIP MISC-not in PC</v>
          </cell>
          <cell r="C95">
            <v>0</v>
          </cell>
          <cell r="D95">
            <v>0</v>
          </cell>
          <cell r="E95">
            <v>0</v>
          </cell>
        </row>
        <row r="96">
          <cell r="A96">
            <v>174091</v>
          </cell>
          <cell r="B96" t="str">
            <v>CWIP Cntra Dist Limt</v>
          </cell>
          <cell r="C96">
            <v>0</v>
          </cell>
          <cell r="D96">
            <v>0</v>
          </cell>
          <cell r="E96">
            <v>0</v>
          </cell>
        </row>
        <row r="97">
          <cell r="A97">
            <v>174092</v>
          </cell>
          <cell r="B97" t="str">
            <v>CWIP Cntra Grndg Trn</v>
          </cell>
          <cell r="C97">
            <v>0</v>
          </cell>
          <cell r="D97">
            <v>0</v>
          </cell>
          <cell r="E97">
            <v>0</v>
          </cell>
        </row>
        <row r="98">
          <cell r="A98">
            <v>174162</v>
          </cell>
          <cell r="B98" t="str">
            <v>Intangible-SW CIP</v>
          </cell>
          <cell r="C98">
            <v>0</v>
          </cell>
          <cell r="D98">
            <v>0</v>
          </cell>
          <cell r="E98">
            <v>0</v>
          </cell>
        </row>
        <row r="99">
          <cell r="A99">
            <v>174201</v>
          </cell>
          <cell r="B99" t="str">
            <v>CIP Suspense - Capex</v>
          </cell>
          <cell r="C99">
            <v>0</v>
          </cell>
          <cell r="D99">
            <v>0</v>
          </cell>
          <cell r="E99">
            <v>0</v>
          </cell>
        </row>
        <row r="100">
          <cell r="A100">
            <v>174202</v>
          </cell>
          <cell r="B100" t="str">
            <v>CIP Sus - In Serv</v>
          </cell>
          <cell r="C100">
            <v>0</v>
          </cell>
          <cell r="D100">
            <v>0</v>
          </cell>
          <cell r="E100">
            <v>0</v>
          </cell>
        </row>
        <row r="101">
          <cell r="A101">
            <v>174205</v>
          </cell>
          <cell r="B101" t="str">
            <v>CIP Sus - Cancellat</v>
          </cell>
          <cell r="C101">
            <v>0</v>
          </cell>
          <cell r="D101">
            <v>0</v>
          </cell>
          <cell r="E101">
            <v>0</v>
          </cell>
        </row>
        <row r="102">
          <cell r="A102">
            <v>174997</v>
          </cell>
          <cell r="B102" t="str">
            <v>OU Capital Balance</v>
          </cell>
          <cell r="C102">
            <v>0</v>
          </cell>
          <cell r="D102">
            <v>0</v>
          </cell>
          <cell r="E102">
            <v>0</v>
          </cell>
        </row>
        <row r="103">
          <cell r="A103">
            <v>174999</v>
          </cell>
          <cell r="B103" t="str">
            <v>B Mdl Allctn Ctrl</v>
          </cell>
          <cell r="C103">
            <v>0</v>
          </cell>
          <cell r="D103">
            <v>0</v>
          </cell>
          <cell r="E103">
            <v>0</v>
          </cell>
        </row>
        <row r="104">
          <cell r="A104">
            <v>181330</v>
          </cell>
          <cell r="B104" t="str">
            <v>Fut Use-Tx Lines Lv</v>
          </cell>
          <cell r="C104">
            <v>0</v>
          </cell>
          <cell r="D104">
            <v>0</v>
          </cell>
          <cell r="E104">
            <v>0</v>
          </cell>
        </row>
        <row r="105">
          <cell r="A105">
            <v>181360</v>
          </cell>
          <cell r="B105" t="str">
            <v>Future Use Asset</v>
          </cell>
          <cell r="C105">
            <v>0</v>
          </cell>
          <cell r="D105">
            <v>0</v>
          </cell>
          <cell r="E105">
            <v>0</v>
          </cell>
        </row>
        <row r="106">
          <cell r="A106">
            <v>181380</v>
          </cell>
          <cell r="B106" t="str">
            <v>Fut use Asset -Strtg</v>
          </cell>
          <cell r="C106">
            <v>0</v>
          </cell>
          <cell r="D106">
            <v>0</v>
          </cell>
          <cell r="E106">
            <v>0</v>
          </cell>
        </row>
        <row r="107">
          <cell r="A107">
            <v>181390</v>
          </cell>
          <cell r="B107" t="str">
            <v>Fut Use-Suspense</v>
          </cell>
          <cell r="C107">
            <v>0</v>
          </cell>
          <cell r="D107">
            <v>0</v>
          </cell>
          <cell r="E107">
            <v>0</v>
          </cell>
        </row>
        <row r="108">
          <cell r="A108">
            <v>181398</v>
          </cell>
          <cell r="B108" t="str">
            <v>BMA Assmt for 181360</v>
          </cell>
          <cell r="C108">
            <v>0</v>
          </cell>
          <cell r="D108">
            <v>0</v>
          </cell>
          <cell r="E108">
            <v>0</v>
          </cell>
        </row>
        <row r="109">
          <cell r="A109">
            <v>181399</v>
          </cell>
          <cell r="B109" t="str">
            <v>BMA Assmt for 181380</v>
          </cell>
          <cell r="C109">
            <v>0</v>
          </cell>
          <cell r="D109">
            <v>0</v>
          </cell>
          <cell r="E109">
            <v>0</v>
          </cell>
        </row>
        <row r="110">
          <cell r="A110">
            <v>202010</v>
          </cell>
          <cell r="B110" t="str">
            <v>ST Inv &amp; Mkt Val Ls</v>
          </cell>
          <cell r="C110">
            <v>0</v>
          </cell>
          <cell r="D110">
            <v>0</v>
          </cell>
          <cell r="E110">
            <v>0</v>
          </cell>
        </row>
        <row r="111">
          <cell r="A111">
            <v>203010</v>
          </cell>
          <cell r="B111" t="str">
            <v>US Bk-Chqs&amp;Wires</v>
          </cell>
          <cell r="C111">
            <v>0</v>
          </cell>
          <cell r="D111">
            <v>0</v>
          </cell>
          <cell r="E111">
            <v>0</v>
          </cell>
        </row>
        <row r="112">
          <cell r="A112">
            <v>203011</v>
          </cell>
          <cell r="B112" t="str">
            <v>USD Cheque Clearing</v>
          </cell>
          <cell r="C112">
            <v>0</v>
          </cell>
          <cell r="D112">
            <v>0</v>
          </cell>
          <cell r="E112">
            <v>0</v>
          </cell>
        </row>
        <row r="113">
          <cell r="A113">
            <v>203012</v>
          </cell>
          <cell r="B113" t="str">
            <v>USD Wire outgoing</v>
          </cell>
          <cell r="C113">
            <v>0</v>
          </cell>
          <cell r="D113">
            <v>0</v>
          </cell>
          <cell r="E113">
            <v>0</v>
          </cell>
        </row>
        <row r="114">
          <cell r="A114">
            <v>203013</v>
          </cell>
          <cell r="B114" t="str">
            <v>Conv A/c for 203011</v>
          </cell>
          <cell r="C114">
            <v>0</v>
          </cell>
          <cell r="D114">
            <v>0</v>
          </cell>
          <cell r="E114">
            <v>0</v>
          </cell>
        </row>
        <row r="115">
          <cell r="A115">
            <v>203080</v>
          </cell>
          <cell r="B115" t="str">
            <v>TD General USD</v>
          </cell>
          <cell r="C115">
            <v>0</v>
          </cell>
          <cell r="D115">
            <v>0</v>
          </cell>
          <cell r="E115">
            <v>0</v>
          </cell>
        </row>
        <row r="116">
          <cell r="A116">
            <v>203160</v>
          </cell>
          <cell r="B116" t="str">
            <v>TD A/R Finance USD</v>
          </cell>
          <cell r="C116">
            <v>0</v>
          </cell>
          <cell r="D116">
            <v>0</v>
          </cell>
          <cell r="E116">
            <v>0</v>
          </cell>
        </row>
        <row r="117">
          <cell r="A117">
            <v>204000</v>
          </cell>
          <cell r="B117" t="str">
            <v>General Bank Accounts</v>
          </cell>
          <cell r="C117">
            <v>4500545.6100000003</v>
          </cell>
          <cell r="D117">
            <v>0</v>
          </cell>
          <cell r="E117">
            <v>0</v>
          </cell>
        </row>
        <row r="118">
          <cell r="A118">
            <v>204010</v>
          </cell>
          <cell r="B118" t="str">
            <v>Customer Care ARP</v>
          </cell>
          <cell r="C118">
            <v>0</v>
          </cell>
          <cell r="D118">
            <v>0</v>
          </cell>
          <cell r="E118">
            <v>0</v>
          </cell>
        </row>
        <row r="119">
          <cell r="A119">
            <v>204020</v>
          </cell>
          <cell r="B119" t="str">
            <v>Customer Care PAP/EFT</v>
          </cell>
          <cell r="C119">
            <v>0</v>
          </cell>
          <cell r="D119">
            <v>0</v>
          </cell>
          <cell r="E119">
            <v>0</v>
          </cell>
        </row>
        <row r="120">
          <cell r="A120">
            <v>204030</v>
          </cell>
          <cell r="B120" t="str">
            <v>Customer Care Refunds</v>
          </cell>
          <cell r="C120">
            <v>0</v>
          </cell>
          <cell r="D120">
            <v>0</v>
          </cell>
          <cell r="E120">
            <v>0</v>
          </cell>
        </row>
        <row r="121">
          <cell r="A121">
            <v>204040</v>
          </cell>
          <cell r="B121" t="str">
            <v>Cstmr Care Lcl Dpst</v>
          </cell>
          <cell r="C121">
            <v>0</v>
          </cell>
          <cell r="D121">
            <v>0</v>
          </cell>
          <cell r="E121">
            <v>0</v>
          </cell>
        </row>
        <row r="122">
          <cell r="A122">
            <v>204050</v>
          </cell>
          <cell r="B122" t="str">
            <v>A/R Finance</v>
          </cell>
          <cell r="C122">
            <v>0</v>
          </cell>
          <cell r="D122">
            <v>0</v>
          </cell>
          <cell r="E122">
            <v>0</v>
          </cell>
        </row>
        <row r="123">
          <cell r="A123">
            <v>204070</v>
          </cell>
          <cell r="B123" t="str">
            <v>AP EFT</v>
          </cell>
          <cell r="C123">
            <v>0</v>
          </cell>
          <cell r="D123">
            <v>0</v>
          </cell>
          <cell r="E123">
            <v>0</v>
          </cell>
        </row>
        <row r="124">
          <cell r="A124">
            <v>204090</v>
          </cell>
          <cell r="B124" t="str">
            <v>Treasury Misc</v>
          </cell>
          <cell r="C124">
            <v>0</v>
          </cell>
          <cell r="D124">
            <v>0</v>
          </cell>
          <cell r="E124">
            <v>0</v>
          </cell>
        </row>
        <row r="125">
          <cell r="A125">
            <v>204091</v>
          </cell>
          <cell r="B125" t="str">
            <v>Bank A/C B2M HOLD</v>
          </cell>
          <cell r="C125">
            <v>0</v>
          </cell>
          <cell r="D125">
            <v>0</v>
          </cell>
          <cell r="E125">
            <v>0</v>
          </cell>
        </row>
        <row r="126">
          <cell r="A126">
            <v>204092</v>
          </cell>
          <cell r="B126" t="str">
            <v>Bank A/C B2M LP INC</v>
          </cell>
          <cell r="C126">
            <v>0</v>
          </cell>
          <cell r="D126">
            <v>0</v>
          </cell>
          <cell r="E126">
            <v>0</v>
          </cell>
        </row>
        <row r="127">
          <cell r="A127">
            <v>204093</v>
          </cell>
          <cell r="B127" t="str">
            <v>B2M GP Inc Bank Account</v>
          </cell>
          <cell r="C127">
            <v>0</v>
          </cell>
          <cell r="D127">
            <v>0</v>
          </cell>
          <cell r="E127">
            <v>0</v>
          </cell>
        </row>
        <row r="128">
          <cell r="A128">
            <v>204094</v>
          </cell>
          <cell r="B128" t="str">
            <v>Bank A/C B2M LP</v>
          </cell>
          <cell r="C128">
            <v>0</v>
          </cell>
          <cell r="D128">
            <v>0</v>
          </cell>
          <cell r="E128">
            <v>0</v>
          </cell>
        </row>
        <row r="129">
          <cell r="A129">
            <v>204095</v>
          </cell>
          <cell r="B129" t="str">
            <v>B2M Trust TD Account</v>
          </cell>
          <cell r="C129">
            <v>0</v>
          </cell>
          <cell r="D129">
            <v>0</v>
          </cell>
          <cell r="E129">
            <v>0</v>
          </cell>
        </row>
        <row r="130">
          <cell r="A130">
            <v>204140</v>
          </cell>
          <cell r="B130" t="str">
            <v>Canadian General</v>
          </cell>
          <cell r="C130">
            <v>0</v>
          </cell>
          <cell r="D130">
            <v>0</v>
          </cell>
          <cell r="E130">
            <v>0</v>
          </cell>
        </row>
        <row r="131">
          <cell r="A131">
            <v>204190</v>
          </cell>
          <cell r="B131" t="str">
            <v>AP Canadian TD  Bank</v>
          </cell>
          <cell r="C131">
            <v>0</v>
          </cell>
          <cell r="D131">
            <v>0</v>
          </cell>
          <cell r="E131">
            <v>0</v>
          </cell>
        </row>
        <row r="132">
          <cell r="A132">
            <v>204191</v>
          </cell>
          <cell r="B132" t="str">
            <v>CAD Cheque Clearing</v>
          </cell>
          <cell r="C132">
            <v>0</v>
          </cell>
          <cell r="D132">
            <v>0</v>
          </cell>
          <cell r="E132">
            <v>0</v>
          </cell>
        </row>
        <row r="133">
          <cell r="A133">
            <v>204192</v>
          </cell>
          <cell r="B133" t="str">
            <v>Conv A/c for 204191</v>
          </cell>
          <cell r="C133">
            <v>0</v>
          </cell>
          <cell r="D133">
            <v>0</v>
          </cell>
          <cell r="E133">
            <v>0</v>
          </cell>
        </row>
        <row r="134">
          <cell r="A134">
            <v>204199</v>
          </cell>
          <cell r="B134" t="str">
            <v>BMA - Opn Check Clr</v>
          </cell>
          <cell r="C134">
            <v>0</v>
          </cell>
          <cell r="D134">
            <v>0</v>
          </cell>
          <cell r="E134">
            <v>0</v>
          </cell>
        </row>
        <row r="135">
          <cell r="A135">
            <v>204200</v>
          </cell>
          <cell r="B135" t="str">
            <v>Payroll</v>
          </cell>
          <cell r="C135">
            <v>0</v>
          </cell>
          <cell r="D135">
            <v>0</v>
          </cell>
          <cell r="E135">
            <v>0</v>
          </cell>
        </row>
        <row r="136">
          <cell r="A136">
            <v>204201</v>
          </cell>
          <cell r="B136" t="str">
            <v>Payroll Chk Clearn</v>
          </cell>
          <cell r="C136">
            <v>0</v>
          </cell>
          <cell r="D136">
            <v>0</v>
          </cell>
          <cell r="E136">
            <v>0</v>
          </cell>
        </row>
        <row r="137">
          <cell r="A137">
            <v>204203</v>
          </cell>
          <cell r="B137" t="str">
            <v>Employee Benefits</v>
          </cell>
          <cell r="C137">
            <v>0</v>
          </cell>
          <cell r="D137">
            <v>0</v>
          </cell>
          <cell r="E137">
            <v>0</v>
          </cell>
        </row>
        <row r="138">
          <cell r="A138">
            <v>204220</v>
          </cell>
          <cell r="B138" t="str">
            <v>Credit Card Bk Acc</v>
          </cell>
          <cell r="C138">
            <v>0</v>
          </cell>
          <cell r="D138">
            <v>0</v>
          </cell>
          <cell r="E138">
            <v>0</v>
          </cell>
        </row>
        <row r="139">
          <cell r="A139">
            <v>204400</v>
          </cell>
          <cell r="B139" t="str">
            <v>CIS ARP Main</v>
          </cell>
          <cell r="C139">
            <v>0</v>
          </cell>
          <cell r="D139">
            <v>0</v>
          </cell>
          <cell r="E139">
            <v>0</v>
          </cell>
        </row>
        <row r="140">
          <cell r="A140">
            <v>204401</v>
          </cell>
          <cell r="B140" t="str">
            <v>Symcor Cash Clearing</v>
          </cell>
          <cell r="C140">
            <v>0</v>
          </cell>
          <cell r="D140">
            <v>0</v>
          </cell>
          <cell r="E140">
            <v>0</v>
          </cell>
        </row>
        <row r="141">
          <cell r="A141">
            <v>204402</v>
          </cell>
          <cell r="B141" t="str">
            <v>TD TelePay</v>
          </cell>
          <cell r="C141">
            <v>0</v>
          </cell>
          <cell r="D141">
            <v>0</v>
          </cell>
          <cell r="E141">
            <v>0</v>
          </cell>
        </row>
        <row r="142">
          <cell r="A142">
            <v>204403</v>
          </cell>
          <cell r="B142" t="str">
            <v>CIS Wires</v>
          </cell>
          <cell r="C142">
            <v>0</v>
          </cell>
          <cell r="D142">
            <v>0</v>
          </cell>
          <cell r="E142">
            <v>0</v>
          </cell>
        </row>
        <row r="143">
          <cell r="A143">
            <v>204404</v>
          </cell>
          <cell r="B143" t="str">
            <v>CIS US Funds</v>
          </cell>
          <cell r="C143">
            <v>0</v>
          </cell>
          <cell r="D143">
            <v>0</v>
          </cell>
          <cell r="E143">
            <v>0</v>
          </cell>
        </row>
        <row r="144">
          <cell r="A144">
            <v>204406</v>
          </cell>
          <cell r="B144" t="str">
            <v>Cllctn Agncies Clrg</v>
          </cell>
          <cell r="C144">
            <v>0</v>
          </cell>
          <cell r="D144">
            <v>0</v>
          </cell>
          <cell r="E144">
            <v>0</v>
          </cell>
        </row>
        <row r="145">
          <cell r="A145">
            <v>204407</v>
          </cell>
          <cell r="B145" t="str">
            <v>Assist Agncy Clrng</v>
          </cell>
          <cell r="C145">
            <v>0</v>
          </cell>
          <cell r="D145">
            <v>0</v>
          </cell>
          <cell r="E145">
            <v>0</v>
          </cell>
        </row>
        <row r="146">
          <cell r="A146">
            <v>204410</v>
          </cell>
          <cell r="B146" t="str">
            <v>CIS PAP</v>
          </cell>
          <cell r="C146">
            <v>0</v>
          </cell>
          <cell r="D146">
            <v>0</v>
          </cell>
          <cell r="E146">
            <v>0</v>
          </cell>
        </row>
        <row r="147">
          <cell r="A147">
            <v>204420</v>
          </cell>
          <cell r="B147" t="str">
            <v>CIS Credit Card</v>
          </cell>
          <cell r="C147">
            <v>0</v>
          </cell>
          <cell r="D147">
            <v>0</v>
          </cell>
          <cell r="E147">
            <v>0</v>
          </cell>
        </row>
        <row r="148">
          <cell r="A148">
            <v>204421</v>
          </cell>
          <cell r="B148" t="str">
            <v>Paymentus Clrng</v>
          </cell>
          <cell r="C148">
            <v>0</v>
          </cell>
          <cell r="D148">
            <v>0</v>
          </cell>
          <cell r="E148">
            <v>0</v>
          </cell>
        </row>
        <row r="149">
          <cell r="A149">
            <v>204422</v>
          </cell>
          <cell r="B149" t="str">
            <v>TD Beanstream</v>
          </cell>
          <cell r="C149">
            <v>0</v>
          </cell>
          <cell r="D149">
            <v>0</v>
          </cell>
          <cell r="E149">
            <v>0</v>
          </cell>
        </row>
        <row r="150">
          <cell r="A150">
            <v>204430</v>
          </cell>
          <cell r="B150" t="str">
            <v>CIS Misc Deposits</v>
          </cell>
          <cell r="C150">
            <v>0</v>
          </cell>
          <cell r="D150">
            <v>0</v>
          </cell>
          <cell r="E150">
            <v>0</v>
          </cell>
        </row>
        <row r="151">
          <cell r="A151">
            <v>204431</v>
          </cell>
          <cell r="B151" t="str">
            <v>Wstrn Union Clrng</v>
          </cell>
          <cell r="C151">
            <v>0</v>
          </cell>
          <cell r="D151">
            <v>0</v>
          </cell>
          <cell r="E151">
            <v>0</v>
          </cell>
        </row>
        <row r="152">
          <cell r="A152">
            <v>204460</v>
          </cell>
          <cell r="B152" t="str">
            <v>CIS Customer Refunds</v>
          </cell>
          <cell r="C152">
            <v>0</v>
          </cell>
          <cell r="D152">
            <v>0</v>
          </cell>
          <cell r="E152">
            <v>0</v>
          </cell>
        </row>
        <row r="153">
          <cell r="A153">
            <v>204461</v>
          </cell>
          <cell r="B153" t="str">
            <v>Cstmr Rfnds Clrng</v>
          </cell>
          <cell r="C153">
            <v>0</v>
          </cell>
          <cell r="D153">
            <v>0</v>
          </cell>
          <cell r="E153">
            <v>0</v>
          </cell>
        </row>
        <row r="154">
          <cell r="A154">
            <v>204480</v>
          </cell>
          <cell r="B154" t="str">
            <v>CIS Rtlr/Gnrtr EFT</v>
          </cell>
          <cell r="C154">
            <v>0</v>
          </cell>
          <cell r="D154">
            <v>0</v>
          </cell>
          <cell r="E154">
            <v>0</v>
          </cell>
        </row>
        <row r="155">
          <cell r="A155">
            <v>204530</v>
          </cell>
          <cell r="B155" t="str">
            <v>CSS Credit Card</v>
          </cell>
          <cell r="C155">
            <v>0</v>
          </cell>
          <cell r="D155">
            <v>0</v>
          </cell>
          <cell r="E155">
            <v>0</v>
          </cell>
        </row>
        <row r="156">
          <cell r="A156">
            <v>205000</v>
          </cell>
          <cell r="B156" t="str">
            <v>Permanent Advances</v>
          </cell>
          <cell r="C156">
            <v>1112.5</v>
          </cell>
          <cell r="D156">
            <v>0</v>
          </cell>
          <cell r="E156">
            <v>0</v>
          </cell>
        </row>
        <row r="157">
          <cell r="A157">
            <v>205500</v>
          </cell>
          <cell r="B157" t="str">
            <v>Restricted Cash</v>
          </cell>
          <cell r="C157">
            <v>0</v>
          </cell>
          <cell r="D157">
            <v>0</v>
          </cell>
          <cell r="E157">
            <v>0</v>
          </cell>
        </row>
        <row r="158">
          <cell r="A158">
            <v>211000</v>
          </cell>
          <cell r="B158" t="str">
            <v>AR Misc - Ar:M</v>
          </cell>
          <cell r="C158">
            <v>0</v>
          </cell>
          <cell r="D158">
            <v>0</v>
          </cell>
          <cell r="E158">
            <v>0</v>
          </cell>
        </row>
        <row r="159">
          <cell r="A159">
            <v>211010</v>
          </cell>
          <cell r="B159" t="str">
            <v>TX&amp;RRRP Rev-IESO</v>
          </cell>
          <cell r="C159">
            <v>0</v>
          </cell>
          <cell r="D159">
            <v>0</v>
          </cell>
          <cell r="E159">
            <v>0</v>
          </cell>
        </row>
        <row r="160">
          <cell r="A160">
            <v>211050</v>
          </cell>
          <cell r="B160" t="str">
            <v>Inter Company Div A/R</v>
          </cell>
          <cell r="C160">
            <v>0</v>
          </cell>
          <cell r="D160">
            <v>0</v>
          </cell>
          <cell r="E160">
            <v>0</v>
          </cell>
        </row>
        <row r="161">
          <cell r="A161">
            <v>211800</v>
          </cell>
          <cell r="B161" t="str">
            <v>A/R for Bus Model al</v>
          </cell>
          <cell r="C161">
            <v>0</v>
          </cell>
          <cell r="D161">
            <v>0</v>
          </cell>
          <cell r="E161">
            <v>0</v>
          </cell>
        </row>
        <row r="162">
          <cell r="A162">
            <v>211810</v>
          </cell>
          <cell r="B162" t="str">
            <v>A/R - TX</v>
          </cell>
          <cell r="C162">
            <v>0</v>
          </cell>
          <cell r="D162">
            <v>0</v>
          </cell>
          <cell r="E162">
            <v>0</v>
          </cell>
        </row>
        <row r="163">
          <cell r="A163">
            <v>211811</v>
          </cell>
          <cell r="B163" t="str">
            <v>Non Energy AR Contrl</v>
          </cell>
          <cell r="C163">
            <v>0</v>
          </cell>
          <cell r="D163">
            <v>0</v>
          </cell>
          <cell r="E163">
            <v>0</v>
          </cell>
        </row>
        <row r="164">
          <cell r="A164">
            <v>211812</v>
          </cell>
          <cell r="B164" t="str">
            <v>FX Revaluation A/R</v>
          </cell>
          <cell r="C164">
            <v>0</v>
          </cell>
          <cell r="D164">
            <v>0</v>
          </cell>
          <cell r="E164">
            <v>0</v>
          </cell>
        </row>
        <row r="165">
          <cell r="A165">
            <v>211820</v>
          </cell>
          <cell r="B165" t="str">
            <v>A/R - DX</v>
          </cell>
          <cell r="C165">
            <v>0</v>
          </cell>
          <cell r="D165">
            <v>0</v>
          </cell>
          <cell r="E165">
            <v>0</v>
          </cell>
        </row>
        <row r="166">
          <cell r="A166">
            <v>211830</v>
          </cell>
          <cell r="B166" t="str">
            <v>A/R - Remotes</v>
          </cell>
          <cell r="C166">
            <v>0</v>
          </cell>
          <cell r="D166">
            <v>0</v>
          </cell>
          <cell r="E166">
            <v>0</v>
          </cell>
        </row>
        <row r="167">
          <cell r="A167">
            <v>211840</v>
          </cell>
          <cell r="B167" t="str">
            <v>A/R - Telecom</v>
          </cell>
          <cell r="C167">
            <v>0</v>
          </cell>
          <cell r="D167">
            <v>0</v>
          </cell>
          <cell r="E167">
            <v>0</v>
          </cell>
        </row>
        <row r="168">
          <cell r="A168">
            <v>211871</v>
          </cell>
          <cell r="B168" t="str">
            <v>A/R -  DCB Retailers</v>
          </cell>
          <cell r="C168">
            <v>0</v>
          </cell>
          <cell r="D168">
            <v>0</v>
          </cell>
          <cell r="E168">
            <v>0</v>
          </cell>
        </row>
        <row r="169">
          <cell r="A169">
            <v>211885</v>
          </cell>
          <cell r="B169" t="str">
            <v>A/R -  Load Transfers</v>
          </cell>
          <cell r="C169">
            <v>0</v>
          </cell>
          <cell r="D169">
            <v>0</v>
          </cell>
          <cell r="E169">
            <v>0</v>
          </cell>
        </row>
        <row r="170">
          <cell r="A170">
            <v>211890</v>
          </cell>
          <cell r="B170" t="str">
            <v>Pension Plan Billing</v>
          </cell>
          <cell r="C170">
            <v>0</v>
          </cell>
          <cell r="D170">
            <v>0</v>
          </cell>
          <cell r="E170">
            <v>0</v>
          </cell>
        </row>
        <row r="171">
          <cell r="A171">
            <v>211998</v>
          </cell>
          <cell r="B171" t="str">
            <v>CIS Manual Chq Conv</v>
          </cell>
          <cell r="C171">
            <v>0</v>
          </cell>
          <cell r="D171">
            <v>0</v>
          </cell>
          <cell r="E171">
            <v>0</v>
          </cell>
        </row>
        <row r="172">
          <cell r="A172">
            <v>212000</v>
          </cell>
          <cell r="B172" t="str">
            <v>CIS AR Control Account</v>
          </cell>
          <cell r="C172">
            <v>0</v>
          </cell>
          <cell r="D172">
            <v>0</v>
          </cell>
          <cell r="E172">
            <v>0</v>
          </cell>
        </row>
        <row r="173">
          <cell r="A173">
            <v>212001</v>
          </cell>
          <cell r="B173" t="str">
            <v>CIS 13 day pyt plan AR</v>
          </cell>
          <cell r="C173">
            <v>0</v>
          </cell>
          <cell r="D173">
            <v>0</v>
          </cell>
          <cell r="E173">
            <v>0</v>
          </cell>
        </row>
        <row r="174">
          <cell r="A174">
            <v>212002</v>
          </cell>
          <cell r="B174" t="str">
            <v>AR-CIS Credit Balance</v>
          </cell>
          <cell r="C174">
            <v>0</v>
          </cell>
          <cell r="D174">
            <v>0</v>
          </cell>
          <cell r="E174">
            <v>0</v>
          </cell>
        </row>
        <row r="175">
          <cell r="A175">
            <v>212004</v>
          </cell>
          <cell r="B175" t="str">
            <v>A/R CIS Payments</v>
          </cell>
          <cell r="C175">
            <v>0</v>
          </cell>
          <cell r="D175">
            <v>0</v>
          </cell>
          <cell r="E175">
            <v>0</v>
          </cell>
        </row>
        <row r="176">
          <cell r="A176">
            <v>212010</v>
          </cell>
          <cell r="B176" t="str">
            <v>A/R - CSS</v>
          </cell>
          <cell r="C176">
            <v>5048709.45</v>
          </cell>
          <cell r="D176">
            <v>0</v>
          </cell>
          <cell r="E176">
            <v>0</v>
          </cell>
        </row>
        <row r="177">
          <cell r="A177">
            <v>212011</v>
          </cell>
          <cell r="B177" t="str">
            <v>Unbilled Rtail Rev</v>
          </cell>
          <cell r="C177">
            <v>5912650.7400000002</v>
          </cell>
          <cell r="D177">
            <v>0</v>
          </cell>
          <cell r="E177">
            <v>0</v>
          </cell>
        </row>
        <row r="178">
          <cell r="A178">
            <v>212012</v>
          </cell>
          <cell r="B178" t="str">
            <v>Unbilled Dfd Rev</v>
          </cell>
          <cell r="C178">
            <v>0</v>
          </cell>
          <cell r="D178">
            <v>0</v>
          </cell>
          <cell r="E178">
            <v>0</v>
          </cell>
        </row>
        <row r="179">
          <cell r="A179">
            <v>212013</v>
          </cell>
          <cell r="B179" t="str">
            <v>A/R - IESO</v>
          </cell>
          <cell r="C179">
            <v>0</v>
          </cell>
          <cell r="D179">
            <v>0</v>
          </cell>
          <cell r="E179">
            <v>0</v>
          </cell>
        </row>
        <row r="180">
          <cell r="A180">
            <v>212015</v>
          </cell>
          <cell r="B180" t="str">
            <v>A/R Meter Svc fee</v>
          </cell>
          <cell r="C180">
            <v>0</v>
          </cell>
          <cell r="D180">
            <v>0</v>
          </cell>
          <cell r="E180">
            <v>0</v>
          </cell>
        </row>
        <row r="181">
          <cell r="A181">
            <v>212021</v>
          </cell>
          <cell r="B181" t="str">
            <v>OPA Receivable for CDM</v>
          </cell>
          <cell r="C181">
            <v>0</v>
          </cell>
          <cell r="D181">
            <v>0</v>
          </cell>
          <cell r="E181">
            <v>0</v>
          </cell>
        </row>
        <row r="182">
          <cell r="A182">
            <v>212022</v>
          </cell>
          <cell r="B182" t="str">
            <v>Prov Lines Joint Use</v>
          </cell>
          <cell r="C182">
            <v>0</v>
          </cell>
          <cell r="D182">
            <v>0</v>
          </cell>
          <cell r="E182">
            <v>0</v>
          </cell>
        </row>
        <row r="183">
          <cell r="A183">
            <v>213000</v>
          </cell>
          <cell r="B183" t="str">
            <v>AR - LDCs Consolidation</v>
          </cell>
          <cell r="C183">
            <v>128957.77</v>
          </cell>
          <cell r="D183">
            <v>0</v>
          </cell>
          <cell r="E183">
            <v>0</v>
          </cell>
        </row>
        <row r="184">
          <cell r="A184">
            <v>213050</v>
          </cell>
          <cell r="B184" t="str">
            <v>Allow For Dbtfl Acc</v>
          </cell>
          <cell r="C184">
            <v>-450681.12</v>
          </cell>
          <cell r="D184">
            <v>0</v>
          </cell>
          <cell r="E184">
            <v>0</v>
          </cell>
        </row>
        <row r="185">
          <cell r="A185">
            <v>213051</v>
          </cell>
          <cell r="B185" t="str">
            <v>Doubtful Accts - TNAM</v>
          </cell>
          <cell r="C185">
            <v>0</v>
          </cell>
          <cell r="D185">
            <v>0</v>
          </cell>
          <cell r="E185">
            <v>0</v>
          </cell>
        </row>
        <row r="186">
          <cell r="A186">
            <v>213052</v>
          </cell>
          <cell r="B186" t="str">
            <v>Doubtful Accts - DNAM</v>
          </cell>
          <cell r="C186">
            <v>0</v>
          </cell>
          <cell r="D186">
            <v>0</v>
          </cell>
          <cell r="E186">
            <v>0</v>
          </cell>
        </row>
        <row r="187">
          <cell r="A187">
            <v>213053</v>
          </cell>
          <cell r="B187" t="str">
            <v>Dbtful Acc-Remotes</v>
          </cell>
          <cell r="C187">
            <v>0</v>
          </cell>
          <cell r="D187">
            <v>0</v>
          </cell>
          <cell r="E187">
            <v>0</v>
          </cell>
        </row>
        <row r="188">
          <cell r="A188">
            <v>213057</v>
          </cell>
          <cell r="B188" t="str">
            <v>NonE A/R Allow</v>
          </cell>
          <cell r="C188">
            <v>0</v>
          </cell>
          <cell r="D188">
            <v>0</v>
          </cell>
          <cell r="E188">
            <v>0</v>
          </cell>
        </row>
        <row r="189">
          <cell r="A189">
            <v>213200</v>
          </cell>
          <cell r="B189" t="str">
            <v>Emplr Pchsd Rsdnce</v>
          </cell>
          <cell r="C189">
            <v>0</v>
          </cell>
          <cell r="D189">
            <v>0</v>
          </cell>
          <cell r="E189">
            <v>0</v>
          </cell>
        </row>
        <row r="190">
          <cell r="A190">
            <v>213210</v>
          </cell>
          <cell r="B190" t="str">
            <v>Emp Relo-Adv of Equ</v>
          </cell>
          <cell r="C190">
            <v>0</v>
          </cell>
          <cell r="D190">
            <v>0</v>
          </cell>
          <cell r="E190">
            <v>0</v>
          </cell>
        </row>
        <row r="191">
          <cell r="A191">
            <v>213300</v>
          </cell>
          <cell r="B191" t="str">
            <v>A/R - Emp</v>
          </cell>
          <cell r="C191">
            <v>0</v>
          </cell>
          <cell r="D191">
            <v>0</v>
          </cell>
          <cell r="E191">
            <v>0</v>
          </cell>
        </row>
        <row r="192">
          <cell r="A192">
            <v>213310</v>
          </cell>
          <cell r="B192" t="str">
            <v>A/R - Emp Overpymt</v>
          </cell>
          <cell r="C192">
            <v>0</v>
          </cell>
          <cell r="D192">
            <v>0</v>
          </cell>
          <cell r="E192">
            <v>0</v>
          </cell>
        </row>
        <row r="193">
          <cell r="A193">
            <v>213420</v>
          </cell>
          <cell r="B193" t="str">
            <v>Hydro Pension Advance</v>
          </cell>
          <cell r="C193">
            <v>0</v>
          </cell>
          <cell r="D193">
            <v>0</v>
          </cell>
          <cell r="E193">
            <v>0</v>
          </cell>
        </row>
        <row r="194">
          <cell r="A194">
            <v>213440</v>
          </cell>
          <cell r="B194" t="str">
            <v>EMP Gym Subscrip</v>
          </cell>
          <cell r="C194">
            <v>0</v>
          </cell>
          <cell r="D194">
            <v>0</v>
          </cell>
          <cell r="E194">
            <v>0</v>
          </cell>
        </row>
        <row r="195">
          <cell r="A195">
            <v>213500</v>
          </cell>
          <cell r="B195" t="str">
            <v>Accrd Int Receivable</v>
          </cell>
          <cell r="C195">
            <v>0</v>
          </cell>
          <cell r="D195">
            <v>0</v>
          </cell>
          <cell r="E195">
            <v>0</v>
          </cell>
        </row>
        <row r="196">
          <cell r="A196">
            <v>213510</v>
          </cell>
          <cell r="B196" t="str">
            <v>Accrd Intrst-ST Inv</v>
          </cell>
          <cell r="C196">
            <v>0</v>
          </cell>
          <cell r="D196">
            <v>0</v>
          </cell>
          <cell r="E196">
            <v>0</v>
          </cell>
        </row>
        <row r="197">
          <cell r="A197">
            <v>213970</v>
          </cell>
          <cell r="B197" t="str">
            <v>Fed Excise Tax Recov</v>
          </cell>
          <cell r="C197">
            <v>0</v>
          </cell>
          <cell r="D197">
            <v>0</v>
          </cell>
          <cell r="E197">
            <v>0</v>
          </cell>
        </row>
        <row r="198">
          <cell r="A198">
            <v>213980</v>
          </cell>
          <cell r="B198" t="str">
            <v>A/R - Other</v>
          </cell>
          <cell r="C198">
            <v>1133549.74</v>
          </cell>
          <cell r="D198">
            <v>0</v>
          </cell>
          <cell r="E198">
            <v>0</v>
          </cell>
        </row>
        <row r="199">
          <cell r="A199">
            <v>213981</v>
          </cell>
          <cell r="B199" t="str">
            <v>Bus Mod Assessme A/c</v>
          </cell>
          <cell r="C199">
            <v>0</v>
          </cell>
          <cell r="D199">
            <v>0</v>
          </cell>
          <cell r="E199">
            <v>0</v>
          </cell>
        </row>
        <row r="200">
          <cell r="A200">
            <v>213982</v>
          </cell>
          <cell r="B200" t="str">
            <v>Int Rcvbl on Swaps</v>
          </cell>
          <cell r="C200">
            <v>0</v>
          </cell>
          <cell r="D200">
            <v>0</v>
          </cell>
          <cell r="E200">
            <v>0</v>
          </cell>
        </row>
        <row r="201">
          <cell r="A201">
            <v>213998</v>
          </cell>
          <cell r="B201" t="str">
            <v>BMA Act for 213985</v>
          </cell>
          <cell r="C201">
            <v>0</v>
          </cell>
          <cell r="D201">
            <v>0</v>
          </cell>
          <cell r="E201">
            <v>0</v>
          </cell>
        </row>
        <row r="202">
          <cell r="A202">
            <v>213999</v>
          </cell>
          <cell r="B202" t="str">
            <v>BMA Act for 213980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>
            <v>214980</v>
          </cell>
          <cell r="B203" t="str">
            <v>Rblng Susp-Corp Alln</v>
          </cell>
          <cell r="C203">
            <v>0</v>
          </cell>
          <cell r="D203">
            <v>0</v>
          </cell>
          <cell r="E203">
            <v>0</v>
          </cell>
        </row>
        <row r="204">
          <cell r="A204">
            <v>214990</v>
          </cell>
          <cell r="B204" t="str">
            <v>Rtlr Blng-AR Clring</v>
          </cell>
          <cell r="C204">
            <v>0</v>
          </cell>
          <cell r="D204">
            <v>0</v>
          </cell>
          <cell r="E204">
            <v>0</v>
          </cell>
        </row>
        <row r="205">
          <cell r="A205">
            <v>214992</v>
          </cell>
          <cell r="B205" t="str">
            <v>FlowThrough Settlemt</v>
          </cell>
          <cell r="C205">
            <v>0</v>
          </cell>
          <cell r="D205">
            <v>0</v>
          </cell>
          <cell r="E205">
            <v>0</v>
          </cell>
        </row>
        <row r="206">
          <cell r="A206">
            <v>214993</v>
          </cell>
          <cell r="B206" t="str">
            <v>Rtlr Sttlmnt Rec Rcl</v>
          </cell>
          <cell r="C206">
            <v>0</v>
          </cell>
          <cell r="D206">
            <v>0</v>
          </cell>
          <cell r="E206">
            <v>0</v>
          </cell>
        </row>
        <row r="207">
          <cell r="A207">
            <v>215030</v>
          </cell>
          <cell r="B207" t="str">
            <v>Accr M-M G/L Int Swp</v>
          </cell>
          <cell r="C207">
            <v>0</v>
          </cell>
          <cell r="D207">
            <v>0</v>
          </cell>
          <cell r="E207">
            <v>0</v>
          </cell>
        </row>
        <row r="208">
          <cell r="A208">
            <v>215040</v>
          </cell>
          <cell r="B208" t="str">
            <v>Acc Rec ST Notes</v>
          </cell>
          <cell r="C208">
            <v>0</v>
          </cell>
          <cell r="D208">
            <v>0</v>
          </cell>
          <cell r="E208">
            <v>0</v>
          </cell>
        </row>
        <row r="209">
          <cell r="A209">
            <v>215050</v>
          </cell>
          <cell r="B209" t="str">
            <v>DTA-C</v>
          </cell>
          <cell r="C209">
            <v>0</v>
          </cell>
          <cell r="D209">
            <v>0</v>
          </cell>
          <cell r="E209">
            <v>0</v>
          </cell>
        </row>
        <row r="210">
          <cell r="A210">
            <v>219000</v>
          </cell>
          <cell r="B210" t="str">
            <v>Sales Proceeds Suspense</v>
          </cell>
          <cell r="C210">
            <v>0</v>
          </cell>
          <cell r="D210">
            <v>0</v>
          </cell>
          <cell r="E210">
            <v>0</v>
          </cell>
        </row>
        <row r="211">
          <cell r="A211">
            <v>219050</v>
          </cell>
          <cell r="B211" t="str">
            <v>Land Sale Susp</v>
          </cell>
          <cell r="C211">
            <v>0</v>
          </cell>
          <cell r="D211">
            <v>0</v>
          </cell>
          <cell r="E211">
            <v>0</v>
          </cell>
        </row>
        <row r="212">
          <cell r="A212">
            <v>220200</v>
          </cell>
          <cell r="B212" t="str">
            <v>Bill Susp - OPG</v>
          </cell>
          <cell r="C212">
            <v>0</v>
          </cell>
          <cell r="D212">
            <v>0</v>
          </cell>
          <cell r="E212">
            <v>0</v>
          </cell>
        </row>
        <row r="213">
          <cell r="A213">
            <v>220210</v>
          </cell>
          <cell r="B213" t="str">
            <v>Inter Company A/R</v>
          </cell>
          <cell r="C213">
            <v>0</v>
          </cell>
          <cell r="D213">
            <v>0</v>
          </cell>
          <cell r="E213">
            <v>0</v>
          </cell>
        </row>
        <row r="214">
          <cell r="A214">
            <v>220230</v>
          </cell>
          <cell r="B214" t="str">
            <v>Associated Co. A/R</v>
          </cell>
          <cell r="C214">
            <v>0</v>
          </cell>
          <cell r="D214">
            <v>0</v>
          </cell>
          <cell r="E214">
            <v>0</v>
          </cell>
        </row>
        <row r="215">
          <cell r="A215">
            <v>224030</v>
          </cell>
          <cell r="B215" t="str">
            <v>Dir Chg-Cmb Turb Oil</v>
          </cell>
          <cell r="C215">
            <v>0</v>
          </cell>
          <cell r="D215">
            <v>0</v>
          </cell>
          <cell r="E215">
            <v>0</v>
          </cell>
        </row>
        <row r="216">
          <cell r="A216">
            <v>224031</v>
          </cell>
          <cell r="B216" t="str">
            <v>Fuel Inventory</v>
          </cell>
          <cell r="C216">
            <v>0</v>
          </cell>
          <cell r="D216">
            <v>0</v>
          </cell>
          <cell r="E216">
            <v>0</v>
          </cell>
        </row>
        <row r="217">
          <cell r="A217">
            <v>228000</v>
          </cell>
          <cell r="B217" t="str">
            <v>Det In Invent Sys</v>
          </cell>
          <cell r="C217">
            <v>0</v>
          </cell>
          <cell r="D217">
            <v>0</v>
          </cell>
          <cell r="E217">
            <v>0</v>
          </cell>
        </row>
        <row r="218">
          <cell r="A218">
            <v>228001</v>
          </cell>
          <cell r="B218" t="str">
            <v>Inv-direct chg</v>
          </cell>
          <cell r="C218">
            <v>0</v>
          </cell>
          <cell r="D218">
            <v>0</v>
          </cell>
          <cell r="E218">
            <v>0</v>
          </cell>
        </row>
        <row r="219">
          <cell r="A219">
            <v>228006</v>
          </cell>
          <cell r="B219" t="str">
            <v>LDCs - Inventory</v>
          </cell>
          <cell r="C219">
            <v>1778763.28</v>
          </cell>
          <cell r="D219">
            <v>0</v>
          </cell>
          <cell r="E219">
            <v>0</v>
          </cell>
        </row>
        <row r="220">
          <cell r="A220">
            <v>228010</v>
          </cell>
          <cell r="B220" t="str">
            <v>Ntwks Strategic Inv</v>
          </cell>
          <cell r="C220">
            <v>0</v>
          </cell>
          <cell r="D220">
            <v>0</v>
          </cell>
          <cell r="E220">
            <v>0</v>
          </cell>
        </row>
        <row r="221">
          <cell r="A221">
            <v>228030</v>
          </cell>
          <cell r="B221" t="str">
            <v>Inv. for Bus Model</v>
          </cell>
          <cell r="C221">
            <v>0</v>
          </cell>
          <cell r="D221">
            <v>0</v>
          </cell>
          <cell r="E221">
            <v>0</v>
          </cell>
        </row>
        <row r="222">
          <cell r="A222">
            <v>228031</v>
          </cell>
          <cell r="B222" t="str">
            <v>Inv. for Bus Model</v>
          </cell>
          <cell r="C222">
            <v>0</v>
          </cell>
          <cell r="D222">
            <v>0</v>
          </cell>
          <cell r="E222">
            <v>0</v>
          </cell>
        </row>
        <row r="223">
          <cell r="A223">
            <v>228032</v>
          </cell>
          <cell r="B223" t="str">
            <v>BMA for Act 228100</v>
          </cell>
          <cell r="C223">
            <v>0</v>
          </cell>
          <cell r="D223">
            <v>0</v>
          </cell>
          <cell r="E223">
            <v>0</v>
          </cell>
        </row>
        <row r="224">
          <cell r="A224">
            <v>228100</v>
          </cell>
          <cell r="B224" t="str">
            <v>Dir Chg-New Mters</v>
          </cell>
          <cell r="C224">
            <v>0</v>
          </cell>
          <cell r="D224">
            <v>0</v>
          </cell>
          <cell r="E224">
            <v>0</v>
          </cell>
        </row>
        <row r="225">
          <cell r="A225">
            <v>228630</v>
          </cell>
          <cell r="B225" t="str">
            <v>Inventory Conversion</v>
          </cell>
          <cell r="C225">
            <v>0</v>
          </cell>
          <cell r="D225">
            <v>0</v>
          </cell>
          <cell r="E225">
            <v>0</v>
          </cell>
        </row>
        <row r="226">
          <cell r="A226">
            <v>229100</v>
          </cell>
          <cell r="B226" t="str">
            <v>Fbr Optic Coiled Cbl</v>
          </cell>
          <cell r="C226">
            <v>0</v>
          </cell>
          <cell r="D226">
            <v>0</v>
          </cell>
          <cell r="E226">
            <v>0</v>
          </cell>
        </row>
        <row r="227">
          <cell r="A227">
            <v>247160</v>
          </cell>
          <cell r="B227" t="str">
            <v>MEU M&amp;A Goodwill</v>
          </cell>
          <cell r="C227">
            <v>0</v>
          </cell>
          <cell r="D227">
            <v>0</v>
          </cell>
          <cell r="E227">
            <v>0</v>
          </cell>
        </row>
        <row r="228">
          <cell r="A228">
            <v>247161</v>
          </cell>
          <cell r="B228" t="str">
            <v>Intngle-Cont Cap Eli</v>
          </cell>
          <cell r="C228">
            <v>0</v>
          </cell>
          <cell r="D228">
            <v>0</v>
          </cell>
          <cell r="E228">
            <v>0</v>
          </cell>
        </row>
        <row r="229">
          <cell r="A229">
            <v>247162</v>
          </cell>
          <cell r="B229" t="str">
            <v>Intang Software_SL</v>
          </cell>
          <cell r="C229">
            <v>0</v>
          </cell>
          <cell r="D229">
            <v>0</v>
          </cell>
          <cell r="E229">
            <v>0</v>
          </cell>
        </row>
        <row r="230">
          <cell r="A230">
            <v>247163</v>
          </cell>
          <cell r="B230" t="str">
            <v>AccAmort IntangSW_SL</v>
          </cell>
          <cell r="C230">
            <v>0</v>
          </cell>
          <cell r="D230">
            <v>0</v>
          </cell>
          <cell r="E230">
            <v>0</v>
          </cell>
        </row>
        <row r="231">
          <cell r="A231">
            <v>247164</v>
          </cell>
          <cell r="B231" t="str">
            <v>Intangible-Cont Cap</v>
          </cell>
          <cell r="C231">
            <v>882438.92</v>
          </cell>
          <cell r="D231">
            <v>0</v>
          </cell>
          <cell r="E231">
            <v>0</v>
          </cell>
        </row>
        <row r="232">
          <cell r="A232">
            <v>247165</v>
          </cell>
          <cell r="B232" t="str">
            <v>Intangible-ContCapAD</v>
          </cell>
          <cell r="C232">
            <v>-9934.44</v>
          </cell>
          <cell r="D232">
            <v>0</v>
          </cell>
          <cell r="E232">
            <v>0</v>
          </cell>
        </row>
        <row r="233">
          <cell r="A233">
            <v>247166</v>
          </cell>
          <cell r="B233" t="str">
            <v>AccDep IntanGrp Dep</v>
          </cell>
          <cell r="C233">
            <v>0</v>
          </cell>
          <cell r="D233">
            <v>0</v>
          </cell>
          <cell r="E233">
            <v>0</v>
          </cell>
        </row>
        <row r="234">
          <cell r="A234">
            <v>247167</v>
          </cell>
          <cell r="B234" t="str">
            <v>Intangibles LDCs</v>
          </cell>
          <cell r="C234">
            <v>253557.53</v>
          </cell>
          <cell r="D234">
            <v>0</v>
          </cell>
          <cell r="E234">
            <v>0</v>
          </cell>
        </row>
        <row r="235">
          <cell r="A235">
            <v>247168</v>
          </cell>
          <cell r="B235" t="str">
            <v>Acc Dep Intang LDCs</v>
          </cell>
          <cell r="C235">
            <v>-63601.58</v>
          </cell>
          <cell r="D235">
            <v>0</v>
          </cell>
          <cell r="E235">
            <v>0</v>
          </cell>
        </row>
        <row r="236">
          <cell r="A236">
            <v>247170</v>
          </cell>
          <cell r="B236" t="str">
            <v>Intang ContCapPd_SL</v>
          </cell>
          <cell r="C236">
            <v>0</v>
          </cell>
          <cell r="D236">
            <v>0</v>
          </cell>
          <cell r="E236">
            <v>0</v>
          </cell>
        </row>
        <row r="237">
          <cell r="A237">
            <v>247171</v>
          </cell>
          <cell r="B237" t="str">
            <v>AccAmort IntangCC_SL</v>
          </cell>
          <cell r="C237">
            <v>0</v>
          </cell>
          <cell r="D237">
            <v>0</v>
          </cell>
          <cell r="E237">
            <v>0</v>
          </cell>
        </row>
        <row r="238">
          <cell r="A238">
            <v>247198</v>
          </cell>
          <cell r="B238" t="str">
            <v>Bus Mod-Acc Depr</v>
          </cell>
          <cell r="C238">
            <v>0</v>
          </cell>
          <cell r="D238">
            <v>0</v>
          </cell>
          <cell r="E238">
            <v>0</v>
          </cell>
        </row>
        <row r="239">
          <cell r="A239">
            <v>247199</v>
          </cell>
          <cell r="B239" t="str">
            <v>Bus Mod-Intang Asset</v>
          </cell>
          <cell r="C239">
            <v>0</v>
          </cell>
          <cell r="D239">
            <v>0</v>
          </cell>
          <cell r="E239">
            <v>0</v>
          </cell>
        </row>
        <row r="240">
          <cell r="A240">
            <v>247900</v>
          </cell>
          <cell r="B240" t="str">
            <v>Dfd Dbt-Prspcts</v>
          </cell>
          <cell r="C240">
            <v>0</v>
          </cell>
          <cell r="D240">
            <v>0</v>
          </cell>
          <cell r="E240">
            <v>0</v>
          </cell>
        </row>
        <row r="241">
          <cell r="A241">
            <v>247910</v>
          </cell>
          <cell r="B241" t="str">
            <v>Def Dr-Undrwrtg Fee</v>
          </cell>
          <cell r="C241">
            <v>0</v>
          </cell>
          <cell r="D241">
            <v>0</v>
          </cell>
          <cell r="E241">
            <v>0</v>
          </cell>
        </row>
        <row r="242">
          <cell r="A242">
            <v>255000</v>
          </cell>
          <cell r="B242" t="str">
            <v>Deferred OPRB Costs</v>
          </cell>
          <cell r="C242">
            <v>0</v>
          </cell>
          <cell r="D242">
            <v>0</v>
          </cell>
          <cell r="E242">
            <v>0</v>
          </cell>
        </row>
        <row r="243">
          <cell r="A243">
            <v>255010</v>
          </cell>
          <cell r="B243" t="str">
            <v>Accm OPRB Amt</v>
          </cell>
          <cell r="C243">
            <v>0</v>
          </cell>
          <cell r="D243">
            <v>0</v>
          </cell>
          <cell r="E243">
            <v>0</v>
          </cell>
        </row>
        <row r="244">
          <cell r="A244">
            <v>255020</v>
          </cell>
          <cell r="B244" t="str">
            <v>Dfd Pension  Assets</v>
          </cell>
          <cell r="C244">
            <v>0</v>
          </cell>
          <cell r="D244">
            <v>0</v>
          </cell>
          <cell r="E244">
            <v>0</v>
          </cell>
        </row>
        <row r="245">
          <cell r="A245">
            <v>255021</v>
          </cell>
          <cell r="B245" t="str">
            <v>Reg Asset - LDCs LRAM</v>
          </cell>
          <cell r="C245">
            <v>193266.9</v>
          </cell>
          <cell r="D245">
            <v>0</v>
          </cell>
          <cell r="E245">
            <v>0</v>
          </cell>
        </row>
        <row r="246">
          <cell r="A246">
            <v>255040</v>
          </cell>
          <cell r="B246" t="str">
            <v>Rg A OPRB-H&amp;D Oblig</v>
          </cell>
          <cell r="C246">
            <v>0</v>
          </cell>
          <cell r="D246">
            <v>0</v>
          </cell>
          <cell r="E246">
            <v>0</v>
          </cell>
        </row>
        <row r="247">
          <cell r="A247">
            <v>255050</v>
          </cell>
          <cell r="B247" t="str">
            <v>Rg A OPEB-LTD Oblig</v>
          </cell>
          <cell r="C247">
            <v>0</v>
          </cell>
          <cell r="D247">
            <v>0</v>
          </cell>
          <cell r="E247">
            <v>0</v>
          </cell>
        </row>
        <row r="248">
          <cell r="A248">
            <v>255060</v>
          </cell>
          <cell r="B248" t="str">
            <v>Rg A -OPRB SPP Oblig</v>
          </cell>
          <cell r="C248">
            <v>0</v>
          </cell>
          <cell r="D248">
            <v>0</v>
          </cell>
          <cell r="E248">
            <v>0</v>
          </cell>
        </row>
        <row r="249">
          <cell r="A249">
            <v>262000</v>
          </cell>
          <cell r="B249" t="str">
            <v>Unamor Def Costs</v>
          </cell>
          <cell r="C249">
            <v>0</v>
          </cell>
          <cell r="D249">
            <v>0</v>
          </cell>
          <cell r="E249">
            <v>0</v>
          </cell>
        </row>
        <row r="250">
          <cell r="A250">
            <v>266050</v>
          </cell>
          <cell r="B250" t="str">
            <v>Inv in HOI</v>
          </cell>
          <cell r="C250">
            <v>0</v>
          </cell>
          <cell r="D250">
            <v>0</v>
          </cell>
          <cell r="E250">
            <v>0</v>
          </cell>
        </row>
        <row r="251">
          <cell r="A251">
            <v>266052</v>
          </cell>
          <cell r="B251" t="str">
            <v>Inv in Sub H1 Ntwk</v>
          </cell>
          <cell r="C251">
            <v>0</v>
          </cell>
          <cell r="D251">
            <v>0</v>
          </cell>
          <cell r="E251">
            <v>0</v>
          </cell>
        </row>
        <row r="252">
          <cell r="A252">
            <v>266053</v>
          </cell>
          <cell r="B252" t="str">
            <v>Invest in Sub Remotes</v>
          </cell>
          <cell r="C252">
            <v>0</v>
          </cell>
          <cell r="D252">
            <v>0</v>
          </cell>
          <cell r="E252">
            <v>0</v>
          </cell>
        </row>
        <row r="253">
          <cell r="A253">
            <v>266054</v>
          </cell>
          <cell r="B253" t="str">
            <v>Invest Sub Telecom</v>
          </cell>
          <cell r="C253">
            <v>0</v>
          </cell>
          <cell r="D253">
            <v>0</v>
          </cell>
          <cell r="E253">
            <v>0</v>
          </cell>
        </row>
        <row r="254">
          <cell r="A254">
            <v>266055</v>
          </cell>
          <cell r="B254" t="str">
            <v>Investment in HOI 2</v>
          </cell>
          <cell r="C254">
            <v>0</v>
          </cell>
          <cell r="D254">
            <v>0</v>
          </cell>
          <cell r="E254">
            <v>0</v>
          </cell>
        </row>
        <row r="255">
          <cell r="A255">
            <v>266056</v>
          </cell>
          <cell r="B255" t="str">
            <v>Investment in HOI 3</v>
          </cell>
          <cell r="C255">
            <v>0</v>
          </cell>
          <cell r="D255">
            <v>0</v>
          </cell>
          <cell r="E255">
            <v>0</v>
          </cell>
        </row>
        <row r="256">
          <cell r="A256">
            <v>266057</v>
          </cell>
          <cell r="B256" t="str">
            <v>Inv H1 Lk Erie Mgt</v>
          </cell>
          <cell r="C256">
            <v>0</v>
          </cell>
          <cell r="D256">
            <v>0</v>
          </cell>
          <cell r="E256">
            <v>0</v>
          </cell>
        </row>
        <row r="257">
          <cell r="A257">
            <v>266058</v>
          </cell>
          <cell r="B257" t="str">
            <v>Invest Sub MBSI</v>
          </cell>
          <cell r="C257">
            <v>0</v>
          </cell>
          <cell r="D257">
            <v>0</v>
          </cell>
          <cell r="E257">
            <v>0</v>
          </cell>
        </row>
        <row r="258">
          <cell r="A258">
            <v>266060</v>
          </cell>
          <cell r="B258" t="str">
            <v>Invest Sub Brampton</v>
          </cell>
          <cell r="C258">
            <v>0</v>
          </cell>
          <cell r="D258">
            <v>0</v>
          </cell>
          <cell r="E258">
            <v>0</v>
          </cell>
        </row>
        <row r="259">
          <cell r="A259">
            <v>266061</v>
          </cell>
          <cell r="B259" t="str">
            <v>Invest-NPI,NPDI,NEI</v>
          </cell>
          <cell r="C259">
            <v>0</v>
          </cell>
          <cell r="D259">
            <v>0</v>
          </cell>
          <cell r="E259">
            <v>0</v>
          </cell>
        </row>
        <row r="260">
          <cell r="A260">
            <v>266062</v>
          </cell>
          <cell r="B260" t="str">
            <v>Invest Sub B2M LP</v>
          </cell>
          <cell r="C260">
            <v>0</v>
          </cell>
          <cell r="D260">
            <v>0</v>
          </cell>
          <cell r="E260">
            <v>0</v>
          </cell>
        </row>
        <row r="261">
          <cell r="A261">
            <v>266063</v>
          </cell>
          <cell r="B261" t="str">
            <v>Invest Sub B2M GP Inc</v>
          </cell>
          <cell r="C261">
            <v>0</v>
          </cell>
          <cell r="D261">
            <v>0</v>
          </cell>
          <cell r="E261">
            <v>0</v>
          </cell>
        </row>
        <row r="262">
          <cell r="A262">
            <v>266064</v>
          </cell>
          <cell r="B262" t="str">
            <v>Invest-B2M Holdings</v>
          </cell>
          <cell r="C262">
            <v>0</v>
          </cell>
          <cell r="D262">
            <v>0</v>
          </cell>
          <cell r="E262">
            <v>0</v>
          </cell>
        </row>
        <row r="263">
          <cell r="A263">
            <v>266065</v>
          </cell>
          <cell r="B263" t="str">
            <v>Invest - H1 B2M LP</v>
          </cell>
          <cell r="C263">
            <v>0</v>
          </cell>
          <cell r="D263">
            <v>0</v>
          </cell>
          <cell r="E263">
            <v>0</v>
          </cell>
        </row>
        <row r="264">
          <cell r="A264">
            <v>266066</v>
          </cell>
          <cell r="B264" t="str">
            <v>Invest Sub B2M Trust</v>
          </cell>
          <cell r="C264">
            <v>0</v>
          </cell>
          <cell r="D264">
            <v>0</v>
          </cell>
          <cell r="E264">
            <v>0</v>
          </cell>
        </row>
        <row r="265">
          <cell r="A265">
            <v>266068</v>
          </cell>
          <cell r="B265" t="str">
            <v>InvestSub HCHI HCEI</v>
          </cell>
          <cell r="C265">
            <v>0</v>
          </cell>
          <cell r="D265">
            <v>0</v>
          </cell>
          <cell r="E265">
            <v>0</v>
          </cell>
        </row>
        <row r="266">
          <cell r="A266">
            <v>266069</v>
          </cell>
          <cell r="B266" t="str">
            <v>Invest Sub Woodstock</v>
          </cell>
          <cell r="C266">
            <v>0</v>
          </cell>
          <cell r="D266">
            <v>0</v>
          </cell>
          <cell r="E266">
            <v>0</v>
          </cell>
        </row>
        <row r="267">
          <cell r="A267">
            <v>268009</v>
          </cell>
          <cell r="B267" t="str">
            <v>Acquisition-A/P</v>
          </cell>
          <cell r="C267">
            <v>0</v>
          </cell>
          <cell r="D267">
            <v>0</v>
          </cell>
          <cell r="E267">
            <v>0</v>
          </cell>
        </row>
        <row r="268">
          <cell r="A268">
            <v>269000</v>
          </cell>
          <cell r="B268" t="str">
            <v>A/R-Long-Term</v>
          </cell>
          <cell r="C268">
            <v>0</v>
          </cell>
          <cell r="D268">
            <v>0</v>
          </cell>
          <cell r="E268">
            <v>0</v>
          </cell>
        </row>
        <row r="269">
          <cell r="A269">
            <v>269010</v>
          </cell>
          <cell r="B269" t="str">
            <v>Webequie Recovery</v>
          </cell>
          <cell r="C269">
            <v>0</v>
          </cell>
          <cell r="D269">
            <v>0</v>
          </cell>
          <cell r="E269">
            <v>0</v>
          </cell>
        </row>
        <row r="270">
          <cell r="A270">
            <v>269020</v>
          </cell>
          <cell r="B270" t="str">
            <v>Accr M-M G Int Swap</v>
          </cell>
          <cell r="C270">
            <v>0</v>
          </cell>
          <cell r="D270">
            <v>0</v>
          </cell>
          <cell r="E270">
            <v>0</v>
          </cell>
        </row>
        <row r="271">
          <cell r="A271">
            <v>269030</v>
          </cell>
          <cell r="B271" t="str">
            <v>MTM Gain on LTDebt</v>
          </cell>
          <cell r="C271">
            <v>0</v>
          </cell>
          <cell r="D271">
            <v>0</v>
          </cell>
          <cell r="E271">
            <v>0</v>
          </cell>
        </row>
        <row r="272">
          <cell r="A272">
            <v>269050</v>
          </cell>
          <cell r="B272" t="str">
            <v>Loan to HONI</v>
          </cell>
          <cell r="C272">
            <v>0</v>
          </cell>
          <cell r="D272">
            <v>0</v>
          </cell>
          <cell r="E272">
            <v>0</v>
          </cell>
        </row>
        <row r="273">
          <cell r="A273">
            <v>269052</v>
          </cell>
          <cell r="B273" t="str">
            <v>Loan to  HORC</v>
          </cell>
          <cell r="C273">
            <v>0</v>
          </cell>
          <cell r="D273">
            <v>0</v>
          </cell>
          <cell r="E273">
            <v>0</v>
          </cell>
        </row>
        <row r="274">
          <cell r="A274">
            <v>269054</v>
          </cell>
          <cell r="B274" t="str">
            <v>Loan to Brmptn</v>
          </cell>
          <cell r="C274">
            <v>0</v>
          </cell>
          <cell r="D274">
            <v>0</v>
          </cell>
          <cell r="E274">
            <v>0</v>
          </cell>
        </row>
        <row r="275">
          <cell r="A275">
            <v>269055</v>
          </cell>
          <cell r="B275" t="str">
            <v>Loan to Subsid-NS</v>
          </cell>
          <cell r="C275">
            <v>0</v>
          </cell>
          <cell r="D275">
            <v>0</v>
          </cell>
          <cell r="E275">
            <v>0</v>
          </cell>
        </row>
        <row r="276">
          <cell r="A276">
            <v>269100</v>
          </cell>
          <cell r="B276" t="str">
            <v>LT All for Dbtfl Acc</v>
          </cell>
          <cell r="C276">
            <v>0</v>
          </cell>
          <cell r="D276">
            <v>0</v>
          </cell>
          <cell r="E276">
            <v>0</v>
          </cell>
        </row>
        <row r="277">
          <cell r="A277">
            <v>269110</v>
          </cell>
          <cell r="B277" t="str">
            <v>Webequie Recvy Cntra</v>
          </cell>
          <cell r="C277">
            <v>0</v>
          </cell>
          <cell r="D277">
            <v>0</v>
          </cell>
          <cell r="E277">
            <v>0</v>
          </cell>
        </row>
        <row r="278">
          <cell r="A278">
            <v>274900</v>
          </cell>
          <cell r="B278" t="str">
            <v>DTA-LT</v>
          </cell>
          <cell r="C278">
            <v>5550768.3899999997</v>
          </cell>
          <cell r="D278">
            <v>0</v>
          </cell>
          <cell r="E278">
            <v>0</v>
          </cell>
        </row>
        <row r="279">
          <cell r="A279">
            <v>274905</v>
          </cell>
          <cell r="B279" t="str">
            <v>Reg Offset-DTA-LT</v>
          </cell>
          <cell r="C279">
            <v>0</v>
          </cell>
          <cell r="D279">
            <v>0</v>
          </cell>
          <cell r="E279">
            <v>0</v>
          </cell>
        </row>
        <row r="280">
          <cell r="A280">
            <v>275020</v>
          </cell>
          <cell r="B280" t="str">
            <v>Reg Asset - OEB Costs</v>
          </cell>
          <cell r="C280">
            <v>0</v>
          </cell>
          <cell r="D280">
            <v>0</v>
          </cell>
          <cell r="E280">
            <v>0</v>
          </cell>
        </row>
        <row r="281">
          <cell r="A281">
            <v>275023</v>
          </cell>
          <cell r="B281" t="str">
            <v>Dx PCB (01)</v>
          </cell>
          <cell r="C281">
            <v>0</v>
          </cell>
          <cell r="D281">
            <v>0</v>
          </cell>
          <cell r="E281">
            <v>0</v>
          </cell>
        </row>
        <row r="282">
          <cell r="A282">
            <v>275026</v>
          </cell>
          <cell r="B282" t="str">
            <v>Tx LAR</v>
          </cell>
          <cell r="C282">
            <v>0</v>
          </cell>
          <cell r="D282">
            <v>0</v>
          </cell>
          <cell r="E282">
            <v>0</v>
          </cell>
        </row>
        <row r="283">
          <cell r="A283">
            <v>275027</v>
          </cell>
          <cell r="B283" t="str">
            <v>Remotes LAR</v>
          </cell>
          <cell r="C283">
            <v>0</v>
          </cell>
          <cell r="D283">
            <v>0</v>
          </cell>
          <cell r="E283">
            <v>0</v>
          </cell>
        </row>
        <row r="284">
          <cell r="A284">
            <v>275028</v>
          </cell>
          <cell r="B284" t="str">
            <v>Brmptn LRAM</v>
          </cell>
          <cell r="C284">
            <v>0</v>
          </cell>
          <cell r="D284">
            <v>0</v>
          </cell>
          <cell r="E284">
            <v>0</v>
          </cell>
        </row>
        <row r="285">
          <cell r="A285">
            <v>275029</v>
          </cell>
          <cell r="B285" t="str">
            <v>Reg Asset-Pen Oblig</v>
          </cell>
          <cell r="C285">
            <v>0</v>
          </cell>
          <cell r="D285">
            <v>0</v>
          </cell>
          <cell r="E285">
            <v>0</v>
          </cell>
        </row>
        <row r="286">
          <cell r="A286">
            <v>275030</v>
          </cell>
          <cell r="B286" t="str">
            <v>RSVA-Power</v>
          </cell>
          <cell r="C286">
            <v>-1688497.64</v>
          </cell>
          <cell r="D286">
            <v>0</v>
          </cell>
          <cell r="E286">
            <v>0</v>
          </cell>
        </row>
        <row r="287">
          <cell r="A287">
            <v>275031</v>
          </cell>
          <cell r="B287" t="str">
            <v>Wholesale Mket Svc</v>
          </cell>
          <cell r="C287">
            <v>-1896502.01</v>
          </cell>
          <cell r="D287">
            <v>0</v>
          </cell>
          <cell r="E287">
            <v>0</v>
          </cell>
        </row>
        <row r="288">
          <cell r="A288">
            <v>275033</v>
          </cell>
          <cell r="B288" t="str">
            <v>Retl Tx NWK Rate</v>
          </cell>
          <cell r="C288">
            <v>35069.24</v>
          </cell>
          <cell r="D288">
            <v>0</v>
          </cell>
          <cell r="E288">
            <v>0</v>
          </cell>
        </row>
        <row r="289">
          <cell r="A289">
            <v>275034</v>
          </cell>
          <cell r="B289" t="str">
            <v>Retl Tx Cnect'n Rate</v>
          </cell>
          <cell r="C289">
            <v>-24257.79</v>
          </cell>
          <cell r="D289">
            <v>0</v>
          </cell>
          <cell r="E289">
            <v>0</v>
          </cell>
        </row>
        <row r="290">
          <cell r="A290">
            <v>275040</v>
          </cell>
          <cell r="B290" t="str">
            <v>RCVA RETAIL REVENUE</v>
          </cell>
          <cell r="C290">
            <v>253794.39</v>
          </cell>
          <cell r="D290">
            <v>0</v>
          </cell>
          <cell r="E290">
            <v>0</v>
          </cell>
        </row>
        <row r="291">
          <cell r="A291">
            <v>275041</v>
          </cell>
          <cell r="B291" t="str">
            <v>RCVA Retail Cost</v>
          </cell>
          <cell r="C291">
            <v>0</v>
          </cell>
          <cell r="D291">
            <v>0</v>
          </cell>
          <cell r="E291">
            <v>0</v>
          </cell>
        </row>
        <row r="292">
          <cell r="A292">
            <v>275043</v>
          </cell>
          <cell r="B292" t="str">
            <v>Reg Asset - PILs Var</v>
          </cell>
          <cell r="C292">
            <v>0</v>
          </cell>
          <cell r="D292">
            <v>0</v>
          </cell>
          <cell r="E292">
            <v>0</v>
          </cell>
        </row>
        <row r="293">
          <cell r="A293">
            <v>275044</v>
          </cell>
          <cell r="B293" t="str">
            <v>RA - PILs Var contra</v>
          </cell>
          <cell r="C293">
            <v>0</v>
          </cell>
          <cell r="D293">
            <v>0</v>
          </cell>
          <cell r="E293">
            <v>0</v>
          </cell>
        </row>
        <row r="294">
          <cell r="A294">
            <v>275045</v>
          </cell>
          <cell r="B294" t="str">
            <v>RCVA - STR REVENUE</v>
          </cell>
          <cell r="C294">
            <v>5550.38</v>
          </cell>
          <cell r="D294">
            <v>0</v>
          </cell>
          <cell r="E294">
            <v>0</v>
          </cell>
        </row>
        <row r="295">
          <cell r="A295">
            <v>275046</v>
          </cell>
          <cell r="B295" t="str">
            <v>RCVA-STR Cost</v>
          </cell>
          <cell r="C295">
            <v>0</v>
          </cell>
          <cell r="D295">
            <v>0</v>
          </cell>
          <cell r="E295">
            <v>0</v>
          </cell>
        </row>
        <row r="296">
          <cell r="A296">
            <v>275050</v>
          </cell>
          <cell r="B296" t="str">
            <v>RA-SPC Assmt Var Act</v>
          </cell>
          <cell r="C296">
            <v>0</v>
          </cell>
          <cell r="D296">
            <v>0</v>
          </cell>
          <cell r="E296">
            <v>0</v>
          </cell>
        </row>
        <row r="297">
          <cell r="A297">
            <v>275052</v>
          </cell>
          <cell r="B297" t="str">
            <v>RA-SPC Apprvd Princ</v>
          </cell>
          <cell r="C297">
            <v>0</v>
          </cell>
          <cell r="D297">
            <v>0</v>
          </cell>
          <cell r="E297">
            <v>0</v>
          </cell>
        </row>
        <row r="298">
          <cell r="A298">
            <v>275053</v>
          </cell>
          <cell r="B298" t="str">
            <v>RA-SPC Apprvd Intrst</v>
          </cell>
          <cell r="C298">
            <v>0</v>
          </cell>
          <cell r="D298">
            <v>0</v>
          </cell>
          <cell r="E298">
            <v>0</v>
          </cell>
        </row>
        <row r="299">
          <cell r="A299">
            <v>275054</v>
          </cell>
          <cell r="B299" t="str">
            <v>Energy East Consult</v>
          </cell>
          <cell r="C299">
            <v>4835.97</v>
          </cell>
          <cell r="D299">
            <v>0</v>
          </cell>
          <cell r="E299">
            <v>0</v>
          </cell>
        </row>
        <row r="300">
          <cell r="A300">
            <v>275055</v>
          </cell>
          <cell r="B300" t="str">
            <v>Enrgy Est Conslt Int</v>
          </cell>
          <cell r="C300">
            <v>32.86</v>
          </cell>
          <cell r="D300">
            <v>0</v>
          </cell>
          <cell r="E300">
            <v>0</v>
          </cell>
        </row>
        <row r="301">
          <cell r="A301">
            <v>275057</v>
          </cell>
          <cell r="B301" t="str">
            <v>RegAsset-CDM Var</v>
          </cell>
          <cell r="C301">
            <v>0</v>
          </cell>
          <cell r="D301">
            <v>0</v>
          </cell>
          <cell r="E301">
            <v>0</v>
          </cell>
        </row>
        <row r="302">
          <cell r="A302">
            <v>275058</v>
          </cell>
          <cell r="B302" t="str">
            <v>RegAsset-CDM Int</v>
          </cell>
          <cell r="C302">
            <v>0</v>
          </cell>
          <cell r="D302">
            <v>0</v>
          </cell>
          <cell r="E302">
            <v>0</v>
          </cell>
        </row>
        <row r="303">
          <cell r="A303">
            <v>275060</v>
          </cell>
          <cell r="B303" t="str">
            <v>CGAAP Changes LDCs</v>
          </cell>
          <cell r="C303">
            <v>-1001158.3</v>
          </cell>
          <cell r="D303">
            <v>0</v>
          </cell>
          <cell r="E303">
            <v>0</v>
          </cell>
        </row>
        <row r="304">
          <cell r="A304">
            <v>275065</v>
          </cell>
          <cell r="B304" t="str">
            <v>IFRS Costs -LDCs</v>
          </cell>
          <cell r="C304">
            <v>0</v>
          </cell>
          <cell r="D304">
            <v>0</v>
          </cell>
          <cell r="E304">
            <v>0</v>
          </cell>
        </row>
        <row r="305">
          <cell r="A305">
            <v>275069</v>
          </cell>
          <cell r="B305" t="str">
            <v>OEB Cost int imp</v>
          </cell>
          <cell r="C305">
            <v>0</v>
          </cell>
          <cell r="D305">
            <v>0</v>
          </cell>
          <cell r="E305">
            <v>0</v>
          </cell>
        </row>
        <row r="306">
          <cell r="A306">
            <v>275070</v>
          </cell>
          <cell r="B306" t="str">
            <v>IPSP Tx Dev Proj Reg</v>
          </cell>
          <cell r="C306">
            <v>0</v>
          </cell>
          <cell r="D306">
            <v>0</v>
          </cell>
          <cell r="E306">
            <v>0</v>
          </cell>
        </row>
        <row r="307">
          <cell r="A307">
            <v>275071</v>
          </cell>
          <cell r="B307" t="str">
            <v>IPSP Tx Dev Proj Int</v>
          </cell>
          <cell r="C307">
            <v>0</v>
          </cell>
          <cell r="D307">
            <v>0</v>
          </cell>
          <cell r="E307">
            <v>0</v>
          </cell>
        </row>
        <row r="308">
          <cell r="A308">
            <v>275072</v>
          </cell>
          <cell r="B308" t="str">
            <v>Defd Pension OMA</v>
          </cell>
          <cell r="C308">
            <v>0</v>
          </cell>
          <cell r="D308">
            <v>0</v>
          </cell>
          <cell r="E308">
            <v>0</v>
          </cell>
        </row>
        <row r="309">
          <cell r="A309">
            <v>275085</v>
          </cell>
          <cell r="B309" t="str">
            <v>RSVA-Global Adjustment</v>
          </cell>
          <cell r="C309">
            <v>410650.8</v>
          </cell>
          <cell r="D309">
            <v>0</v>
          </cell>
          <cell r="E309">
            <v>0</v>
          </cell>
        </row>
        <row r="310">
          <cell r="A310">
            <v>275088</v>
          </cell>
          <cell r="B310" t="str">
            <v>RSVA - LV</v>
          </cell>
          <cell r="C310">
            <v>34172.31</v>
          </cell>
          <cell r="D310">
            <v>0</v>
          </cell>
          <cell r="E310">
            <v>0</v>
          </cell>
        </row>
        <row r="311">
          <cell r="A311">
            <v>275090</v>
          </cell>
          <cell r="B311" t="str">
            <v>Reg Asset-LT Tx Corr</v>
          </cell>
          <cell r="C311">
            <v>0</v>
          </cell>
          <cell r="D311">
            <v>0</v>
          </cell>
          <cell r="E311">
            <v>0</v>
          </cell>
        </row>
        <row r="312">
          <cell r="A312">
            <v>275091</v>
          </cell>
          <cell r="B312" t="str">
            <v>Reg A-LT Tx Corr Int</v>
          </cell>
          <cell r="C312">
            <v>0</v>
          </cell>
          <cell r="D312">
            <v>0</v>
          </cell>
          <cell r="E312">
            <v>0</v>
          </cell>
        </row>
        <row r="313">
          <cell r="A313">
            <v>275093</v>
          </cell>
          <cell r="B313" t="str">
            <v>RRRP Interest Improv</v>
          </cell>
          <cell r="C313">
            <v>0</v>
          </cell>
          <cell r="D313">
            <v>0</v>
          </cell>
          <cell r="E313">
            <v>0</v>
          </cell>
        </row>
        <row r="314">
          <cell r="A314">
            <v>275095</v>
          </cell>
          <cell r="B314" t="str">
            <v>RRRP Variance</v>
          </cell>
          <cell r="C314">
            <v>0</v>
          </cell>
          <cell r="D314">
            <v>0</v>
          </cell>
          <cell r="E314">
            <v>0</v>
          </cell>
        </row>
        <row r="315">
          <cell r="A315">
            <v>275102</v>
          </cell>
          <cell r="B315" t="str">
            <v>Remotes Lar 2007</v>
          </cell>
          <cell r="C315">
            <v>0</v>
          </cell>
          <cell r="D315">
            <v>0</v>
          </cell>
          <cell r="E315">
            <v>0</v>
          </cell>
        </row>
        <row r="316">
          <cell r="A316">
            <v>275103</v>
          </cell>
          <cell r="B316" t="str">
            <v>Rmts LAR 2011</v>
          </cell>
          <cell r="C316">
            <v>0</v>
          </cell>
          <cell r="D316">
            <v>0</v>
          </cell>
          <cell r="E316">
            <v>0</v>
          </cell>
        </row>
        <row r="317">
          <cell r="A317">
            <v>275104</v>
          </cell>
          <cell r="B317" t="str">
            <v>Reg Asset Dx PCB (08)</v>
          </cell>
          <cell r="C317">
            <v>0</v>
          </cell>
          <cell r="D317">
            <v>0</v>
          </cell>
          <cell r="E317">
            <v>0</v>
          </cell>
        </row>
        <row r="318">
          <cell r="A318">
            <v>275106</v>
          </cell>
          <cell r="B318" t="str">
            <v>Reg Asset Tx PCB (08)</v>
          </cell>
          <cell r="C318">
            <v>0</v>
          </cell>
          <cell r="D318">
            <v>0</v>
          </cell>
          <cell r="E318">
            <v>0</v>
          </cell>
        </row>
        <row r="319">
          <cell r="A319">
            <v>275108</v>
          </cell>
          <cell r="B319" t="str">
            <v>RA ST Dx LAR (09)</v>
          </cell>
          <cell r="C319">
            <v>0</v>
          </cell>
          <cell r="D319">
            <v>0</v>
          </cell>
          <cell r="E319">
            <v>0</v>
          </cell>
        </row>
        <row r="320">
          <cell r="A320">
            <v>275109</v>
          </cell>
          <cell r="B320" t="str">
            <v>RA ST Tx LAR (09)</v>
          </cell>
          <cell r="C320">
            <v>0</v>
          </cell>
          <cell r="D320">
            <v>0</v>
          </cell>
          <cell r="E320">
            <v>0</v>
          </cell>
        </row>
        <row r="321">
          <cell r="A321">
            <v>275110</v>
          </cell>
          <cell r="B321" t="str">
            <v>RA LT Dx LAR (09)</v>
          </cell>
          <cell r="C321">
            <v>0</v>
          </cell>
          <cell r="D321">
            <v>0</v>
          </cell>
          <cell r="E321">
            <v>0</v>
          </cell>
        </row>
        <row r="322">
          <cell r="A322">
            <v>275111</v>
          </cell>
          <cell r="B322" t="str">
            <v>RA LT Tx LAR (09)</v>
          </cell>
          <cell r="C322">
            <v>0</v>
          </cell>
          <cell r="D322">
            <v>0</v>
          </cell>
          <cell r="E322">
            <v>0</v>
          </cell>
        </row>
        <row r="323">
          <cell r="A323">
            <v>275112</v>
          </cell>
          <cell r="B323" t="str">
            <v>ST Rem LAR 11</v>
          </cell>
          <cell r="C323">
            <v>0</v>
          </cell>
          <cell r="D323">
            <v>0</v>
          </cell>
          <cell r="E323">
            <v>0</v>
          </cell>
        </row>
        <row r="324">
          <cell r="A324">
            <v>275114</v>
          </cell>
          <cell r="B324" t="str">
            <v>RA LT Dx LAR (13)</v>
          </cell>
          <cell r="C324">
            <v>0</v>
          </cell>
          <cell r="D324">
            <v>0</v>
          </cell>
          <cell r="E324">
            <v>0</v>
          </cell>
        </row>
        <row r="325">
          <cell r="A325">
            <v>275115</v>
          </cell>
          <cell r="B325" t="str">
            <v>RA ST Dx LAR (14)</v>
          </cell>
          <cell r="C325">
            <v>0</v>
          </cell>
          <cell r="D325">
            <v>0</v>
          </cell>
          <cell r="E325">
            <v>0</v>
          </cell>
        </row>
        <row r="326">
          <cell r="A326">
            <v>275117</v>
          </cell>
          <cell r="B326" t="str">
            <v>RA LT Dx LAR (14)</v>
          </cell>
          <cell r="C326">
            <v>0</v>
          </cell>
          <cell r="D326">
            <v>0</v>
          </cell>
          <cell r="E326">
            <v>0</v>
          </cell>
        </row>
        <row r="327">
          <cell r="A327">
            <v>275118</v>
          </cell>
          <cell r="B327" t="str">
            <v>RA ST Norflk LAR(15)</v>
          </cell>
          <cell r="C327">
            <v>0</v>
          </cell>
          <cell r="D327">
            <v>0</v>
          </cell>
          <cell r="E327">
            <v>0</v>
          </cell>
        </row>
        <row r="328">
          <cell r="A328">
            <v>275119</v>
          </cell>
          <cell r="B328" t="str">
            <v>RA LT Norflk LAR(15)</v>
          </cell>
          <cell r="C328">
            <v>0</v>
          </cell>
          <cell r="D328">
            <v>0</v>
          </cell>
          <cell r="E328">
            <v>0</v>
          </cell>
        </row>
        <row r="329">
          <cell r="A329">
            <v>275121</v>
          </cell>
          <cell r="B329" t="str">
            <v>RA LT Dx PCB(15)</v>
          </cell>
          <cell r="C329">
            <v>0</v>
          </cell>
          <cell r="D329">
            <v>0</v>
          </cell>
          <cell r="E329">
            <v>0</v>
          </cell>
        </row>
        <row r="330">
          <cell r="A330">
            <v>275130</v>
          </cell>
          <cell r="B330" t="str">
            <v>RSVA Power-Int Impr</v>
          </cell>
          <cell r="C330">
            <v>-11177.06</v>
          </cell>
          <cell r="D330">
            <v>0</v>
          </cell>
          <cell r="E330">
            <v>0</v>
          </cell>
        </row>
        <row r="331">
          <cell r="A331">
            <v>275131</v>
          </cell>
          <cell r="B331" t="str">
            <v>RSVAwms-int Improv</v>
          </cell>
          <cell r="C331">
            <v>-32721.81</v>
          </cell>
          <cell r="D331">
            <v>0</v>
          </cell>
          <cell r="E331">
            <v>0</v>
          </cell>
        </row>
        <row r="332">
          <cell r="A332">
            <v>275133</v>
          </cell>
          <cell r="B332" t="str">
            <v>RSVAnw-Int Improv</v>
          </cell>
          <cell r="C332">
            <v>258.23</v>
          </cell>
          <cell r="D332">
            <v>0</v>
          </cell>
          <cell r="E332">
            <v>0</v>
          </cell>
        </row>
        <row r="333">
          <cell r="A333">
            <v>275134</v>
          </cell>
          <cell r="B333" t="str">
            <v>RSVAcn-Int Improv</v>
          </cell>
          <cell r="C333">
            <v>-2545.58</v>
          </cell>
          <cell r="D333">
            <v>0</v>
          </cell>
          <cell r="E333">
            <v>0</v>
          </cell>
        </row>
        <row r="334">
          <cell r="A334">
            <v>275140</v>
          </cell>
          <cell r="B334" t="str">
            <v>RCVA Rtler-Int Impr</v>
          </cell>
          <cell r="C334">
            <v>4994.33</v>
          </cell>
          <cell r="D334">
            <v>0</v>
          </cell>
          <cell r="E334">
            <v>0</v>
          </cell>
        </row>
        <row r="335">
          <cell r="A335">
            <v>275145</v>
          </cell>
          <cell r="B335" t="str">
            <v>RCVA-STR - Int Imput</v>
          </cell>
          <cell r="C335">
            <v>108.45</v>
          </cell>
          <cell r="D335">
            <v>0</v>
          </cell>
          <cell r="E335">
            <v>0</v>
          </cell>
        </row>
        <row r="336">
          <cell r="A336">
            <v>275172</v>
          </cell>
          <cell r="B336" t="str">
            <v>Pension Interest</v>
          </cell>
          <cell r="C336">
            <v>0</v>
          </cell>
          <cell r="D336">
            <v>0</v>
          </cell>
          <cell r="E336">
            <v>0</v>
          </cell>
        </row>
        <row r="337">
          <cell r="A337">
            <v>275176</v>
          </cell>
          <cell r="B337" t="str">
            <v>RA IFRS Costs Int</v>
          </cell>
          <cell r="C337">
            <v>0</v>
          </cell>
          <cell r="D337">
            <v>0</v>
          </cell>
          <cell r="E337">
            <v>0</v>
          </cell>
        </row>
        <row r="338">
          <cell r="A338">
            <v>275185</v>
          </cell>
          <cell r="B338" t="str">
            <v>Global Adj - Int Imp</v>
          </cell>
          <cell r="C338">
            <v>12593.9</v>
          </cell>
          <cell r="D338">
            <v>0</v>
          </cell>
          <cell r="E338">
            <v>0</v>
          </cell>
        </row>
        <row r="339">
          <cell r="A339">
            <v>275188</v>
          </cell>
          <cell r="B339" t="str">
            <v>RSVA - LV INTEREST</v>
          </cell>
          <cell r="C339">
            <v>-500.46</v>
          </cell>
          <cell r="D339">
            <v>0</v>
          </cell>
          <cell r="E339">
            <v>0</v>
          </cell>
        </row>
        <row r="340">
          <cell r="A340">
            <v>275206</v>
          </cell>
          <cell r="B340" t="str">
            <v>Dx Tax Change HST</v>
          </cell>
          <cell r="C340">
            <v>0</v>
          </cell>
          <cell r="D340">
            <v>0</v>
          </cell>
          <cell r="E340">
            <v>0</v>
          </cell>
        </row>
        <row r="341">
          <cell r="A341">
            <v>275207</v>
          </cell>
          <cell r="B341" t="str">
            <v>Dx Tax Chg HST Int</v>
          </cell>
          <cell r="C341">
            <v>0</v>
          </cell>
          <cell r="D341">
            <v>0</v>
          </cell>
          <cell r="E341">
            <v>0</v>
          </cell>
        </row>
        <row r="342">
          <cell r="A342">
            <v>275208</v>
          </cell>
          <cell r="B342" t="str">
            <v>Tx Tax Change HST</v>
          </cell>
          <cell r="C342">
            <v>0</v>
          </cell>
          <cell r="D342">
            <v>0</v>
          </cell>
          <cell r="E342">
            <v>0</v>
          </cell>
        </row>
        <row r="343">
          <cell r="A343">
            <v>275209</v>
          </cell>
          <cell r="B343" t="str">
            <v>Tx Tax Chg HST Int</v>
          </cell>
          <cell r="C343">
            <v>0</v>
          </cell>
          <cell r="D343">
            <v>0</v>
          </cell>
          <cell r="E343">
            <v>0</v>
          </cell>
        </row>
        <row r="344">
          <cell r="A344">
            <v>275210</v>
          </cell>
          <cell r="B344" t="str">
            <v>Tax Change Def Act</v>
          </cell>
          <cell r="C344">
            <v>0</v>
          </cell>
          <cell r="D344">
            <v>0</v>
          </cell>
          <cell r="E344">
            <v>0</v>
          </cell>
        </row>
        <row r="345">
          <cell r="A345">
            <v>275211</v>
          </cell>
          <cell r="B345" t="str">
            <v>Tax Change Int Imp</v>
          </cell>
          <cell r="C345">
            <v>0</v>
          </cell>
          <cell r="D345">
            <v>0</v>
          </cell>
          <cell r="E345">
            <v>0</v>
          </cell>
        </row>
        <row r="346">
          <cell r="A346">
            <v>275245</v>
          </cell>
          <cell r="B346" t="str">
            <v>Rate Mitig Var Princ</v>
          </cell>
          <cell r="C346">
            <v>0</v>
          </cell>
          <cell r="D346">
            <v>0</v>
          </cell>
          <cell r="E346">
            <v>0</v>
          </cell>
        </row>
        <row r="347">
          <cell r="A347">
            <v>275246</v>
          </cell>
          <cell r="B347" t="str">
            <v>Rate Mitig Var Int</v>
          </cell>
          <cell r="C347">
            <v>0</v>
          </cell>
          <cell r="D347">
            <v>0</v>
          </cell>
          <cell r="E347">
            <v>0</v>
          </cell>
        </row>
        <row r="348">
          <cell r="A348">
            <v>275253</v>
          </cell>
          <cell r="B348" t="str">
            <v>2015-17 Drawdown</v>
          </cell>
          <cell r="C348">
            <v>0</v>
          </cell>
          <cell r="D348">
            <v>0</v>
          </cell>
          <cell r="E348">
            <v>0</v>
          </cell>
        </row>
        <row r="349">
          <cell r="A349">
            <v>275254</v>
          </cell>
          <cell r="B349" t="str">
            <v>2015-17 Interest</v>
          </cell>
          <cell r="C349">
            <v>0</v>
          </cell>
          <cell r="D349">
            <v>0</v>
          </cell>
          <cell r="E349">
            <v>0</v>
          </cell>
        </row>
        <row r="350">
          <cell r="A350">
            <v>275255</v>
          </cell>
          <cell r="B350" t="str">
            <v>2015-17 Principal</v>
          </cell>
          <cell r="C350">
            <v>0</v>
          </cell>
          <cell r="D350">
            <v>0</v>
          </cell>
          <cell r="E350">
            <v>0</v>
          </cell>
        </row>
        <row r="351">
          <cell r="A351">
            <v>275260</v>
          </cell>
          <cell r="B351" t="str">
            <v>Rider 6</v>
          </cell>
          <cell r="C351">
            <v>0</v>
          </cell>
          <cell r="D351">
            <v>0</v>
          </cell>
          <cell r="E351">
            <v>0</v>
          </cell>
        </row>
        <row r="352">
          <cell r="A352">
            <v>275261</v>
          </cell>
          <cell r="B352" t="str">
            <v>Rider 6 Interest</v>
          </cell>
          <cell r="C352">
            <v>0</v>
          </cell>
          <cell r="D352">
            <v>0</v>
          </cell>
          <cell r="E352">
            <v>0</v>
          </cell>
        </row>
        <row r="353">
          <cell r="A353">
            <v>275263</v>
          </cell>
          <cell r="B353" t="str">
            <v>Rider 9 Principal</v>
          </cell>
          <cell r="C353">
            <v>0</v>
          </cell>
          <cell r="D353">
            <v>0</v>
          </cell>
          <cell r="E353">
            <v>0</v>
          </cell>
        </row>
        <row r="354">
          <cell r="A354">
            <v>275264</v>
          </cell>
          <cell r="B354" t="str">
            <v>Rider 9 Interest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275265</v>
          </cell>
          <cell r="B355" t="str">
            <v>Rider 9 Drawdown</v>
          </cell>
          <cell r="C355">
            <v>0</v>
          </cell>
          <cell r="D355">
            <v>0</v>
          </cell>
          <cell r="E355">
            <v>0</v>
          </cell>
        </row>
        <row r="356">
          <cell r="A356">
            <v>275266</v>
          </cell>
          <cell r="B356" t="str">
            <v>Rider 11 SG Princ</v>
          </cell>
          <cell r="C356">
            <v>0</v>
          </cell>
          <cell r="D356">
            <v>0</v>
          </cell>
          <cell r="E356">
            <v>0</v>
          </cell>
        </row>
        <row r="357">
          <cell r="A357">
            <v>275267</v>
          </cell>
          <cell r="B357" t="str">
            <v>Rider 11 SG Interest</v>
          </cell>
          <cell r="C357">
            <v>0</v>
          </cell>
          <cell r="D357">
            <v>0</v>
          </cell>
          <cell r="E357">
            <v>0</v>
          </cell>
        </row>
        <row r="358">
          <cell r="A358">
            <v>275270</v>
          </cell>
          <cell r="B358" t="str">
            <v>Fxd MicroFIT Chg</v>
          </cell>
          <cell r="C358">
            <v>0</v>
          </cell>
          <cell r="D358">
            <v>0</v>
          </cell>
          <cell r="E358">
            <v>0</v>
          </cell>
        </row>
        <row r="359">
          <cell r="A359">
            <v>275271</v>
          </cell>
          <cell r="B359" t="str">
            <v>Fxd MicroFIT Chg Int</v>
          </cell>
          <cell r="C359">
            <v>0</v>
          </cell>
          <cell r="D359">
            <v>0</v>
          </cell>
          <cell r="E359">
            <v>0</v>
          </cell>
        </row>
        <row r="360">
          <cell r="A360">
            <v>275276</v>
          </cell>
          <cell r="B360" t="str">
            <v>R8 Sm Grid Cap Exp</v>
          </cell>
          <cell r="C360">
            <v>0</v>
          </cell>
          <cell r="D360">
            <v>0</v>
          </cell>
          <cell r="E360">
            <v>0</v>
          </cell>
        </row>
        <row r="361">
          <cell r="A361">
            <v>275277</v>
          </cell>
          <cell r="B361" t="str">
            <v>R8 SmGrd CapExp Cntr</v>
          </cell>
          <cell r="C361">
            <v>0</v>
          </cell>
          <cell r="D361">
            <v>0</v>
          </cell>
          <cell r="E361">
            <v>0</v>
          </cell>
        </row>
        <row r="362">
          <cell r="A362">
            <v>275278</v>
          </cell>
          <cell r="B362" t="str">
            <v>R8 Sm Grid OMAExp</v>
          </cell>
          <cell r="C362">
            <v>0</v>
          </cell>
          <cell r="D362">
            <v>0</v>
          </cell>
          <cell r="E362">
            <v>0</v>
          </cell>
        </row>
        <row r="363">
          <cell r="A363">
            <v>275279</v>
          </cell>
          <cell r="B363" t="str">
            <v>R8 SmGrd OMAExp Cntr</v>
          </cell>
          <cell r="C363">
            <v>0</v>
          </cell>
          <cell r="D363">
            <v>0</v>
          </cell>
          <cell r="E363">
            <v>0</v>
          </cell>
        </row>
        <row r="364">
          <cell r="A364">
            <v>275280</v>
          </cell>
          <cell r="B364" t="str">
            <v>Rider 8 Expr FdersH1</v>
          </cell>
          <cell r="C364">
            <v>0</v>
          </cell>
          <cell r="D364">
            <v>0</v>
          </cell>
          <cell r="E364">
            <v>0</v>
          </cell>
        </row>
        <row r="365">
          <cell r="A365">
            <v>275281</v>
          </cell>
          <cell r="B365" t="str">
            <v>Rr8 Expr FdersH1 Int</v>
          </cell>
          <cell r="C365">
            <v>0</v>
          </cell>
          <cell r="D365">
            <v>0</v>
          </cell>
          <cell r="E365">
            <v>0</v>
          </cell>
        </row>
        <row r="366">
          <cell r="A366">
            <v>275282</v>
          </cell>
          <cell r="B366" t="str">
            <v>Rider 8 Other GEP - H1</v>
          </cell>
          <cell r="C366">
            <v>0</v>
          </cell>
          <cell r="D366">
            <v>0</v>
          </cell>
          <cell r="E366">
            <v>0</v>
          </cell>
        </row>
        <row r="367">
          <cell r="A367">
            <v>275283</v>
          </cell>
          <cell r="B367" t="str">
            <v>Ridr 8 OthGEP Int-H1</v>
          </cell>
          <cell r="C367">
            <v>0</v>
          </cell>
          <cell r="D367">
            <v>0</v>
          </cell>
          <cell r="E367">
            <v>0</v>
          </cell>
        </row>
        <row r="368">
          <cell r="A368">
            <v>275284</v>
          </cell>
          <cell r="B368" t="str">
            <v>Rider 8 Smart Grid - H1</v>
          </cell>
          <cell r="C368">
            <v>0</v>
          </cell>
          <cell r="D368">
            <v>0</v>
          </cell>
          <cell r="E368">
            <v>0</v>
          </cell>
        </row>
        <row r="369">
          <cell r="A369">
            <v>275285</v>
          </cell>
          <cell r="B369" t="str">
            <v>Rider 8 SmGridInt-H1</v>
          </cell>
          <cell r="C369">
            <v>0</v>
          </cell>
          <cell r="D369">
            <v>0</v>
          </cell>
          <cell r="E369">
            <v>0</v>
          </cell>
        </row>
        <row r="370">
          <cell r="A370">
            <v>275286</v>
          </cell>
          <cell r="B370" t="str">
            <v>Rider 8 Oth GEP-Prov</v>
          </cell>
          <cell r="C370">
            <v>-108571.93</v>
          </cell>
          <cell r="D370">
            <v>0</v>
          </cell>
          <cell r="E370">
            <v>0</v>
          </cell>
        </row>
        <row r="371">
          <cell r="A371">
            <v>275287</v>
          </cell>
          <cell r="B371" t="str">
            <v>Rdr 8 OthGEPInt-Prov</v>
          </cell>
          <cell r="C371">
            <v>0</v>
          </cell>
          <cell r="D371">
            <v>0</v>
          </cell>
          <cell r="E371">
            <v>0</v>
          </cell>
        </row>
        <row r="372">
          <cell r="A372">
            <v>275288</v>
          </cell>
          <cell r="B372" t="str">
            <v>RGCRP Expr Fders Int</v>
          </cell>
          <cell r="C372">
            <v>0</v>
          </cell>
          <cell r="D372">
            <v>0</v>
          </cell>
          <cell r="E372">
            <v>0</v>
          </cell>
        </row>
        <row r="373">
          <cell r="A373">
            <v>275289</v>
          </cell>
          <cell r="B373" t="str">
            <v>RGCRP Expr Fders</v>
          </cell>
          <cell r="C373">
            <v>0</v>
          </cell>
          <cell r="D373">
            <v>0</v>
          </cell>
          <cell r="E373">
            <v>0</v>
          </cell>
        </row>
        <row r="374">
          <cell r="A374">
            <v>275290</v>
          </cell>
          <cell r="B374" t="str">
            <v>RGCRP DG OM&amp;A Prov</v>
          </cell>
          <cell r="C374">
            <v>0</v>
          </cell>
          <cell r="D374">
            <v>0</v>
          </cell>
          <cell r="E374">
            <v>0</v>
          </cell>
        </row>
        <row r="375">
          <cell r="A375">
            <v>275291</v>
          </cell>
          <cell r="B375" t="str">
            <v>RGCRPDG OMA ProvCtra</v>
          </cell>
          <cell r="C375">
            <v>0</v>
          </cell>
          <cell r="D375">
            <v>0</v>
          </cell>
          <cell r="E375">
            <v>0</v>
          </cell>
        </row>
        <row r="376">
          <cell r="A376">
            <v>275292</v>
          </cell>
          <cell r="B376" t="str">
            <v>RGCRP DG OM&amp;A H1</v>
          </cell>
          <cell r="C376">
            <v>0</v>
          </cell>
          <cell r="D376">
            <v>0</v>
          </cell>
          <cell r="E376">
            <v>0</v>
          </cell>
        </row>
        <row r="377">
          <cell r="A377">
            <v>275293</v>
          </cell>
          <cell r="B377" t="str">
            <v>RGCRP DG OMA H1Cntra</v>
          </cell>
          <cell r="C377">
            <v>0</v>
          </cell>
          <cell r="D377">
            <v>0</v>
          </cell>
          <cell r="E377">
            <v>0</v>
          </cell>
        </row>
        <row r="378">
          <cell r="A378">
            <v>275294</v>
          </cell>
          <cell r="B378" t="str">
            <v>RGCRP DG Capex Prov</v>
          </cell>
          <cell r="C378">
            <v>0</v>
          </cell>
          <cell r="D378">
            <v>0</v>
          </cell>
          <cell r="E378">
            <v>0</v>
          </cell>
        </row>
        <row r="379">
          <cell r="A379">
            <v>275295</v>
          </cell>
          <cell r="B379" t="str">
            <v>RGCRPDG Cap ProvCtra</v>
          </cell>
          <cell r="C379">
            <v>0</v>
          </cell>
          <cell r="D379">
            <v>0</v>
          </cell>
          <cell r="E379">
            <v>0</v>
          </cell>
        </row>
        <row r="380">
          <cell r="A380">
            <v>275296</v>
          </cell>
          <cell r="B380" t="str">
            <v>RGCRP DG Capex H1</v>
          </cell>
          <cell r="C380">
            <v>0</v>
          </cell>
          <cell r="D380">
            <v>0</v>
          </cell>
          <cell r="E380">
            <v>0</v>
          </cell>
        </row>
        <row r="381">
          <cell r="A381">
            <v>275297</v>
          </cell>
          <cell r="B381" t="str">
            <v>RGCRP DG Cap H1Ctra</v>
          </cell>
          <cell r="C381">
            <v>0</v>
          </cell>
          <cell r="D381">
            <v>0</v>
          </cell>
          <cell r="E381">
            <v>0</v>
          </cell>
        </row>
        <row r="382">
          <cell r="A382">
            <v>275305</v>
          </cell>
          <cell r="B382" t="str">
            <v>SMC Var Act Princ</v>
          </cell>
          <cell r="C382">
            <v>10463.19</v>
          </cell>
          <cell r="D382">
            <v>0</v>
          </cell>
          <cell r="E382">
            <v>0</v>
          </cell>
        </row>
        <row r="383">
          <cell r="A383">
            <v>275306</v>
          </cell>
          <cell r="B383" t="str">
            <v>SMC Var Act Int</v>
          </cell>
          <cell r="C383">
            <v>468.73</v>
          </cell>
          <cell r="D383">
            <v>0</v>
          </cell>
          <cell r="E383">
            <v>0</v>
          </cell>
        </row>
        <row r="384">
          <cell r="A384">
            <v>275320</v>
          </cell>
          <cell r="B384" t="str">
            <v>SMtr Excess Fuct Rec</v>
          </cell>
          <cell r="C384">
            <v>0</v>
          </cell>
          <cell r="D384">
            <v>0</v>
          </cell>
          <cell r="E384">
            <v>0</v>
          </cell>
        </row>
        <row r="385">
          <cell r="A385">
            <v>275321</v>
          </cell>
          <cell r="B385" t="str">
            <v>SMtr Excess Fuct Int</v>
          </cell>
          <cell r="C385">
            <v>0</v>
          </cell>
          <cell r="D385">
            <v>0</v>
          </cell>
          <cell r="E385">
            <v>0</v>
          </cell>
        </row>
        <row r="386">
          <cell r="A386">
            <v>275331</v>
          </cell>
          <cell r="B386" t="str">
            <v>SMtr Min Funct Appr OMA</v>
          </cell>
          <cell r="C386">
            <v>488377.76</v>
          </cell>
          <cell r="D386">
            <v>0</v>
          </cell>
          <cell r="E386">
            <v>0</v>
          </cell>
        </row>
        <row r="387">
          <cell r="A387">
            <v>275332</v>
          </cell>
          <cell r="B387" t="str">
            <v>SM  Appr OMA Cntra</v>
          </cell>
          <cell r="C387">
            <v>-483899.93</v>
          </cell>
          <cell r="D387">
            <v>0</v>
          </cell>
          <cell r="E387">
            <v>0</v>
          </cell>
        </row>
        <row r="388">
          <cell r="A388">
            <v>275333</v>
          </cell>
          <cell r="B388" t="str">
            <v>SMtr Min Funct Appr Cap</v>
          </cell>
          <cell r="C388">
            <v>0</v>
          </cell>
          <cell r="D388">
            <v>0</v>
          </cell>
          <cell r="E388">
            <v>0</v>
          </cell>
        </row>
        <row r="389">
          <cell r="A389">
            <v>275334</v>
          </cell>
          <cell r="B389" t="str">
            <v>SM Appr Cap Cntra</v>
          </cell>
          <cell r="C389">
            <v>0</v>
          </cell>
          <cell r="D389">
            <v>0</v>
          </cell>
          <cell r="E389">
            <v>0</v>
          </cell>
        </row>
        <row r="390">
          <cell r="A390">
            <v>275337</v>
          </cell>
          <cell r="B390" t="str">
            <v>SM Unappr OMA</v>
          </cell>
          <cell r="C390">
            <v>0</v>
          </cell>
          <cell r="D390">
            <v>0</v>
          </cell>
          <cell r="E390">
            <v>0</v>
          </cell>
        </row>
        <row r="391">
          <cell r="A391">
            <v>275338</v>
          </cell>
          <cell r="B391" t="str">
            <v>SM OMA Contra</v>
          </cell>
          <cell r="C391">
            <v>0</v>
          </cell>
          <cell r="D391">
            <v>0</v>
          </cell>
          <cell r="E391">
            <v>0</v>
          </cell>
        </row>
        <row r="392">
          <cell r="A392">
            <v>275339</v>
          </cell>
          <cell r="B392" t="str">
            <v>SMtr Unappr Cap</v>
          </cell>
          <cell r="C392">
            <v>0</v>
          </cell>
          <cell r="D392">
            <v>0</v>
          </cell>
          <cell r="E392">
            <v>0</v>
          </cell>
        </row>
        <row r="393">
          <cell r="A393">
            <v>275340</v>
          </cell>
          <cell r="B393" t="str">
            <v>SMt Unappr Cap Cntra</v>
          </cell>
          <cell r="C393">
            <v>0</v>
          </cell>
          <cell r="D393">
            <v>0</v>
          </cell>
          <cell r="E393">
            <v>0</v>
          </cell>
        </row>
        <row r="394">
          <cell r="A394">
            <v>275341</v>
          </cell>
          <cell r="B394" t="str">
            <v>SMtr Fun Unappr Rcvr</v>
          </cell>
          <cell r="C394">
            <v>0</v>
          </cell>
          <cell r="D394">
            <v>0</v>
          </cell>
          <cell r="E394">
            <v>0</v>
          </cell>
        </row>
        <row r="395">
          <cell r="A395">
            <v>275342</v>
          </cell>
          <cell r="B395" t="str">
            <v>SMtr Unappr Int</v>
          </cell>
          <cell r="C395">
            <v>0</v>
          </cell>
          <cell r="D395">
            <v>0</v>
          </cell>
          <cell r="E395">
            <v>0</v>
          </cell>
        </row>
        <row r="396">
          <cell r="A396">
            <v>275343</v>
          </cell>
          <cell r="B396" t="str">
            <v>SMtr Funct OMA</v>
          </cell>
          <cell r="C396">
            <v>0</v>
          </cell>
          <cell r="D396">
            <v>0</v>
          </cell>
          <cell r="E396">
            <v>0</v>
          </cell>
        </row>
        <row r="397">
          <cell r="A397">
            <v>275344</v>
          </cell>
          <cell r="B397" t="str">
            <v>SMtr OMA Cntra</v>
          </cell>
          <cell r="C397">
            <v>0</v>
          </cell>
          <cell r="D397">
            <v>0</v>
          </cell>
          <cell r="E397">
            <v>0</v>
          </cell>
        </row>
        <row r="398">
          <cell r="A398">
            <v>275345</v>
          </cell>
          <cell r="B398" t="str">
            <v>SMtr Funct Cap</v>
          </cell>
          <cell r="C398">
            <v>0</v>
          </cell>
          <cell r="D398">
            <v>0</v>
          </cell>
          <cell r="E398">
            <v>0</v>
          </cell>
        </row>
        <row r="399">
          <cell r="A399">
            <v>275346</v>
          </cell>
          <cell r="B399" t="str">
            <v>SMtr  Cap Cntra</v>
          </cell>
          <cell r="C399">
            <v>0</v>
          </cell>
          <cell r="D399">
            <v>0</v>
          </cell>
          <cell r="E399">
            <v>0</v>
          </cell>
        </row>
        <row r="400">
          <cell r="A400">
            <v>275350</v>
          </cell>
          <cell r="B400" t="str">
            <v>Reg Asst Cat Lk Rev</v>
          </cell>
          <cell r="C400">
            <v>0</v>
          </cell>
          <cell r="D400">
            <v>0</v>
          </cell>
          <cell r="E400">
            <v>0</v>
          </cell>
        </row>
        <row r="401">
          <cell r="A401">
            <v>275351</v>
          </cell>
          <cell r="B401" t="str">
            <v>Cat Lk Rev Int</v>
          </cell>
          <cell r="C401">
            <v>0</v>
          </cell>
          <cell r="D401">
            <v>0</v>
          </cell>
          <cell r="E401">
            <v>0</v>
          </cell>
        </row>
        <row r="402">
          <cell r="A402">
            <v>275360</v>
          </cell>
          <cell r="B402" t="str">
            <v>Cat Lk Cptl</v>
          </cell>
          <cell r="C402">
            <v>0</v>
          </cell>
          <cell r="D402">
            <v>0</v>
          </cell>
          <cell r="E402">
            <v>0</v>
          </cell>
        </row>
        <row r="403">
          <cell r="A403">
            <v>275361</v>
          </cell>
          <cell r="B403" t="str">
            <v>Cat Lk Cptl int</v>
          </cell>
          <cell r="C403">
            <v>0</v>
          </cell>
          <cell r="D403">
            <v>0</v>
          </cell>
          <cell r="E403">
            <v>0</v>
          </cell>
        </row>
        <row r="404">
          <cell r="A404">
            <v>275370</v>
          </cell>
          <cell r="B404" t="str">
            <v>REG ASSET CAT LAKE OM&amp;A</v>
          </cell>
          <cell r="C404">
            <v>0</v>
          </cell>
          <cell r="D404">
            <v>0</v>
          </cell>
          <cell r="E404">
            <v>0</v>
          </cell>
        </row>
        <row r="405">
          <cell r="A405">
            <v>275371</v>
          </cell>
          <cell r="B405" t="str">
            <v>Cat Lk OMA Int</v>
          </cell>
          <cell r="C405">
            <v>0</v>
          </cell>
          <cell r="D405">
            <v>0</v>
          </cell>
          <cell r="E405">
            <v>0</v>
          </cell>
        </row>
        <row r="406">
          <cell r="A406">
            <v>275380</v>
          </cell>
          <cell r="B406" t="str">
            <v>REG ASSET CAT LAKE COP</v>
          </cell>
          <cell r="C406">
            <v>0</v>
          </cell>
          <cell r="D406">
            <v>0</v>
          </cell>
          <cell r="E406">
            <v>0</v>
          </cell>
        </row>
        <row r="407">
          <cell r="A407">
            <v>275381</v>
          </cell>
          <cell r="B407" t="str">
            <v>Cat Lake COP Int</v>
          </cell>
          <cell r="C407">
            <v>0</v>
          </cell>
          <cell r="D407">
            <v>0</v>
          </cell>
          <cell r="E407">
            <v>0</v>
          </cell>
        </row>
        <row r="408">
          <cell r="A408">
            <v>275390</v>
          </cell>
          <cell r="B408" t="str">
            <v>Reg Asset Dist Limit</v>
          </cell>
          <cell r="C408">
            <v>0</v>
          </cell>
          <cell r="D408">
            <v>0</v>
          </cell>
          <cell r="E408">
            <v>0</v>
          </cell>
        </row>
        <row r="409">
          <cell r="A409">
            <v>275391</v>
          </cell>
          <cell r="B409" t="str">
            <v>RA Dist Limitn Int</v>
          </cell>
          <cell r="C409">
            <v>0</v>
          </cell>
          <cell r="D409">
            <v>0</v>
          </cell>
          <cell r="E409">
            <v>0</v>
          </cell>
        </row>
        <row r="410">
          <cell r="A410">
            <v>275392</v>
          </cell>
          <cell r="B410" t="str">
            <v>RA Grndg Transformr</v>
          </cell>
          <cell r="C410">
            <v>0</v>
          </cell>
          <cell r="D410">
            <v>0</v>
          </cell>
          <cell r="E410">
            <v>0</v>
          </cell>
        </row>
        <row r="411">
          <cell r="A411">
            <v>275393</v>
          </cell>
          <cell r="B411" t="str">
            <v>RA Grndg Transf Int</v>
          </cell>
          <cell r="C411">
            <v>0</v>
          </cell>
          <cell r="D411">
            <v>0</v>
          </cell>
          <cell r="E411">
            <v>0</v>
          </cell>
        </row>
        <row r="412">
          <cell r="A412">
            <v>275450</v>
          </cell>
          <cell r="B412" t="str">
            <v>ICM-CmrceWay Capital</v>
          </cell>
          <cell r="C412">
            <v>0</v>
          </cell>
          <cell r="D412">
            <v>0</v>
          </cell>
          <cell r="E412">
            <v>0</v>
          </cell>
        </row>
        <row r="413">
          <cell r="A413">
            <v>275451</v>
          </cell>
          <cell r="B413" t="str">
            <v>ICM - CmrceWay CC</v>
          </cell>
          <cell r="C413">
            <v>0</v>
          </cell>
          <cell r="D413">
            <v>0</v>
          </cell>
          <cell r="E413">
            <v>0</v>
          </cell>
        </row>
        <row r="414">
          <cell r="A414">
            <v>275452</v>
          </cell>
          <cell r="B414" t="str">
            <v>ICM - CmrceWay Int</v>
          </cell>
          <cell r="C414">
            <v>0</v>
          </cell>
          <cell r="D414">
            <v>0</v>
          </cell>
          <cell r="E414">
            <v>0</v>
          </cell>
        </row>
        <row r="415">
          <cell r="A415">
            <v>275500</v>
          </cell>
          <cell r="B415" t="str">
            <v>Reg Asset-EWTDA-Prin</v>
          </cell>
          <cell r="C415">
            <v>0</v>
          </cell>
          <cell r="D415">
            <v>0</v>
          </cell>
          <cell r="E415">
            <v>0</v>
          </cell>
        </row>
        <row r="416">
          <cell r="A416">
            <v>275501</v>
          </cell>
          <cell r="B416" t="str">
            <v>Reg Asset-EWTDA-Cntr</v>
          </cell>
          <cell r="C416">
            <v>0</v>
          </cell>
          <cell r="D416">
            <v>0</v>
          </cell>
          <cell r="E416">
            <v>0</v>
          </cell>
        </row>
        <row r="417">
          <cell r="A417">
            <v>275600</v>
          </cell>
          <cell r="B417" t="str">
            <v>Joint Use Frgn Rev</v>
          </cell>
          <cell r="C417">
            <v>0</v>
          </cell>
          <cell r="D417">
            <v>0</v>
          </cell>
          <cell r="E417">
            <v>0</v>
          </cell>
        </row>
        <row r="418">
          <cell r="A418">
            <v>275601</v>
          </cell>
          <cell r="B418" t="str">
            <v>Jnt Use Frgn Rev Con</v>
          </cell>
          <cell r="C418">
            <v>0</v>
          </cell>
          <cell r="D418">
            <v>0</v>
          </cell>
          <cell r="E418">
            <v>0</v>
          </cell>
        </row>
        <row r="419">
          <cell r="A419">
            <v>275610</v>
          </cell>
          <cell r="B419" t="str">
            <v>Reg Asset SECTR</v>
          </cell>
          <cell r="C419">
            <v>0</v>
          </cell>
          <cell r="D419">
            <v>0</v>
          </cell>
          <cell r="E419">
            <v>0</v>
          </cell>
        </row>
        <row r="420">
          <cell r="A420">
            <v>275611</v>
          </cell>
          <cell r="B420" t="str">
            <v>Reg Ast SECTR Contra</v>
          </cell>
          <cell r="C420">
            <v>0</v>
          </cell>
          <cell r="D420">
            <v>0</v>
          </cell>
          <cell r="E420">
            <v>0</v>
          </cell>
        </row>
        <row r="421">
          <cell r="A421">
            <v>275700</v>
          </cell>
          <cell r="B421" t="str">
            <v>RA B2M Start-up Prin</v>
          </cell>
          <cell r="C421">
            <v>0</v>
          </cell>
          <cell r="D421">
            <v>0</v>
          </cell>
          <cell r="E421">
            <v>0</v>
          </cell>
        </row>
        <row r="422">
          <cell r="A422">
            <v>275750</v>
          </cell>
          <cell r="B422" t="str">
            <v>ShareBased Comp Prin</v>
          </cell>
          <cell r="C422">
            <v>0</v>
          </cell>
          <cell r="D422">
            <v>0</v>
          </cell>
          <cell r="E422">
            <v>0</v>
          </cell>
        </row>
        <row r="423">
          <cell r="A423">
            <v>275800</v>
          </cell>
          <cell r="B423" t="str">
            <v>LDCs RA Disp</v>
          </cell>
          <cell r="C423">
            <v>144662.54</v>
          </cell>
          <cell r="D423">
            <v>0</v>
          </cell>
          <cell r="E423">
            <v>0</v>
          </cell>
        </row>
        <row r="424">
          <cell r="A424">
            <v>277000</v>
          </cell>
          <cell r="B424" t="str">
            <v>Misc Dfd Dr&amp;Cr</v>
          </cell>
          <cell r="C424">
            <v>0</v>
          </cell>
          <cell r="D424">
            <v>0</v>
          </cell>
          <cell r="E424">
            <v>0</v>
          </cell>
        </row>
        <row r="425">
          <cell r="A425">
            <v>277100</v>
          </cell>
          <cell r="B425" t="str">
            <v>Prepaid Expenses</v>
          </cell>
          <cell r="C425">
            <v>108786.16</v>
          </cell>
          <cell r="D425">
            <v>0</v>
          </cell>
          <cell r="E425">
            <v>0</v>
          </cell>
        </row>
        <row r="426">
          <cell r="A426">
            <v>277110</v>
          </cell>
          <cell r="B426" t="str">
            <v>MPMA SSS Non-43</v>
          </cell>
          <cell r="C426">
            <v>0</v>
          </cell>
          <cell r="D426">
            <v>0</v>
          </cell>
          <cell r="E426">
            <v>0</v>
          </cell>
        </row>
        <row r="427">
          <cell r="A427">
            <v>277160</v>
          </cell>
          <cell r="B427" t="str">
            <v>Corp Pens Pymt Recb</v>
          </cell>
          <cell r="C427">
            <v>0</v>
          </cell>
          <cell r="D427">
            <v>0</v>
          </cell>
          <cell r="E427">
            <v>0</v>
          </cell>
        </row>
        <row r="428">
          <cell r="A428">
            <v>277180</v>
          </cell>
          <cell r="B428" t="str">
            <v>Prepaid Insurance</v>
          </cell>
          <cell r="C428">
            <v>0</v>
          </cell>
          <cell r="D428">
            <v>0</v>
          </cell>
          <cell r="E428">
            <v>0</v>
          </cell>
        </row>
        <row r="429">
          <cell r="A429">
            <v>277190</v>
          </cell>
          <cell r="B429" t="str">
            <v>Prepaid Inergi Projects</v>
          </cell>
          <cell r="C429">
            <v>0</v>
          </cell>
          <cell r="D429">
            <v>0</v>
          </cell>
          <cell r="E429">
            <v>0</v>
          </cell>
        </row>
        <row r="430">
          <cell r="A430">
            <v>277290</v>
          </cell>
          <cell r="B430" t="str">
            <v>Depo - Bnft Provider</v>
          </cell>
          <cell r="C430">
            <v>0</v>
          </cell>
          <cell r="D430">
            <v>0</v>
          </cell>
          <cell r="E430">
            <v>0</v>
          </cell>
        </row>
        <row r="431">
          <cell r="A431">
            <v>277500</v>
          </cell>
          <cell r="B431" t="str">
            <v>Progpayrce</v>
          </cell>
          <cell r="C431">
            <v>0</v>
          </cell>
          <cell r="D431">
            <v>0</v>
          </cell>
          <cell r="E431">
            <v>0</v>
          </cell>
        </row>
        <row r="432">
          <cell r="A432">
            <v>277502</v>
          </cell>
          <cell r="B432" t="str">
            <v>BMA - AP PrePayment</v>
          </cell>
          <cell r="C432">
            <v>0</v>
          </cell>
          <cell r="D432">
            <v>0</v>
          </cell>
          <cell r="E432">
            <v>0</v>
          </cell>
        </row>
        <row r="433">
          <cell r="A433">
            <v>277860</v>
          </cell>
          <cell r="B433" t="str">
            <v>Job Cstng Mtrs&amp;Rlay</v>
          </cell>
          <cell r="C433">
            <v>0</v>
          </cell>
          <cell r="D433">
            <v>0</v>
          </cell>
          <cell r="E433">
            <v>0</v>
          </cell>
        </row>
        <row r="434">
          <cell r="A434">
            <v>277950</v>
          </cell>
          <cell r="B434" t="str">
            <v>OEB Prepaid Expense</v>
          </cell>
          <cell r="C434">
            <v>0</v>
          </cell>
          <cell r="D434">
            <v>0</v>
          </cell>
          <cell r="E434">
            <v>0</v>
          </cell>
        </row>
        <row r="435">
          <cell r="A435">
            <v>277960</v>
          </cell>
          <cell r="B435" t="str">
            <v>Prepd Comm Svc Mtnc</v>
          </cell>
          <cell r="C435">
            <v>0</v>
          </cell>
          <cell r="D435">
            <v>0</v>
          </cell>
          <cell r="E435">
            <v>0</v>
          </cell>
        </row>
        <row r="436">
          <cell r="A436">
            <v>277999</v>
          </cell>
          <cell r="B436" t="str">
            <v>ProgPayClr for277500</v>
          </cell>
          <cell r="C436">
            <v>0</v>
          </cell>
          <cell r="D436">
            <v>0</v>
          </cell>
          <cell r="E436">
            <v>0</v>
          </cell>
        </row>
        <row r="437">
          <cell r="A437">
            <v>278010</v>
          </cell>
          <cell r="B437" t="str">
            <v>Prem/Disc ST Notes</v>
          </cell>
          <cell r="C437">
            <v>0</v>
          </cell>
          <cell r="D437">
            <v>0</v>
          </cell>
          <cell r="E437">
            <v>0</v>
          </cell>
        </row>
        <row r="438">
          <cell r="A438">
            <v>280000</v>
          </cell>
          <cell r="B438" t="str">
            <v>Cntrbtd Cap Susp</v>
          </cell>
          <cell r="C438">
            <v>0</v>
          </cell>
          <cell r="D438">
            <v>0</v>
          </cell>
          <cell r="E438">
            <v>0</v>
          </cell>
        </row>
        <row r="439">
          <cell r="A439">
            <v>280010</v>
          </cell>
          <cell r="B439" t="str">
            <v>Cont Cap Clrg Acct</v>
          </cell>
          <cell r="C439">
            <v>0</v>
          </cell>
          <cell r="D439">
            <v>0</v>
          </cell>
          <cell r="E439">
            <v>0</v>
          </cell>
        </row>
        <row r="440">
          <cell r="A440">
            <v>280199</v>
          </cell>
          <cell r="B440" t="str">
            <v>Bus Mod A/c for Cont</v>
          </cell>
          <cell r="C440">
            <v>0</v>
          </cell>
          <cell r="D440">
            <v>0</v>
          </cell>
          <cell r="E440">
            <v>0</v>
          </cell>
        </row>
        <row r="441">
          <cell r="A441">
            <v>299994</v>
          </cell>
          <cell r="B441" t="str">
            <v>CIS-NEB Trnsfr</v>
          </cell>
          <cell r="C441">
            <v>0</v>
          </cell>
          <cell r="D441">
            <v>0</v>
          </cell>
          <cell r="E441">
            <v>0</v>
          </cell>
        </row>
        <row r="442">
          <cell r="A442">
            <v>299995</v>
          </cell>
          <cell r="B442" t="str">
            <v>CIS Pymnts Clrfctn</v>
          </cell>
          <cell r="C442">
            <v>0</v>
          </cell>
          <cell r="D442">
            <v>0</v>
          </cell>
          <cell r="E442">
            <v>0</v>
          </cell>
        </row>
        <row r="443">
          <cell r="A443">
            <v>299996</v>
          </cell>
          <cell r="B443" t="str">
            <v>CIS Rtrns Clrfctn</v>
          </cell>
          <cell r="C443">
            <v>0</v>
          </cell>
          <cell r="D443">
            <v>0</v>
          </cell>
          <cell r="E443">
            <v>0</v>
          </cell>
        </row>
        <row r="444">
          <cell r="A444">
            <v>299997</v>
          </cell>
          <cell r="B444" t="str">
            <v>CIS Transfers Clearing</v>
          </cell>
          <cell r="C444">
            <v>0</v>
          </cell>
          <cell r="D444">
            <v>0</v>
          </cell>
          <cell r="E444">
            <v>0</v>
          </cell>
        </row>
        <row r="445">
          <cell r="A445">
            <v>299998</v>
          </cell>
          <cell r="B445" t="str">
            <v>CSS Inter-Co Suspens</v>
          </cell>
          <cell r="C445">
            <v>0</v>
          </cell>
          <cell r="D445">
            <v>0</v>
          </cell>
          <cell r="E445">
            <v>0</v>
          </cell>
        </row>
        <row r="446">
          <cell r="A446">
            <v>299999</v>
          </cell>
          <cell r="B446" t="str">
            <v>Gen Misc Adj Clng</v>
          </cell>
          <cell r="C446">
            <v>0</v>
          </cell>
          <cell r="D446">
            <v>0</v>
          </cell>
          <cell r="E446">
            <v>0</v>
          </cell>
        </row>
        <row r="447">
          <cell r="A447">
            <v>302000</v>
          </cell>
          <cell r="B447" t="str">
            <v>Tech SAP Clearng Act</v>
          </cell>
          <cell r="C447">
            <v>0</v>
          </cell>
          <cell r="D447">
            <v>0</v>
          </cell>
          <cell r="E447">
            <v>0</v>
          </cell>
        </row>
        <row r="448">
          <cell r="A448">
            <v>304100</v>
          </cell>
          <cell r="B448" t="str">
            <v>Unamtzd  Prem/Disc</v>
          </cell>
          <cell r="C448">
            <v>0</v>
          </cell>
          <cell r="D448">
            <v>0</v>
          </cell>
          <cell r="E448">
            <v>0</v>
          </cell>
        </row>
        <row r="449">
          <cell r="A449">
            <v>304300</v>
          </cell>
          <cell r="B449" t="str">
            <v>Accr M to M G/L LTD</v>
          </cell>
          <cell r="C449">
            <v>0</v>
          </cell>
          <cell r="D449">
            <v>0</v>
          </cell>
          <cell r="E449">
            <v>0</v>
          </cell>
        </row>
        <row r="450">
          <cell r="A450">
            <v>304305</v>
          </cell>
          <cell r="B450" t="str">
            <v>Debt - General</v>
          </cell>
          <cell r="C450">
            <v>0</v>
          </cell>
          <cell r="D450">
            <v>0</v>
          </cell>
          <cell r="E450">
            <v>0</v>
          </cell>
        </row>
        <row r="451">
          <cell r="A451">
            <v>304310</v>
          </cell>
          <cell r="B451" t="str">
            <v>Accr M-M L Int Swp</v>
          </cell>
          <cell r="C451">
            <v>0</v>
          </cell>
          <cell r="D451">
            <v>0</v>
          </cell>
          <cell r="E451">
            <v>0</v>
          </cell>
        </row>
        <row r="452">
          <cell r="A452">
            <v>330000</v>
          </cell>
          <cell r="B452" t="str">
            <v>LTD Pyable Wthn 1 Yr</v>
          </cell>
          <cell r="C452">
            <v>0</v>
          </cell>
          <cell r="D452">
            <v>0</v>
          </cell>
          <cell r="E452">
            <v>0</v>
          </cell>
        </row>
        <row r="453">
          <cell r="A453">
            <v>352000</v>
          </cell>
          <cell r="B453" t="str">
            <v>Accounts Payable</v>
          </cell>
          <cell r="C453">
            <v>-1255663.8500000001</v>
          </cell>
          <cell r="D453">
            <v>0</v>
          </cell>
          <cell r="E453">
            <v>0</v>
          </cell>
        </row>
        <row r="454">
          <cell r="A454">
            <v>352004</v>
          </cell>
          <cell r="B454" t="str">
            <v>Vendor Recncltn</v>
          </cell>
          <cell r="C454">
            <v>0</v>
          </cell>
          <cell r="D454">
            <v>0</v>
          </cell>
          <cell r="E454">
            <v>0</v>
          </cell>
        </row>
        <row r="455">
          <cell r="A455">
            <v>352005</v>
          </cell>
          <cell r="B455" t="str">
            <v>FX Revaluation A/P</v>
          </cell>
          <cell r="C455">
            <v>0</v>
          </cell>
          <cell r="D455">
            <v>0</v>
          </cell>
          <cell r="E455">
            <v>0</v>
          </cell>
        </row>
        <row r="456">
          <cell r="A456">
            <v>352008</v>
          </cell>
          <cell r="B456" t="str">
            <v>Inv price variance</v>
          </cell>
          <cell r="C456">
            <v>0</v>
          </cell>
          <cell r="D456">
            <v>0</v>
          </cell>
          <cell r="E456">
            <v>0</v>
          </cell>
        </row>
        <row r="457">
          <cell r="A457">
            <v>352100</v>
          </cell>
          <cell r="B457" t="str">
            <v>Associated Co. A/P</v>
          </cell>
          <cell r="C457">
            <v>0</v>
          </cell>
          <cell r="D457">
            <v>0</v>
          </cell>
          <cell r="E457">
            <v>0</v>
          </cell>
        </row>
        <row r="458">
          <cell r="A458">
            <v>352800</v>
          </cell>
          <cell r="B458" t="str">
            <v>A/P for Bus Model al</v>
          </cell>
          <cell r="C458">
            <v>0</v>
          </cell>
          <cell r="D458">
            <v>0</v>
          </cell>
          <cell r="E458">
            <v>0</v>
          </cell>
        </row>
        <row r="459">
          <cell r="A459">
            <v>352801</v>
          </cell>
          <cell r="B459" t="str">
            <v>A/P I/C for Bus Mdl</v>
          </cell>
          <cell r="C459">
            <v>0</v>
          </cell>
          <cell r="D459">
            <v>0</v>
          </cell>
          <cell r="E459">
            <v>0</v>
          </cell>
        </row>
        <row r="460">
          <cell r="A460">
            <v>352990</v>
          </cell>
          <cell r="B460" t="str">
            <v>Unvchd Liab (Gr/Ir )</v>
          </cell>
          <cell r="C460">
            <v>0</v>
          </cell>
          <cell r="D460">
            <v>0</v>
          </cell>
          <cell r="E460">
            <v>0</v>
          </cell>
        </row>
        <row r="461">
          <cell r="A461">
            <v>352994</v>
          </cell>
          <cell r="B461" t="str">
            <v>Conv A/c for 352999</v>
          </cell>
          <cell r="C461">
            <v>0</v>
          </cell>
          <cell r="D461">
            <v>0</v>
          </cell>
          <cell r="E461">
            <v>0</v>
          </cell>
        </row>
        <row r="462">
          <cell r="A462">
            <v>352995</v>
          </cell>
          <cell r="B462" t="str">
            <v>Conv. A/c for 352004</v>
          </cell>
          <cell r="C462">
            <v>0</v>
          </cell>
          <cell r="D462">
            <v>0</v>
          </cell>
          <cell r="E462">
            <v>0</v>
          </cell>
        </row>
        <row r="463">
          <cell r="A463">
            <v>352996</v>
          </cell>
          <cell r="B463" t="str">
            <v>Conv. A/c for 352990</v>
          </cell>
          <cell r="C463">
            <v>0</v>
          </cell>
          <cell r="D463">
            <v>0</v>
          </cell>
          <cell r="E463">
            <v>0</v>
          </cell>
        </row>
        <row r="464">
          <cell r="A464">
            <v>352998</v>
          </cell>
          <cell r="B464" t="str">
            <v>unv liab conv</v>
          </cell>
          <cell r="C464">
            <v>0</v>
          </cell>
          <cell r="D464">
            <v>0</v>
          </cell>
          <cell r="E464">
            <v>0</v>
          </cell>
        </row>
        <row r="465">
          <cell r="A465">
            <v>356100</v>
          </cell>
          <cell r="B465" t="str">
            <v>Intco Dmd Loan</v>
          </cell>
          <cell r="C465">
            <v>-17804576.32</v>
          </cell>
          <cell r="D465">
            <v>0</v>
          </cell>
          <cell r="E465">
            <v>0</v>
          </cell>
        </row>
        <row r="466">
          <cell r="A466">
            <v>356200</v>
          </cell>
          <cell r="B466" t="str">
            <v>A/P IntBu Outsd Grp</v>
          </cell>
          <cell r="C466">
            <v>13206.79</v>
          </cell>
          <cell r="D466">
            <v>0</v>
          </cell>
          <cell r="E466">
            <v>0</v>
          </cell>
        </row>
        <row r="467">
          <cell r="A467">
            <v>356310</v>
          </cell>
          <cell r="B467" t="str">
            <v>Inter Segment A/P</v>
          </cell>
          <cell r="C467">
            <v>0</v>
          </cell>
          <cell r="D467">
            <v>0</v>
          </cell>
          <cell r="E467">
            <v>0</v>
          </cell>
        </row>
        <row r="468">
          <cell r="A468">
            <v>356320</v>
          </cell>
          <cell r="B468" t="str">
            <v>Inter Co. Clearing</v>
          </cell>
          <cell r="C468">
            <v>0</v>
          </cell>
          <cell r="D468">
            <v>0</v>
          </cell>
          <cell r="E468">
            <v>0</v>
          </cell>
        </row>
        <row r="469">
          <cell r="A469">
            <v>356330</v>
          </cell>
          <cell r="B469" t="str">
            <v>CIS Intrsg Bllng</v>
          </cell>
          <cell r="C469">
            <v>0</v>
          </cell>
          <cell r="D469">
            <v>0</v>
          </cell>
          <cell r="E469">
            <v>0</v>
          </cell>
        </row>
        <row r="470">
          <cell r="A470">
            <v>356410</v>
          </cell>
          <cell r="B470" t="str">
            <v>Inter Company A/P</v>
          </cell>
          <cell r="C470">
            <v>0</v>
          </cell>
          <cell r="D470">
            <v>0</v>
          </cell>
          <cell r="E470">
            <v>0</v>
          </cell>
        </row>
        <row r="471">
          <cell r="A471">
            <v>358000</v>
          </cell>
          <cell r="B471" t="str">
            <v>OPRB ST Liability</v>
          </cell>
          <cell r="C471">
            <v>0</v>
          </cell>
          <cell r="D471">
            <v>0</v>
          </cell>
          <cell r="E471">
            <v>0</v>
          </cell>
        </row>
        <row r="472">
          <cell r="A472">
            <v>361982</v>
          </cell>
          <cell r="B472" t="str">
            <v>CPP - Corp Contrib</v>
          </cell>
          <cell r="C472">
            <v>-246352.78</v>
          </cell>
          <cell r="D472">
            <v>0</v>
          </cell>
          <cell r="E472">
            <v>0</v>
          </cell>
        </row>
        <row r="473">
          <cell r="A473">
            <v>362000</v>
          </cell>
          <cell r="B473" t="str">
            <v>VACATION RESERVE</v>
          </cell>
          <cell r="C473">
            <v>0</v>
          </cell>
          <cell r="D473">
            <v>0</v>
          </cell>
          <cell r="E473">
            <v>0</v>
          </cell>
        </row>
        <row r="474">
          <cell r="A474">
            <v>362100</v>
          </cell>
          <cell r="B474" t="str">
            <v>Banked Vacation Reserve</v>
          </cell>
          <cell r="C474">
            <v>0</v>
          </cell>
          <cell r="D474">
            <v>0</v>
          </cell>
          <cell r="E474">
            <v>0</v>
          </cell>
        </row>
        <row r="475">
          <cell r="A475">
            <v>363800</v>
          </cell>
          <cell r="B475" t="str">
            <v>WSIB-Schdl 1 Prem</v>
          </cell>
          <cell r="C475">
            <v>0</v>
          </cell>
          <cell r="D475">
            <v>0</v>
          </cell>
          <cell r="E475">
            <v>0</v>
          </cell>
        </row>
        <row r="476">
          <cell r="A476">
            <v>364000</v>
          </cell>
          <cell r="B476" t="str">
            <v>Misc Bnfts Plans</v>
          </cell>
          <cell r="C476">
            <v>0</v>
          </cell>
          <cell r="D476">
            <v>0</v>
          </cell>
          <cell r="E476">
            <v>0</v>
          </cell>
        </row>
        <row r="477">
          <cell r="A477">
            <v>364010</v>
          </cell>
          <cell r="B477" t="str">
            <v>Dental Csts by Proll</v>
          </cell>
          <cell r="C477">
            <v>0</v>
          </cell>
          <cell r="D477">
            <v>0</v>
          </cell>
          <cell r="E477">
            <v>0</v>
          </cell>
        </row>
        <row r="478">
          <cell r="A478">
            <v>364030</v>
          </cell>
          <cell r="B478" t="str">
            <v>Dental Payments</v>
          </cell>
          <cell r="C478">
            <v>0</v>
          </cell>
          <cell r="D478">
            <v>0</v>
          </cell>
          <cell r="E478">
            <v>0</v>
          </cell>
        </row>
        <row r="479">
          <cell r="A479">
            <v>364100</v>
          </cell>
          <cell r="B479" t="str">
            <v>OHIP Prmium</v>
          </cell>
          <cell r="C479">
            <v>0</v>
          </cell>
          <cell r="D479">
            <v>0</v>
          </cell>
          <cell r="E479">
            <v>0</v>
          </cell>
        </row>
        <row r="480">
          <cell r="A480">
            <v>364140</v>
          </cell>
          <cell r="B480" t="str">
            <v>EHB&amp;GLI&amp;MAT</v>
          </cell>
          <cell r="C480">
            <v>0</v>
          </cell>
          <cell r="D480">
            <v>0</v>
          </cell>
          <cell r="E480">
            <v>0</v>
          </cell>
        </row>
        <row r="481">
          <cell r="A481">
            <v>364150</v>
          </cell>
          <cell r="B481" t="str">
            <v>EHB - Payments</v>
          </cell>
          <cell r="C481">
            <v>0</v>
          </cell>
          <cell r="D481">
            <v>0</v>
          </cell>
          <cell r="E481">
            <v>0</v>
          </cell>
        </row>
        <row r="482">
          <cell r="A482">
            <v>364210</v>
          </cell>
          <cell r="B482" t="str">
            <v>MATERNITY - PAYMENTS</v>
          </cell>
          <cell r="C482">
            <v>0</v>
          </cell>
          <cell r="D482">
            <v>0</v>
          </cell>
          <cell r="E482">
            <v>0</v>
          </cell>
        </row>
        <row r="483">
          <cell r="A483">
            <v>364230</v>
          </cell>
          <cell r="B483" t="str">
            <v>EHT - PAYMENTS</v>
          </cell>
          <cell r="C483">
            <v>0</v>
          </cell>
          <cell r="D483">
            <v>0</v>
          </cell>
          <cell r="E483">
            <v>0</v>
          </cell>
        </row>
        <row r="484">
          <cell r="A484">
            <v>364290</v>
          </cell>
          <cell r="B484" t="str">
            <v>Svrnce Deduct Acc</v>
          </cell>
          <cell r="C484">
            <v>0</v>
          </cell>
          <cell r="D484">
            <v>0</v>
          </cell>
          <cell r="E484">
            <v>0</v>
          </cell>
        </row>
        <row r="485">
          <cell r="A485">
            <v>365983</v>
          </cell>
          <cell r="B485" t="str">
            <v>CPP - Payments</v>
          </cell>
          <cell r="C485">
            <v>0</v>
          </cell>
          <cell r="D485">
            <v>0</v>
          </cell>
          <cell r="E485">
            <v>0</v>
          </cell>
        </row>
        <row r="486">
          <cell r="A486">
            <v>366030</v>
          </cell>
          <cell r="B486" t="str">
            <v>Trust-Chrty Contrib</v>
          </cell>
          <cell r="C486">
            <v>0</v>
          </cell>
          <cell r="D486">
            <v>0</v>
          </cell>
          <cell r="E486">
            <v>0</v>
          </cell>
        </row>
        <row r="487">
          <cell r="A487">
            <v>366110</v>
          </cell>
          <cell r="B487" t="str">
            <v>Cntr in Yr-Emply</v>
          </cell>
          <cell r="C487">
            <v>0</v>
          </cell>
          <cell r="D487">
            <v>0</v>
          </cell>
          <cell r="E487">
            <v>0</v>
          </cell>
        </row>
        <row r="488">
          <cell r="A488">
            <v>366300</v>
          </cell>
          <cell r="B488" t="str">
            <v>GLI - Current Employees</v>
          </cell>
          <cell r="C488">
            <v>0</v>
          </cell>
          <cell r="D488">
            <v>0</v>
          </cell>
          <cell r="E488">
            <v>0</v>
          </cell>
        </row>
        <row r="489">
          <cell r="A489">
            <v>369981</v>
          </cell>
          <cell r="B489" t="str">
            <v>Net Pay - Employees</v>
          </cell>
          <cell r="C489">
            <v>0</v>
          </cell>
          <cell r="D489">
            <v>0</v>
          </cell>
          <cell r="E489">
            <v>0</v>
          </cell>
        </row>
        <row r="490">
          <cell r="A490">
            <v>371600</v>
          </cell>
          <cell r="B490" t="str">
            <v>Withldng Tax Rntls</v>
          </cell>
          <cell r="C490">
            <v>0</v>
          </cell>
          <cell r="D490">
            <v>0</v>
          </cell>
          <cell r="E490">
            <v>0</v>
          </cell>
        </row>
        <row r="491">
          <cell r="A491">
            <v>371800</v>
          </cell>
          <cell r="B491" t="str">
            <v>Withldng Tax-Svc</v>
          </cell>
          <cell r="C491">
            <v>0</v>
          </cell>
          <cell r="D491">
            <v>0</v>
          </cell>
          <cell r="E491">
            <v>0</v>
          </cell>
        </row>
        <row r="492">
          <cell r="A492">
            <v>371980</v>
          </cell>
          <cell r="B492" t="str">
            <v>Incme Tax Pybl-Pyrol</v>
          </cell>
          <cell r="C492">
            <v>0</v>
          </cell>
          <cell r="D492">
            <v>0</v>
          </cell>
          <cell r="E492">
            <v>0</v>
          </cell>
        </row>
        <row r="493">
          <cell r="A493">
            <v>372983</v>
          </cell>
          <cell r="B493" t="str">
            <v>EI - Payments</v>
          </cell>
          <cell r="C493">
            <v>0</v>
          </cell>
          <cell r="D493">
            <v>0</v>
          </cell>
          <cell r="E493">
            <v>0</v>
          </cell>
        </row>
        <row r="494">
          <cell r="A494">
            <v>373030</v>
          </cell>
          <cell r="B494" t="str">
            <v>Accr M-M Lss Int Sw</v>
          </cell>
          <cell r="C494">
            <v>0</v>
          </cell>
          <cell r="D494">
            <v>0</v>
          </cell>
          <cell r="E494">
            <v>0</v>
          </cell>
        </row>
        <row r="495">
          <cell r="A495">
            <v>374050</v>
          </cell>
          <cell r="B495" t="str">
            <v>Garnishments Deduction</v>
          </cell>
          <cell r="C495">
            <v>0</v>
          </cell>
          <cell r="D495">
            <v>0</v>
          </cell>
          <cell r="E495">
            <v>0</v>
          </cell>
        </row>
        <row r="496">
          <cell r="A496">
            <v>374091</v>
          </cell>
          <cell r="B496" t="str">
            <v>PWU Union</v>
          </cell>
          <cell r="C496">
            <v>0</v>
          </cell>
          <cell r="D496">
            <v>0</v>
          </cell>
          <cell r="E496">
            <v>0</v>
          </cell>
        </row>
        <row r="497">
          <cell r="A497">
            <v>374092</v>
          </cell>
          <cell r="B497" t="str">
            <v>Society Union</v>
          </cell>
          <cell r="C497">
            <v>0</v>
          </cell>
          <cell r="D497">
            <v>0</v>
          </cell>
          <cell r="E497">
            <v>0</v>
          </cell>
        </row>
        <row r="498">
          <cell r="A498">
            <v>374110</v>
          </cell>
          <cell r="B498" t="str">
            <v>HEPCOE Credit Union</v>
          </cell>
          <cell r="C498">
            <v>0</v>
          </cell>
          <cell r="D498">
            <v>0</v>
          </cell>
          <cell r="E498">
            <v>0</v>
          </cell>
        </row>
        <row r="499">
          <cell r="A499">
            <v>374160</v>
          </cell>
          <cell r="B499" t="str">
            <v>Quarter Century Club</v>
          </cell>
          <cell r="C499">
            <v>0</v>
          </cell>
          <cell r="D499">
            <v>0</v>
          </cell>
          <cell r="E499">
            <v>0</v>
          </cell>
        </row>
        <row r="500">
          <cell r="A500">
            <v>374970</v>
          </cell>
          <cell r="B500" t="str">
            <v>Sabbatical Deduction</v>
          </cell>
          <cell r="C500">
            <v>0</v>
          </cell>
          <cell r="D500">
            <v>0</v>
          </cell>
          <cell r="E500">
            <v>0</v>
          </cell>
        </row>
        <row r="501">
          <cell r="A501">
            <v>374980</v>
          </cell>
          <cell r="B501" t="str">
            <v>Misc Payroll Deduction</v>
          </cell>
          <cell r="C501">
            <v>0</v>
          </cell>
          <cell r="D501">
            <v>0</v>
          </cell>
          <cell r="E501">
            <v>0</v>
          </cell>
        </row>
        <row r="502">
          <cell r="A502">
            <v>375000</v>
          </cell>
          <cell r="B502" t="str">
            <v>Death Grant</v>
          </cell>
          <cell r="C502">
            <v>0</v>
          </cell>
          <cell r="D502">
            <v>0</v>
          </cell>
          <cell r="E502">
            <v>0</v>
          </cell>
        </row>
        <row r="503">
          <cell r="A503">
            <v>375999</v>
          </cell>
          <cell r="B503" t="str">
            <v>Clring Vendor Disc</v>
          </cell>
          <cell r="C503">
            <v>0</v>
          </cell>
          <cell r="D503">
            <v>0</v>
          </cell>
          <cell r="E503">
            <v>0</v>
          </cell>
        </row>
        <row r="504">
          <cell r="A504">
            <v>376060</v>
          </cell>
          <cell r="B504" t="str">
            <v>Trade Union Ddctns</v>
          </cell>
          <cell r="C504">
            <v>0</v>
          </cell>
          <cell r="D504">
            <v>0</v>
          </cell>
          <cell r="E504">
            <v>0</v>
          </cell>
        </row>
        <row r="505">
          <cell r="A505">
            <v>378980</v>
          </cell>
          <cell r="B505" t="str">
            <v>Payroll Burden Suspense</v>
          </cell>
          <cell r="C505">
            <v>0</v>
          </cell>
          <cell r="D505">
            <v>0</v>
          </cell>
          <cell r="E505">
            <v>0</v>
          </cell>
        </row>
        <row r="506">
          <cell r="A506">
            <v>380010</v>
          </cell>
          <cell r="B506" t="str">
            <v>Pnsn Accr-Corp Cntri</v>
          </cell>
          <cell r="C506">
            <v>0</v>
          </cell>
          <cell r="D506">
            <v>0</v>
          </cell>
          <cell r="E506">
            <v>0</v>
          </cell>
        </row>
        <row r="507">
          <cell r="A507">
            <v>380020</v>
          </cell>
          <cell r="B507" t="str">
            <v>Pnsn Pymt-Corp Cntri</v>
          </cell>
          <cell r="C507">
            <v>0</v>
          </cell>
          <cell r="D507">
            <v>0</v>
          </cell>
          <cell r="E507">
            <v>0</v>
          </cell>
        </row>
        <row r="508">
          <cell r="A508">
            <v>380030</v>
          </cell>
          <cell r="B508" t="str">
            <v>Pnsn Corp Cntri-Opn</v>
          </cell>
          <cell r="C508">
            <v>0</v>
          </cell>
          <cell r="D508">
            <v>0</v>
          </cell>
          <cell r="E508">
            <v>0</v>
          </cell>
        </row>
        <row r="509">
          <cell r="A509">
            <v>390000</v>
          </cell>
          <cell r="B509" t="str">
            <v>Cstmrs' Dpsit-Cash</v>
          </cell>
          <cell r="C509">
            <v>-70010</v>
          </cell>
          <cell r="D509">
            <v>0</v>
          </cell>
          <cell r="E509">
            <v>0</v>
          </cell>
        </row>
        <row r="510">
          <cell r="A510">
            <v>391010</v>
          </cell>
          <cell r="B510" t="str">
            <v>Cstmr Scrty Dpst Acc</v>
          </cell>
          <cell r="C510">
            <v>0</v>
          </cell>
          <cell r="D510">
            <v>0</v>
          </cell>
          <cell r="E510">
            <v>0</v>
          </cell>
        </row>
        <row r="511">
          <cell r="A511">
            <v>392000</v>
          </cell>
          <cell r="B511" t="str">
            <v>Cstmr Dpst For Cnstn</v>
          </cell>
          <cell r="C511">
            <v>0</v>
          </cell>
          <cell r="D511">
            <v>0</v>
          </cell>
          <cell r="E511">
            <v>0</v>
          </cell>
        </row>
        <row r="512">
          <cell r="A512">
            <v>392010</v>
          </cell>
          <cell r="B512" t="str">
            <v>Security Dep NEB Cus</v>
          </cell>
          <cell r="C512">
            <v>0</v>
          </cell>
          <cell r="D512">
            <v>0</v>
          </cell>
          <cell r="E512">
            <v>0</v>
          </cell>
        </row>
        <row r="513">
          <cell r="A513">
            <v>392011</v>
          </cell>
          <cell r="B513" t="str">
            <v>Pension Related Item</v>
          </cell>
          <cell r="C513">
            <v>0</v>
          </cell>
          <cell r="D513">
            <v>0</v>
          </cell>
          <cell r="E513">
            <v>0</v>
          </cell>
        </row>
        <row r="514">
          <cell r="A514">
            <v>392090</v>
          </cell>
          <cell r="B514" t="str">
            <v>T4A Tax W/h Reg</v>
          </cell>
          <cell r="C514">
            <v>0</v>
          </cell>
          <cell r="D514">
            <v>0</v>
          </cell>
          <cell r="E514">
            <v>0</v>
          </cell>
        </row>
        <row r="515">
          <cell r="A515">
            <v>392099</v>
          </cell>
          <cell r="B515" t="str">
            <v>BMA-Sec Dep NEB Cus</v>
          </cell>
          <cell r="C515">
            <v>0</v>
          </cell>
          <cell r="D515">
            <v>0</v>
          </cell>
          <cell r="E515">
            <v>0</v>
          </cell>
        </row>
        <row r="516">
          <cell r="A516">
            <v>400010</v>
          </cell>
          <cell r="B516" t="str">
            <v>HST billed on Tx Rev</v>
          </cell>
          <cell r="C516">
            <v>0</v>
          </cell>
          <cell r="D516">
            <v>0</v>
          </cell>
          <cell r="E516">
            <v>0</v>
          </cell>
        </row>
        <row r="517">
          <cell r="A517">
            <v>400020</v>
          </cell>
          <cell r="B517" t="str">
            <v>HST Dx&amp;NCEC Rev</v>
          </cell>
          <cell r="C517">
            <v>0</v>
          </cell>
          <cell r="D517">
            <v>0</v>
          </cell>
          <cell r="E517">
            <v>0</v>
          </cell>
        </row>
        <row r="518">
          <cell r="A518">
            <v>400030</v>
          </cell>
          <cell r="B518" t="str">
            <v>GST billed by Remotes</v>
          </cell>
          <cell r="C518">
            <v>0</v>
          </cell>
          <cell r="D518">
            <v>0</v>
          </cell>
          <cell r="E518">
            <v>0</v>
          </cell>
        </row>
        <row r="519">
          <cell r="A519">
            <v>400040</v>
          </cell>
          <cell r="B519" t="str">
            <v>GST billed by Teleco</v>
          </cell>
          <cell r="C519">
            <v>0</v>
          </cell>
          <cell r="D519">
            <v>0</v>
          </cell>
          <cell r="E519">
            <v>0</v>
          </cell>
        </row>
        <row r="520">
          <cell r="A520">
            <v>400062</v>
          </cell>
          <cell r="B520" t="str">
            <v>GST-elctr sold to Rt</v>
          </cell>
          <cell r="C520">
            <v>0</v>
          </cell>
          <cell r="D520">
            <v>0</v>
          </cell>
          <cell r="E520">
            <v>0</v>
          </cell>
        </row>
        <row r="521">
          <cell r="A521">
            <v>400063</v>
          </cell>
          <cell r="B521" t="str">
            <v>CIS HST Clrng Acct</v>
          </cell>
          <cell r="C521">
            <v>0</v>
          </cell>
          <cell r="D521">
            <v>0</v>
          </cell>
          <cell r="E521">
            <v>0</v>
          </cell>
        </row>
        <row r="522">
          <cell r="A522">
            <v>400066</v>
          </cell>
          <cell r="B522" t="str">
            <v>GST - HO Inc (Hldg)</v>
          </cell>
          <cell r="C522">
            <v>0</v>
          </cell>
          <cell r="D522">
            <v>0</v>
          </cell>
          <cell r="E522">
            <v>0</v>
          </cell>
        </row>
        <row r="523">
          <cell r="A523">
            <v>400080</v>
          </cell>
          <cell r="B523" t="str">
            <v>HST-Prprty Acqstns</v>
          </cell>
          <cell r="C523">
            <v>0</v>
          </cell>
          <cell r="D523">
            <v>0</v>
          </cell>
          <cell r="E523">
            <v>0</v>
          </cell>
        </row>
        <row r="524">
          <cell r="A524">
            <v>400100</v>
          </cell>
          <cell r="B524" t="str">
            <v>HST Collected</v>
          </cell>
          <cell r="C524">
            <v>0</v>
          </cell>
          <cell r="D524">
            <v>0</v>
          </cell>
          <cell r="E524">
            <v>0</v>
          </cell>
        </row>
        <row r="525">
          <cell r="A525">
            <v>400120</v>
          </cell>
          <cell r="B525" t="str">
            <v>HST Collected - CIS</v>
          </cell>
          <cell r="C525">
            <v>0</v>
          </cell>
          <cell r="D525">
            <v>0</v>
          </cell>
          <cell r="E525">
            <v>0</v>
          </cell>
        </row>
        <row r="526">
          <cell r="A526">
            <v>400200</v>
          </cell>
          <cell r="B526" t="str">
            <v>HST billed-RCB</v>
          </cell>
          <cell r="C526">
            <v>0</v>
          </cell>
          <cell r="D526">
            <v>0</v>
          </cell>
          <cell r="E526">
            <v>0</v>
          </cell>
        </row>
        <row r="527">
          <cell r="A527">
            <v>400210</v>
          </cell>
          <cell r="B527" t="str">
            <v>HST on behalf Rtlers</v>
          </cell>
          <cell r="C527">
            <v>0</v>
          </cell>
          <cell r="D527">
            <v>0</v>
          </cell>
          <cell r="E527">
            <v>0</v>
          </cell>
        </row>
        <row r="528">
          <cell r="A528">
            <v>400220</v>
          </cell>
          <cell r="B528" t="str">
            <v>HST-Deflt Spply Sale</v>
          </cell>
          <cell r="C528">
            <v>0</v>
          </cell>
          <cell r="D528">
            <v>0</v>
          </cell>
          <cell r="E528">
            <v>0</v>
          </cell>
        </row>
        <row r="529">
          <cell r="A529">
            <v>400230</v>
          </cell>
          <cell r="B529" t="str">
            <v>HST-non-engy sales</v>
          </cell>
          <cell r="C529">
            <v>0</v>
          </cell>
          <cell r="D529">
            <v>0</v>
          </cell>
          <cell r="E529">
            <v>0</v>
          </cell>
        </row>
        <row r="530">
          <cell r="A530">
            <v>400260</v>
          </cell>
          <cell r="B530" t="str">
            <v>HST-Bad Debt Wr-off</v>
          </cell>
          <cell r="C530">
            <v>0</v>
          </cell>
          <cell r="D530">
            <v>0</v>
          </cell>
          <cell r="E530">
            <v>0</v>
          </cell>
        </row>
        <row r="531">
          <cell r="A531">
            <v>400265</v>
          </cell>
          <cell r="B531" t="str">
            <v>HST-Bad Debt rcvry</v>
          </cell>
          <cell r="C531">
            <v>0</v>
          </cell>
          <cell r="D531">
            <v>0</v>
          </cell>
          <cell r="E531">
            <v>0</v>
          </cell>
        </row>
        <row r="532">
          <cell r="A532">
            <v>400300</v>
          </cell>
          <cell r="B532" t="str">
            <v>HST paid to suppliers</v>
          </cell>
          <cell r="C532">
            <v>0</v>
          </cell>
          <cell r="D532">
            <v>0</v>
          </cell>
          <cell r="E532">
            <v>0</v>
          </cell>
        </row>
        <row r="533">
          <cell r="A533">
            <v>400320</v>
          </cell>
          <cell r="B533" t="str">
            <v>HST paid CIS only</v>
          </cell>
          <cell r="C533">
            <v>0</v>
          </cell>
          <cell r="D533">
            <v>0</v>
          </cell>
          <cell r="E533">
            <v>0</v>
          </cell>
        </row>
        <row r="534">
          <cell r="A534">
            <v>400340</v>
          </cell>
          <cell r="B534" t="str">
            <v>HST-credit card adj</v>
          </cell>
          <cell r="C534">
            <v>0</v>
          </cell>
          <cell r="D534">
            <v>0</v>
          </cell>
          <cell r="E534">
            <v>0</v>
          </cell>
        </row>
        <row r="535">
          <cell r="A535">
            <v>400400</v>
          </cell>
          <cell r="B535" t="str">
            <v>Ont Recaptured ITC</v>
          </cell>
          <cell r="C535">
            <v>0</v>
          </cell>
          <cell r="D535">
            <v>0</v>
          </cell>
          <cell r="E535">
            <v>0</v>
          </cell>
        </row>
        <row r="536">
          <cell r="A536">
            <v>400500</v>
          </cell>
          <cell r="B536" t="str">
            <v>B.C. Recaptured ITC</v>
          </cell>
          <cell r="C536">
            <v>0</v>
          </cell>
          <cell r="D536">
            <v>0</v>
          </cell>
          <cell r="E536">
            <v>0</v>
          </cell>
        </row>
        <row r="537">
          <cell r="A537">
            <v>400900</v>
          </cell>
          <cell r="B537" t="str">
            <v>TAX DEPTHST rem clrg</v>
          </cell>
          <cell r="C537">
            <v>0</v>
          </cell>
          <cell r="D537">
            <v>0</v>
          </cell>
          <cell r="E537">
            <v>0</v>
          </cell>
        </row>
        <row r="538">
          <cell r="A538">
            <v>400920</v>
          </cell>
          <cell r="B538" t="str">
            <v>Deemed Supply Tax</v>
          </cell>
          <cell r="C538">
            <v>0</v>
          </cell>
          <cell r="D538">
            <v>0</v>
          </cell>
          <cell r="E538">
            <v>0</v>
          </cell>
        </row>
        <row r="539">
          <cell r="A539">
            <v>400980</v>
          </cell>
          <cell r="B539" t="str">
            <v>Finance Dept LDCs</v>
          </cell>
          <cell r="C539">
            <v>72269.39</v>
          </cell>
          <cell r="D539">
            <v>0</v>
          </cell>
          <cell r="E539">
            <v>0</v>
          </cell>
        </row>
        <row r="540">
          <cell r="A540">
            <v>401001</v>
          </cell>
          <cell r="B540" t="str">
            <v>ORST Billed-Tx Rev</v>
          </cell>
          <cell r="C540">
            <v>0</v>
          </cell>
          <cell r="D540">
            <v>0</v>
          </cell>
          <cell r="E540">
            <v>0</v>
          </cell>
        </row>
        <row r="541">
          <cell r="A541">
            <v>401002</v>
          </cell>
          <cell r="B541" t="str">
            <v>ORST Billed - Dx Rev</v>
          </cell>
          <cell r="C541">
            <v>0</v>
          </cell>
          <cell r="D541">
            <v>0</v>
          </cell>
          <cell r="E541">
            <v>0</v>
          </cell>
        </row>
        <row r="542">
          <cell r="A542">
            <v>401003</v>
          </cell>
          <cell r="B542" t="str">
            <v>ORST billed - Remotes</v>
          </cell>
          <cell r="C542">
            <v>0</v>
          </cell>
          <cell r="D542">
            <v>0</v>
          </cell>
          <cell r="E542">
            <v>0</v>
          </cell>
        </row>
        <row r="543">
          <cell r="A543">
            <v>401004</v>
          </cell>
          <cell r="B543" t="str">
            <v>ORST billed-Teleco</v>
          </cell>
          <cell r="C543">
            <v>0</v>
          </cell>
          <cell r="D543">
            <v>0</v>
          </cell>
          <cell r="E543">
            <v>0</v>
          </cell>
        </row>
        <row r="544">
          <cell r="A544">
            <v>401010</v>
          </cell>
          <cell r="B544" t="str">
            <v>ORST self-assed pch</v>
          </cell>
          <cell r="C544">
            <v>0</v>
          </cell>
          <cell r="D544">
            <v>0</v>
          </cell>
          <cell r="E544">
            <v>0</v>
          </cell>
        </row>
        <row r="545">
          <cell r="A545">
            <v>401020</v>
          </cell>
          <cell r="B545" t="str">
            <v>Prvncl Sales Tax-AR</v>
          </cell>
          <cell r="C545">
            <v>0</v>
          </cell>
          <cell r="D545">
            <v>0</v>
          </cell>
          <cell r="E545">
            <v>0</v>
          </cell>
        </row>
        <row r="546">
          <cell r="A546">
            <v>401060</v>
          </cell>
          <cell r="B546" t="str">
            <v>QST to supl-Teleco</v>
          </cell>
          <cell r="C546">
            <v>0</v>
          </cell>
          <cell r="D546">
            <v>0</v>
          </cell>
          <cell r="E546">
            <v>0</v>
          </cell>
        </row>
        <row r="547">
          <cell r="A547">
            <v>401100</v>
          </cell>
          <cell r="B547" t="str">
            <v>ORST Collected</v>
          </cell>
          <cell r="C547">
            <v>0</v>
          </cell>
          <cell r="D547">
            <v>0</v>
          </cell>
          <cell r="E547">
            <v>0</v>
          </cell>
        </row>
        <row r="548">
          <cell r="A548">
            <v>403000</v>
          </cell>
          <cell r="B548" t="str">
            <v>QST Cllctd-Teleco</v>
          </cell>
          <cell r="C548">
            <v>0</v>
          </cell>
          <cell r="D548">
            <v>0</v>
          </cell>
          <cell r="E548">
            <v>0</v>
          </cell>
        </row>
        <row r="549">
          <cell r="A549">
            <v>403020</v>
          </cell>
          <cell r="B549" t="str">
            <v>ORST compn earned</v>
          </cell>
          <cell r="C549">
            <v>0</v>
          </cell>
          <cell r="D549">
            <v>0</v>
          </cell>
          <cell r="E549">
            <v>0</v>
          </cell>
        </row>
        <row r="550">
          <cell r="A550">
            <v>404020</v>
          </cell>
          <cell r="B550" t="str">
            <v>Income Tax Payable</v>
          </cell>
          <cell r="C550">
            <v>401975</v>
          </cell>
          <cell r="D550">
            <v>0</v>
          </cell>
          <cell r="E550">
            <v>0</v>
          </cell>
        </row>
        <row r="551">
          <cell r="A551">
            <v>404030</v>
          </cell>
          <cell r="B551" t="str">
            <v>DTL-C</v>
          </cell>
          <cell r="C551">
            <v>0</v>
          </cell>
          <cell r="D551">
            <v>0</v>
          </cell>
          <cell r="E551">
            <v>0</v>
          </cell>
        </row>
        <row r="552">
          <cell r="A552">
            <v>404031</v>
          </cell>
          <cell r="B552" t="str">
            <v>Reg Offset DTL-C</v>
          </cell>
          <cell r="C552">
            <v>0</v>
          </cell>
          <cell r="D552">
            <v>0</v>
          </cell>
          <cell r="E552">
            <v>0</v>
          </cell>
        </row>
        <row r="553">
          <cell r="A553">
            <v>409000</v>
          </cell>
          <cell r="B553" t="str">
            <v>ACCRUED POWER PURCHASES</v>
          </cell>
          <cell r="C553">
            <v>0</v>
          </cell>
          <cell r="D553">
            <v>0</v>
          </cell>
          <cell r="E553">
            <v>0</v>
          </cell>
        </row>
        <row r="554">
          <cell r="A554">
            <v>409002</v>
          </cell>
          <cell r="B554" t="str">
            <v>Neg Inv for Genrtn</v>
          </cell>
          <cell r="C554">
            <v>0</v>
          </cell>
          <cell r="D554">
            <v>0</v>
          </cell>
          <cell r="E554">
            <v>0</v>
          </cell>
        </row>
        <row r="555">
          <cell r="A555">
            <v>411000</v>
          </cell>
          <cell r="B555" t="str">
            <v>Accr Pyt In L Of Tax</v>
          </cell>
          <cell r="C555">
            <v>0</v>
          </cell>
          <cell r="D555">
            <v>0</v>
          </cell>
          <cell r="E555">
            <v>0</v>
          </cell>
        </row>
        <row r="556">
          <cell r="A556">
            <v>412010</v>
          </cell>
          <cell r="B556" t="str">
            <v>DRC on Dflt Sply</v>
          </cell>
          <cell r="C556">
            <v>0</v>
          </cell>
          <cell r="D556">
            <v>0</v>
          </cell>
          <cell r="E556">
            <v>0</v>
          </cell>
        </row>
        <row r="557">
          <cell r="A557">
            <v>412011</v>
          </cell>
          <cell r="B557" t="str">
            <v>DRC on bhf Rtlers</v>
          </cell>
          <cell r="C557">
            <v>0</v>
          </cell>
          <cell r="D557">
            <v>0</v>
          </cell>
          <cell r="E557">
            <v>0</v>
          </cell>
        </row>
        <row r="558">
          <cell r="A558">
            <v>412012</v>
          </cell>
          <cell r="B558" t="str">
            <v>DRC billed by Remotes</v>
          </cell>
          <cell r="C558">
            <v>0</v>
          </cell>
          <cell r="D558">
            <v>0</v>
          </cell>
          <cell r="E558">
            <v>0</v>
          </cell>
        </row>
        <row r="559">
          <cell r="A559">
            <v>412018</v>
          </cell>
          <cell r="B559" t="str">
            <v>DRC on bad debt wr</v>
          </cell>
          <cell r="C559">
            <v>0</v>
          </cell>
          <cell r="D559">
            <v>0</v>
          </cell>
          <cell r="E559">
            <v>0</v>
          </cell>
        </row>
        <row r="560">
          <cell r="A560">
            <v>412019</v>
          </cell>
          <cell r="B560" t="str">
            <v>DRC on bad dbt rcvry</v>
          </cell>
          <cell r="C560">
            <v>0</v>
          </cell>
          <cell r="D560">
            <v>0</v>
          </cell>
          <cell r="E560">
            <v>0</v>
          </cell>
        </row>
        <row r="561">
          <cell r="A561">
            <v>412900</v>
          </cell>
          <cell r="B561" t="str">
            <v>TAX DEPTDRC rem clrg</v>
          </cell>
          <cell r="C561">
            <v>0</v>
          </cell>
          <cell r="D561">
            <v>0</v>
          </cell>
          <cell r="E561">
            <v>0</v>
          </cell>
        </row>
        <row r="562">
          <cell r="A562">
            <v>413000</v>
          </cell>
          <cell r="B562" t="str">
            <v>Accrd Liab - Other</v>
          </cell>
          <cell r="C562">
            <v>-1804385.63</v>
          </cell>
          <cell r="D562">
            <v>0</v>
          </cell>
          <cell r="E562">
            <v>0</v>
          </cell>
        </row>
        <row r="563">
          <cell r="A563">
            <v>413001</v>
          </cell>
          <cell r="B563" t="str">
            <v>FX Revaln AR PrePay</v>
          </cell>
          <cell r="C563">
            <v>0</v>
          </cell>
          <cell r="D563">
            <v>0</v>
          </cell>
          <cell r="E563">
            <v>0</v>
          </cell>
        </row>
        <row r="564">
          <cell r="A564">
            <v>413050</v>
          </cell>
          <cell r="B564" t="str">
            <v>PrePayments NEB A/R</v>
          </cell>
          <cell r="C564">
            <v>0</v>
          </cell>
          <cell r="D564">
            <v>0</v>
          </cell>
          <cell r="E564">
            <v>0</v>
          </cell>
        </row>
        <row r="565">
          <cell r="A565">
            <v>413080</v>
          </cell>
          <cell r="B565" t="str">
            <v>2009 CIGRE Cda Conf</v>
          </cell>
          <cell r="C565">
            <v>0</v>
          </cell>
          <cell r="D565">
            <v>0</v>
          </cell>
          <cell r="E565">
            <v>0</v>
          </cell>
        </row>
        <row r="566">
          <cell r="A566">
            <v>413090</v>
          </cell>
          <cell r="B566" t="str">
            <v>ProgPayTax</v>
          </cell>
          <cell r="C566">
            <v>0</v>
          </cell>
          <cell r="D566">
            <v>0</v>
          </cell>
          <cell r="E566">
            <v>0</v>
          </cell>
        </row>
        <row r="567">
          <cell r="A567">
            <v>413100</v>
          </cell>
          <cell r="B567" t="str">
            <v>PST Liability</v>
          </cell>
          <cell r="C567">
            <v>0</v>
          </cell>
          <cell r="D567">
            <v>0</v>
          </cell>
          <cell r="E567">
            <v>0</v>
          </cell>
        </row>
        <row r="568">
          <cell r="A568">
            <v>413120</v>
          </cell>
          <cell r="B568" t="str">
            <v>Carry Cost for Splus</v>
          </cell>
          <cell r="C568">
            <v>0</v>
          </cell>
          <cell r="D568">
            <v>0</v>
          </cell>
          <cell r="E568">
            <v>0</v>
          </cell>
        </row>
        <row r="569">
          <cell r="A569">
            <v>413472</v>
          </cell>
          <cell r="B569" t="str">
            <v>Faci &amp;GS O/S Accrual</v>
          </cell>
          <cell r="C569">
            <v>0</v>
          </cell>
          <cell r="D569">
            <v>0</v>
          </cell>
          <cell r="E569">
            <v>0</v>
          </cell>
        </row>
        <row r="570">
          <cell r="A570">
            <v>413530</v>
          </cell>
          <cell r="B570" t="str">
            <v>MPMA Suspense</v>
          </cell>
          <cell r="C570">
            <v>0</v>
          </cell>
          <cell r="D570">
            <v>0</v>
          </cell>
          <cell r="E570">
            <v>0</v>
          </cell>
        </row>
        <row r="571">
          <cell r="A571">
            <v>413740</v>
          </cell>
          <cell r="B571" t="str">
            <v>Bu Period End Accruals</v>
          </cell>
          <cell r="C571">
            <v>-5147378.53</v>
          </cell>
          <cell r="D571">
            <v>0</v>
          </cell>
          <cell r="E571">
            <v>0</v>
          </cell>
        </row>
        <row r="572">
          <cell r="A572">
            <v>413741</v>
          </cell>
          <cell r="B572" t="str">
            <v>Bnus and Incnt Accr</v>
          </cell>
          <cell r="C572">
            <v>0</v>
          </cell>
          <cell r="D572">
            <v>0</v>
          </cell>
          <cell r="E572">
            <v>0</v>
          </cell>
        </row>
        <row r="573">
          <cell r="A573">
            <v>413800</v>
          </cell>
          <cell r="B573" t="str">
            <v>Indmnty Costs</v>
          </cell>
          <cell r="C573">
            <v>0</v>
          </cell>
          <cell r="D573">
            <v>0</v>
          </cell>
          <cell r="E573">
            <v>0</v>
          </cell>
        </row>
        <row r="574">
          <cell r="A574">
            <v>413880</v>
          </cell>
          <cell r="B574" t="str">
            <v>Provision Auto Liab</v>
          </cell>
          <cell r="C574">
            <v>0</v>
          </cell>
          <cell r="D574">
            <v>0</v>
          </cell>
          <cell r="E574">
            <v>0</v>
          </cell>
        </row>
        <row r="575">
          <cell r="A575">
            <v>413901</v>
          </cell>
          <cell r="B575" t="str">
            <v>Bus Mod Assessme A/c</v>
          </cell>
          <cell r="C575">
            <v>0</v>
          </cell>
          <cell r="D575">
            <v>0</v>
          </cell>
          <cell r="E575">
            <v>0</v>
          </cell>
        </row>
        <row r="576">
          <cell r="A576">
            <v>422010</v>
          </cell>
          <cell r="B576" t="str">
            <v>Unpres Cheques General</v>
          </cell>
          <cell r="C576">
            <v>0</v>
          </cell>
          <cell r="D576">
            <v>0</v>
          </cell>
          <cell r="E576">
            <v>0</v>
          </cell>
        </row>
        <row r="577">
          <cell r="A577">
            <v>425001</v>
          </cell>
          <cell r="B577" t="str">
            <v>PP W/H Fr Ctract</v>
          </cell>
          <cell r="C577">
            <v>0</v>
          </cell>
          <cell r="D577">
            <v>0</v>
          </cell>
          <cell r="E577">
            <v>0</v>
          </cell>
        </row>
        <row r="578">
          <cell r="A578">
            <v>426000</v>
          </cell>
          <cell r="B578" t="str">
            <v>Und Int-Bond Disc</v>
          </cell>
          <cell r="C578">
            <v>0</v>
          </cell>
          <cell r="D578">
            <v>0</v>
          </cell>
          <cell r="E578">
            <v>0</v>
          </cell>
        </row>
        <row r="579">
          <cell r="A579">
            <v>427000</v>
          </cell>
          <cell r="B579" t="str">
            <v>Unearned Revenues</v>
          </cell>
          <cell r="C579">
            <v>0</v>
          </cell>
          <cell r="D579">
            <v>0</v>
          </cell>
          <cell r="E579">
            <v>0</v>
          </cell>
        </row>
        <row r="580">
          <cell r="A580">
            <v>427001</v>
          </cell>
          <cell r="B580" t="str">
            <v>CIA Suspense</v>
          </cell>
          <cell r="C580">
            <v>0</v>
          </cell>
          <cell r="D580">
            <v>0</v>
          </cell>
          <cell r="E580">
            <v>0</v>
          </cell>
        </row>
        <row r="581">
          <cell r="A581">
            <v>427002</v>
          </cell>
          <cell r="B581" t="str">
            <v>Dwn Pymt for Gen Con</v>
          </cell>
          <cell r="C581">
            <v>0</v>
          </cell>
          <cell r="D581">
            <v>0</v>
          </cell>
          <cell r="E581">
            <v>0</v>
          </cell>
        </row>
        <row r="582">
          <cell r="A582">
            <v>427100</v>
          </cell>
          <cell r="B582" t="str">
            <v>OPA Funding Liability</v>
          </cell>
          <cell r="C582">
            <v>-762322.03</v>
          </cell>
          <cell r="D582">
            <v>0</v>
          </cell>
          <cell r="E582">
            <v>0</v>
          </cell>
        </row>
        <row r="583">
          <cell r="A583">
            <v>427110</v>
          </cell>
          <cell r="B583" t="str">
            <v>eHealth deferrd COS</v>
          </cell>
          <cell r="C583">
            <v>0</v>
          </cell>
          <cell r="D583">
            <v>0</v>
          </cell>
          <cell r="E583">
            <v>0</v>
          </cell>
        </row>
        <row r="584">
          <cell r="A584">
            <v>427191</v>
          </cell>
          <cell r="B584" t="str">
            <v>RRP Rev Var</v>
          </cell>
          <cell r="C584">
            <v>0</v>
          </cell>
          <cell r="D584">
            <v>0</v>
          </cell>
          <cell r="E584">
            <v>0</v>
          </cell>
        </row>
        <row r="585">
          <cell r="A585">
            <v>428000</v>
          </cell>
          <cell r="B585" t="str">
            <v>Recl Custmr Credit</v>
          </cell>
          <cell r="C585">
            <v>0</v>
          </cell>
          <cell r="D585">
            <v>0</v>
          </cell>
          <cell r="E585">
            <v>0</v>
          </cell>
        </row>
        <row r="586">
          <cell r="A586">
            <v>428010</v>
          </cell>
          <cell r="B586" t="str">
            <v>Rtlr Sttlmnt Pybl</v>
          </cell>
          <cell r="C586">
            <v>0</v>
          </cell>
          <cell r="D586">
            <v>0</v>
          </cell>
          <cell r="E586">
            <v>0</v>
          </cell>
        </row>
        <row r="587">
          <cell r="A587">
            <v>440010</v>
          </cell>
          <cell r="B587" t="str">
            <v>ST Notes Payable</v>
          </cell>
          <cell r="C587">
            <v>0</v>
          </cell>
          <cell r="D587">
            <v>0</v>
          </cell>
          <cell r="E587">
            <v>0</v>
          </cell>
        </row>
        <row r="588">
          <cell r="A588">
            <v>440020</v>
          </cell>
          <cell r="B588" t="str">
            <v>IBM S T Facility</v>
          </cell>
          <cell r="C588">
            <v>0</v>
          </cell>
          <cell r="D588">
            <v>0</v>
          </cell>
          <cell r="E588">
            <v>0</v>
          </cell>
        </row>
        <row r="589">
          <cell r="A589">
            <v>441020</v>
          </cell>
          <cell r="B589" t="str">
            <v>Accr Int- In Rt Swap</v>
          </cell>
          <cell r="C589">
            <v>0</v>
          </cell>
          <cell r="D589">
            <v>0</v>
          </cell>
          <cell r="E589">
            <v>0</v>
          </cell>
        </row>
        <row r="590">
          <cell r="A590">
            <v>442010</v>
          </cell>
          <cell r="B590" t="str">
            <v>Accrued Interest</v>
          </cell>
          <cell r="C590">
            <v>0</v>
          </cell>
          <cell r="D590">
            <v>0</v>
          </cell>
          <cell r="E590">
            <v>0</v>
          </cell>
        </row>
        <row r="591">
          <cell r="A591">
            <v>443020</v>
          </cell>
          <cell r="B591" t="str">
            <v>Div Pybl-Prfd Share</v>
          </cell>
          <cell r="C591">
            <v>0</v>
          </cell>
          <cell r="D591">
            <v>0</v>
          </cell>
          <cell r="E591">
            <v>0</v>
          </cell>
        </row>
        <row r="592">
          <cell r="A592">
            <v>451000</v>
          </cell>
          <cell r="B592" t="str">
            <v>LT A/P &amp; Accr Chg</v>
          </cell>
          <cell r="C592">
            <v>-431787.12</v>
          </cell>
          <cell r="D592">
            <v>0</v>
          </cell>
          <cell r="E592">
            <v>0</v>
          </cell>
        </row>
        <row r="593">
          <cell r="A593">
            <v>451001</v>
          </cell>
          <cell r="B593" t="str">
            <v>Asbestos - ARO</v>
          </cell>
          <cell r="C593">
            <v>0</v>
          </cell>
          <cell r="D593">
            <v>0</v>
          </cell>
          <cell r="E593">
            <v>0</v>
          </cell>
        </row>
        <row r="594">
          <cell r="A594">
            <v>451020</v>
          </cell>
          <cell r="B594" t="str">
            <v>DTL-LT</v>
          </cell>
          <cell r="C594">
            <v>0</v>
          </cell>
          <cell r="D594">
            <v>0</v>
          </cell>
          <cell r="E594">
            <v>0</v>
          </cell>
        </row>
        <row r="595">
          <cell r="A595">
            <v>451021</v>
          </cell>
          <cell r="B595" t="str">
            <v>Reg Offset-DTL-LT</v>
          </cell>
          <cell r="C595">
            <v>94670.85</v>
          </cell>
          <cell r="D595">
            <v>0</v>
          </cell>
          <cell r="E595">
            <v>0</v>
          </cell>
        </row>
        <row r="596">
          <cell r="A596">
            <v>451070</v>
          </cell>
          <cell r="B596" t="str">
            <v>WC/WSIB Deferred Gains</v>
          </cell>
          <cell r="C596">
            <v>0</v>
          </cell>
          <cell r="D596">
            <v>0</v>
          </cell>
          <cell r="E596">
            <v>0</v>
          </cell>
        </row>
        <row r="597">
          <cell r="A597">
            <v>451250</v>
          </cell>
          <cell r="B597" t="str">
            <v>Legal Claims Provision</v>
          </cell>
          <cell r="C597">
            <v>0</v>
          </cell>
          <cell r="D597">
            <v>0</v>
          </cell>
          <cell r="E597">
            <v>0</v>
          </cell>
        </row>
        <row r="598">
          <cell r="A598">
            <v>452010</v>
          </cell>
          <cell r="B598" t="str">
            <v>Reg Liab - DPA</v>
          </cell>
          <cell r="C598">
            <v>0</v>
          </cell>
          <cell r="D598">
            <v>0</v>
          </cell>
          <cell r="E598">
            <v>0</v>
          </cell>
        </row>
        <row r="599">
          <cell r="A599">
            <v>452011</v>
          </cell>
          <cell r="B599" t="str">
            <v>Pension Obligation</v>
          </cell>
          <cell r="C599">
            <v>0</v>
          </cell>
          <cell r="D599">
            <v>0</v>
          </cell>
          <cell r="E599">
            <v>0</v>
          </cell>
        </row>
        <row r="600">
          <cell r="A600">
            <v>452012</v>
          </cell>
          <cell r="B600" t="str">
            <v>CL Remotes LAR 07</v>
          </cell>
          <cell r="C600">
            <v>0</v>
          </cell>
          <cell r="D600">
            <v>0</v>
          </cell>
          <cell r="E600">
            <v>0</v>
          </cell>
        </row>
        <row r="601">
          <cell r="A601">
            <v>452013</v>
          </cell>
          <cell r="B601" t="str">
            <v>CL- Dx PCB (01)</v>
          </cell>
          <cell r="C601">
            <v>0</v>
          </cell>
          <cell r="D601">
            <v>0</v>
          </cell>
          <cell r="E601">
            <v>0</v>
          </cell>
        </row>
        <row r="602">
          <cell r="A602">
            <v>452015</v>
          </cell>
          <cell r="B602" t="str">
            <v>CL-Tx PCB (01)</v>
          </cell>
          <cell r="C602">
            <v>0</v>
          </cell>
          <cell r="D602">
            <v>0</v>
          </cell>
          <cell r="E602">
            <v>0</v>
          </cell>
        </row>
        <row r="603">
          <cell r="A603">
            <v>452016</v>
          </cell>
          <cell r="B603" t="str">
            <v>CL-Tx LAR</v>
          </cell>
          <cell r="C603">
            <v>0</v>
          </cell>
          <cell r="D603">
            <v>0</v>
          </cell>
          <cell r="E603">
            <v>0</v>
          </cell>
        </row>
        <row r="604">
          <cell r="A604">
            <v>452017</v>
          </cell>
          <cell r="B604" t="str">
            <v>CL-Remotes LAR</v>
          </cell>
          <cell r="C604">
            <v>0</v>
          </cell>
          <cell r="D604">
            <v>0</v>
          </cell>
          <cell r="E604">
            <v>0</v>
          </cell>
        </row>
        <row r="605">
          <cell r="A605">
            <v>452020</v>
          </cell>
          <cell r="B605" t="str">
            <v>CL - Dx LAR (09)</v>
          </cell>
          <cell r="C605">
            <v>0</v>
          </cell>
          <cell r="D605">
            <v>0</v>
          </cell>
          <cell r="E605">
            <v>0</v>
          </cell>
        </row>
        <row r="606">
          <cell r="A606">
            <v>452021</v>
          </cell>
          <cell r="B606" t="str">
            <v>CL - Tx LAR (09)</v>
          </cell>
          <cell r="C606">
            <v>0</v>
          </cell>
          <cell r="D606">
            <v>0</v>
          </cell>
          <cell r="E606">
            <v>0</v>
          </cell>
        </row>
        <row r="607">
          <cell r="A607">
            <v>452022</v>
          </cell>
          <cell r="B607" t="str">
            <v>Rem LAR 11</v>
          </cell>
          <cell r="C607">
            <v>0</v>
          </cell>
          <cell r="D607">
            <v>0</v>
          </cell>
          <cell r="E607">
            <v>0</v>
          </cell>
        </row>
        <row r="608">
          <cell r="A608">
            <v>452023</v>
          </cell>
          <cell r="B608" t="str">
            <v>Rider 9 RARA GA</v>
          </cell>
          <cell r="C608">
            <v>0</v>
          </cell>
          <cell r="D608">
            <v>0</v>
          </cell>
          <cell r="E608">
            <v>0</v>
          </cell>
        </row>
        <row r="609">
          <cell r="A609">
            <v>452024</v>
          </cell>
          <cell r="B609" t="str">
            <v>Rider 9 RARA</v>
          </cell>
          <cell r="C609">
            <v>0</v>
          </cell>
          <cell r="D609">
            <v>0</v>
          </cell>
          <cell r="E609">
            <v>0</v>
          </cell>
        </row>
        <row r="610">
          <cell r="A610">
            <v>452026</v>
          </cell>
          <cell r="B610" t="str">
            <v>CL - Dx LAR (14)</v>
          </cell>
          <cell r="C610">
            <v>0</v>
          </cell>
          <cell r="D610">
            <v>0</v>
          </cell>
          <cell r="E610">
            <v>0</v>
          </cell>
        </row>
        <row r="611">
          <cell r="A611">
            <v>452027</v>
          </cell>
          <cell r="B611" t="str">
            <v>CL - Norflk LAR (15)</v>
          </cell>
          <cell r="C611">
            <v>0</v>
          </cell>
          <cell r="D611">
            <v>0</v>
          </cell>
          <cell r="E611">
            <v>0</v>
          </cell>
        </row>
        <row r="612">
          <cell r="A612">
            <v>452030</v>
          </cell>
          <cell r="B612" t="str">
            <v>Joint Use Charge</v>
          </cell>
          <cell r="C612">
            <v>0</v>
          </cell>
          <cell r="D612">
            <v>0</v>
          </cell>
          <cell r="E612">
            <v>0</v>
          </cell>
        </row>
        <row r="613">
          <cell r="A613">
            <v>452031</v>
          </cell>
          <cell r="B613" t="str">
            <v>Joint Use Chg Int</v>
          </cell>
          <cell r="C613">
            <v>0</v>
          </cell>
          <cell r="D613">
            <v>0</v>
          </cell>
          <cell r="E613">
            <v>0</v>
          </cell>
        </row>
        <row r="614">
          <cell r="A614">
            <v>452040</v>
          </cell>
          <cell r="B614" t="str">
            <v>Reg Liab Bruce X Milton</v>
          </cell>
          <cell r="C614">
            <v>0</v>
          </cell>
          <cell r="D614">
            <v>0</v>
          </cell>
          <cell r="E614">
            <v>0</v>
          </cell>
        </row>
        <row r="615">
          <cell r="A615">
            <v>452041</v>
          </cell>
          <cell r="B615" t="str">
            <v>RL BruceXMilton Int</v>
          </cell>
          <cell r="C615">
            <v>0</v>
          </cell>
          <cell r="D615">
            <v>0</v>
          </cell>
          <cell r="E615">
            <v>0</v>
          </cell>
        </row>
        <row r="616">
          <cell r="A616">
            <v>452050</v>
          </cell>
          <cell r="B616" t="str">
            <v>LT Liab Dx PCB (01)</v>
          </cell>
          <cell r="C616">
            <v>0</v>
          </cell>
          <cell r="D616">
            <v>0</v>
          </cell>
          <cell r="E616">
            <v>0</v>
          </cell>
        </row>
        <row r="617">
          <cell r="A617">
            <v>452052</v>
          </cell>
          <cell r="B617" t="str">
            <v>LT Liab Tx PCB (01)</v>
          </cell>
          <cell r="C617">
            <v>0</v>
          </cell>
          <cell r="D617">
            <v>0</v>
          </cell>
          <cell r="E617">
            <v>0</v>
          </cell>
        </row>
        <row r="618">
          <cell r="A618">
            <v>452053</v>
          </cell>
          <cell r="B618" t="str">
            <v>LT Liab -Tx LAR</v>
          </cell>
          <cell r="C618">
            <v>0</v>
          </cell>
          <cell r="D618">
            <v>0</v>
          </cell>
          <cell r="E618">
            <v>0</v>
          </cell>
        </row>
        <row r="619">
          <cell r="A619">
            <v>452056</v>
          </cell>
          <cell r="B619" t="str">
            <v>LT Liab - Rem LAR 07</v>
          </cell>
          <cell r="C619">
            <v>0</v>
          </cell>
          <cell r="D619">
            <v>0</v>
          </cell>
          <cell r="E619">
            <v>0</v>
          </cell>
        </row>
        <row r="620">
          <cell r="A620">
            <v>452057</v>
          </cell>
          <cell r="B620" t="str">
            <v>CL Dx PCB 08</v>
          </cell>
          <cell r="C620">
            <v>0</v>
          </cell>
          <cell r="D620">
            <v>0</v>
          </cell>
          <cell r="E620">
            <v>0</v>
          </cell>
        </row>
        <row r="621">
          <cell r="A621">
            <v>452058</v>
          </cell>
          <cell r="B621" t="str">
            <v>CL Tx PCB 08</v>
          </cell>
          <cell r="C621">
            <v>0</v>
          </cell>
          <cell r="D621">
            <v>0</v>
          </cell>
          <cell r="E621">
            <v>0</v>
          </cell>
        </row>
        <row r="622">
          <cell r="A622">
            <v>452059</v>
          </cell>
          <cell r="B622" t="str">
            <v>LT Liab Dx PCB 08</v>
          </cell>
          <cell r="C622">
            <v>0</v>
          </cell>
          <cell r="D622">
            <v>0</v>
          </cell>
          <cell r="E622">
            <v>0</v>
          </cell>
        </row>
        <row r="623">
          <cell r="A623">
            <v>452060</v>
          </cell>
          <cell r="B623" t="str">
            <v>LT Liab Tx PCB 08</v>
          </cell>
          <cell r="C623">
            <v>0</v>
          </cell>
          <cell r="D623">
            <v>0</v>
          </cell>
          <cell r="E623">
            <v>0</v>
          </cell>
        </row>
        <row r="624">
          <cell r="A624">
            <v>452061</v>
          </cell>
          <cell r="B624" t="str">
            <v>LT Liab Dx LAR (09)</v>
          </cell>
          <cell r="C624">
            <v>0</v>
          </cell>
          <cell r="D624">
            <v>0</v>
          </cell>
          <cell r="E624">
            <v>0</v>
          </cell>
        </row>
        <row r="625">
          <cell r="A625">
            <v>452062</v>
          </cell>
          <cell r="B625" t="str">
            <v>LT Liab Tx LAR (09)</v>
          </cell>
          <cell r="C625">
            <v>0</v>
          </cell>
          <cell r="D625">
            <v>0</v>
          </cell>
          <cell r="E625">
            <v>0</v>
          </cell>
        </row>
        <row r="626">
          <cell r="A626">
            <v>452063</v>
          </cell>
          <cell r="B626" t="str">
            <v>Rmts LAR LT2011</v>
          </cell>
          <cell r="C626">
            <v>0</v>
          </cell>
          <cell r="D626">
            <v>0</v>
          </cell>
          <cell r="E626">
            <v>0</v>
          </cell>
        </row>
        <row r="627">
          <cell r="A627">
            <v>452064</v>
          </cell>
          <cell r="B627" t="str">
            <v>LT Liab Dx LAR (13)</v>
          </cell>
          <cell r="C627">
            <v>0</v>
          </cell>
          <cell r="D627">
            <v>0</v>
          </cell>
          <cell r="E627">
            <v>0</v>
          </cell>
        </row>
        <row r="628">
          <cell r="A628">
            <v>452065</v>
          </cell>
          <cell r="B628" t="str">
            <v>LT Liab Dx LAR (14)</v>
          </cell>
          <cell r="C628">
            <v>0</v>
          </cell>
          <cell r="D628">
            <v>0</v>
          </cell>
          <cell r="E628">
            <v>0</v>
          </cell>
        </row>
        <row r="629">
          <cell r="A629">
            <v>452066</v>
          </cell>
          <cell r="B629" t="str">
            <v>LT Liab Nflk LAR(15)</v>
          </cell>
          <cell r="C629">
            <v>0</v>
          </cell>
          <cell r="D629">
            <v>0</v>
          </cell>
          <cell r="E629">
            <v>0</v>
          </cell>
        </row>
        <row r="630">
          <cell r="A630">
            <v>452067</v>
          </cell>
          <cell r="B630" t="str">
            <v>LT Liab Dx PCB (15)</v>
          </cell>
          <cell r="C630">
            <v>0</v>
          </cell>
          <cell r="D630">
            <v>0</v>
          </cell>
          <cell r="E630">
            <v>0</v>
          </cell>
        </row>
        <row r="631">
          <cell r="A631">
            <v>452068</v>
          </cell>
          <cell r="B631" t="str">
            <v>Unamt Lease Inducemt</v>
          </cell>
          <cell r="C631">
            <v>0</v>
          </cell>
          <cell r="D631">
            <v>0</v>
          </cell>
          <cell r="E631">
            <v>0</v>
          </cell>
        </row>
        <row r="632">
          <cell r="A632">
            <v>452069</v>
          </cell>
          <cell r="B632" t="str">
            <v>Asst Retire Oblgtn</v>
          </cell>
          <cell r="C632">
            <v>0</v>
          </cell>
          <cell r="D632">
            <v>0</v>
          </cell>
          <cell r="E632">
            <v>0</v>
          </cell>
        </row>
        <row r="633">
          <cell r="A633">
            <v>452070</v>
          </cell>
          <cell r="B633" t="str">
            <v>Load Research Funding</v>
          </cell>
          <cell r="C633">
            <v>0</v>
          </cell>
          <cell r="D633">
            <v>0</v>
          </cell>
          <cell r="E633">
            <v>0</v>
          </cell>
        </row>
        <row r="634">
          <cell r="A634">
            <v>452071</v>
          </cell>
          <cell r="B634" t="str">
            <v>Rider 1-2005 RAR</v>
          </cell>
          <cell r="C634">
            <v>0</v>
          </cell>
          <cell r="D634">
            <v>0</v>
          </cell>
          <cell r="E634">
            <v>0</v>
          </cell>
        </row>
        <row r="635">
          <cell r="A635">
            <v>452072</v>
          </cell>
          <cell r="B635" t="str">
            <v>Rider 2-2005 RAR</v>
          </cell>
          <cell r="C635">
            <v>0</v>
          </cell>
          <cell r="D635">
            <v>0</v>
          </cell>
          <cell r="E635">
            <v>0</v>
          </cell>
        </row>
        <row r="636">
          <cell r="A636">
            <v>452073</v>
          </cell>
          <cell r="B636" t="str">
            <v>Rider 3 RARA Unbilled</v>
          </cell>
          <cell r="C636">
            <v>0</v>
          </cell>
          <cell r="D636">
            <v>0</v>
          </cell>
          <cell r="E636">
            <v>0</v>
          </cell>
        </row>
        <row r="637">
          <cell r="A637">
            <v>452074</v>
          </cell>
          <cell r="B637" t="str">
            <v>Rider 4 RARA Unbilled</v>
          </cell>
          <cell r="C637">
            <v>0</v>
          </cell>
          <cell r="D637">
            <v>0</v>
          </cell>
          <cell r="E637">
            <v>0</v>
          </cell>
        </row>
        <row r="638">
          <cell r="A638">
            <v>452075</v>
          </cell>
          <cell r="B638" t="str">
            <v>Unrlzd G/L Fb Swap</v>
          </cell>
          <cell r="C638">
            <v>0</v>
          </cell>
          <cell r="D638">
            <v>0</v>
          </cell>
          <cell r="E638">
            <v>0</v>
          </cell>
        </row>
        <row r="639">
          <cell r="A639">
            <v>452076</v>
          </cell>
          <cell r="B639" t="str">
            <v>Rogers Fibre Swap</v>
          </cell>
          <cell r="C639">
            <v>0</v>
          </cell>
          <cell r="D639">
            <v>0</v>
          </cell>
          <cell r="E639">
            <v>0</v>
          </cell>
        </row>
        <row r="640">
          <cell r="A640">
            <v>452077</v>
          </cell>
          <cell r="B640" t="str">
            <v>Bells Fibre Swap</v>
          </cell>
          <cell r="C640">
            <v>0</v>
          </cell>
          <cell r="D640">
            <v>0</v>
          </cell>
          <cell r="E640">
            <v>0</v>
          </cell>
        </row>
        <row r="641">
          <cell r="A641">
            <v>452078</v>
          </cell>
          <cell r="B641" t="str">
            <v>Cogeco Fibre Swap</v>
          </cell>
          <cell r="C641">
            <v>0</v>
          </cell>
          <cell r="D641">
            <v>0</v>
          </cell>
          <cell r="E641">
            <v>0</v>
          </cell>
        </row>
        <row r="642">
          <cell r="A642">
            <v>452079</v>
          </cell>
          <cell r="B642" t="str">
            <v>Allstream F S</v>
          </cell>
          <cell r="C642">
            <v>0</v>
          </cell>
          <cell r="D642">
            <v>0</v>
          </cell>
          <cell r="E642">
            <v>0</v>
          </cell>
        </row>
        <row r="643">
          <cell r="A643">
            <v>452081</v>
          </cell>
          <cell r="B643" t="str">
            <v>Persona Fibre Swap</v>
          </cell>
          <cell r="C643">
            <v>0</v>
          </cell>
          <cell r="D643">
            <v>0</v>
          </cell>
          <cell r="E643">
            <v>0</v>
          </cell>
        </row>
        <row r="644">
          <cell r="A644">
            <v>452083</v>
          </cell>
          <cell r="B644" t="str">
            <v>Tx Exc ExpDefRevLiab</v>
          </cell>
          <cell r="C644">
            <v>0</v>
          </cell>
          <cell r="D644">
            <v>0</v>
          </cell>
          <cell r="E644">
            <v>0</v>
          </cell>
        </row>
        <row r="645">
          <cell r="A645">
            <v>452084</v>
          </cell>
          <cell r="B645" t="str">
            <v>TX Earning Sharing</v>
          </cell>
          <cell r="C645">
            <v>0</v>
          </cell>
          <cell r="D645">
            <v>0</v>
          </cell>
          <cell r="E645">
            <v>0</v>
          </cell>
        </row>
        <row r="646">
          <cell r="A646">
            <v>452085</v>
          </cell>
          <cell r="B646" t="str">
            <v>Unamt DeBs Contri</v>
          </cell>
          <cell r="C646">
            <v>0</v>
          </cell>
          <cell r="D646">
            <v>0</v>
          </cell>
          <cell r="E646">
            <v>0</v>
          </cell>
        </row>
        <row r="647">
          <cell r="A647">
            <v>452090</v>
          </cell>
          <cell r="B647" t="str">
            <v>Tx Exc Exp DefRevInt</v>
          </cell>
          <cell r="C647">
            <v>0</v>
          </cell>
          <cell r="D647">
            <v>0</v>
          </cell>
          <cell r="E647">
            <v>0</v>
          </cell>
        </row>
        <row r="648">
          <cell r="A648">
            <v>452091</v>
          </cell>
          <cell r="B648" t="str">
            <v>Ext Rev SLU Stat ECS</v>
          </cell>
          <cell r="C648">
            <v>0</v>
          </cell>
          <cell r="D648">
            <v>0</v>
          </cell>
          <cell r="E648">
            <v>0</v>
          </cell>
        </row>
        <row r="649">
          <cell r="A649">
            <v>452092</v>
          </cell>
          <cell r="B649" t="str">
            <v>ExtRv SLUStat ECS In</v>
          </cell>
          <cell r="C649">
            <v>0</v>
          </cell>
          <cell r="D649">
            <v>0</v>
          </cell>
          <cell r="E649">
            <v>0</v>
          </cell>
        </row>
        <row r="650">
          <cell r="A650">
            <v>452093</v>
          </cell>
          <cell r="B650" t="str">
            <v>Proj Costs Def Rev</v>
          </cell>
          <cell r="C650">
            <v>0</v>
          </cell>
          <cell r="D650">
            <v>0</v>
          </cell>
          <cell r="E650">
            <v>0</v>
          </cell>
        </row>
        <row r="651">
          <cell r="A651">
            <v>452094</v>
          </cell>
          <cell r="B651" t="str">
            <v>Proj Cst Def Rev Int</v>
          </cell>
          <cell r="C651">
            <v>0</v>
          </cell>
          <cell r="D651">
            <v>0</v>
          </cell>
          <cell r="E651">
            <v>0</v>
          </cell>
        </row>
        <row r="652">
          <cell r="A652">
            <v>452100</v>
          </cell>
          <cell r="B652" t="str">
            <v>Rights Payments</v>
          </cell>
          <cell r="C652">
            <v>0</v>
          </cell>
          <cell r="D652">
            <v>0</v>
          </cell>
          <cell r="E652">
            <v>0</v>
          </cell>
        </row>
        <row r="653">
          <cell r="A653">
            <v>452101</v>
          </cell>
          <cell r="B653" t="str">
            <v>Rights Payments Int</v>
          </cell>
          <cell r="C653">
            <v>0</v>
          </cell>
          <cell r="D653">
            <v>0</v>
          </cell>
          <cell r="E653">
            <v>0</v>
          </cell>
        </row>
        <row r="654">
          <cell r="A654">
            <v>452106</v>
          </cell>
          <cell r="B654" t="str">
            <v>Rider 6 RARA Unbilled</v>
          </cell>
          <cell r="C654">
            <v>0</v>
          </cell>
          <cell r="D654">
            <v>0</v>
          </cell>
          <cell r="E654">
            <v>0</v>
          </cell>
        </row>
        <row r="655">
          <cell r="A655">
            <v>452107</v>
          </cell>
          <cell r="B655" t="str">
            <v>Rider 6 - Glbl Adjst</v>
          </cell>
          <cell r="C655">
            <v>0</v>
          </cell>
          <cell r="D655">
            <v>0</v>
          </cell>
          <cell r="E655">
            <v>0</v>
          </cell>
        </row>
        <row r="656">
          <cell r="A656">
            <v>452999</v>
          </cell>
          <cell r="B656" t="str">
            <v>Interface Balancg Ac</v>
          </cell>
          <cell r="C656">
            <v>0</v>
          </cell>
          <cell r="D656">
            <v>0</v>
          </cell>
          <cell r="E656">
            <v>0</v>
          </cell>
        </row>
        <row r="657">
          <cell r="A657">
            <v>453000</v>
          </cell>
          <cell r="B657" t="str">
            <v>OPEB/OPRB-Open Liab</v>
          </cell>
          <cell r="C657">
            <v>0</v>
          </cell>
          <cell r="D657">
            <v>0</v>
          </cell>
          <cell r="E657">
            <v>0</v>
          </cell>
        </row>
        <row r="658">
          <cell r="A658">
            <v>453030</v>
          </cell>
          <cell r="B658" t="str">
            <v>OPEB-LTD-Open Liability</v>
          </cell>
          <cell r="C658">
            <v>0</v>
          </cell>
          <cell r="D658">
            <v>0</v>
          </cell>
          <cell r="E658">
            <v>0</v>
          </cell>
        </row>
        <row r="659">
          <cell r="A659">
            <v>453050</v>
          </cell>
          <cell r="B659" t="str">
            <v>OPRB-SPS-Open Liab</v>
          </cell>
          <cell r="C659">
            <v>0</v>
          </cell>
          <cell r="D659">
            <v>0</v>
          </cell>
          <cell r="E659">
            <v>0</v>
          </cell>
        </row>
        <row r="660">
          <cell r="A660">
            <v>453060</v>
          </cell>
          <cell r="B660" t="str">
            <v>OPRB-Spec opn liab</v>
          </cell>
          <cell r="C660">
            <v>0</v>
          </cell>
          <cell r="D660">
            <v>0</v>
          </cell>
          <cell r="E660">
            <v>0</v>
          </cell>
        </row>
        <row r="661">
          <cell r="A661">
            <v>453070</v>
          </cell>
          <cell r="B661" t="str">
            <v>OPRB-Inergi Opn Liab</v>
          </cell>
          <cell r="C661">
            <v>0</v>
          </cell>
          <cell r="D661">
            <v>0</v>
          </cell>
          <cell r="E661">
            <v>0</v>
          </cell>
        </row>
        <row r="662">
          <cell r="A662">
            <v>453090</v>
          </cell>
          <cell r="B662" t="str">
            <v>OPRB - Open Liab</v>
          </cell>
          <cell r="C662">
            <v>0</v>
          </cell>
          <cell r="D662">
            <v>0</v>
          </cell>
          <cell r="E662">
            <v>0</v>
          </cell>
        </row>
        <row r="663">
          <cell r="A663">
            <v>453092</v>
          </cell>
          <cell r="B663" t="str">
            <v>OPRB Liab- Acq MEUs</v>
          </cell>
          <cell r="C663">
            <v>0</v>
          </cell>
          <cell r="D663">
            <v>0</v>
          </cell>
          <cell r="E663">
            <v>0</v>
          </cell>
        </row>
        <row r="664">
          <cell r="A664">
            <v>453100</v>
          </cell>
          <cell r="B664" t="str">
            <v>OPRB-Dental-Payments</v>
          </cell>
          <cell r="C664">
            <v>0</v>
          </cell>
          <cell r="D664">
            <v>0</v>
          </cell>
          <cell r="E664">
            <v>0</v>
          </cell>
        </row>
        <row r="665">
          <cell r="A665">
            <v>453110</v>
          </cell>
          <cell r="B665" t="str">
            <v>OPRB - GLI Payments</v>
          </cell>
          <cell r="C665">
            <v>0</v>
          </cell>
          <cell r="D665">
            <v>0</v>
          </cell>
          <cell r="E665">
            <v>0</v>
          </cell>
        </row>
        <row r="666">
          <cell r="A666">
            <v>453120</v>
          </cell>
          <cell r="B666" t="str">
            <v>OPRB-Health-Payments</v>
          </cell>
          <cell r="C666">
            <v>0</v>
          </cell>
          <cell r="D666">
            <v>0</v>
          </cell>
          <cell r="E666">
            <v>0</v>
          </cell>
        </row>
        <row r="667">
          <cell r="A667">
            <v>453130</v>
          </cell>
          <cell r="B667" t="str">
            <v>OPRB-LTD-Payments</v>
          </cell>
          <cell r="C667">
            <v>0</v>
          </cell>
          <cell r="D667">
            <v>0</v>
          </cell>
          <cell r="E667">
            <v>0</v>
          </cell>
        </row>
        <row r="668">
          <cell r="A668">
            <v>453140</v>
          </cell>
          <cell r="B668" t="str">
            <v>Retiremt Bonus Pmt</v>
          </cell>
          <cell r="C668">
            <v>0</v>
          </cell>
          <cell r="D668">
            <v>0</v>
          </cell>
          <cell r="E668">
            <v>0</v>
          </cell>
        </row>
        <row r="669">
          <cell r="A669">
            <v>453150</v>
          </cell>
          <cell r="B669" t="str">
            <v>OPRB-SPS- PAYMENTS</v>
          </cell>
          <cell r="C669">
            <v>0</v>
          </cell>
          <cell r="D669">
            <v>0</v>
          </cell>
          <cell r="E669">
            <v>0</v>
          </cell>
        </row>
        <row r="670">
          <cell r="A670">
            <v>453160</v>
          </cell>
          <cell r="B670" t="str">
            <v>OPRB-Spec Arr-Pmt</v>
          </cell>
          <cell r="C670">
            <v>0</v>
          </cell>
          <cell r="D670">
            <v>0</v>
          </cell>
          <cell r="E670">
            <v>0</v>
          </cell>
        </row>
        <row r="671">
          <cell r="A671">
            <v>453169</v>
          </cell>
          <cell r="B671" t="str">
            <v>OPRB-Inergi Payment</v>
          </cell>
          <cell r="C671">
            <v>0</v>
          </cell>
          <cell r="D671">
            <v>0</v>
          </cell>
          <cell r="E671">
            <v>0</v>
          </cell>
        </row>
        <row r="672">
          <cell r="A672">
            <v>453170</v>
          </cell>
          <cell r="B672" t="str">
            <v>OPRB-Inergi Stff Exp</v>
          </cell>
          <cell r="C672">
            <v>0</v>
          </cell>
          <cell r="D672">
            <v>0</v>
          </cell>
          <cell r="E672">
            <v>0</v>
          </cell>
        </row>
        <row r="673">
          <cell r="A673">
            <v>453220</v>
          </cell>
          <cell r="B673" t="str">
            <v>Hlth,Dntl,GLI&amp;RB Ex</v>
          </cell>
          <cell r="C673">
            <v>0</v>
          </cell>
          <cell r="D673">
            <v>0</v>
          </cell>
          <cell r="E673">
            <v>0</v>
          </cell>
        </row>
        <row r="674">
          <cell r="A674">
            <v>453230</v>
          </cell>
          <cell r="B674" t="str">
            <v>OPEB-LT Dsblty-exp</v>
          </cell>
          <cell r="C674">
            <v>0</v>
          </cell>
          <cell r="D674">
            <v>0</v>
          </cell>
          <cell r="E674">
            <v>0</v>
          </cell>
        </row>
        <row r="675">
          <cell r="A675">
            <v>453250</v>
          </cell>
          <cell r="B675" t="str">
            <v>OPRB - SPP - expense</v>
          </cell>
          <cell r="C675">
            <v>0</v>
          </cell>
          <cell r="D675">
            <v>0</v>
          </cell>
          <cell r="E675">
            <v>0</v>
          </cell>
        </row>
        <row r="676">
          <cell r="A676">
            <v>453320</v>
          </cell>
          <cell r="B676" t="str">
            <v>OPRB-H&amp;D Oblig</v>
          </cell>
          <cell r="C676">
            <v>0</v>
          </cell>
          <cell r="D676">
            <v>0</v>
          </cell>
          <cell r="E676">
            <v>0</v>
          </cell>
        </row>
        <row r="677">
          <cell r="A677">
            <v>453330</v>
          </cell>
          <cell r="B677" t="str">
            <v>OPEB-LTD Obligation</v>
          </cell>
          <cell r="C677">
            <v>0</v>
          </cell>
          <cell r="D677">
            <v>0</v>
          </cell>
          <cell r="E677">
            <v>0</v>
          </cell>
        </row>
        <row r="678">
          <cell r="A678">
            <v>453350</v>
          </cell>
          <cell r="B678" t="str">
            <v>OPRB-SPP Obligation</v>
          </cell>
          <cell r="C678">
            <v>0</v>
          </cell>
          <cell r="D678">
            <v>0</v>
          </cell>
          <cell r="E678">
            <v>0</v>
          </cell>
        </row>
        <row r="679">
          <cell r="A679">
            <v>453400</v>
          </cell>
          <cell r="B679" t="str">
            <v>OPRB Liability Subs</v>
          </cell>
          <cell r="C679">
            <v>0</v>
          </cell>
          <cell r="D679">
            <v>0</v>
          </cell>
          <cell r="E679">
            <v>0</v>
          </cell>
        </row>
        <row r="680">
          <cell r="A680">
            <v>454000</v>
          </cell>
          <cell r="B680" t="str">
            <v>Accrual DSU ER-MCP</v>
          </cell>
          <cell r="C680">
            <v>0</v>
          </cell>
          <cell r="D680">
            <v>0</v>
          </cell>
          <cell r="E680">
            <v>0</v>
          </cell>
        </row>
        <row r="681">
          <cell r="A681">
            <v>454010</v>
          </cell>
          <cell r="B681" t="str">
            <v>ShareBased Compe AP</v>
          </cell>
          <cell r="C681">
            <v>0</v>
          </cell>
          <cell r="D681">
            <v>0</v>
          </cell>
          <cell r="E681">
            <v>0</v>
          </cell>
        </row>
        <row r="682">
          <cell r="A682">
            <v>480000</v>
          </cell>
          <cell r="B682" t="str">
            <v>Contributed Surplus</v>
          </cell>
          <cell r="C682">
            <v>-2735908.68</v>
          </cell>
          <cell r="D682">
            <v>0</v>
          </cell>
          <cell r="E682">
            <v>0</v>
          </cell>
        </row>
        <row r="683">
          <cell r="A683">
            <v>481000</v>
          </cell>
          <cell r="B683" t="str">
            <v>Business Unit Equity</v>
          </cell>
          <cell r="C683">
            <v>-20080478.82</v>
          </cell>
          <cell r="D683">
            <v>0</v>
          </cell>
          <cell r="E683">
            <v>0</v>
          </cell>
        </row>
        <row r="684">
          <cell r="A684">
            <v>481120</v>
          </cell>
          <cell r="B684" t="str">
            <v>Prefered Shares</v>
          </cell>
          <cell r="C684">
            <v>0</v>
          </cell>
          <cell r="D684">
            <v>0</v>
          </cell>
          <cell r="E684">
            <v>0</v>
          </cell>
        </row>
        <row r="685">
          <cell r="A685">
            <v>481121</v>
          </cell>
          <cell r="B685" t="str">
            <v>Common Share Capital</v>
          </cell>
          <cell r="C685">
            <v>-17144795.77</v>
          </cell>
          <cell r="D685">
            <v>0</v>
          </cell>
          <cell r="E685">
            <v>0</v>
          </cell>
        </row>
        <row r="686">
          <cell r="A686">
            <v>481200</v>
          </cell>
          <cell r="B686" t="str">
            <v>Trust Equity Unit</v>
          </cell>
          <cell r="C686">
            <v>0</v>
          </cell>
          <cell r="D686">
            <v>0</v>
          </cell>
          <cell r="E686">
            <v>0</v>
          </cell>
        </row>
        <row r="687">
          <cell r="A687">
            <v>482000</v>
          </cell>
          <cell r="B687" t="str">
            <v>Common Shares Dividend</v>
          </cell>
          <cell r="C687">
            <v>0</v>
          </cell>
          <cell r="D687">
            <v>0</v>
          </cell>
          <cell r="E687">
            <v>0</v>
          </cell>
        </row>
        <row r="688">
          <cell r="A688">
            <v>482010</v>
          </cell>
          <cell r="B688" t="str">
            <v>Preferred Share  Div</v>
          </cell>
          <cell r="C688">
            <v>0</v>
          </cell>
          <cell r="D688">
            <v>0</v>
          </cell>
          <cell r="E688">
            <v>0</v>
          </cell>
        </row>
        <row r="689">
          <cell r="A689">
            <v>482020</v>
          </cell>
          <cell r="B689" t="str">
            <v>LP Distribution</v>
          </cell>
          <cell r="C689">
            <v>0</v>
          </cell>
          <cell r="D689">
            <v>0</v>
          </cell>
          <cell r="E689">
            <v>0</v>
          </cell>
        </row>
        <row r="690">
          <cell r="A690">
            <v>483000</v>
          </cell>
          <cell r="B690" t="str">
            <v>Non-control Intrst</v>
          </cell>
          <cell r="C690">
            <v>0</v>
          </cell>
          <cell r="D690">
            <v>0</v>
          </cell>
          <cell r="E690">
            <v>0</v>
          </cell>
        </row>
        <row r="691">
          <cell r="A691">
            <v>484000</v>
          </cell>
          <cell r="B691" t="str">
            <v>Partnership Interest</v>
          </cell>
          <cell r="C691">
            <v>0</v>
          </cell>
          <cell r="D691">
            <v>0</v>
          </cell>
          <cell r="E691">
            <v>0</v>
          </cell>
        </row>
        <row r="692">
          <cell r="A692">
            <v>486000</v>
          </cell>
          <cell r="B692" t="str">
            <v>AOCI</v>
          </cell>
          <cell r="C692">
            <v>0</v>
          </cell>
          <cell r="D692">
            <v>0</v>
          </cell>
          <cell r="E692">
            <v>0</v>
          </cell>
        </row>
        <row r="693">
          <cell r="A693">
            <v>530000</v>
          </cell>
          <cell r="B693" t="str">
            <v>Rtl Power Sale-Rural</v>
          </cell>
          <cell r="C693">
            <v>0</v>
          </cell>
          <cell r="D693">
            <v>0</v>
          </cell>
          <cell r="E693">
            <v>0</v>
          </cell>
        </row>
        <row r="694">
          <cell r="A694">
            <v>530009</v>
          </cell>
          <cell r="B694" t="str">
            <v>Line Loss Energy Rev</v>
          </cell>
          <cell r="C694">
            <v>0</v>
          </cell>
          <cell r="D694">
            <v>0</v>
          </cell>
          <cell r="E694">
            <v>0</v>
          </cell>
        </row>
        <row r="695">
          <cell r="A695">
            <v>530010</v>
          </cell>
          <cell r="B695" t="str">
            <v>Energy Rev (IESO101)</v>
          </cell>
          <cell r="C695">
            <v>-13108157.720000001</v>
          </cell>
          <cell r="D695">
            <v>0</v>
          </cell>
          <cell r="E695">
            <v>0</v>
          </cell>
        </row>
        <row r="696">
          <cell r="A696">
            <v>530011</v>
          </cell>
          <cell r="B696" t="str">
            <v>Rural-Resi- Std A</v>
          </cell>
          <cell r="C696">
            <v>0</v>
          </cell>
          <cell r="D696">
            <v>0</v>
          </cell>
          <cell r="E696">
            <v>0</v>
          </cell>
        </row>
        <row r="697">
          <cell r="A697">
            <v>530012</v>
          </cell>
          <cell r="B697" t="str">
            <v>Rural- Seasonal</v>
          </cell>
          <cell r="C697">
            <v>0</v>
          </cell>
          <cell r="D697">
            <v>0</v>
          </cell>
          <cell r="E697">
            <v>0</v>
          </cell>
        </row>
        <row r="698">
          <cell r="A698">
            <v>530013</v>
          </cell>
          <cell r="B698" t="str">
            <v>RESOP Commodity Revenue</v>
          </cell>
          <cell r="C698">
            <v>0</v>
          </cell>
          <cell r="D698">
            <v>0</v>
          </cell>
          <cell r="E698">
            <v>0</v>
          </cell>
        </row>
        <row r="699">
          <cell r="A699">
            <v>530018</v>
          </cell>
          <cell r="B699" t="str">
            <v>Smt Meter Rev Req</v>
          </cell>
          <cell r="C699">
            <v>0</v>
          </cell>
          <cell r="D699">
            <v>0</v>
          </cell>
          <cell r="E699">
            <v>0</v>
          </cell>
        </row>
        <row r="700">
          <cell r="A700">
            <v>530019</v>
          </cell>
          <cell r="B700" t="str">
            <v>Other GEP RR</v>
          </cell>
          <cell r="C700">
            <v>0</v>
          </cell>
          <cell r="D700">
            <v>0</v>
          </cell>
          <cell r="E700">
            <v>0</v>
          </cell>
        </row>
        <row r="701">
          <cell r="A701">
            <v>530020</v>
          </cell>
          <cell r="B701" t="str">
            <v>Commercial Energy Sales</v>
          </cell>
          <cell r="C701">
            <v>0</v>
          </cell>
          <cell r="D701">
            <v>0</v>
          </cell>
          <cell r="E701">
            <v>0</v>
          </cell>
        </row>
        <row r="702">
          <cell r="A702">
            <v>530021</v>
          </cell>
          <cell r="B702" t="str">
            <v>Rural-Comm-StdA</v>
          </cell>
          <cell r="C702">
            <v>0</v>
          </cell>
          <cell r="D702">
            <v>0</v>
          </cell>
          <cell r="E702">
            <v>0</v>
          </cell>
        </row>
        <row r="703">
          <cell r="A703">
            <v>530023</v>
          </cell>
          <cell r="B703" t="str">
            <v>Rider 10 ICM Revenue</v>
          </cell>
          <cell r="C703">
            <v>0</v>
          </cell>
          <cell r="D703">
            <v>0</v>
          </cell>
          <cell r="E703">
            <v>0</v>
          </cell>
        </row>
        <row r="704">
          <cell r="A704">
            <v>530024</v>
          </cell>
          <cell r="B704" t="str">
            <v>Rider 11 SG Csh Fndg</v>
          </cell>
          <cell r="C704">
            <v>0</v>
          </cell>
          <cell r="D704">
            <v>0</v>
          </cell>
          <cell r="E704">
            <v>0</v>
          </cell>
        </row>
        <row r="705">
          <cell r="A705">
            <v>530025</v>
          </cell>
          <cell r="B705" t="str">
            <v>Rider 11 SG Contra</v>
          </cell>
          <cell r="C705">
            <v>0</v>
          </cell>
          <cell r="D705">
            <v>0</v>
          </cell>
          <cell r="E705">
            <v>0</v>
          </cell>
        </row>
        <row r="706">
          <cell r="A706">
            <v>530027</v>
          </cell>
          <cell r="B706" t="str">
            <v>Rider 12 Tax Savgs</v>
          </cell>
          <cell r="C706">
            <v>0</v>
          </cell>
          <cell r="D706">
            <v>0</v>
          </cell>
          <cell r="E706">
            <v>0</v>
          </cell>
        </row>
        <row r="707">
          <cell r="A707">
            <v>530029</v>
          </cell>
          <cell r="B707" t="str">
            <v>Smart Grid Rider 2014</v>
          </cell>
          <cell r="C707">
            <v>0</v>
          </cell>
          <cell r="D707">
            <v>0</v>
          </cell>
          <cell r="E707">
            <v>0</v>
          </cell>
        </row>
        <row r="708">
          <cell r="A708">
            <v>530030</v>
          </cell>
          <cell r="B708" t="str">
            <v>Dfd Rev-Pension Adj</v>
          </cell>
          <cell r="C708">
            <v>0</v>
          </cell>
          <cell r="D708">
            <v>0</v>
          </cell>
          <cell r="E708">
            <v>0</v>
          </cell>
        </row>
        <row r="709">
          <cell r="A709">
            <v>530040</v>
          </cell>
          <cell r="B709" t="str">
            <v>Lightng Engy Sales</v>
          </cell>
          <cell r="C709">
            <v>0</v>
          </cell>
          <cell r="D709">
            <v>0</v>
          </cell>
          <cell r="E709">
            <v>0</v>
          </cell>
        </row>
        <row r="710">
          <cell r="A710">
            <v>530060</v>
          </cell>
          <cell r="B710" t="str">
            <v>IESO Uplift&amp;Adm</v>
          </cell>
          <cell r="C710">
            <v>-1195419</v>
          </cell>
          <cell r="D710">
            <v>0</v>
          </cell>
          <cell r="E710">
            <v>0</v>
          </cell>
        </row>
        <row r="711">
          <cell r="A711">
            <v>530070</v>
          </cell>
          <cell r="B711" t="str">
            <v>Revenue RRRP</v>
          </cell>
          <cell r="C711">
            <v>0</v>
          </cell>
          <cell r="D711">
            <v>0</v>
          </cell>
          <cell r="E711">
            <v>0</v>
          </cell>
        </row>
        <row r="712">
          <cell r="A712">
            <v>530080</v>
          </cell>
          <cell r="B712" t="str">
            <v>Rev-RPP Final Stlmt</v>
          </cell>
          <cell r="C712">
            <v>0</v>
          </cell>
          <cell r="D712">
            <v>0</v>
          </cell>
          <cell r="E712">
            <v>0</v>
          </cell>
        </row>
        <row r="713">
          <cell r="A713">
            <v>530100</v>
          </cell>
          <cell r="B713" t="str">
            <v>RRRP-Dir Rtl Cstmr</v>
          </cell>
          <cell r="C713">
            <v>0</v>
          </cell>
          <cell r="D713">
            <v>0</v>
          </cell>
          <cell r="E713">
            <v>0</v>
          </cell>
        </row>
        <row r="714">
          <cell r="A714">
            <v>530150</v>
          </cell>
          <cell r="B714" t="str">
            <v>SPC Revenue</v>
          </cell>
          <cell r="C714">
            <v>0</v>
          </cell>
          <cell r="D714">
            <v>0</v>
          </cell>
          <cell r="E714">
            <v>0</v>
          </cell>
        </row>
        <row r="715">
          <cell r="A715">
            <v>530250</v>
          </cell>
          <cell r="B715" t="str">
            <v>Smart Meter Charge</v>
          </cell>
          <cell r="C715">
            <v>-100572</v>
          </cell>
          <cell r="D715">
            <v>0</v>
          </cell>
          <cell r="E715">
            <v>0</v>
          </cell>
        </row>
        <row r="716">
          <cell r="A716">
            <v>530251</v>
          </cell>
          <cell r="B716" t="str">
            <v>SMC Offset Account</v>
          </cell>
          <cell r="C716">
            <v>1005.55</v>
          </cell>
          <cell r="D716">
            <v>0</v>
          </cell>
          <cell r="E716">
            <v>0</v>
          </cell>
        </row>
        <row r="717">
          <cell r="A717">
            <v>530300</v>
          </cell>
          <cell r="B717" t="str">
            <v>Rtl EngySale-Acq MEU</v>
          </cell>
          <cell r="C717">
            <v>-48451.28</v>
          </cell>
          <cell r="D717">
            <v>0</v>
          </cell>
          <cell r="E717">
            <v>0</v>
          </cell>
        </row>
        <row r="718">
          <cell r="A718">
            <v>530600</v>
          </cell>
          <cell r="B718" t="str">
            <v>Distribution  Fixed</v>
          </cell>
          <cell r="C718">
            <v>-2511845.35</v>
          </cell>
          <cell r="D718">
            <v>0</v>
          </cell>
          <cell r="E718">
            <v>0</v>
          </cell>
        </row>
        <row r="719">
          <cell r="A719">
            <v>530610</v>
          </cell>
          <cell r="B719" t="str">
            <v>Distribution Volumetric</v>
          </cell>
          <cell r="C719">
            <v>-3424172.65</v>
          </cell>
          <cell r="D719">
            <v>0</v>
          </cell>
          <cell r="E719">
            <v>0</v>
          </cell>
        </row>
        <row r="720">
          <cell r="A720">
            <v>530611</v>
          </cell>
          <cell r="B720" t="str">
            <v>Trsfmr Ownship Allow</v>
          </cell>
          <cell r="C720">
            <v>42769.05</v>
          </cell>
          <cell r="D720">
            <v>0</v>
          </cell>
          <cell r="E720">
            <v>0</v>
          </cell>
        </row>
        <row r="721">
          <cell r="A721">
            <v>530620</v>
          </cell>
          <cell r="B721" t="str">
            <v>ST-Common ST Lines</v>
          </cell>
          <cell r="C721">
            <v>0</v>
          </cell>
          <cell r="D721">
            <v>0</v>
          </cell>
          <cell r="E721">
            <v>0</v>
          </cell>
        </row>
        <row r="722">
          <cell r="A722">
            <v>530630</v>
          </cell>
          <cell r="B722" t="str">
            <v>Dx Mtr Svc Rbate Rev</v>
          </cell>
          <cell r="C722">
            <v>0</v>
          </cell>
          <cell r="D722">
            <v>0</v>
          </cell>
          <cell r="E722">
            <v>0</v>
          </cell>
        </row>
        <row r="723">
          <cell r="A723">
            <v>530631</v>
          </cell>
          <cell r="B723" t="str">
            <v>ST-Specific ST Lines</v>
          </cell>
          <cell r="C723">
            <v>0</v>
          </cell>
          <cell r="D723">
            <v>0</v>
          </cell>
          <cell r="E723">
            <v>0</v>
          </cell>
        </row>
        <row r="724">
          <cell r="A724">
            <v>530632</v>
          </cell>
          <cell r="B724" t="str">
            <v>ST-Meter Charge</v>
          </cell>
          <cell r="C724">
            <v>0</v>
          </cell>
          <cell r="D724">
            <v>0</v>
          </cell>
          <cell r="E724">
            <v>0</v>
          </cell>
        </row>
        <row r="725">
          <cell r="A725">
            <v>530633</v>
          </cell>
          <cell r="B725" t="str">
            <v>ST-Service Charge</v>
          </cell>
          <cell r="C725">
            <v>0</v>
          </cell>
          <cell r="D725">
            <v>0</v>
          </cell>
          <cell r="E725">
            <v>0</v>
          </cell>
        </row>
        <row r="726">
          <cell r="A726">
            <v>530640</v>
          </cell>
          <cell r="B726" t="str">
            <v>Low Voltage Rate Rider</v>
          </cell>
          <cell r="C726">
            <v>-69966</v>
          </cell>
          <cell r="D726">
            <v>0</v>
          </cell>
          <cell r="E726">
            <v>0</v>
          </cell>
        </row>
        <row r="727">
          <cell r="A727">
            <v>530650</v>
          </cell>
          <cell r="B727" t="str">
            <v>ST-HVDS-High Connection</v>
          </cell>
          <cell r="C727">
            <v>0</v>
          </cell>
          <cell r="D727">
            <v>0</v>
          </cell>
          <cell r="E727">
            <v>0</v>
          </cell>
        </row>
        <row r="728">
          <cell r="A728">
            <v>530660</v>
          </cell>
          <cell r="B728" t="str">
            <v>ST-HVDS-Low Connection</v>
          </cell>
          <cell r="C728">
            <v>0</v>
          </cell>
          <cell r="D728">
            <v>0</v>
          </cell>
          <cell r="E728">
            <v>0</v>
          </cell>
        </row>
        <row r="729">
          <cell r="A729">
            <v>530670</v>
          </cell>
          <cell r="B729" t="str">
            <v>ST-LV DS Low Connection</v>
          </cell>
          <cell r="C729">
            <v>0</v>
          </cell>
          <cell r="D729">
            <v>0</v>
          </cell>
          <cell r="E729">
            <v>0</v>
          </cell>
        </row>
        <row r="730">
          <cell r="A730">
            <v>530680</v>
          </cell>
          <cell r="B730" t="str">
            <v>ST-Spcfc Primary Lns</v>
          </cell>
          <cell r="C730">
            <v>0</v>
          </cell>
          <cell r="D730">
            <v>0</v>
          </cell>
          <cell r="E730">
            <v>0</v>
          </cell>
        </row>
        <row r="731">
          <cell r="A731">
            <v>530702</v>
          </cell>
          <cell r="B731" t="str">
            <v>RRRP-Ntwk Pmt to Oth</v>
          </cell>
          <cell r="C731">
            <v>0</v>
          </cell>
          <cell r="D731">
            <v>0</v>
          </cell>
          <cell r="E731">
            <v>0</v>
          </cell>
        </row>
        <row r="732">
          <cell r="A732">
            <v>530703</v>
          </cell>
          <cell r="B732" t="str">
            <v>RRRP from IMO - Gross</v>
          </cell>
          <cell r="C732">
            <v>0</v>
          </cell>
          <cell r="D732">
            <v>0</v>
          </cell>
          <cell r="E732">
            <v>0</v>
          </cell>
        </row>
        <row r="733">
          <cell r="A733">
            <v>530726</v>
          </cell>
          <cell r="B733" t="str">
            <v>TX Ntwk (IESO650)</v>
          </cell>
          <cell r="C733">
            <v>-1420839</v>
          </cell>
          <cell r="D733">
            <v>0</v>
          </cell>
          <cell r="E733">
            <v>0</v>
          </cell>
        </row>
        <row r="734">
          <cell r="A734">
            <v>530727</v>
          </cell>
          <cell r="B734" t="str">
            <v>Tx Connect (IEO652)</v>
          </cell>
          <cell r="C734">
            <v>-1226482</v>
          </cell>
          <cell r="D734">
            <v>0</v>
          </cell>
          <cell r="E734">
            <v>0</v>
          </cell>
        </row>
        <row r="735">
          <cell r="A735">
            <v>530730</v>
          </cell>
          <cell r="B735" t="str">
            <v>Glob Adj Demnd Billd</v>
          </cell>
          <cell r="C735">
            <v>0</v>
          </cell>
          <cell r="D735">
            <v>0</v>
          </cell>
          <cell r="E735">
            <v>0</v>
          </cell>
        </row>
        <row r="736">
          <cell r="A736">
            <v>530731</v>
          </cell>
          <cell r="B736" t="str">
            <v>Global Adj. Engy Rev</v>
          </cell>
          <cell r="C736">
            <v>-8993577</v>
          </cell>
          <cell r="D736">
            <v>0</v>
          </cell>
          <cell r="E736">
            <v>0</v>
          </cell>
        </row>
        <row r="737">
          <cell r="A737">
            <v>530732</v>
          </cell>
          <cell r="B737" t="str">
            <v>IESO-703Rur Rt Asst</v>
          </cell>
          <cell r="C737">
            <v>0</v>
          </cell>
          <cell r="D737">
            <v>0</v>
          </cell>
          <cell r="E737">
            <v>0</v>
          </cell>
        </row>
        <row r="738">
          <cell r="A738">
            <v>530802</v>
          </cell>
          <cell r="B738" t="str">
            <v>Rider 8 Expr FdersH1</v>
          </cell>
          <cell r="C738">
            <v>0</v>
          </cell>
          <cell r="D738">
            <v>0</v>
          </cell>
          <cell r="E738">
            <v>0</v>
          </cell>
        </row>
        <row r="739">
          <cell r="A739">
            <v>530803</v>
          </cell>
          <cell r="B739" t="str">
            <v>Rider 8 Other GEP-H1</v>
          </cell>
          <cell r="C739">
            <v>-83350.429999999993</v>
          </cell>
          <cell r="D739">
            <v>0</v>
          </cell>
          <cell r="E739">
            <v>0</v>
          </cell>
        </row>
        <row r="740">
          <cell r="A740">
            <v>530804</v>
          </cell>
          <cell r="B740" t="str">
            <v>Rider 8 Sm Grid-H1</v>
          </cell>
          <cell r="C740">
            <v>0</v>
          </cell>
          <cell r="D740">
            <v>0</v>
          </cell>
          <cell r="E740">
            <v>0</v>
          </cell>
        </row>
        <row r="741">
          <cell r="A741">
            <v>530805</v>
          </cell>
          <cell r="B741" t="str">
            <v>Other GEP - Provin</v>
          </cell>
          <cell r="C741">
            <v>-71548.070000000007</v>
          </cell>
          <cell r="D741">
            <v>0</v>
          </cell>
          <cell r="E741">
            <v>0</v>
          </cell>
        </row>
        <row r="742">
          <cell r="A742">
            <v>530806</v>
          </cell>
          <cell r="B742" t="str">
            <v>Express Feeders Prov</v>
          </cell>
          <cell r="C742">
            <v>0</v>
          </cell>
          <cell r="D742">
            <v>0</v>
          </cell>
          <cell r="E742">
            <v>0</v>
          </cell>
        </row>
        <row r="743">
          <cell r="A743">
            <v>530807</v>
          </cell>
          <cell r="B743" t="str">
            <v>Rider 8 - GEA Costs</v>
          </cell>
          <cell r="C743">
            <v>0</v>
          </cell>
          <cell r="D743">
            <v>0</v>
          </cell>
          <cell r="E743">
            <v>0</v>
          </cell>
        </row>
        <row r="744">
          <cell r="A744">
            <v>530809</v>
          </cell>
          <cell r="B744" t="str">
            <v>Dx Deferred Revenue Tax</v>
          </cell>
          <cell r="C744">
            <v>0</v>
          </cell>
          <cell r="D744">
            <v>0</v>
          </cell>
          <cell r="E744">
            <v>0</v>
          </cell>
        </row>
        <row r="745">
          <cell r="A745">
            <v>530810</v>
          </cell>
          <cell r="B745" t="str">
            <v>Smart Meter Revenue</v>
          </cell>
          <cell r="C745">
            <v>0</v>
          </cell>
          <cell r="D745">
            <v>0</v>
          </cell>
          <cell r="E745">
            <v>0</v>
          </cell>
        </row>
        <row r="746">
          <cell r="A746">
            <v>530812</v>
          </cell>
          <cell r="B746" t="str">
            <v>SmartMeterRev Contra</v>
          </cell>
          <cell r="C746">
            <v>0</v>
          </cell>
          <cell r="D746">
            <v>0</v>
          </cell>
          <cell r="E746">
            <v>0</v>
          </cell>
        </row>
        <row r="747">
          <cell r="A747">
            <v>540110</v>
          </cell>
          <cell r="B747" t="str">
            <v>MicroFITGen SvcChg</v>
          </cell>
          <cell r="C747">
            <v>0</v>
          </cell>
          <cell r="D747">
            <v>0</v>
          </cell>
          <cell r="E747">
            <v>0</v>
          </cell>
        </row>
        <row r="748">
          <cell r="A748">
            <v>540111</v>
          </cell>
          <cell r="B748" t="str">
            <v>MicroFITGen Contra</v>
          </cell>
          <cell r="C748">
            <v>0</v>
          </cell>
          <cell r="D748">
            <v>0</v>
          </cell>
          <cell r="E748">
            <v>0</v>
          </cell>
        </row>
        <row r="749">
          <cell r="A749">
            <v>540120</v>
          </cell>
          <cell r="B749" t="str">
            <v>Rider5ARev- Inc.Capi</v>
          </cell>
          <cell r="C749">
            <v>0</v>
          </cell>
          <cell r="D749">
            <v>0</v>
          </cell>
          <cell r="E749">
            <v>0</v>
          </cell>
        </row>
        <row r="750">
          <cell r="A750">
            <v>540130</v>
          </cell>
          <cell r="B750" t="str">
            <v>Rider 5B Rev - Share</v>
          </cell>
          <cell r="C750">
            <v>0</v>
          </cell>
          <cell r="D750">
            <v>0</v>
          </cell>
          <cell r="E750">
            <v>0</v>
          </cell>
        </row>
        <row r="751">
          <cell r="A751">
            <v>550000</v>
          </cell>
          <cell r="B751" t="str">
            <v>Ext Revenue</v>
          </cell>
          <cell r="C751">
            <v>-417694.33</v>
          </cell>
          <cell r="D751">
            <v>0</v>
          </cell>
          <cell r="E751">
            <v>0</v>
          </cell>
        </row>
        <row r="752">
          <cell r="A752">
            <v>550200</v>
          </cell>
          <cell r="B752" t="str">
            <v>General Revenue</v>
          </cell>
          <cell r="C752">
            <v>0</v>
          </cell>
          <cell r="D752">
            <v>0</v>
          </cell>
          <cell r="E752">
            <v>0</v>
          </cell>
        </row>
        <row r="753">
          <cell r="A753">
            <v>550210</v>
          </cell>
          <cell r="B753" t="str">
            <v>SSS Admin Chrge</v>
          </cell>
          <cell r="C753">
            <v>-30620</v>
          </cell>
          <cell r="D753">
            <v>0</v>
          </cell>
          <cell r="E753">
            <v>0</v>
          </cell>
        </row>
        <row r="754">
          <cell r="A754">
            <v>550400</v>
          </cell>
          <cell r="B754" t="str">
            <v>OPA Incentive Income</v>
          </cell>
          <cell r="C754">
            <v>-2000</v>
          </cell>
          <cell r="D754">
            <v>0</v>
          </cell>
          <cell r="E754">
            <v>0</v>
          </cell>
        </row>
        <row r="755">
          <cell r="A755">
            <v>550711</v>
          </cell>
          <cell r="B755" t="str">
            <v>ROWs&amp;Rl Estate Lsng</v>
          </cell>
          <cell r="C755">
            <v>0</v>
          </cell>
          <cell r="D755">
            <v>0</v>
          </cell>
          <cell r="E755">
            <v>0</v>
          </cell>
        </row>
        <row r="756">
          <cell r="A756">
            <v>550712</v>
          </cell>
          <cell r="B756" t="str">
            <v>NW Twr Lsing Prod Ln</v>
          </cell>
          <cell r="C756">
            <v>0</v>
          </cell>
          <cell r="D756">
            <v>0</v>
          </cell>
          <cell r="E756">
            <v>0</v>
          </cell>
        </row>
        <row r="757">
          <cell r="A757">
            <v>550713</v>
          </cell>
          <cell r="B757" t="str">
            <v>Trnsprnt LAN Prod L</v>
          </cell>
          <cell r="C757">
            <v>0</v>
          </cell>
          <cell r="D757">
            <v>0</v>
          </cell>
          <cell r="E757">
            <v>0</v>
          </cell>
        </row>
        <row r="758">
          <cell r="A758">
            <v>550715</v>
          </cell>
          <cell r="B758" t="str">
            <v>Private Line Prod</v>
          </cell>
          <cell r="C758">
            <v>0</v>
          </cell>
          <cell r="D758">
            <v>0</v>
          </cell>
          <cell r="E758">
            <v>0</v>
          </cell>
        </row>
        <row r="759">
          <cell r="A759">
            <v>550716</v>
          </cell>
          <cell r="B759" t="str">
            <v>Telecom Internet Bundle</v>
          </cell>
          <cell r="C759">
            <v>0</v>
          </cell>
          <cell r="D759">
            <v>0</v>
          </cell>
          <cell r="E759">
            <v>0</v>
          </cell>
        </row>
        <row r="760">
          <cell r="A760">
            <v>550717</v>
          </cell>
          <cell r="B760" t="str">
            <v>Internet Transit</v>
          </cell>
          <cell r="C760">
            <v>0</v>
          </cell>
          <cell r="D760">
            <v>0</v>
          </cell>
          <cell r="E760">
            <v>0</v>
          </cell>
        </row>
        <row r="761">
          <cell r="A761">
            <v>550718</v>
          </cell>
          <cell r="B761" t="str">
            <v>Drk Fiber Lesng Prod</v>
          </cell>
          <cell r="C761">
            <v>0</v>
          </cell>
          <cell r="D761">
            <v>0</v>
          </cell>
          <cell r="E761">
            <v>0</v>
          </cell>
        </row>
        <row r="762">
          <cell r="A762">
            <v>550719</v>
          </cell>
          <cell r="B762" t="str">
            <v>Drk Fiber IRU Prod</v>
          </cell>
          <cell r="C762">
            <v>0</v>
          </cell>
          <cell r="D762">
            <v>0</v>
          </cell>
          <cell r="E762">
            <v>0</v>
          </cell>
        </row>
        <row r="763">
          <cell r="A763">
            <v>550724</v>
          </cell>
          <cell r="B763" t="str">
            <v>Installation Rev</v>
          </cell>
          <cell r="C763">
            <v>0</v>
          </cell>
          <cell r="D763">
            <v>0</v>
          </cell>
          <cell r="E763">
            <v>0</v>
          </cell>
        </row>
        <row r="764">
          <cell r="A764">
            <v>550851</v>
          </cell>
          <cell r="B764" t="str">
            <v>Cllctn&amp;Late Pmt Chg</v>
          </cell>
          <cell r="C764">
            <v>-149147.09</v>
          </cell>
          <cell r="D764">
            <v>0</v>
          </cell>
          <cell r="E764">
            <v>0</v>
          </cell>
        </row>
        <row r="765">
          <cell r="A765">
            <v>550890</v>
          </cell>
          <cell r="B765" t="str">
            <v>Cllctn&amp;Late Pmt Chg</v>
          </cell>
          <cell r="C765">
            <v>0</v>
          </cell>
          <cell r="D765">
            <v>0</v>
          </cell>
          <cell r="E765">
            <v>0</v>
          </cell>
        </row>
        <row r="766">
          <cell r="A766">
            <v>550900</v>
          </cell>
          <cell r="B766" t="str">
            <v>DX - Misc Revenue</v>
          </cell>
          <cell r="C766">
            <v>0</v>
          </cell>
          <cell r="D766">
            <v>0</v>
          </cell>
          <cell r="E766">
            <v>0</v>
          </cell>
        </row>
        <row r="767">
          <cell r="A767">
            <v>551000</v>
          </cell>
          <cell r="B767" t="str">
            <v>OCI-Amt ARS Hdg G/L</v>
          </cell>
          <cell r="C767">
            <v>0</v>
          </cell>
          <cell r="D767">
            <v>0</v>
          </cell>
          <cell r="E767">
            <v>0</v>
          </cell>
        </row>
        <row r="768">
          <cell r="A768">
            <v>551000</v>
          </cell>
          <cell r="B768" t="str">
            <v>OCI-Amt ARS Hdg G/L</v>
          </cell>
          <cell r="C768">
            <v>0</v>
          </cell>
          <cell r="D768">
            <v>0</v>
          </cell>
          <cell r="E768">
            <v>0</v>
          </cell>
        </row>
        <row r="769">
          <cell r="A769">
            <v>552000</v>
          </cell>
          <cell r="B769" t="str">
            <v>Non-control Intrst</v>
          </cell>
          <cell r="C769">
            <v>0</v>
          </cell>
          <cell r="D769">
            <v>0</v>
          </cell>
          <cell r="E769">
            <v>0</v>
          </cell>
        </row>
        <row r="770">
          <cell r="A770">
            <v>560001</v>
          </cell>
          <cell r="B770" t="str">
            <v>RSVA Offset Account</v>
          </cell>
          <cell r="C770">
            <v>869745.13</v>
          </cell>
          <cell r="D770">
            <v>0</v>
          </cell>
          <cell r="E770">
            <v>0</v>
          </cell>
        </row>
        <row r="771">
          <cell r="A771">
            <v>560020</v>
          </cell>
          <cell r="B771" t="str">
            <v>Tx-Tax Changes Dfd</v>
          </cell>
          <cell r="C771">
            <v>0</v>
          </cell>
          <cell r="D771">
            <v>0</v>
          </cell>
          <cell r="E771">
            <v>0</v>
          </cell>
        </row>
        <row r="772">
          <cell r="A772">
            <v>560030</v>
          </cell>
          <cell r="B772" t="str">
            <v>Rev per RA Agreemt</v>
          </cell>
          <cell r="C772">
            <v>0</v>
          </cell>
          <cell r="D772">
            <v>0</v>
          </cell>
          <cell r="E772">
            <v>0</v>
          </cell>
        </row>
        <row r="773">
          <cell r="A773">
            <v>560031</v>
          </cell>
          <cell r="B773" t="str">
            <v>RRP Rev Adj</v>
          </cell>
          <cell r="C773">
            <v>0</v>
          </cell>
          <cell r="D773">
            <v>0</v>
          </cell>
          <cell r="E773">
            <v>0</v>
          </cell>
        </row>
        <row r="774">
          <cell r="A774">
            <v>560040</v>
          </cell>
          <cell r="B774" t="str">
            <v>Tx Dfd Rev-Pensn Adj</v>
          </cell>
          <cell r="C774">
            <v>0</v>
          </cell>
          <cell r="D774">
            <v>0</v>
          </cell>
          <cell r="E774">
            <v>0</v>
          </cell>
        </row>
        <row r="775">
          <cell r="A775">
            <v>560041</v>
          </cell>
          <cell r="B775" t="str">
            <v>Tx Def Rev Right Pay</v>
          </cell>
          <cell r="C775">
            <v>0</v>
          </cell>
          <cell r="D775">
            <v>0</v>
          </cell>
          <cell r="E775">
            <v>0</v>
          </cell>
        </row>
        <row r="776">
          <cell r="A776">
            <v>560042</v>
          </cell>
          <cell r="B776" t="str">
            <v>Tx Def Rev Bx M</v>
          </cell>
          <cell r="C776">
            <v>0</v>
          </cell>
          <cell r="D776">
            <v>0</v>
          </cell>
          <cell r="E776">
            <v>0</v>
          </cell>
        </row>
        <row r="777">
          <cell r="A777">
            <v>560043</v>
          </cell>
          <cell r="B777" t="str">
            <v>Tx Revenue - CDM Adj</v>
          </cell>
          <cell r="C777">
            <v>0</v>
          </cell>
          <cell r="D777">
            <v>0</v>
          </cell>
          <cell r="E777">
            <v>0</v>
          </cell>
        </row>
        <row r="778">
          <cell r="A778">
            <v>560051</v>
          </cell>
          <cell r="B778" t="str">
            <v>Tx Exc Exp Def Rev</v>
          </cell>
          <cell r="C778">
            <v>0</v>
          </cell>
          <cell r="D778">
            <v>0</v>
          </cell>
          <cell r="E778">
            <v>0</v>
          </cell>
        </row>
        <row r="779">
          <cell r="A779">
            <v>560060</v>
          </cell>
          <cell r="B779" t="str">
            <v>LVSG Switch Gear Credit</v>
          </cell>
          <cell r="C779">
            <v>0</v>
          </cell>
          <cell r="D779">
            <v>0</v>
          </cell>
          <cell r="E779">
            <v>0</v>
          </cell>
        </row>
        <row r="780">
          <cell r="A780">
            <v>560726</v>
          </cell>
          <cell r="B780" t="str">
            <v>TX - Network Credit</v>
          </cell>
          <cell r="C780">
            <v>0</v>
          </cell>
          <cell r="D780">
            <v>0</v>
          </cell>
          <cell r="E780">
            <v>0</v>
          </cell>
        </row>
        <row r="781">
          <cell r="A781">
            <v>560727</v>
          </cell>
          <cell r="B781" t="str">
            <v>TX-Line Conn Serv Cr</v>
          </cell>
          <cell r="C781">
            <v>0</v>
          </cell>
          <cell r="D781">
            <v>0</v>
          </cell>
          <cell r="E781">
            <v>0</v>
          </cell>
        </row>
        <row r="782">
          <cell r="A782">
            <v>560728</v>
          </cell>
          <cell r="B782" t="str">
            <v>TX-Transf Conn Cred</v>
          </cell>
          <cell r="C782">
            <v>0</v>
          </cell>
          <cell r="D782">
            <v>0</v>
          </cell>
          <cell r="E782">
            <v>0</v>
          </cell>
        </row>
        <row r="783">
          <cell r="A783">
            <v>560729</v>
          </cell>
          <cell r="B783" t="str">
            <v>Tx Ext&amp;Whl thru Cred</v>
          </cell>
          <cell r="C783">
            <v>0</v>
          </cell>
          <cell r="D783">
            <v>0</v>
          </cell>
          <cell r="E783">
            <v>0</v>
          </cell>
        </row>
        <row r="784">
          <cell r="A784">
            <v>560732</v>
          </cell>
          <cell r="B784" t="str">
            <v>Tx Mt Provider Svc R</v>
          </cell>
          <cell r="C784">
            <v>0</v>
          </cell>
          <cell r="D784">
            <v>0</v>
          </cell>
          <cell r="E784">
            <v>0</v>
          </cell>
        </row>
        <row r="785">
          <cell r="A785">
            <v>570000</v>
          </cell>
          <cell r="B785" t="str">
            <v>Intnal Rev fr RECSV</v>
          </cell>
          <cell r="C785">
            <v>0</v>
          </cell>
          <cell r="D785">
            <v>0</v>
          </cell>
          <cell r="E785">
            <v>0</v>
          </cell>
        </row>
        <row r="786">
          <cell r="A786">
            <v>570030</v>
          </cell>
          <cell r="B786" t="str">
            <v>Rev-Associated Co.</v>
          </cell>
          <cell r="C786">
            <v>0</v>
          </cell>
          <cell r="D786">
            <v>0</v>
          </cell>
          <cell r="E786">
            <v>0</v>
          </cell>
        </row>
        <row r="787">
          <cell r="A787">
            <v>570050</v>
          </cell>
          <cell r="B787" t="str">
            <v>Div Income fr Sub</v>
          </cell>
          <cell r="C787">
            <v>0</v>
          </cell>
          <cell r="D787">
            <v>0</v>
          </cell>
          <cell r="E787">
            <v>0</v>
          </cell>
        </row>
        <row r="788">
          <cell r="A788">
            <v>570060</v>
          </cell>
          <cell r="B788" t="str">
            <v>LP Disbursement</v>
          </cell>
          <cell r="C788">
            <v>0</v>
          </cell>
          <cell r="D788">
            <v>0</v>
          </cell>
          <cell r="E788">
            <v>0</v>
          </cell>
        </row>
        <row r="789">
          <cell r="A789">
            <v>570999</v>
          </cell>
          <cell r="B789" t="str">
            <v>Intco Rev Elmntn</v>
          </cell>
          <cell r="C789">
            <v>0</v>
          </cell>
          <cell r="D789">
            <v>0</v>
          </cell>
          <cell r="E789">
            <v>0</v>
          </cell>
        </row>
        <row r="790">
          <cell r="A790">
            <v>580000</v>
          </cell>
          <cell r="B790" t="str">
            <v>Revenue Cust Contrib</v>
          </cell>
          <cell r="C790">
            <v>0</v>
          </cell>
          <cell r="D790">
            <v>0</v>
          </cell>
          <cell r="E790">
            <v>0</v>
          </cell>
        </row>
        <row r="791">
          <cell r="A791">
            <v>590000</v>
          </cell>
          <cell r="B791" t="str">
            <v>Internal Rev from LP</v>
          </cell>
          <cell r="C791">
            <v>0</v>
          </cell>
          <cell r="D791">
            <v>0</v>
          </cell>
          <cell r="E791">
            <v>0</v>
          </cell>
        </row>
        <row r="792">
          <cell r="A792">
            <v>610000</v>
          </cell>
          <cell r="B792" t="str">
            <v>COP&amp;Engy(Int)</v>
          </cell>
          <cell r="C792">
            <v>0</v>
          </cell>
          <cell r="D792">
            <v>0</v>
          </cell>
          <cell r="E792">
            <v>0</v>
          </cell>
        </row>
        <row r="793">
          <cell r="A793">
            <v>610003</v>
          </cell>
          <cell r="B793" t="str">
            <v>IESO SMC</v>
          </cell>
          <cell r="C793">
            <v>99566.45</v>
          </cell>
          <cell r="D793">
            <v>0</v>
          </cell>
          <cell r="E793">
            <v>0</v>
          </cell>
        </row>
        <row r="794">
          <cell r="A794">
            <v>610005</v>
          </cell>
          <cell r="B794" t="str">
            <v>Distribution Tariff</v>
          </cell>
          <cell r="C794">
            <v>0</v>
          </cell>
          <cell r="D794">
            <v>0</v>
          </cell>
          <cell r="E794">
            <v>0</v>
          </cell>
        </row>
        <row r="795">
          <cell r="A795">
            <v>610080</v>
          </cell>
          <cell r="B795" t="str">
            <v>COP-RPP Fnl Stlmt</v>
          </cell>
          <cell r="C795">
            <v>0</v>
          </cell>
          <cell r="D795">
            <v>0</v>
          </cell>
          <cell r="E795">
            <v>0</v>
          </cell>
        </row>
        <row r="796">
          <cell r="A796">
            <v>610300</v>
          </cell>
          <cell r="B796" t="str">
            <v>COP-Acqrd MEUs</v>
          </cell>
          <cell r="C796">
            <v>0</v>
          </cell>
          <cell r="D796">
            <v>0</v>
          </cell>
          <cell r="E796">
            <v>0</v>
          </cell>
        </row>
        <row r="797">
          <cell r="A797">
            <v>610602</v>
          </cell>
          <cell r="B797" t="str">
            <v>LTLT -SSS Admin Charges</v>
          </cell>
          <cell r="C797">
            <v>121205.02</v>
          </cell>
          <cell r="D797">
            <v>0</v>
          </cell>
          <cell r="E797">
            <v>0</v>
          </cell>
        </row>
        <row r="798">
          <cell r="A798">
            <v>610604</v>
          </cell>
          <cell r="B798" t="str">
            <v>Dstrib'n Vlumtrc Chg</v>
          </cell>
          <cell r="C798">
            <v>0</v>
          </cell>
          <cell r="D798">
            <v>0</v>
          </cell>
          <cell r="E798">
            <v>0</v>
          </cell>
        </row>
        <row r="799">
          <cell r="A799">
            <v>610702</v>
          </cell>
          <cell r="B799" t="str">
            <v>IESO-101 Net Energy</v>
          </cell>
          <cell r="C799">
            <v>13122198.24</v>
          </cell>
          <cell r="D799">
            <v>0</v>
          </cell>
          <cell r="E799">
            <v>0</v>
          </cell>
        </row>
        <row r="800">
          <cell r="A800">
            <v>610703</v>
          </cell>
          <cell r="B800" t="str">
            <v>Emb Gnrtr - Spot</v>
          </cell>
          <cell r="C800">
            <v>0</v>
          </cell>
          <cell r="D800">
            <v>0</v>
          </cell>
          <cell r="E800">
            <v>0</v>
          </cell>
        </row>
        <row r="801">
          <cell r="A801">
            <v>610704</v>
          </cell>
          <cell r="B801" t="str">
            <v>H LDC Load Trsf-Spot</v>
          </cell>
          <cell r="C801">
            <v>0</v>
          </cell>
          <cell r="D801">
            <v>0</v>
          </cell>
          <cell r="E801">
            <v>0</v>
          </cell>
        </row>
        <row r="802">
          <cell r="A802">
            <v>610705</v>
          </cell>
          <cell r="B802" t="str">
            <v>Other ERG COP</v>
          </cell>
          <cell r="C802">
            <v>0</v>
          </cell>
          <cell r="D802">
            <v>0</v>
          </cell>
          <cell r="E802">
            <v>0</v>
          </cell>
        </row>
        <row r="803">
          <cell r="A803">
            <v>610706</v>
          </cell>
          <cell r="B803" t="str">
            <v>OtherERGDeclaration</v>
          </cell>
          <cell r="C803">
            <v>0</v>
          </cell>
          <cell r="D803">
            <v>0</v>
          </cell>
          <cell r="E803">
            <v>0</v>
          </cell>
        </row>
        <row r="804">
          <cell r="A804">
            <v>610708</v>
          </cell>
          <cell r="B804" t="str">
            <v>FIT Generators COP</v>
          </cell>
          <cell r="C804">
            <v>0</v>
          </cell>
          <cell r="D804">
            <v>0</v>
          </cell>
          <cell r="E804">
            <v>0</v>
          </cell>
        </row>
        <row r="805">
          <cell r="A805">
            <v>610709</v>
          </cell>
          <cell r="B805" t="str">
            <v>FIT Declaration</v>
          </cell>
          <cell r="C805">
            <v>0</v>
          </cell>
          <cell r="D805">
            <v>0</v>
          </cell>
          <cell r="E805">
            <v>0</v>
          </cell>
        </row>
        <row r="806">
          <cell r="A806">
            <v>610710</v>
          </cell>
          <cell r="B806" t="str">
            <v>Micro FIT Cost of Power</v>
          </cell>
          <cell r="C806">
            <v>0</v>
          </cell>
          <cell r="D806">
            <v>0</v>
          </cell>
          <cell r="E806">
            <v>0</v>
          </cell>
        </row>
        <row r="807">
          <cell r="A807">
            <v>610711</v>
          </cell>
          <cell r="B807" t="str">
            <v>Micro FIT Declaration</v>
          </cell>
          <cell r="C807">
            <v>0</v>
          </cell>
          <cell r="D807">
            <v>0</v>
          </cell>
          <cell r="E807">
            <v>0</v>
          </cell>
        </row>
        <row r="808">
          <cell r="A808">
            <v>610713</v>
          </cell>
          <cell r="B808" t="str">
            <v>HCI Declaration</v>
          </cell>
          <cell r="C808">
            <v>0</v>
          </cell>
          <cell r="D808">
            <v>0</v>
          </cell>
          <cell r="E808">
            <v>0</v>
          </cell>
        </row>
        <row r="809">
          <cell r="A809">
            <v>610714</v>
          </cell>
          <cell r="B809" t="str">
            <v>HCI Cost of Power</v>
          </cell>
          <cell r="C809">
            <v>0</v>
          </cell>
          <cell r="D809">
            <v>0</v>
          </cell>
          <cell r="E809">
            <v>0</v>
          </cell>
        </row>
        <row r="810">
          <cell r="A810">
            <v>610721</v>
          </cell>
          <cell r="B810" t="str">
            <v>IESO-650Ntwk Svc Chg</v>
          </cell>
          <cell r="C810">
            <v>1411989.05</v>
          </cell>
          <cell r="D810">
            <v>0</v>
          </cell>
          <cell r="E810">
            <v>0</v>
          </cell>
        </row>
        <row r="811">
          <cell r="A811">
            <v>610722</v>
          </cell>
          <cell r="B811" t="str">
            <v>IESO-651 Ln Conn Svc</v>
          </cell>
          <cell r="C811">
            <v>1282544.1000000001</v>
          </cell>
          <cell r="D811">
            <v>0</v>
          </cell>
          <cell r="E811">
            <v>0</v>
          </cell>
        </row>
        <row r="812">
          <cell r="A812">
            <v>610723</v>
          </cell>
          <cell r="B812" t="str">
            <v>IESO-652Trsf Conn Sv</v>
          </cell>
          <cell r="C812">
            <v>0</v>
          </cell>
          <cell r="D812">
            <v>0</v>
          </cell>
          <cell r="E812">
            <v>0</v>
          </cell>
        </row>
        <row r="813">
          <cell r="A813">
            <v>610731</v>
          </cell>
          <cell r="B813" t="str">
            <v>IESO-9990 IESO Admin</v>
          </cell>
          <cell r="C813">
            <v>652806.37</v>
          </cell>
          <cell r="D813">
            <v>0</v>
          </cell>
          <cell r="E813">
            <v>0</v>
          </cell>
        </row>
        <row r="814">
          <cell r="A814">
            <v>610741</v>
          </cell>
          <cell r="B814" t="str">
            <v>Glob Adj Dmd Bld COP</v>
          </cell>
          <cell r="C814">
            <v>0</v>
          </cell>
          <cell r="D814">
            <v>0</v>
          </cell>
          <cell r="E814">
            <v>0</v>
          </cell>
        </row>
        <row r="815">
          <cell r="A815">
            <v>610742</v>
          </cell>
          <cell r="B815" t="str">
            <v>Prvncl Bnfts-RPP</v>
          </cell>
          <cell r="C815">
            <v>0</v>
          </cell>
          <cell r="D815">
            <v>0</v>
          </cell>
          <cell r="E815">
            <v>0</v>
          </cell>
        </row>
        <row r="816">
          <cell r="A816">
            <v>610743</v>
          </cell>
          <cell r="B816" t="str">
            <v>Global Adj Cmdiy Cst</v>
          </cell>
          <cell r="C816">
            <v>8553952.8100000005</v>
          </cell>
          <cell r="D816">
            <v>0</v>
          </cell>
          <cell r="E816">
            <v>0</v>
          </cell>
        </row>
        <row r="817">
          <cell r="A817">
            <v>610744</v>
          </cell>
          <cell r="B817" t="str">
            <v>RPP Declar - 2 Tier</v>
          </cell>
          <cell r="C817">
            <v>0</v>
          </cell>
          <cell r="D817">
            <v>0</v>
          </cell>
          <cell r="E817">
            <v>0</v>
          </cell>
        </row>
        <row r="818">
          <cell r="A818">
            <v>610745</v>
          </cell>
          <cell r="B818" t="str">
            <v>RPP Declaration – TOU</v>
          </cell>
          <cell r="C818">
            <v>0</v>
          </cell>
          <cell r="D818">
            <v>0</v>
          </cell>
          <cell r="E818">
            <v>0</v>
          </cell>
        </row>
        <row r="819">
          <cell r="A819">
            <v>610749</v>
          </cell>
          <cell r="B819" t="str">
            <v>RESOP Commodity COP</v>
          </cell>
          <cell r="C819">
            <v>0</v>
          </cell>
          <cell r="D819">
            <v>0</v>
          </cell>
          <cell r="E819">
            <v>0</v>
          </cell>
        </row>
        <row r="820">
          <cell r="A820">
            <v>610750</v>
          </cell>
          <cell r="B820" t="str">
            <v>IESO-1410 RESOP</v>
          </cell>
          <cell r="C820">
            <v>0</v>
          </cell>
          <cell r="D820">
            <v>0</v>
          </cell>
          <cell r="E820">
            <v>0</v>
          </cell>
        </row>
        <row r="821">
          <cell r="A821">
            <v>618010</v>
          </cell>
          <cell r="B821" t="str">
            <v>COS -GRP-OMA</v>
          </cell>
          <cell r="C821">
            <v>0</v>
          </cell>
          <cell r="D821">
            <v>0</v>
          </cell>
          <cell r="E821">
            <v>0</v>
          </cell>
        </row>
        <row r="822">
          <cell r="A822">
            <v>618091</v>
          </cell>
          <cell r="B822" t="str">
            <v>Fiber Optic Lse Exp</v>
          </cell>
          <cell r="C822">
            <v>0</v>
          </cell>
          <cell r="D822">
            <v>0</v>
          </cell>
          <cell r="E822">
            <v>0</v>
          </cell>
        </row>
        <row r="823">
          <cell r="A823">
            <v>618095</v>
          </cell>
          <cell r="B823" t="str">
            <v>Lit Svc Lse Exp</v>
          </cell>
          <cell r="C823">
            <v>0</v>
          </cell>
          <cell r="D823">
            <v>0</v>
          </cell>
          <cell r="E823">
            <v>0</v>
          </cell>
        </row>
        <row r="824">
          <cell r="A824">
            <v>618096</v>
          </cell>
          <cell r="B824" t="str">
            <v>Bulk Internet Exp</v>
          </cell>
          <cell r="C824">
            <v>0</v>
          </cell>
          <cell r="D824">
            <v>0</v>
          </cell>
          <cell r="E824">
            <v>0</v>
          </cell>
        </row>
        <row r="825">
          <cell r="A825">
            <v>618282</v>
          </cell>
          <cell r="B825" t="str">
            <v>Cost of Service (PC)</v>
          </cell>
          <cell r="C825">
            <v>0</v>
          </cell>
          <cell r="D825">
            <v>0</v>
          </cell>
          <cell r="E825">
            <v>0</v>
          </cell>
        </row>
        <row r="826">
          <cell r="A826">
            <v>618821</v>
          </cell>
          <cell r="B826" t="str">
            <v>Cost of Service-(Lab)</v>
          </cell>
          <cell r="C826">
            <v>0</v>
          </cell>
          <cell r="D826">
            <v>0</v>
          </cell>
          <cell r="E826">
            <v>0</v>
          </cell>
        </row>
        <row r="827">
          <cell r="A827">
            <v>618822</v>
          </cell>
          <cell r="B827" t="str">
            <v>Cost of Svc (Mtrl)</v>
          </cell>
          <cell r="C827">
            <v>0</v>
          </cell>
          <cell r="D827">
            <v>0</v>
          </cell>
          <cell r="E827">
            <v>0</v>
          </cell>
        </row>
        <row r="828">
          <cell r="A828">
            <v>618823</v>
          </cell>
          <cell r="B828" t="str">
            <v>Cost of Svc (Cntrct)</v>
          </cell>
          <cell r="C828">
            <v>0</v>
          </cell>
          <cell r="D828">
            <v>0</v>
          </cell>
          <cell r="E828">
            <v>0</v>
          </cell>
        </row>
        <row r="829">
          <cell r="A829">
            <v>618824</v>
          </cell>
          <cell r="B829" t="str">
            <v>Cost of Svc (Sundry)</v>
          </cell>
          <cell r="C829">
            <v>0</v>
          </cell>
          <cell r="D829">
            <v>0</v>
          </cell>
          <cell r="E829">
            <v>0</v>
          </cell>
        </row>
        <row r="830">
          <cell r="A830">
            <v>618825</v>
          </cell>
          <cell r="B830" t="str">
            <v>Cost of Service (TWE)</v>
          </cell>
          <cell r="C830">
            <v>0</v>
          </cell>
          <cell r="D830">
            <v>0</v>
          </cell>
          <cell r="E830">
            <v>0</v>
          </cell>
        </row>
        <row r="831">
          <cell r="A831">
            <v>618827</v>
          </cell>
          <cell r="B831" t="str">
            <v>Cost of Svc (Ovhd)</v>
          </cell>
          <cell r="C831">
            <v>0</v>
          </cell>
          <cell r="D831">
            <v>0</v>
          </cell>
          <cell r="E831">
            <v>0</v>
          </cell>
        </row>
        <row r="832">
          <cell r="A832">
            <v>618828</v>
          </cell>
          <cell r="B832" t="str">
            <v>Cost of Service (MS)</v>
          </cell>
          <cell r="C832">
            <v>0</v>
          </cell>
          <cell r="D832">
            <v>0</v>
          </cell>
          <cell r="E832">
            <v>0</v>
          </cell>
        </row>
        <row r="833">
          <cell r="A833">
            <v>618829</v>
          </cell>
          <cell r="B833" t="str">
            <v>Cost of Svc(Ext Eqp)</v>
          </cell>
          <cell r="C833">
            <v>0</v>
          </cell>
          <cell r="D833">
            <v>0</v>
          </cell>
          <cell r="E833">
            <v>0</v>
          </cell>
        </row>
        <row r="834">
          <cell r="A834">
            <v>618832</v>
          </cell>
          <cell r="B834" t="str">
            <v>Cost of Service (IC)</v>
          </cell>
          <cell r="C834">
            <v>0</v>
          </cell>
          <cell r="D834">
            <v>0</v>
          </cell>
          <cell r="E834">
            <v>0</v>
          </cell>
        </row>
        <row r="835">
          <cell r="A835">
            <v>618840</v>
          </cell>
          <cell r="B835" t="str">
            <v>Cost of Svc-Teleco</v>
          </cell>
          <cell r="C835">
            <v>0</v>
          </cell>
          <cell r="D835">
            <v>0</v>
          </cell>
          <cell r="E835">
            <v>0</v>
          </cell>
        </row>
        <row r="836">
          <cell r="A836">
            <v>619000</v>
          </cell>
          <cell r="B836" t="str">
            <v>Interco COS Elim LP</v>
          </cell>
          <cell r="C836">
            <v>0</v>
          </cell>
          <cell r="D836">
            <v>0</v>
          </cell>
          <cell r="E836">
            <v>0</v>
          </cell>
        </row>
        <row r="837">
          <cell r="A837">
            <v>619010</v>
          </cell>
          <cell r="B837" t="str">
            <v>Int.COS Overheads</v>
          </cell>
          <cell r="C837">
            <v>0</v>
          </cell>
          <cell r="D837">
            <v>0</v>
          </cell>
          <cell r="E837">
            <v>0</v>
          </cell>
        </row>
        <row r="838">
          <cell r="A838">
            <v>619012</v>
          </cell>
          <cell r="B838" t="str">
            <v>INT COS MAT SURCHG</v>
          </cell>
          <cell r="C838">
            <v>0</v>
          </cell>
          <cell r="D838">
            <v>0</v>
          </cell>
          <cell r="E838">
            <v>0</v>
          </cell>
        </row>
        <row r="839">
          <cell r="A839">
            <v>619020</v>
          </cell>
          <cell r="B839" t="str">
            <v>Int COS Labor</v>
          </cell>
          <cell r="C839">
            <v>0</v>
          </cell>
          <cell r="D839">
            <v>0</v>
          </cell>
          <cell r="E839">
            <v>0</v>
          </cell>
        </row>
        <row r="840">
          <cell r="A840">
            <v>619075</v>
          </cell>
          <cell r="B840" t="str">
            <v>Int COS Material</v>
          </cell>
          <cell r="C840">
            <v>0</v>
          </cell>
          <cell r="D840">
            <v>0</v>
          </cell>
          <cell r="E840">
            <v>0</v>
          </cell>
        </row>
        <row r="841">
          <cell r="A841">
            <v>619241</v>
          </cell>
          <cell r="B841" t="str">
            <v>Int COS Contracts</v>
          </cell>
          <cell r="C841">
            <v>0</v>
          </cell>
          <cell r="D841">
            <v>0</v>
          </cell>
          <cell r="E841">
            <v>0</v>
          </cell>
        </row>
        <row r="842">
          <cell r="A842">
            <v>619496</v>
          </cell>
          <cell r="B842" t="str">
            <v>Int COS Sundry</v>
          </cell>
          <cell r="C842">
            <v>0</v>
          </cell>
          <cell r="D842">
            <v>0</v>
          </cell>
          <cell r="E842">
            <v>0</v>
          </cell>
        </row>
        <row r="843">
          <cell r="A843">
            <v>619522</v>
          </cell>
          <cell r="B843" t="str">
            <v>Int COS TWE</v>
          </cell>
          <cell r="C843">
            <v>0</v>
          </cell>
          <cell r="D843">
            <v>0</v>
          </cell>
          <cell r="E843">
            <v>0</v>
          </cell>
        </row>
        <row r="844">
          <cell r="A844">
            <v>619980</v>
          </cell>
          <cell r="B844" t="str">
            <v>Expense-Associates</v>
          </cell>
          <cell r="C844">
            <v>0</v>
          </cell>
          <cell r="D844">
            <v>0</v>
          </cell>
          <cell r="E844">
            <v>0</v>
          </cell>
        </row>
        <row r="845">
          <cell r="A845">
            <v>619990</v>
          </cell>
          <cell r="B845" t="str">
            <v>Interco COS Elim</v>
          </cell>
          <cell r="C845">
            <v>0</v>
          </cell>
          <cell r="D845">
            <v>0</v>
          </cell>
          <cell r="E845">
            <v>0</v>
          </cell>
        </row>
        <row r="846">
          <cell r="A846">
            <v>619999</v>
          </cell>
          <cell r="B846" t="str">
            <v>COS InterRecov Proj</v>
          </cell>
          <cell r="C846">
            <v>0</v>
          </cell>
          <cell r="D846">
            <v>0</v>
          </cell>
          <cell r="E846">
            <v>0</v>
          </cell>
        </row>
        <row r="847">
          <cell r="A847">
            <v>620000</v>
          </cell>
          <cell r="B847" t="str">
            <v>Om&amp;A General</v>
          </cell>
          <cell r="C847">
            <v>1415455.27</v>
          </cell>
          <cell r="D847">
            <v>0</v>
          </cell>
          <cell r="E847">
            <v>0</v>
          </cell>
        </row>
        <row r="848">
          <cell r="A848">
            <v>620007</v>
          </cell>
          <cell r="B848" t="str">
            <v>Labour - Regular DSU</v>
          </cell>
          <cell r="C848">
            <v>0</v>
          </cell>
          <cell r="D848">
            <v>0</v>
          </cell>
          <cell r="E848">
            <v>0</v>
          </cell>
        </row>
        <row r="849">
          <cell r="A849">
            <v>620009</v>
          </cell>
          <cell r="B849" t="str">
            <v>Lbr Reg-Gov't Oblgtn</v>
          </cell>
          <cell r="C849">
            <v>0</v>
          </cell>
          <cell r="D849">
            <v>0</v>
          </cell>
          <cell r="E849">
            <v>0</v>
          </cell>
        </row>
        <row r="850">
          <cell r="A850">
            <v>620010</v>
          </cell>
          <cell r="B850" t="str">
            <v>Lbr Reg-Pension</v>
          </cell>
          <cell r="C850">
            <v>0</v>
          </cell>
          <cell r="D850">
            <v>0</v>
          </cell>
          <cell r="E850">
            <v>0</v>
          </cell>
        </row>
        <row r="851">
          <cell r="A851">
            <v>620011</v>
          </cell>
          <cell r="B851" t="str">
            <v>Lbr Reg-Base Labour</v>
          </cell>
          <cell r="C851">
            <v>2236776.1</v>
          </cell>
          <cell r="D851">
            <v>0</v>
          </cell>
          <cell r="E851">
            <v>0</v>
          </cell>
        </row>
        <row r="852">
          <cell r="A852">
            <v>620012</v>
          </cell>
          <cell r="B852" t="str">
            <v>Lbr OPEB Retired</v>
          </cell>
          <cell r="C852">
            <v>0</v>
          </cell>
          <cell r="D852">
            <v>0</v>
          </cell>
          <cell r="E852">
            <v>0</v>
          </cell>
        </row>
        <row r="853">
          <cell r="A853">
            <v>620013</v>
          </cell>
          <cell r="B853" t="str">
            <v>Lbr Reg-OPEB Current</v>
          </cell>
          <cell r="C853">
            <v>0</v>
          </cell>
          <cell r="D853">
            <v>0</v>
          </cell>
          <cell r="E853">
            <v>0</v>
          </cell>
        </row>
        <row r="854">
          <cell r="A854">
            <v>620014</v>
          </cell>
          <cell r="B854" t="str">
            <v>Lbr Reg-Overtime</v>
          </cell>
          <cell r="C854">
            <v>0</v>
          </cell>
          <cell r="D854">
            <v>0</v>
          </cell>
          <cell r="E854">
            <v>0</v>
          </cell>
        </row>
        <row r="855">
          <cell r="A855">
            <v>620015</v>
          </cell>
          <cell r="B855" t="str">
            <v>Lbr Reg-Oth Pay</v>
          </cell>
          <cell r="C855">
            <v>0</v>
          </cell>
          <cell r="D855">
            <v>0</v>
          </cell>
          <cell r="E855">
            <v>0</v>
          </cell>
        </row>
        <row r="856">
          <cell r="A856">
            <v>620018</v>
          </cell>
          <cell r="B856" t="str">
            <v>Payroll Write-Off</v>
          </cell>
          <cell r="C856">
            <v>0</v>
          </cell>
          <cell r="D856">
            <v>0</v>
          </cell>
          <cell r="E856">
            <v>0</v>
          </cell>
        </row>
        <row r="857">
          <cell r="A857">
            <v>620019</v>
          </cell>
          <cell r="B857" t="str">
            <v>Lb Cost Accr&amp;Adj</v>
          </cell>
          <cell r="C857">
            <v>0</v>
          </cell>
          <cell r="D857">
            <v>0</v>
          </cell>
          <cell r="E857">
            <v>0</v>
          </cell>
        </row>
        <row r="858">
          <cell r="A858">
            <v>620020</v>
          </cell>
          <cell r="B858" t="str">
            <v>Lbr NReg-Base Labour</v>
          </cell>
          <cell r="C858">
            <v>0</v>
          </cell>
          <cell r="D858">
            <v>0</v>
          </cell>
          <cell r="E858">
            <v>0</v>
          </cell>
        </row>
        <row r="859">
          <cell r="A859">
            <v>620021</v>
          </cell>
          <cell r="B859" t="str">
            <v>Lbr NReg-Overtime</v>
          </cell>
          <cell r="C859">
            <v>0</v>
          </cell>
          <cell r="D859">
            <v>0</v>
          </cell>
          <cell r="E859">
            <v>0</v>
          </cell>
        </row>
        <row r="860">
          <cell r="A860">
            <v>620022</v>
          </cell>
          <cell r="B860" t="str">
            <v>Lbr NReg-Oth Pay</v>
          </cell>
          <cell r="C860">
            <v>0</v>
          </cell>
          <cell r="D860">
            <v>0</v>
          </cell>
          <cell r="E860">
            <v>0</v>
          </cell>
        </row>
        <row r="861">
          <cell r="A861">
            <v>620023</v>
          </cell>
          <cell r="B861" t="str">
            <v>Lbr NReg-Benefits</v>
          </cell>
          <cell r="C861">
            <v>0</v>
          </cell>
          <cell r="D861">
            <v>0</v>
          </cell>
          <cell r="E861">
            <v>0</v>
          </cell>
        </row>
        <row r="862">
          <cell r="A862">
            <v>620024</v>
          </cell>
          <cell r="B862" t="str">
            <v>Lbr NReg-Gov't Oblgn</v>
          </cell>
          <cell r="C862">
            <v>0</v>
          </cell>
          <cell r="D862">
            <v>0</v>
          </cell>
          <cell r="E862">
            <v>0</v>
          </cell>
        </row>
        <row r="863">
          <cell r="A863">
            <v>620030</v>
          </cell>
          <cell r="B863" t="str">
            <v>Severance Pay</v>
          </cell>
          <cell r="C863">
            <v>0</v>
          </cell>
          <cell r="D863">
            <v>0</v>
          </cell>
          <cell r="E863">
            <v>0</v>
          </cell>
        </row>
        <row r="864">
          <cell r="A864">
            <v>620040</v>
          </cell>
          <cell r="B864" t="str">
            <v>Cmptr Sys Softw</v>
          </cell>
          <cell r="C864">
            <v>0</v>
          </cell>
          <cell r="D864">
            <v>0</v>
          </cell>
          <cell r="E864">
            <v>0</v>
          </cell>
        </row>
        <row r="865">
          <cell r="A865">
            <v>620046</v>
          </cell>
          <cell r="B865" t="str">
            <v>Cmpt Appli S/W&amp;Lic</v>
          </cell>
          <cell r="C865">
            <v>0</v>
          </cell>
          <cell r="D865">
            <v>0</v>
          </cell>
          <cell r="E865">
            <v>0</v>
          </cell>
        </row>
        <row r="866">
          <cell r="A866">
            <v>620052</v>
          </cell>
          <cell r="B866" t="str">
            <v>AUP Variance</v>
          </cell>
          <cell r="C866">
            <v>0</v>
          </cell>
          <cell r="D866">
            <v>0</v>
          </cell>
          <cell r="E866">
            <v>0</v>
          </cell>
        </row>
        <row r="867">
          <cell r="A867">
            <v>620053</v>
          </cell>
          <cell r="B867" t="str">
            <v>Inventory Scrap</v>
          </cell>
          <cell r="C867">
            <v>0</v>
          </cell>
          <cell r="D867">
            <v>0</v>
          </cell>
          <cell r="E867">
            <v>0</v>
          </cell>
        </row>
        <row r="868">
          <cell r="A868">
            <v>620054</v>
          </cell>
          <cell r="B868" t="str">
            <v>Inv cycle count var</v>
          </cell>
          <cell r="C868">
            <v>0</v>
          </cell>
          <cell r="D868">
            <v>0</v>
          </cell>
          <cell r="E868">
            <v>0</v>
          </cell>
        </row>
        <row r="869">
          <cell r="A869">
            <v>620056</v>
          </cell>
          <cell r="B869" t="str">
            <v>Inventory Recovery</v>
          </cell>
          <cell r="C869">
            <v>0</v>
          </cell>
          <cell r="D869">
            <v>0</v>
          </cell>
          <cell r="E869">
            <v>0</v>
          </cell>
        </row>
        <row r="870">
          <cell r="A870">
            <v>620057</v>
          </cell>
          <cell r="B870" t="str">
            <v>Inv Mvg Avg Prc G/L</v>
          </cell>
          <cell r="C870">
            <v>0</v>
          </cell>
          <cell r="D870">
            <v>0</v>
          </cell>
          <cell r="E870">
            <v>0</v>
          </cell>
        </row>
        <row r="871">
          <cell r="A871">
            <v>620058</v>
          </cell>
          <cell r="B871" t="str">
            <v>Inv Rcvry Splus Mtrl</v>
          </cell>
          <cell r="C871">
            <v>0</v>
          </cell>
          <cell r="D871">
            <v>0</v>
          </cell>
          <cell r="E871">
            <v>0</v>
          </cell>
        </row>
        <row r="872">
          <cell r="A872">
            <v>620060</v>
          </cell>
          <cell r="B872" t="str">
            <v>Fuel&amp;Lbrc-non Elc Gn</v>
          </cell>
          <cell r="C872">
            <v>0</v>
          </cell>
          <cell r="D872">
            <v>0</v>
          </cell>
          <cell r="E872">
            <v>0</v>
          </cell>
        </row>
        <row r="873">
          <cell r="A873">
            <v>620061</v>
          </cell>
          <cell r="B873" t="str">
            <v>Cash discount lost</v>
          </cell>
          <cell r="C873">
            <v>0</v>
          </cell>
          <cell r="D873">
            <v>0</v>
          </cell>
          <cell r="E873">
            <v>0</v>
          </cell>
        </row>
        <row r="874">
          <cell r="A874">
            <v>620062</v>
          </cell>
          <cell r="B874" t="str">
            <v>Cash discount earned</v>
          </cell>
          <cell r="C874">
            <v>0</v>
          </cell>
          <cell r="D874">
            <v>0</v>
          </cell>
          <cell r="E874">
            <v>0</v>
          </cell>
        </row>
        <row r="875">
          <cell r="A875">
            <v>620070</v>
          </cell>
          <cell r="B875" t="str">
            <v>Misc Mtrl&amp;Supplies</v>
          </cell>
          <cell r="C875">
            <v>0</v>
          </cell>
          <cell r="D875">
            <v>0</v>
          </cell>
          <cell r="E875">
            <v>0</v>
          </cell>
        </row>
        <row r="876">
          <cell r="A876">
            <v>620071</v>
          </cell>
          <cell r="B876" t="str">
            <v>Office Supplies</v>
          </cell>
          <cell r="C876">
            <v>0</v>
          </cell>
          <cell r="D876">
            <v>0</v>
          </cell>
          <cell r="E876">
            <v>0</v>
          </cell>
        </row>
        <row r="877">
          <cell r="A877">
            <v>620072</v>
          </cell>
          <cell r="B877" t="str">
            <v>Pblctns &amp; Subscrptn</v>
          </cell>
          <cell r="C877">
            <v>0</v>
          </cell>
          <cell r="D877">
            <v>0</v>
          </cell>
          <cell r="E877">
            <v>0</v>
          </cell>
        </row>
        <row r="878">
          <cell r="A878">
            <v>620074</v>
          </cell>
          <cell r="B878" t="str">
            <v>Free Issue Materials</v>
          </cell>
          <cell r="C878">
            <v>0</v>
          </cell>
          <cell r="D878">
            <v>0</v>
          </cell>
          <cell r="E878">
            <v>0</v>
          </cell>
        </row>
        <row r="879">
          <cell r="A879">
            <v>620100</v>
          </cell>
          <cell r="B879" t="str">
            <v>Consultants</v>
          </cell>
          <cell r="C879">
            <v>0</v>
          </cell>
          <cell r="D879">
            <v>0</v>
          </cell>
          <cell r="E879">
            <v>0</v>
          </cell>
        </row>
        <row r="880">
          <cell r="A880">
            <v>620101</v>
          </cell>
          <cell r="B880" t="str">
            <v>Consultants - Redist</v>
          </cell>
          <cell r="C880">
            <v>0</v>
          </cell>
          <cell r="D880">
            <v>0</v>
          </cell>
          <cell r="E880">
            <v>0</v>
          </cell>
        </row>
        <row r="881">
          <cell r="A881">
            <v>620120</v>
          </cell>
          <cell r="B881" t="str">
            <v>Rental Staff</v>
          </cell>
          <cell r="C881">
            <v>0</v>
          </cell>
          <cell r="D881">
            <v>0</v>
          </cell>
          <cell r="E881">
            <v>0</v>
          </cell>
        </row>
        <row r="882">
          <cell r="A882">
            <v>620121</v>
          </cell>
          <cell r="B882" t="str">
            <v>Agents' Commission</v>
          </cell>
          <cell r="C882">
            <v>0</v>
          </cell>
          <cell r="D882">
            <v>0</v>
          </cell>
          <cell r="E882">
            <v>0</v>
          </cell>
        </row>
        <row r="883">
          <cell r="A883">
            <v>620160</v>
          </cell>
          <cell r="B883" t="str">
            <v>Prntng&amp;Related Svc</v>
          </cell>
          <cell r="C883">
            <v>0</v>
          </cell>
          <cell r="D883">
            <v>0</v>
          </cell>
          <cell r="E883">
            <v>0</v>
          </cell>
        </row>
        <row r="884">
          <cell r="A884">
            <v>620180</v>
          </cell>
          <cell r="B884" t="str">
            <v>Computer Services</v>
          </cell>
          <cell r="C884">
            <v>0</v>
          </cell>
          <cell r="D884">
            <v>0</v>
          </cell>
          <cell r="E884">
            <v>0</v>
          </cell>
        </row>
        <row r="885">
          <cell r="A885">
            <v>620186</v>
          </cell>
          <cell r="B885" t="str">
            <v>Comp Svc-Mntnnce</v>
          </cell>
          <cell r="C885">
            <v>0</v>
          </cell>
          <cell r="D885">
            <v>0</v>
          </cell>
          <cell r="E885">
            <v>0</v>
          </cell>
        </row>
        <row r="886">
          <cell r="A886">
            <v>620200</v>
          </cell>
          <cell r="B886" t="str">
            <v>Ads/Cmmnctns</v>
          </cell>
          <cell r="C886">
            <v>0</v>
          </cell>
          <cell r="D886">
            <v>0</v>
          </cell>
          <cell r="E886">
            <v>0</v>
          </cell>
        </row>
        <row r="887">
          <cell r="A887">
            <v>620201</v>
          </cell>
          <cell r="B887" t="str">
            <v>Prmo Mat,Sup,Prod</v>
          </cell>
          <cell r="C887">
            <v>0</v>
          </cell>
          <cell r="D887">
            <v>0</v>
          </cell>
          <cell r="E887">
            <v>0</v>
          </cell>
        </row>
        <row r="888">
          <cell r="A888">
            <v>620206</v>
          </cell>
          <cell r="B888" t="str">
            <v>Communications-External</v>
          </cell>
          <cell r="C888">
            <v>0</v>
          </cell>
          <cell r="D888">
            <v>0</v>
          </cell>
          <cell r="E888">
            <v>0</v>
          </cell>
        </row>
        <row r="889">
          <cell r="A889">
            <v>620220</v>
          </cell>
          <cell r="B889" t="str">
            <v>Freight Costs</v>
          </cell>
          <cell r="C889">
            <v>0</v>
          </cell>
          <cell r="D889">
            <v>0</v>
          </cell>
          <cell r="E889">
            <v>0</v>
          </cell>
        </row>
        <row r="890">
          <cell r="A890">
            <v>620221</v>
          </cell>
          <cell r="B890" t="str">
            <v>Postage &amp; Courier</v>
          </cell>
          <cell r="C890">
            <v>0</v>
          </cell>
          <cell r="D890">
            <v>0</v>
          </cell>
          <cell r="E890">
            <v>0</v>
          </cell>
        </row>
        <row r="891">
          <cell r="A891">
            <v>620240</v>
          </cell>
          <cell r="B891" t="str">
            <v>Other Contract Services</v>
          </cell>
          <cell r="C891">
            <v>0</v>
          </cell>
          <cell r="D891">
            <v>0</v>
          </cell>
          <cell r="E891">
            <v>0</v>
          </cell>
        </row>
        <row r="892">
          <cell r="A892">
            <v>620260</v>
          </cell>
          <cell r="B892" t="str">
            <v>Travel Costs</v>
          </cell>
          <cell r="C892">
            <v>0</v>
          </cell>
          <cell r="D892">
            <v>0</v>
          </cell>
          <cell r="E892">
            <v>0</v>
          </cell>
        </row>
        <row r="893">
          <cell r="A893">
            <v>620261</v>
          </cell>
          <cell r="B893" t="str">
            <v>Meals &amp; Entert Exp</v>
          </cell>
          <cell r="C893">
            <v>0</v>
          </cell>
          <cell r="D893">
            <v>0</v>
          </cell>
          <cell r="E893">
            <v>0</v>
          </cell>
        </row>
        <row r="894">
          <cell r="A894">
            <v>620262</v>
          </cell>
          <cell r="B894" t="str">
            <v>Meals Fully Deductible</v>
          </cell>
          <cell r="C894">
            <v>0</v>
          </cell>
          <cell r="D894">
            <v>0</v>
          </cell>
          <cell r="E894">
            <v>0</v>
          </cell>
        </row>
        <row r="895">
          <cell r="A895">
            <v>620263</v>
          </cell>
          <cell r="B895" t="str">
            <v>Proc Card Exp Redist</v>
          </cell>
          <cell r="C895">
            <v>0</v>
          </cell>
          <cell r="D895">
            <v>0</v>
          </cell>
          <cell r="E895">
            <v>0</v>
          </cell>
        </row>
        <row r="896">
          <cell r="A896">
            <v>620264</v>
          </cell>
          <cell r="B896" t="str">
            <v>Mileage (Timesheets)</v>
          </cell>
          <cell r="C896">
            <v>0</v>
          </cell>
          <cell r="D896">
            <v>0</v>
          </cell>
          <cell r="E896">
            <v>0</v>
          </cell>
        </row>
        <row r="897">
          <cell r="A897">
            <v>620270</v>
          </cell>
          <cell r="B897" t="str">
            <v>P-card Cash &amp; Cheque</v>
          </cell>
          <cell r="C897">
            <v>0</v>
          </cell>
          <cell r="D897">
            <v>0</v>
          </cell>
          <cell r="E897">
            <v>0</v>
          </cell>
        </row>
        <row r="898">
          <cell r="A898">
            <v>620271</v>
          </cell>
          <cell r="B898" t="str">
            <v>P-card Facility Exp</v>
          </cell>
          <cell r="C898">
            <v>0</v>
          </cell>
          <cell r="D898">
            <v>0</v>
          </cell>
          <cell r="E898">
            <v>0</v>
          </cell>
        </row>
        <row r="899">
          <cell r="A899">
            <v>620272</v>
          </cell>
          <cell r="B899" t="str">
            <v>P-card Fleet Exp</v>
          </cell>
          <cell r="C899">
            <v>0</v>
          </cell>
          <cell r="D899">
            <v>0</v>
          </cell>
          <cell r="E899">
            <v>0</v>
          </cell>
        </row>
        <row r="900">
          <cell r="A900">
            <v>620273</v>
          </cell>
          <cell r="B900" t="str">
            <v>P-card Matrls &amp; Supl</v>
          </cell>
          <cell r="C900">
            <v>0</v>
          </cell>
          <cell r="D900">
            <v>0</v>
          </cell>
          <cell r="E900">
            <v>0</v>
          </cell>
        </row>
        <row r="901">
          <cell r="A901">
            <v>620274</v>
          </cell>
          <cell r="B901" t="str">
            <v>P-card Operating Exp</v>
          </cell>
          <cell r="C901">
            <v>0</v>
          </cell>
          <cell r="D901">
            <v>0</v>
          </cell>
          <cell r="E901">
            <v>0</v>
          </cell>
        </row>
        <row r="902">
          <cell r="A902">
            <v>620275</v>
          </cell>
          <cell r="B902" t="str">
            <v>P-card Other</v>
          </cell>
          <cell r="C902">
            <v>0</v>
          </cell>
          <cell r="D902">
            <v>0</v>
          </cell>
          <cell r="E902">
            <v>0</v>
          </cell>
        </row>
        <row r="903">
          <cell r="A903">
            <v>620276</v>
          </cell>
          <cell r="B903" t="str">
            <v>P-card Prof. Service</v>
          </cell>
          <cell r="C903">
            <v>0</v>
          </cell>
          <cell r="D903">
            <v>0</v>
          </cell>
          <cell r="E903">
            <v>0</v>
          </cell>
        </row>
        <row r="904">
          <cell r="A904">
            <v>620277</v>
          </cell>
          <cell r="B904" t="str">
            <v>P-card Travel Exp</v>
          </cell>
          <cell r="C904">
            <v>0</v>
          </cell>
          <cell r="D904">
            <v>0</v>
          </cell>
          <cell r="E904">
            <v>0</v>
          </cell>
        </row>
        <row r="905">
          <cell r="A905">
            <v>620279</v>
          </cell>
          <cell r="B905" t="str">
            <v>P-card Default Susp</v>
          </cell>
          <cell r="C905">
            <v>0</v>
          </cell>
          <cell r="D905">
            <v>0</v>
          </cell>
          <cell r="E905">
            <v>0</v>
          </cell>
        </row>
        <row r="906">
          <cell r="A906">
            <v>620280</v>
          </cell>
          <cell r="B906" t="str">
            <v>Buz Exp Proc Card</v>
          </cell>
          <cell r="C906">
            <v>0</v>
          </cell>
          <cell r="D906">
            <v>0</v>
          </cell>
          <cell r="E906">
            <v>0</v>
          </cell>
        </row>
        <row r="907">
          <cell r="A907">
            <v>620300</v>
          </cell>
          <cell r="B907" t="str">
            <v>Relocation Costs</v>
          </cell>
          <cell r="C907">
            <v>0</v>
          </cell>
          <cell r="D907">
            <v>0</v>
          </cell>
          <cell r="E907">
            <v>0</v>
          </cell>
        </row>
        <row r="908">
          <cell r="A908">
            <v>620320</v>
          </cell>
          <cell r="B908" t="str">
            <v>Cse&amp;Cnfrnce Fees</v>
          </cell>
          <cell r="C908">
            <v>0</v>
          </cell>
          <cell r="D908">
            <v>0</v>
          </cell>
          <cell r="E908">
            <v>0</v>
          </cell>
        </row>
        <row r="909">
          <cell r="A909">
            <v>620321</v>
          </cell>
          <cell r="B909" t="str">
            <v>TRAINING Expenses</v>
          </cell>
          <cell r="C909">
            <v>0</v>
          </cell>
          <cell r="D909">
            <v>0</v>
          </cell>
          <cell r="E909">
            <v>0</v>
          </cell>
        </row>
        <row r="910">
          <cell r="A910">
            <v>620330</v>
          </cell>
          <cell r="B910" t="str">
            <v>Insurance Expense</v>
          </cell>
          <cell r="C910">
            <v>0</v>
          </cell>
          <cell r="D910">
            <v>0</v>
          </cell>
          <cell r="E910">
            <v>0</v>
          </cell>
        </row>
        <row r="911">
          <cell r="A911">
            <v>620331</v>
          </cell>
          <cell r="B911" t="str">
            <v>New Royalty Costs</v>
          </cell>
          <cell r="C911">
            <v>0</v>
          </cell>
          <cell r="D911">
            <v>0</v>
          </cell>
          <cell r="E911">
            <v>0</v>
          </cell>
        </row>
        <row r="912">
          <cell r="A912">
            <v>620340</v>
          </cell>
          <cell r="B912" t="str">
            <v>Corporate Donations</v>
          </cell>
          <cell r="C912">
            <v>0</v>
          </cell>
          <cell r="D912">
            <v>0</v>
          </cell>
          <cell r="E912">
            <v>0</v>
          </cell>
        </row>
        <row r="913">
          <cell r="A913">
            <v>620350</v>
          </cell>
          <cell r="B913" t="str">
            <v>Corporate Sponsorships</v>
          </cell>
          <cell r="C913">
            <v>0</v>
          </cell>
          <cell r="D913">
            <v>0</v>
          </cell>
          <cell r="E913">
            <v>0</v>
          </cell>
        </row>
        <row r="914">
          <cell r="A914">
            <v>620360</v>
          </cell>
          <cell r="B914" t="str">
            <v>Membership Fees</v>
          </cell>
          <cell r="C914">
            <v>0</v>
          </cell>
          <cell r="D914">
            <v>0</v>
          </cell>
          <cell r="E914">
            <v>0</v>
          </cell>
        </row>
        <row r="915">
          <cell r="A915">
            <v>620380</v>
          </cell>
          <cell r="B915" t="str">
            <v>License Fees</v>
          </cell>
          <cell r="C915">
            <v>0</v>
          </cell>
          <cell r="D915">
            <v>0</v>
          </cell>
          <cell r="E915">
            <v>0</v>
          </cell>
        </row>
        <row r="916">
          <cell r="A916">
            <v>620490</v>
          </cell>
          <cell r="B916" t="str">
            <v>Othr Cost/Gnrl Misc</v>
          </cell>
          <cell r="C916">
            <v>0</v>
          </cell>
          <cell r="D916">
            <v>0</v>
          </cell>
          <cell r="E916">
            <v>0</v>
          </cell>
        </row>
        <row r="917">
          <cell r="A917">
            <v>620494</v>
          </cell>
          <cell r="B917" t="str">
            <v>Bad Debt Expense</v>
          </cell>
          <cell r="C917">
            <v>91779.27</v>
          </cell>
          <cell r="D917">
            <v>0</v>
          </cell>
          <cell r="E917">
            <v>0</v>
          </cell>
        </row>
        <row r="918">
          <cell r="A918">
            <v>620495</v>
          </cell>
          <cell r="B918" t="str">
            <v>Collection Agency Fees</v>
          </cell>
          <cell r="C918">
            <v>46304.76</v>
          </cell>
          <cell r="D918">
            <v>0</v>
          </cell>
          <cell r="E918">
            <v>0</v>
          </cell>
        </row>
        <row r="919">
          <cell r="A919">
            <v>620496</v>
          </cell>
          <cell r="B919" t="str">
            <v>Misc Cost OMA</v>
          </cell>
          <cell r="C919">
            <v>0</v>
          </cell>
          <cell r="D919">
            <v>0</v>
          </cell>
          <cell r="E919">
            <v>0</v>
          </cell>
        </row>
        <row r="920">
          <cell r="A920">
            <v>620498</v>
          </cell>
          <cell r="B920" t="str">
            <v>Damage Claim Settlement</v>
          </cell>
          <cell r="C920">
            <v>0</v>
          </cell>
          <cell r="D920">
            <v>0</v>
          </cell>
          <cell r="E920">
            <v>0</v>
          </cell>
        </row>
        <row r="921">
          <cell r="A921">
            <v>620500</v>
          </cell>
          <cell r="B921" t="str">
            <v>Bad Debt Recovery</v>
          </cell>
          <cell r="C921">
            <v>0</v>
          </cell>
          <cell r="D921">
            <v>0</v>
          </cell>
          <cell r="E921">
            <v>0</v>
          </cell>
        </row>
        <row r="922">
          <cell r="A922">
            <v>620510</v>
          </cell>
          <cell r="B922" t="str">
            <v>Comp&amp;Oth Eq Cst&lt;$2K</v>
          </cell>
          <cell r="C922">
            <v>0</v>
          </cell>
          <cell r="D922">
            <v>0</v>
          </cell>
          <cell r="E922">
            <v>0</v>
          </cell>
        </row>
        <row r="923">
          <cell r="A923">
            <v>620520</v>
          </cell>
          <cell r="B923" t="str">
            <v>T&amp;We Costs</v>
          </cell>
          <cell r="C923">
            <v>0</v>
          </cell>
          <cell r="D923">
            <v>0</v>
          </cell>
          <cell r="E923">
            <v>0</v>
          </cell>
        </row>
        <row r="924">
          <cell r="A924">
            <v>620521</v>
          </cell>
          <cell r="B924" t="str">
            <v>T&amp;We Lease Costs</v>
          </cell>
          <cell r="C924">
            <v>0</v>
          </cell>
          <cell r="D924">
            <v>0</v>
          </cell>
          <cell r="E924">
            <v>0</v>
          </cell>
        </row>
        <row r="925">
          <cell r="A925">
            <v>620525</v>
          </cell>
          <cell r="B925" t="str">
            <v>Helicopter Rental</v>
          </cell>
          <cell r="C925">
            <v>0</v>
          </cell>
          <cell r="D925">
            <v>0</v>
          </cell>
          <cell r="E925">
            <v>0</v>
          </cell>
        </row>
        <row r="926">
          <cell r="A926">
            <v>620526</v>
          </cell>
          <cell r="B926" t="str">
            <v>TWE Ext Rpair&amp;Part</v>
          </cell>
          <cell r="C926">
            <v>0</v>
          </cell>
          <cell r="D926">
            <v>0</v>
          </cell>
          <cell r="E926">
            <v>0</v>
          </cell>
        </row>
        <row r="927">
          <cell r="A927">
            <v>620528</v>
          </cell>
          <cell r="B927" t="str">
            <v>TWE Forced Rental Costs</v>
          </cell>
          <cell r="C927">
            <v>0</v>
          </cell>
          <cell r="D927">
            <v>0</v>
          </cell>
          <cell r="E927">
            <v>0</v>
          </cell>
        </row>
        <row r="928">
          <cell r="A928">
            <v>620529</v>
          </cell>
          <cell r="B928" t="str">
            <v>TWE Insurance Fees</v>
          </cell>
          <cell r="C928">
            <v>0</v>
          </cell>
          <cell r="D928">
            <v>0</v>
          </cell>
          <cell r="E928">
            <v>0</v>
          </cell>
        </row>
        <row r="929">
          <cell r="A929">
            <v>620530</v>
          </cell>
          <cell r="B929" t="str">
            <v>TWE License Fees</v>
          </cell>
          <cell r="C929">
            <v>0</v>
          </cell>
          <cell r="D929">
            <v>0</v>
          </cell>
          <cell r="E929">
            <v>0</v>
          </cell>
        </row>
        <row r="930">
          <cell r="A930">
            <v>620532</v>
          </cell>
          <cell r="B930" t="str">
            <v>TWE Inspe &amp; Test</v>
          </cell>
          <cell r="C930">
            <v>0</v>
          </cell>
          <cell r="D930">
            <v>0</v>
          </cell>
          <cell r="E930">
            <v>0</v>
          </cell>
        </row>
        <row r="931">
          <cell r="A931">
            <v>620590</v>
          </cell>
          <cell r="B931" t="str">
            <v>Other Equipment Costs</v>
          </cell>
          <cell r="C931">
            <v>0</v>
          </cell>
          <cell r="D931">
            <v>0</v>
          </cell>
          <cell r="E931">
            <v>0</v>
          </cell>
        </row>
        <row r="932">
          <cell r="A932">
            <v>620611</v>
          </cell>
          <cell r="B932" t="str">
            <v>Telephone</v>
          </cell>
          <cell r="C932">
            <v>0</v>
          </cell>
          <cell r="D932">
            <v>0</v>
          </cell>
          <cell r="E932">
            <v>0</v>
          </cell>
        </row>
        <row r="933">
          <cell r="A933">
            <v>620612</v>
          </cell>
          <cell r="B933" t="str">
            <v>Ext Tele cost Gnrl</v>
          </cell>
          <cell r="C933">
            <v>0</v>
          </cell>
          <cell r="D933">
            <v>0</v>
          </cell>
          <cell r="E933">
            <v>0</v>
          </cell>
        </row>
        <row r="934">
          <cell r="A934">
            <v>620620</v>
          </cell>
          <cell r="B934" t="str">
            <v>Fclty Costs-Gnrl</v>
          </cell>
          <cell r="C934">
            <v>0</v>
          </cell>
          <cell r="D934">
            <v>0</v>
          </cell>
          <cell r="E934">
            <v>0</v>
          </cell>
        </row>
        <row r="935">
          <cell r="A935">
            <v>620630</v>
          </cell>
          <cell r="B935" t="str">
            <v>Facility Costs - Leases</v>
          </cell>
          <cell r="C935">
            <v>0</v>
          </cell>
          <cell r="D935">
            <v>0</v>
          </cell>
          <cell r="E935">
            <v>0</v>
          </cell>
        </row>
        <row r="936">
          <cell r="A936">
            <v>620640</v>
          </cell>
          <cell r="B936" t="str">
            <v>Fclty Costs-Utlty</v>
          </cell>
          <cell r="C936">
            <v>0</v>
          </cell>
          <cell r="D936">
            <v>0</v>
          </cell>
          <cell r="E936">
            <v>0</v>
          </cell>
        </row>
        <row r="937">
          <cell r="A937">
            <v>620700</v>
          </cell>
          <cell r="B937" t="str">
            <v>Teleco Cstmr Bld Cst</v>
          </cell>
          <cell r="C937">
            <v>0</v>
          </cell>
          <cell r="D937">
            <v>0</v>
          </cell>
          <cell r="E937">
            <v>0</v>
          </cell>
        </row>
        <row r="938">
          <cell r="A938">
            <v>620720</v>
          </cell>
          <cell r="B938" t="str">
            <v>Inergi Allocations</v>
          </cell>
          <cell r="C938">
            <v>0</v>
          </cell>
          <cell r="D938">
            <v>0</v>
          </cell>
          <cell r="E938">
            <v>0</v>
          </cell>
        </row>
        <row r="939">
          <cell r="A939">
            <v>620730</v>
          </cell>
          <cell r="B939" t="str">
            <v>Telecom Co-Lo Exp</v>
          </cell>
          <cell r="C939">
            <v>0</v>
          </cell>
          <cell r="D939">
            <v>0</v>
          </cell>
          <cell r="E939">
            <v>0</v>
          </cell>
        </row>
        <row r="940">
          <cell r="A940">
            <v>620900</v>
          </cell>
          <cell r="B940" t="str">
            <v>WBS Trfrs I/O-Allow</v>
          </cell>
          <cell r="C940">
            <v>0</v>
          </cell>
          <cell r="D940">
            <v>0</v>
          </cell>
          <cell r="E940">
            <v>0</v>
          </cell>
        </row>
        <row r="941">
          <cell r="A941">
            <v>620901</v>
          </cell>
          <cell r="B941" t="str">
            <v>WBS Trfrs I/O-DA</v>
          </cell>
          <cell r="C941">
            <v>0</v>
          </cell>
          <cell r="D941">
            <v>0</v>
          </cell>
          <cell r="E941">
            <v>0</v>
          </cell>
        </row>
        <row r="942">
          <cell r="A942">
            <v>620920</v>
          </cell>
          <cell r="B942" t="str">
            <v>Joint Use Pole Cost</v>
          </cell>
          <cell r="C942">
            <v>0</v>
          </cell>
          <cell r="D942">
            <v>0</v>
          </cell>
          <cell r="E942">
            <v>0</v>
          </cell>
        </row>
        <row r="943">
          <cell r="A943">
            <v>620991</v>
          </cell>
          <cell r="B943" t="str">
            <v>OMA Misc-PS Conv</v>
          </cell>
          <cell r="C943">
            <v>0</v>
          </cell>
          <cell r="D943">
            <v>0</v>
          </cell>
          <cell r="E943">
            <v>0</v>
          </cell>
        </row>
        <row r="944">
          <cell r="A944">
            <v>645000</v>
          </cell>
          <cell r="B944" t="str">
            <v>Self Insurance Claims</v>
          </cell>
          <cell r="C944">
            <v>0</v>
          </cell>
          <cell r="D944">
            <v>0</v>
          </cell>
          <cell r="E944">
            <v>0</v>
          </cell>
        </row>
        <row r="945">
          <cell r="A945">
            <v>660000</v>
          </cell>
          <cell r="B945" t="str">
            <v>Property Tax Expense</v>
          </cell>
          <cell r="C945">
            <v>0</v>
          </cell>
          <cell r="D945">
            <v>0</v>
          </cell>
          <cell r="E945">
            <v>0</v>
          </cell>
        </row>
        <row r="946">
          <cell r="A946">
            <v>660002</v>
          </cell>
          <cell r="B946" t="str">
            <v>First Natn Rgt Pymts</v>
          </cell>
          <cell r="C946">
            <v>0</v>
          </cell>
          <cell r="D946">
            <v>0</v>
          </cell>
          <cell r="E946">
            <v>0</v>
          </cell>
        </row>
        <row r="947">
          <cell r="A947">
            <v>660003</v>
          </cell>
          <cell r="B947" t="str">
            <v>Rgt Pymts-Non FN</v>
          </cell>
          <cell r="C947">
            <v>0</v>
          </cell>
          <cell r="D947">
            <v>0</v>
          </cell>
          <cell r="E947">
            <v>0</v>
          </cell>
        </row>
        <row r="948">
          <cell r="A948">
            <v>660004</v>
          </cell>
          <cell r="B948" t="str">
            <v>Indem Pymts to Prov</v>
          </cell>
          <cell r="C948">
            <v>0</v>
          </cell>
          <cell r="D948">
            <v>0</v>
          </cell>
          <cell r="E948">
            <v>0</v>
          </cell>
        </row>
        <row r="949">
          <cell r="A949">
            <v>660600</v>
          </cell>
          <cell r="B949" t="str">
            <v>Water Lease</v>
          </cell>
          <cell r="C949">
            <v>0</v>
          </cell>
          <cell r="D949">
            <v>0</v>
          </cell>
          <cell r="E949">
            <v>0</v>
          </cell>
        </row>
        <row r="950">
          <cell r="A950">
            <v>670000</v>
          </cell>
          <cell r="B950" t="str">
            <v>Cancel Costs Allow</v>
          </cell>
          <cell r="C950">
            <v>0</v>
          </cell>
          <cell r="D950">
            <v>0</v>
          </cell>
          <cell r="E950">
            <v>0</v>
          </cell>
        </row>
        <row r="951">
          <cell r="A951">
            <v>670002</v>
          </cell>
          <cell r="B951" t="str">
            <v>Proj OMA Writeoffs</v>
          </cell>
          <cell r="C951">
            <v>0</v>
          </cell>
          <cell r="D951">
            <v>0</v>
          </cell>
          <cell r="E951">
            <v>0</v>
          </cell>
        </row>
        <row r="952">
          <cell r="A952">
            <v>675000</v>
          </cell>
          <cell r="B952" t="str">
            <v>Financing Charges</v>
          </cell>
          <cell r="C952">
            <v>0</v>
          </cell>
          <cell r="D952">
            <v>0</v>
          </cell>
          <cell r="E952">
            <v>0</v>
          </cell>
        </row>
        <row r="953">
          <cell r="A953">
            <v>676010</v>
          </cell>
          <cell r="B953" t="str">
            <v>AUC NonOp Exp</v>
          </cell>
          <cell r="C953">
            <v>0</v>
          </cell>
          <cell r="D953">
            <v>0</v>
          </cell>
          <cell r="E953">
            <v>0</v>
          </cell>
        </row>
        <row r="954">
          <cell r="A954">
            <v>688000</v>
          </cell>
          <cell r="B954" t="str">
            <v>Cprt Misc&amp;Oth Cost</v>
          </cell>
          <cell r="C954">
            <v>0</v>
          </cell>
          <cell r="D954">
            <v>0</v>
          </cell>
          <cell r="E954">
            <v>0</v>
          </cell>
        </row>
        <row r="955">
          <cell r="A955">
            <v>690005</v>
          </cell>
          <cell r="B955" t="str">
            <v>OMA  Costs Journalized</v>
          </cell>
          <cell r="C955">
            <v>0</v>
          </cell>
          <cell r="D955">
            <v>0</v>
          </cell>
          <cell r="E955">
            <v>0</v>
          </cell>
        </row>
        <row r="956">
          <cell r="A956">
            <v>690010</v>
          </cell>
          <cell r="B956" t="str">
            <v>Ovhd rcvrd (non-cptl</v>
          </cell>
          <cell r="C956">
            <v>0</v>
          </cell>
          <cell r="D956">
            <v>0</v>
          </cell>
          <cell r="E956">
            <v>0</v>
          </cell>
        </row>
        <row r="957">
          <cell r="A957">
            <v>690012</v>
          </cell>
          <cell r="B957" t="str">
            <v>Material Surcharge</v>
          </cell>
          <cell r="C957">
            <v>0</v>
          </cell>
          <cell r="D957">
            <v>0</v>
          </cell>
          <cell r="E957">
            <v>0</v>
          </cell>
        </row>
        <row r="958">
          <cell r="A958">
            <v>690013</v>
          </cell>
          <cell r="B958" t="str">
            <v>Mat SC Adjustme A</v>
          </cell>
          <cell r="C958">
            <v>0</v>
          </cell>
          <cell r="D958">
            <v>0</v>
          </cell>
          <cell r="E958">
            <v>0</v>
          </cell>
        </row>
        <row r="959">
          <cell r="A959">
            <v>690017</v>
          </cell>
          <cell r="B959" t="str">
            <v>Interest -Allowable</v>
          </cell>
          <cell r="C959">
            <v>0</v>
          </cell>
          <cell r="D959">
            <v>0</v>
          </cell>
          <cell r="E959">
            <v>0</v>
          </cell>
        </row>
        <row r="960">
          <cell r="A960">
            <v>690018</v>
          </cell>
          <cell r="B960" t="str">
            <v>Interest- Disallow</v>
          </cell>
          <cell r="C960">
            <v>0</v>
          </cell>
          <cell r="D960">
            <v>0</v>
          </cell>
          <cell r="E960">
            <v>0</v>
          </cell>
        </row>
        <row r="961">
          <cell r="A961">
            <v>690020</v>
          </cell>
          <cell r="B961" t="str">
            <v>Lbr Rcvry-Billbl wk</v>
          </cell>
          <cell r="C961">
            <v>0</v>
          </cell>
          <cell r="D961">
            <v>0</v>
          </cell>
          <cell r="E961">
            <v>0</v>
          </cell>
        </row>
        <row r="962">
          <cell r="A962">
            <v>690025</v>
          </cell>
          <cell r="B962" t="str">
            <v>Labour Recovery DA</v>
          </cell>
          <cell r="C962">
            <v>0</v>
          </cell>
          <cell r="D962">
            <v>0</v>
          </cell>
          <cell r="E962">
            <v>0</v>
          </cell>
        </row>
        <row r="963">
          <cell r="A963">
            <v>690040</v>
          </cell>
          <cell r="B963" t="str">
            <v>TWE&amp; TOOL RECOVERY</v>
          </cell>
          <cell r="C963">
            <v>0</v>
          </cell>
          <cell r="D963">
            <v>0</v>
          </cell>
          <cell r="E963">
            <v>0</v>
          </cell>
        </row>
        <row r="964">
          <cell r="A964">
            <v>690045</v>
          </cell>
          <cell r="B964" t="str">
            <v>Equip Recovery DA</v>
          </cell>
          <cell r="C964">
            <v>0</v>
          </cell>
          <cell r="D964">
            <v>0</v>
          </cell>
          <cell r="E964">
            <v>0</v>
          </cell>
        </row>
        <row r="965">
          <cell r="A965">
            <v>690046</v>
          </cell>
          <cell r="B965" t="str">
            <v>Mat SC Recoverd DA</v>
          </cell>
          <cell r="C965">
            <v>0</v>
          </cell>
          <cell r="D965">
            <v>0</v>
          </cell>
          <cell r="E965">
            <v>0</v>
          </cell>
        </row>
        <row r="966">
          <cell r="A966">
            <v>690047</v>
          </cell>
          <cell r="B966" t="str">
            <v>Corp Ovhd Recov DA</v>
          </cell>
          <cell r="C966">
            <v>0</v>
          </cell>
          <cell r="D966">
            <v>0</v>
          </cell>
          <cell r="E966">
            <v>0</v>
          </cell>
        </row>
        <row r="967">
          <cell r="A967">
            <v>690050</v>
          </cell>
          <cell r="B967" t="str">
            <v>Standard Lab Adj A</v>
          </cell>
          <cell r="C967">
            <v>0</v>
          </cell>
          <cell r="D967">
            <v>0</v>
          </cell>
          <cell r="E967">
            <v>0</v>
          </cell>
        </row>
        <row r="968">
          <cell r="A968">
            <v>690051</v>
          </cell>
          <cell r="B968" t="str">
            <v>Material Consumption</v>
          </cell>
          <cell r="C968">
            <v>0</v>
          </cell>
          <cell r="D968">
            <v>0</v>
          </cell>
          <cell r="E968">
            <v>0</v>
          </cell>
        </row>
        <row r="969">
          <cell r="A969">
            <v>690052</v>
          </cell>
          <cell r="B969" t="str">
            <v>Cntrct Cost&amp;svcs</v>
          </cell>
          <cell r="C969">
            <v>0</v>
          </cell>
          <cell r="D969">
            <v>0</v>
          </cell>
          <cell r="E969">
            <v>0</v>
          </cell>
        </row>
        <row r="970">
          <cell r="A970">
            <v>690053</v>
          </cell>
          <cell r="B970" t="str">
            <v>Misc Cnsmptn</v>
          </cell>
          <cell r="C970">
            <v>0</v>
          </cell>
          <cell r="D970">
            <v>0</v>
          </cell>
          <cell r="E970">
            <v>0</v>
          </cell>
        </row>
        <row r="971">
          <cell r="A971">
            <v>690054</v>
          </cell>
          <cell r="B971" t="str">
            <v>Fleet Adj Allowable</v>
          </cell>
          <cell r="C971">
            <v>0</v>
          </cell>
          <cell r="D971">
            <v>0</v>
          </cell>
          <cell r="E971">
            <v>0</v>
          </cell>
        </row>
        <row r="972">
          <cell r="A972">
            <v>690055</v>
          </cell>
          <cell r="B972" t="str">
            <v>Ext Equip Renl</v>
          </cell>
          <cell r="C972">
            <v>0</v>
          </cell>
          <cell r="D972">
            <v>0</v>
          </cell>
          <cell r="E972">
            <v>0</v>
          </cell>
        </row>
        <row r="973">
          <cell r="A973">
            <v>690056</v>
          </cell>
          <cell r="B973" t="str">
            <v>Fuel Consumption</v>
          </cell>
          <cell r="C973">
            <v>0</v>
          </cell>
          <cell r="D973">
            <v>0</v>
          </cell>
          <cell r="E973">
            <v>0</v>
          </cell>
        </row>
        <row r="974">
          <cell r="A974">
            <v>690057</v>
          </cell>
          <cell r="B974" t="str">
            <v>Procurement Card</v>
          </cell>
          <cell r="C974">
            <v>0</v>
          </cell>
          <cell r="D974">
            <v>0</v>
          </cell>
          <cell r="E974">
            <v>0</v>
          </cell>
        </row>
        <row r="975">
          <cell r="A975">
            <v>690060</v>
          </cell>
          <cell r="B975" t="str">
            <v>Std Labour Adj DA</v>
          </cell>
          <cell r="C975">
            <v>0</v>
          </cell>
          <cell r="D975">
            <v>0</v>
          </cell>
          <cell r="E975">
            <v>0</v>
          </cell>
        </row>
        <row r="976">
          <cell r="A976">
            <v>690063</v>
          </cell>
          <cell r="B976" t="str">
            <v>Mat SC Adjustment DA</v>
          </cell>
          <cell r="C976">
            <v>0</v>
          </cell>
          <cell r="D976">
            <v>0</v>
          </cell>
          <cell r="E976">
            <v>0</v>
          </cell>
        </row>
        <row r="977">
          <cell r="A977">
            <v>690064</v>
          </cell>
          <cell r="B977" t="str">
            <v>Fleet Adjustment DA</v>
          </cell>
          <cell r="C977">
            <v>0</v>
          </cell>
          <cell r="D977">
            <v>0</v>
          </cell>
          <cell r="E977">
            <v>0</v>
          </cell>
        </row>
        <row r="978">
          <cell r="A978">
            <v>690070</v>
          </cell>
          <cell r="B978" t="str">
            <v>OHSC Overhead Mngt Fee</v>
          </cell>
          <cell r="C978">
            <v>0</v>
          </cell>
          <cell r="D978">
            <v>0</v>
          </cell>
          <cell r="E978">
            <v>0</v>
          </cell>
        </row>
        <row r="979">
          <cell r="A979">
            <v>690080</v>
          </cell>
          <cell r="B979" t="str">
            <v>Lab O/U Adj DA</v>
          </cell>
          <cell r="C979">
            <v>0</v>
          </cell>
          <cell r="D979">
            <v>0</v>
          </cell>
          <cell r="E979">
            <v>0</v>
          </cell>
        </row>
        <row r="980">
          <cell r="A980">
            <v>690081</v>
          </cell>
          <cell r="B980" t="str">
            <v>Fleet O/U Adj DA</v>
          </cell>
          <cell r="C980">
            <v>0</v>
          </cell>
          <cell r="D980">
            <v>0</v>
          </cell>
          <cell r="E980">
            <v>0</v>
          </cell>
        </row>
        <row r="981">
          <cell r="A981">
            <v>690082</v>
          </cell>
          <cell r="B981" t="str">
            <v>Mat Surcharge O/U DA</v>
          </cell>
          <cell r="C981">
            <v>0</v>
          </cell>
          <cell r="D981">
            <v>0</v>
          </cell>
          <cell r="E981">
            <v>0</v>
          </cell>
        </row>
        <row r="982">
          <cell r="A982">
            <v>690084</v>
          </cell>
          <cell r="B982" t="str">
            <v>Corp Ovhd Adj DA</v>
          </cell>
          <cell r="C982">
            <v>0</v>
          </cell>
          <cell r="D982">
            <v>0</v>
          </cell>
          <cell r="E982">
            <v>0</v>
          </cell>
        </row>
        <row r="983">
          <cell r="A983">
            <v>690090</v>
          </cell>
          <cell r="B983" t="str">
            <v>Labour O/U Adj</v>
          </cell>
          <cell r="C983">
            <v>0</v>
          </cell>
          <cell r="D983">
            <v>0</v>
          </cell>
          <cell r="E983">
            <v>0</v>
          </cell>
        </row>
        <row r="984">
          <cell r="A984">
            <v>690091</v>
          </cell>
          <cell r="B984" t="str">
            <v>Fleet O/U Adj</v>
          </cell>
          <cell r="C984">
            <v>0</v>
          </cell>
          <cell r="D984">
            <v>0</v>
          </cell>
          <cell r="E984">
            <v>0</v>
          </cell>
        </row>
        <row r="985">
          <cell r="A985">
            <v>690092</v>
          </cell>
          <cell r="B985" t="str">
            <v>Mat Surcharge O/U Adj</v>
          </cell>
          <cell r="C985">
            <v>0</v>
          </cell>
          <cell r="D985">
            <v>0</v>
          </cell>
          <cell r="E985">
            <v>0</v>
          </cell>
        </row>
        <row r="986">
          <cell r="A986">
            <v>690093</v>
          </cell>
          <cell r="B986" t="str">
            <v>Matl Surch Fixed Amt</v>
          </cell>
          <cell r="C986">
            <v>0</v>
          </cell>
          <cell r="D986">
            <v>0</v>
          </cell>
          <cell r="E986">
            <v>0</v>
          </cell>
        </row>
        <row r="987">
          <cell r="A987">
            <v>690094</v>
          </cell>
          <cell r="B987" t="str">
            <v>Corp Ovhd Adj</v>
          </cell>
          <cell r="C987">
            <v>0</v>
          </cell>
          <cell r="D987">
            <v>0</v>
          </cell>
          <cell r="E987">
            <v>0</v>
          </cell>
        </row>
        <row r="988">
          <cell r="A988">
            <v>690117</v>
          </cell>
          <cell r="B988" t="str">
            <v>Int Adj  -Allowable</v>
          </cell>
          <cell r="C988">
            <v>0</v>
          </cell>
          <cell r="D988">
            <v>0</v>
          </cell>
          <cell r="E988">
            <v>0</v>
          </cell>
        </row>
        <row r="989">
          <cell r="A989">
            <v>690118</v>
          </cell>
          <cell r="B989" t="str">
            <v>Int Adj - DA</v>
          </cell>
          <cell r="C989">
            <v>0</v>
          </cell>
          <cell r="D989">
            <v>0</v>
          </cell>
          <cell r="E989">
            <v>0</v>
          </cell>
        </row>
        <row r="990">
          <cell r="A990">
            <v>690165</v>
          </cell>
          <cell r="B990" t="str">
            <v>ContCapital Accruals</v>
          </cell>
          <cell r="C990">
            <v>0</v>
          </cell>
          <cell r="D990">
            <v>0</v>
          </cell>
          <cell r="E990">
            <v>0</v>
          </cell>
        </row>
        <row r="991">
          <cell r="A991">
            <v>690170</v>
          </cell>
          <cell r="B991" t="str">
            <v>IntrCo Exp (non Sys)</v>
          </cell>
          <cell r="C991">
            <v>0</v>
          </cell>
          <cell r="D991">
            <v>0</v>
          </cell>
          <cell r="E991">
            <v>0</v>
          </cell>
        </row>
        <row r="992">
          <cell r="A992">
            <v>690174</v>
          </cell>
          <cell r="B992" t="str">
            <v>AUC Int offset reco</v>
          </cell>
          <cell r="C992">
            <v>0</v>
          </cell>
          <cell r="D992">
            <v>0</v>
          </cell>
          <cell r="E992">
            <v>0</v>
          </cell>
        </row>
        <row r="993">
          <cell r="A993">
            <v>690175</v>
          </cell>
          <cell r="B993" t="str">
            <v>Cont capital from Cu</v>
          </cell>
          <cell r="C993">
            <v>-96789.18</v>
          </cell>
          <cell r="D993">
            <v>0</v>
          </cell>
          <cell r="E993">
            <v>0</v>
          </cell>
        </row>
        <row r="994">
          <cell r="A994">
            <v>690176</v>
          </cell>
          <cell r="B994" t="str">
            <v>Sett.Offset-Rem Cost</v>
          </cell>
          <cell r="C994">
            <v>0</v>
          </cell>
          <cell r="D994">
            <v>0</v>
          </cell>
          <cell r="E994">
            <v>0</v>
          </cell>
        </row>
        <row r="995">
          <cell r="A995">
            <v>690177</v>
          </cell>
          <cell r="B995" t="str">
            <v>Sett.Offset-Cont. Ca</v>
          </cell>
          <cell r="C995">
            <v>0</v>
          </cell>
          <cell r="D995">
            <v>0</v>
          </cell>
          <cell r="E995">
            <v>0</v>
          </cell>
        </row>
        <row r="996">
          <cell r="A996">
            <v>690178</v>
          </cell>
          <cell r="B996" t="str">
            <v>Sett.Offset-COS Ext</v>
          </cell>
          <cell r="C996">
            <v>0</v>
          </cell>
          <cell r="D996">
            <v>0</v>
          </cell>
          <cell r="E996">
            <v>0</v>
          </cell>
        </row>
        <row r="997">
          <cell r="A997">
            <v>690179</v>
          </cell>
          <cell r="B997" t="str">
            <v>Sett.Offset-COS int</v>
          </cell>
          <cell r="C997">
            <v>0</v>
          </cell>
          <cell r="D997">
            <v>0</v>
          </cell>
          <cell r="E997">
            <v>0</v>
          </cell>
        </row>
        <row r="998">
          <cell r="A998">
            <v>690180</v>
          </cell>
          <cell r="B998" t="str">
            <v>AUC offset - Materials</v>
          </cell>
          <cell r="C998">
            <v>0</v>
          </cell>
          <cell r="D998">
            <v>0</v>
          </cell>
          <cell r="E998">
            <v>0</v>
          </cell>
        </row>
        <row r="999">
          <cell r="A999">
            <v>690181</v>
          </cell>
          <cell r="B999" t="str">
            <v>AuC offset - Contracts</v>
          </cell>
          <cell r="C999">
            <v>0</v>
          </cell>
          <cell r="D999">
            <v>0</v>
          </cell>
          <cell r="E999">
            <v>0</v>
          </cell>
        </row>
        <row r="1000">
          <cell r="A1000">
            <v>690182</v>
          </cell>
          <cell r="B1000" t="str">
            <v>AuC Offset - Misc Costs</v>
          </cell>
          <cell r="C1000">
            <v>0</v>
          </cell>
          <cell r="D1000">
            <v>0</v>
          </cell>
          <cell r="E1000">
            <v>0</v>
          </cell>
        </row>
        <row r="1001">
          <cell r="A1001">
            <v>690183</v>
          </cell>
          <cell r="B1001" t="str">
            <v>AUC Offset-Eqp Rent</v>
          </cell>
          <cell r="C1001">
            <v>0</v>
          </cell>
          <cell r="D1001">
            <v>0</v>
          </cell>
          <cell r="E1001">
            <v>0</v>
          </cell>
        </row>
        <row r="1002">
          <cell r="A1002">
            <v>690185</v>
          </cell>
          <cell r="B1002" t="str">
            <v>AuC Offset - Proc Card</v>
          </cell>
          <cell r="C1002">
            <v>0</v>
          </cell>
          <cell r="D1002">
            <v>0</v>
          </cell>
          <cell r="E1002">
            <v>0</v>
          </cell>
        </row>
        <row r="1003">
          <cell r="A1003">
            <v>690186</v>
          </cell>
          <cell r="B1003" t="str">
            <v>AUC Offset-COS Affil</v>
          </cell>
          <cell r="C1003">
            <v>0</v>
          </cell>
          <cell r="D1003">
            <v>0</v>
          </cell>
          <cell r="E1003">
            <v>0</v>
          </cell>
        </row>
        <row r="1004">
          <cell r="A1004">
            <v>690187</v>
          </cell>
          <cell r="B1004" t="str">
            <v>Settled Interest DA</v>
          </cell>
          <cell r="C1004">
            <v>0</v>
          </cell>
          <cell r="D1004">
            <v>0</v>
          </cell>
          <cell r="E1004">
            <v>0</v>
          </cell>
        </row>
        <row r="1005">
          <cell r="A1005">
            <v>690188</v>
          </cell>
          <cell r="B1005" t="str">
            <v>AUC Offset-WO Allow</v>
          </cell>
          <cell r="C1005">
            <v>0</v>
          </cell>
          <cell r="D1005">
            <v>0</v>
          </cell>
          <cell r="E1005">
            <v>0</v>
          </cell>
        </row>
        <row r="1006">
          <cell r="A1006">
            <v>690190</v>
          </cell>
          <cell r="B1006" t="str">
            <v>AUC Offset-trf I/O</v>
          </cell>
          <cell r="C1006">
            <v>0</v>
          </cell>
          <cell r="D1006">
            <v>0</v>
          </cell>
          <cell r="E1006">
            <v>0</v>
          </cell>
        </row>
        <row r="1007">
          <cell r="A1007">
            <v>690191</v>
          </cell>
          <cell r="B1007" t="str">
            <v>AUC Offst-trf I/O DA</v>
          </cell>
          <cell r="C1007">
            <v>0</v>
          </cell>
          <cell r="D1007">
            <v>0</v>
          </cell>
          <cell r="E1007">
            <v>0</v>
          </cell>
        </row>
        <row r="1008">
          <cell r="A1008">
            <v>694000</v>
          </cell>
          <cell r="B1008" t="str">
            <v>Income Tax Expense</v>
          </cell>
          <cell r="C1008">
            <v>330934</v>
          </cell>
          <cell r="D1008">
            <v>0</v>
          </cell>
          <cell r="E1008">
            <v>0</v>
          </cell>
        </row>
        <row r="1009">
          <cell r="A1009">
            <v>694010</v>
          </cell>
          <cell r="B1009" t="str">
            <v>Income Tax - Discrete</v>
          </cell>
          <cell r="C1009">
            <v>0</v>
          </cell>
          <cell r="D1009">
            <v>0</v>
          </cell>
          <cell r="E1009">
            <v>0</v>
          </cell>
        </row>
        <row r="1010">
          <cell r="A1010">
            <v>694020</v>
          </cell>
          <cell r="B1010" t="str">
            <v>Deferred Tax Expense</v>
          </cell>
          <cell r="C1010">
            <v>-5011503</v>
          </cell>
          <cell r="D1010">
            <v>0</v>
          </cell>
          <cell r="E1010">
            <v>0</v>
          </cell>
        </row>
        <row r="1011">
          <cell r="A1011">
            <v>694030</v>
          </cell>
          <cell r="B1011" t="str">
            <v>Deferred Tax - Discrete</v>
          </cell>
          <cell r="C1011">
            <v>0</v>
          </cell>
          <cell r="D1011">
            <v>0</v>
          </cell>
          <cell r="E1011">
            <v>0</v>
          </cell>
        </row>
        <row r="1012">
          <cell r="A1012">
            <v>698030</v>
          </cell>
          <cell r="B1012" t="str">
            <v>Biz Mdl Control Acc</v>
          </cell>
          <cell r="C1012">
            <v>0</v>
          </cell>
          <cell r="D1012">
            <v>0</v>
          </cell>
          <cell r="E1012">
            <v>0</v>
          </cell>
        </row>
        <row r="1013">
          <cell r="A1013">
            <v>699998</v>
          </cell>
          <cell r="B1013" t="str">
            <v>FICO Rec Acc</v>
          </cell>
          <cell r="C1013">
            <v>0</v>
          </cell>
          <cell r="D1013">
            <v>0</v>
          </cell>
          <cell r="E1013">
            <v>0</v>
          </cell>
        </row>
        <row r="1014">
          <cell r="A1014">
            <v>708500</v>
          </cell>
          <cell r="B1014" t="str">
            <v>Fuel Exp - Remote</v>
          </cell>
          <cell r="C1014">
            <v>0</v>
          </cell>
          <cell r="D1014">
            <v>0</v>
          </cell>
          <cell r="E1014">
            <v>0</v>
          </cell>
        </row>
        <row r="1015">
          <cell r="A1015">
            <v>741100</v>
          </cell>
          <cell r="B1015" t="str">
            <v>Depr Exp - Gnrtn Plt</v>
          </cell>
          <cell r="C1015">
            <v>0</v>
          </cell>
          <cell r="D1015">
            <v>0</v>
          </cell>
          <cell r="E1015">
            <v>0</v>
          </cell>
        </row>
        <row r="1016">
          <cell r="A1016">
            <v>741101</v>
          </cell>
          <cell r="B1016" t="str">
            <v>Dep Exp - Tx Plant</v>
          </cell>
          <cell r="C1016">
            <v>0</v>
          </cell>
          <cell r="D1016">
            <v>0</v>
          </cell>
          <cell r="E1016">
            <v>0</v>
          </cell>
        </row>
        <row r="1017">
          <cell r="A1017">
            <v>741102</v>
          </cell>
          <cell r="B1017" t="str">
            <v>Dep Exp - Dx Plant</v>
          </cell>
          <cell r="C1017">
            <v>0</v>
          </cell>
          <cell r="D1017">
            <v>0</v>
          </cell>
          <cell r="E1017">
            <v>0</v>
          </cell>
        </row>
        <row r="1018">
          <cell r="A1018">
            <v>741103</v>
          </cell>
          <cell r="B1018" t="str">
            <v>Dep Exp - General Plant</v>
          </cell>
          <cell r="C1018">
            <v>0</v>
          </cell>
          <cell r="D1018">
            <v>0</v>
          </cell>
          <cell r="E1018">
            <v>0</v>
          </cell>
        </row>
        <row r="1019">
          <cell r="A1019">
            <v>741200</v>
          </cell>
          <cell r="B1019" t="str">
            <v>Dep Exp-Gnrl Plt-MFA</v>
          </cell>
          <cell r="C1019">
            <v>0</v>
          </cell>
          <cell r="D1019">
            <v>0</v>
          </cell>
          <cell r="E1019">
            <v>0</v>
          </cell>
        </row>
        <row r="1020">
          <cell r="A1020">
            <v>741300</v>
          </cell>
          <cell r="B1020" t="str">
            <v>Dep Exp-Gnrl Plt-TWE</v>
          </cell>
          <cell r="C1020">
            <v>0</v>
          </cell>
          <cell r="D1020">
            <v>0</v>
          </cell>
          <cell r="E1020">
            <v>0</v>
          </cell>
        </row>
        <row r="1021">
          <cell r="A1021">
            <v>741390</v>
          </cell>
          <cell r="B1021" t="str">
            <v>Cptlzd Dep Redistri</v>
          </cell>
          <cell r="C1021">
            <v>0</v>
          </cell>
          <cell r="D1021">
            <v>0</v>
          </cell>
          <cell r="E1021">
            <v>0</v>
          </cell>
        </row>
        <row r="1022">
          <cell r="A1022">
            <v>741400</v>
          </cell>
          <cell r="B1022" t="str">
            <v>Dep Exp-Gnrl Plt-Too</v>
          </cell>
          <cell r="C1022">
            <v>0</v>
          </cell>
          <cell r="D1022">
            <v>0</v>
          </cell>
          <cell r="E1022">
            <v>0</v>
          </cell>
        </row>
        <row r="1023">
          <cell r="A1023">
            <v>741500</v>
          </cell>
          <cell r="B1023" t="str">
            <v>Real Estate:Sale G/L</v>
          </cell>
          <cell r="C1023">
            <v>0</v>
          </cell>
          <cell r="D1023">
            <v>0</v>
          </cell>
          <cell r="E1023">
            <v>0</v>
          </cell>
        </row>
        <row r="1024">
          <cell r="A1024">
            <v>741510</v>
          </cell>
          <cell r="B1024" t="str">
            <v>Maj FA:G on Dspstn</v>
          </cell>
          <cell r="C1024">
            <v>62760.57</v>
          </cell>
          <cell r="D1024">
            <v>0</v>
          </cell>
          <cell r="E1024">
            <v>0</v>
          </cell>
        </row>
        <row r="1025">
          <cell r="A1025">
            <v>741520</v>
          </cell>
          <cell r="B1025" t="str">
            <v>MFAs:G on Dspstn</v>
          </cell>
          <cell r="C1025">
            <v>0</v>
          </cell>
          <cell r="D1025">
            <v>0</v>
          </cell>
          <cell r="E1025">
            <v>0</v>
          </cell>
        </row>
        <row r="1026">
          <cell r="A1026">
            <v>741530</v>
          </cell>
          <cell r="B1026" t="str">
            <v>Asst Rem&amp;Reloc Exp</v>
          </cell>
          <cell r="C1026">
            <v>0</v>
          </cell>
          <cell r="D1026">
            <v>0</v>
          </cell>
          <cell r="E1026">
            <v>0</v>
          </cell>
        </row>
        <row r="1027">
          <cell r="A1027">
            <v>741700</v>
          </cell>
          <cell r="B1027" t="str">
            <v>Dep Exp-Intang SW</v>
          </cell>
          <cell r="C1027">
            <v>63095.58</v>
          </cell>
          <cell r="D1027">
            <v>0</v>
          </cell>
          <cell r="E1027">
            <v>0</v>
          </cell>
        </row>
        <row r="1028">
          <cell r="A1028">
            <v>741701</v>
          </cell>
          <cell r="B1028" t="str">
            <v>Dep Exp-Intang CC</v>
          </cell>
          <cell r="C1028">
            <v>9934.44</v>
          </cell>
          <cell r="D1028">
            <v>0</v>
          </cell>
          <cell r="E1028">
            <v>0</v>
          </cell>
        </row>
        <row r="1029">
          <cell r="A1029">
            <v>741900</v>
          </cell>
          <cell r="B1029" t="str">
            <v>LDCs Dep Exp</v>
          </cell>
          <cell r="C1029">
            <v>1037724.65</v>
          </cell>
          <cell r="D1029">
            <v>0</v>
          </cell>
          <cell r="E1029">
            <v>0</v>
          </cell>
        </row>
        <row r="1030">
          <cell r="A1030">
            <v>753000</v>
          </cell>
          <cell r="B1030" t="str">
            <v>Other Amortization</v>
          </cell>
          <cell r="C1030">
            <v>0</v>
          </cell>
          <cell r="D1030">
            <v>0</v>
          </cell>
          <cell r="E1030">
            <v>0</v>
          </cell>
        </row>
        <row r="1031">
          <cell r="A1031">
            <v>753030</v>
          </cell>
          <cell r="B1031" t="str">
            <v>RARA(MR&amp;SE) Amort</v>
          </cell>
          <cell r="C1031">
            <v>0</v>
          </cell>
          <cell r="D1031">
            <v>0</v>
          </cell>
          <cell r="E1031">
            <v>0</v>
          </cell>
        </row>
        <row r="1032">
          <cell r="A1032">
            <v>753050</v>
          </cell>
          <cell r="B1032" t="str">
            <v>Amt of Env Reg  Asst</v>
          </cell>
          <cell r="C1032">
            <v>0</v>
          </cell>
          <cell r="D1032">
            <v>0</v>
          </cell>
          <cell r="E1032">
            <v>0</v>
          </cell>
        </row>
        <row r="1033">
          <cell r="A1033">
            <v>756001</v>
          </cell>
          <cell r="B1033" t="str">
            <v>Unrealized  FX G/L</v>
          </cell>
          <cell r="C1033">
            <v>0</v>
          </cell>
          <cell r="D1033">
            <v>0</v>
          </cell>
          <cell r="E1033">
            <v>0</v>
          </cell>
        </row>
        <row r="1034">
          <cell r="A1034">
            <v>760000</v>
          </cell>
          <cell r="B1034" t="str">
            <v>Fin Chrg-Trsury Supp</v>
          </cell>
          <cell r="C1034">
            <v>0</v>
          </cell>
          <cell r="D1034">
            <v>0</v>
          </cell>
          <cell r="E1034">
            <v>0</v>
          </cell>
        </row>
        <row r="1035">
          <cell r="A1035">
            <v>761000</v>
          </cell>
          <cell r="B1035" t="str">
            <v>Gain/Loss On Rate Swaps</v>
          </cell>
          <cell r="C1035">
            <v>0</v>
          </cell>
          <cell r="D1035">
            <v>0</v>
          </cell>
          <cell r="E1035">
            <v>0</v>
          </cell>
        </row>
        <row r="1036">
          <cell r="A1036">
            <v>761010</v>
          </cell>
          <cell r="B1036" t="str">
            <v>Interest Costs/Credits</v>
          </cell>
          <cell r="C1036">
            <v>586885.56999999995</v>
          </cell>
          <cell r="D1036">
            <v>0</v>
          </cell>
          <cell r="E1036">
            <v>0</v>
          </cell>
        </row>
        <row r="1037">
          <cell r="A1037">
            <v>761110</v>
          </cell>
          <cell r="B1037" t="str">
            <v>Interest Costs Bonds</v>
          </cell>
          <cell r="C1037">
            <v>0</v>
          </cell>
          <cell r="D1037">
            <v>0</v>
          </cell>
          <cell r="E1037">
            <v>0</v>
          </cell>
        </row>
        <row r="1038">
          <cell r="A1038">
            <v>761120</v>
          </cell>
          <cell r="B1038" t="str">
            <v>Bond Disc/Prem Amt</v>
          </cell>
          <cell r="C1038">
            <v>0</v>
          </cell>
          <cell r="D1038">
            <v>0</v>
          </cell>
          <cell r="E1038">
            <v>0</v>
          </cell>
        </row>
        <row r="1039">
          <cell r="A1039">
            <v>761130</v>
          </cell>
          <cell r="B1039" t="str">
            <v>unearned Int Amort</v>
          </cell>
          <cell r="C1039">
            <v>0</v>
          </cell>
          <cell r="D1039">
            <v>0</v>
          </cell>
          <cell r="E1039">
            <v>0</v>
          </cell>
        </row>
        <row r="1040">
          <cell r="A1040" t="e">
            <v>#DIV/0!</v>
          </cell>
          <cell r="B1040" t="str">
            <v>Int-ST Notes</v>
          </cell>
          <cell r="C1040">
            <v>0</v>
          </cell>
          <cell r="D1040">
            <v>0</v>
          </cell>
          <cell r="E1040">
            <v>0</v>
          </cell>
        </row>
        <row r="1041">
          <cell r="A1041">
            <v>761150</v>
          </cell>
          <cell r="B1041" t="str">
            <v>CP Program Fees</v>
          </cell>
          <cell r="C1041">
            <v>0</v>
          </cell>
          <cell r="D1041">
            <v>0</v>
          </cell>
          <cell r="E1041">
            <v>0</v>
          </cell>
        </row>
        <row r="1042">
          <cell r="A1042">
            <v>761200</v>
          </cell>
          <cell r="B1042" t="str">
            <v>Intco Bond Int Exp</v>
          </cell>
          <cell r="C1042">
            <v>0</v>
          </cell>
          <cell r="D1042">
            <v>0</v>
          </cell>
          <cell r="E1042">
            <v>0</v>
          </cell>
        </row>
        <row r="1043">
          <cell r="A1043">
            <v>761210</v>
          </cell>
          <cell r="B1043" t="str">
            <v>IntCo Bond Int Incm</v>
          </cell>
          <cell r="C1043">
            <v>0</v>
          </cell>
          <cell r="D1043">
            <v>0</v>
          </cell>
          <cell r="E1043">
            <v>0</v>
          </cell>
        </row>
        <row r="1044">
          <cell r="A1044">
            <v>761250</v>
          </cell>
          <cell r="B1044" t="str">
            <v>IntCo Dmnd Loan Int</v>
          </cell>
          <cell r="C1044">
            <v>83762.5</v>
          </cell>
          <cell r="D1044">
            <v>0</v>
          </cell>
          <cell r="E1044">
            <v>0</v>
          </cell>
        </row>
        <row r="1045">
          <cell r="A1045">
            <v>761260</v>
          </cell>
          <cell r="B1045" t="str">
            <v>IntCo Dmnd Loan</v>
          </cell>
          <cell r="C1045">
            <v>0</v>
          </cell>
          <cell r="D1045">
            <v>0</v>
          </cell>
          <cell r="E1045">
            <v>0</v>
          </cell>
        </row>
        <row r="1046">
          <cell r="A1046">
            <v>761300</v>
          </cell>
          <cell r="B1046" t="str">
            <v>M to M G/L on LTD</v>
          </cell>
          <cell r="C1046">
            <v>0</v>
          </cell>
          <cell r="D1046">
            <v>0</v>
          </cell>
          <cell r="E1046">
            <v>0</v>
          </cell>
        </row>
        <row r="1047">
          <cell r="A1047">
            <v>761310</v>
          </cell>
          <cell r="B1047" t="str">
            <v>M-M G/L Int Rt Swp</v>
          </cell>
          <cell r="C1047">
            <v>0</v>
          </cell>
          <cell r="D1047">
            <v>0</v>
          </cell>
          <cell r="E1047">
            <v>0</v>
          </cell>
        </row>
        <row r="1048">
          <cell r="A1048">
            <v>761330</v>
          </cell>
          <cell r="B1048" t="str">
            <v>Int Income ST Inv</v>
          </cell>
          <cell r="C1048">
            <v>0</v>
          </cell>
          <cell r="D1048">
            <v>0</v>
          </cell>
          <cell r="E1048">
            <v>0</v>
          </cell>
        </row>
        <row r="1049">
          <cell r="A1049">
            <v>761401</v>
          </cell>
          <cell r="B1049" t="str">
            <v>Interest Recovery</v>
          </cell>
          <cell r="C1049">
            <v>0</v>
          </cell>
          <cell r="D1049">
            <v>0</v>
          </cell>
          <cell r="E1049">
            <v>0</v>
          </cell>
        </row>
        <row r="1050">
          <cell r="A1050">
            <v>761402</v>
          </cell>
          <cell r="B1050" t="str">
            <v>Interest Recovery</v>
          </cell>
          <cell r="C1050">
            <v>0</v>
          </cell>
          <cell r="D1050">
            <v>0</v>
          </cell>
          <cell r="E1050">
            <v>0</v>
          </cell>
        </row>
        <row r="1051">
          <cell r="A1051">
            <v>761410</v>
          </cell>
          <cell r="B1051" t="str">
            <v>Interest Capitalized</v>
          </cell>
          <cell r="C1051">
            <v>0</v>
          </cell>
          <cell r="D1051">
            <v>0</v>
          </cell>
          <cell r="E1051">
            <v>0</v>
          </cell>
        </row>
        <row r="1052">
          <cell r="A1052">
            <v>761412</v>
          </cell>
          <cell r="B1052" t="str">
            <v>Int Impr -Defer Cost</v>
          </cell>
          <cell r="C1052">
            <v>0</v>
          </cell>
          <cell r="D1052">
            <v>0</v>
          </cell>
          <cell r="E1052">
            <v>0</v>
          </cell>
        </row>
        <row r="1053">
          <cell r="A1053">
            <v>761660</v>
          </cell>
          <cell r="B1053" t="str">
            <v>Int:Customers' Deposits</v>
          </cell>
          <cell r="C1053">
            <v>0</v>
          </cell>
          <cell r="D1053">
            <v>0</v>
          </cell>
          <cell r="E1053">
            <v>0</v>
          </cell>
        </row>
        <row r="1054">
          <cell r="A1054">
            <v>761680</v>
          </cell>
          <cell r="B1054" t="str">
            <v>Interest-Credit Int</v>
          </cell>
          <cell r="C1054">
            <v>0</v>
          </cell>
          <cell r="D1054">
            <v>0</v>
          </cell>
          <cell r="E1054">
            <v>0</v>
          </cell>
        </row>
        <row r="1055">
          <cell r="A1055">
            <v>761681</v>
          </cell>
          <cell r="B1055" t="str">
            <v>NON DEDUCTIBLE INTEREST</v>
          </cell>
          <cell r="C1055">
            <v>0</v>
          </cell>
          <cell r="D1055">
            <v>0</v>
          </cell>
          <cell r="E1055">
            <v>0</v>
          </cell>
        </row>
        <row r="1056">
          <cell r="A1056">
            <v>761720</v>
          </cell>
          <cell r="B1056" t="str">
            <v>Bank Chgs &amp; Fees</v>
          </cell>
          <cell r="C1056">
            <v>0</v>
          </cell>
          <cell r="D1056">
            <v>0</v>
          </cell>
          <cell r="E1056">
            <v>0</v>
          </cell>
        </row>
        <row r="1057">
          <cell r="A1057">
            <v>761730</v>
          </cell>
          <cell r="B1057" t="str">
            <v>Credit Facility Fees</v>
          </cell>
          <cell r="C1057">
            <v>0</v>
          </cell>
          <cell r="D1057">
            <v>0</v>
          </cell>
          <cell r="E1057">
            <v>0</v>
          </cell>
        </row>
        <row r="1058">
          <cell r="A1058">
            <v>761740</v>
          </cell>
          <cell r="B1058" t="str">
            <v>LOC Chges &amp; Fee</v>
          </cell>
          <cell r="C1058">
            <v>0</v>
          </cell>
          <cell r="D1058">
            <v>0</v>
          </cell>
          <cell r="E1058">
            <v>0</v>
          </cell>
        </row>
        <row r="1059">
          <cell r="A1059">
            <v>761750</v>
          </cell>
          <cell r="B1059" t="str">
            <v>Trustee Fees</v>
          </cell>
          <cell r="C1059">
            <v>0</v>
          </cell>
          <cell r="D1059">
            <v>0</v>
          </cell>
          <cell r="E1059">
            <v>0</v>
          </cell>
        </row>
        <row r="1060">
          <cell r="A1060">
            <v>761760</v>
          </cell>
          <cell r="B1060" t="str">
            <v>Custodial Fees</v>
          </cell>
          <cell r="C1060">
            <v>0</v>
          </cell>
          <cell r="D1060">
            <v>0</v>
          </cell>
          <cell r="E1060">
            <v>0</v>
          </cell>
        </row>
        <row r="1061">
          <cell r="A1061">
            <v>761765</v>
          </cell>
          <cell r="B1061" t="str">
            <v>Crdt Rtng&amp;Flng Fees</v>
          </cell>
          <cell r="C1061">
            <v>0</v>
          </cell>
          <cell r="D1061">
            <v>0</v>
          </cell>
          <cell r="E1061">
            <v>0</v>
          </cell>
        </row>
        <row r="1062">
          <cell r="A1062">
            <v>761770</v>
          </cell>
          <cell r="B1062" t="str">
            <v>Amort-G/L on Hedg</v>
          </cell>
          <cell r="C1062">
            <v>0</v>
          </cell>
          <cell r="D1062">
            <v>0</v>
          </cell>
          <cell r="E1062">
            <v>0</v>
          </cell>
        </row>
        <row r="1063">
          <cell r="A1063">
            <v>761780</v>
          </cell>
          <cell r="B1063" t="str">
            <v>Amort -Undwrtng Fee</v>
          </cell>
          <cell r="C1063">
            <v>0</v>
          </cell>
          <cell r="D1063">
            <v>0</v>
          </cell>
          <cell r="E1063">
            <v>0</v>
          </cell>
        </row>
        <row r="1064">
          <cell r="A1064">
            <v>761790</v>
          </cell>
          <cell r="B1064" t="str">
            <v>Amort-Prspcts Cst</v>
          </cell>
          <cell r="C1064">
            <v>0</v>
          </cell>
          <cell r="D1064">
            <v>0</v>
          </cell>
          <cell r="E1064">
            <v>0</v>
          </cell>
        </row>
        <row r="1065">
          <cell r="A1065">
            <v>761800</v>
          </cell>
          <cell r="B1065" t="str">
            <v>Preferr Dividend Exp</v>
          </cell>
          <cell r="C1065">
            <v>0</v>
          </cell>
          <cell r="D1065">
            <v>0</v>
          </cell>
          <cell r="E1065">
            <v>0</v>
          </cell>
        </row>
        <row r="1066">
          <cell r="A1066">
            <v>765000</v>
          </cell>
          <cell r="B1066" t="str">
            <v>FX Gain&amp;Losses</v>
          </cell>
          <cell r="C1066">
            <v>0</v>
          </cell>
          <cell r="D1066">
            <v>0</v>
          </cell>
          <cell r="E1066">
            <v>0</v>
          </cell>
        </row>
        <row r="1067">
          <cell r="A1067">
            <v>765020</v>
          </cell>
          <cell r="B1067" t="str">
            <v>FX Profit Loss</v>
          </cell>
          <cell r="C1067">
            <v>0</v>
          </cell>
          <cell r="D1067">
            <v>0</v>
          </cell>
          <cell r="E1067">
            <v>0</v>
          </cell>
        </row>
        <row r="1068">
          <cell r="A1068" t="str">
            <v xml:space="preserve">    Checke</v>
          </cell>
          <cell r="B1068" t="str">
            <v>Balance</v>
          </cell>
          <cell r="C1068">
            <v>0</v>
          </cell>
          <cell r="D1068">
            <v>0</v>
          </cell>
          <cell r="E1068">
            <v>0</v>
          </cell>
        </row>
        <row r="1069">
          <cell r="A1069" t="str">
            <v xml:space="preserve">    NCI P&amp;</v>
          </cell>
          <cell r="B1069" t="e">
            <v>#VALUE!</v>
          </cell>
          <cell r="C1069">
            <v>0</v>
          </cell>
          <cell r="D1069">
            <v>0</v>
          </cell>
          <cell r="E1069">
            <v>0</v>
          </cell>
        </row>
        <row r="1070">
          <cell r="A1070" t="str">
            <v xml:space="preserve">    Net In</v>
          </cell>
          <cell r="B1070" t="str">
            <v>me after NCI</v>
          </cell>
          <cell r="C1070">
            <v>-5838939.6200000001</v>
          </cell>
          <cell r="D1070">
            <v>0</v>
          </cell>
          <cell r="E1070">
            <v>0</v>
          </cell>
        </row>
        <row r="1071">
          <cell r="A1071" t="str">
            <v xml:space="preserve">    Net In</v>
          </cell>
          <cell r="B1071" t="str">
            <v>me After Tax</v>
          </cell>
          <cell r="C1071">
            <v>-5838939.6200000001</v>
          </cell>
          <cell r="D1071">
            <v>0</v>
          </cell>
          <cell r="E1071">
            <v>0</v>
          </cell>
        </row>
        <row r="1072">
          <cell r="A1072" t="str">
            <v xml:space="preserve">    Total </v>
          </cell>
          <cell r="B1072" t="str">
            <v>uity</v>
          </cell>
          <cell r="C1072">
            <v>-45800122.890000001</v>
          </cell>
          <cell r="D1072">
            <v>0</v>
          </cell>
          <cell r="E1072">
            <v>0</v>
          </cell>
        </row>
        <row r="1073">
          <cell r="A1073" t="str">
            <v xml:space="preserve">    Total </v>
          </cell>
          <cell r="B1073" t="str">
            <v>abilities &amp; Equity</v>
          </cell>
          <cell r="C1073">
            <v>-54804445.049999997</v>
          </cell>
          <cell r="D1073">
            <v>0</v>
          </cell>
          <cell r="E1073">
            <v>0</v>
          </cell>
        </row>
        <row r="1074">
          <cell r="A1074" t="str">
            <v xml:space="preserve">    Total </v>
          </cell>
          <cell r="B1074" t="str">
            <v>I</v>
          </cell>
          <cell r="C1074">
            <v>0</v>
          </cell>
          <cell r="D1074">
            <v>0</v>
          </cell>
          <cell r="E1074">
            <v>0</v>
          </cell>
        </row>
        <row r="1075">
          <cell r="A1075" t="str">
            <v xml:space="preserve">    Total </v>
          </cell>
          <cell r="B1075" t="str">
            <v>t Assets</v>
          </cell>
          <cell r="C1075">
            <v>-45800122.890000001</v>
          </cell>
          <cell r="D1075">
            <v>0</v>
          </cell>
          <cell r="E1075">
            <v>0</v>
          </cell>
        </row>
        <row r="1076">
          <cell r="A1076" t="str">
            <v>*        Accrued Liabilities</v>
          </cell>
          <cell r="B1076" t="str">
            <v/>
          </cell>
          <cell r="C1076">
            <v>-2566707.66</v>
          </cell>
          <cell r="D1076">
            <v>0</v>
          </cell>
          <cell r="E1076">
            <v>0</v>
          </cell>
        </row>
        <row r="1077">
          <cell r="A1077" t="str">
            <v>*        Admin Exp - Other</v>
          </cell>
          <cell r="B1077" t="str">
            <v/>
          </cell>
          <cell r="C1077">
            <v>1415455.27</v>
          </cell>
          <cell r="D1077">
            <v>0</v>
          </cell>
          <cell r="E1077">
            <v>0</v>
          </cell>
        </row>
        <row r="1078">
          <cell r="A1078" t="str">
            <v>*        Advertising &amp; Communication</v>
          </cell>
          <cell r="B1078" t="str">
            <v/>
          </cell>
          <cell r="C1078">
            <v>0</v>
          </cell>
          <cell r="D1078">
            <v>0</v>
          </cell>
          <cell r="E1078">
            <v>0</v>
          </cell>
        </row>
        <row r="1079">
          <cell r="A1079" t="str">
            <v>*        Bonds</v>
          </cell>
          <cell r="B1079" t="str">
            <v/>
          </cell>
          <cell r="C1079">
            <v>0</v>
          </cell>
          <cell r="D1079">
            <v>0</v>
          </cell>
          <cell r="E1079">
            <v>0</v>
          </cell>
        </row>
        <row r="1080">
          <cell r="A1080" t="str">
            <v>*        Construction in progress</v>
          </cell>
          <cell r="B1080" t="str">
            <v/>
          </cell>
          <cell r="C1080">
            <v>0</v>
          </cell>
          <cell r="D1080">
            <v>0</v>
          </cell>
          <cell r="E1080">
            <v>0</v>
          </cell>
        </row>
        <row r="1081">
          <cell r="A1081" t="str">
            <v>*        COP Flow Through Revenue</v>
          </cell>
          <cell r="B1081" t="str">
            <v/>
          </cell>
          <cell r="C1081">
            <v>-25174296.039999999</v>
          </cell>
          <cell r="D1081">
            <v>0</v>
          </cell>
          <cell r="E1081">
            <v>0</v>
          </cell>
        </row>
        <row r="1082">
          <cell r="A1082" t="str">
            <v>*        Corporate Donations</v>
          </cell>
          <cell r="B1082" t="str">
            <v/>
          </cell>
          <cell r="C1082">
            <v>0</v>
          </cell>
          <cell r="D1082">
            <v>0</v>
          </cell>
          <cell r="E1082">
            <v>0</v>
          </cell>
        </row>
        <row r="1083">
          <cell r="A1083" t="str">
            <v>*        Cost of Power</v>
          </cell>
          <cell r="B1083" t="str">
            <v/>
          </cell>
          <cell r="C1083">
            <v>0</v>
          </cell>
          <cell r="D1083">
            <v>0</v>
          </cell>
          <cell r="E1083">
            <v>0</v>
          </cell>
        </row>
        <row r="1084">
          <cell r="A1084" t="str">
            <v>*        Course and Conferences</v>
          </cell>
          <cell r="B1084" t="str">
            <v/>
          </cell>
          <cell r="C1084">
            <v>0</v>
          </cell>
          <cell r="D1084">
            <v>0</v>
          </cell>
          <cell r="E1084">
            <v>0</v>
          </cell>
        </row>
        <row r="1085">
          <cell r="A1085" t="str">
            <v>*        Credit Fees</v>
          </cell>
          <cell r="B1085" t="str">
            <v/>
          </cell>
          <cell r="C1085">
            <v>0</v>
          </cell>
          <cell r="D1085">
            <v>0</v>
          </cell>
          <cell r="E1085">
            <v>0</v>
          </cell>
        </row>
        <row r="1086">
          <cell r="A1086" t="str">
            <v>*        Current Income Taxes</v>
          </cell>
          <cell r="B1086" t="str">
            <v/>
          </cell>
          <cell r="C1086">
            <v>330934</v>
          </cell>
          <cell r="D1086">
            <v>0</v>
          </cell>
          <cell r="E1086">
            <v>0</v>
          </cell>
        </row>
        <row r="1087">
          <cell r="A1087" t="str">
            <v>*        Customer Deposits</v>
          </cell>
          <cell r="B1087" t="str">
            <v/>
          </cell>
          <cell r="C1087">
            <v>-70010</v>
          </cell>
          <cell r="D1087">
            <v>0</v>
          </cell>
          <cell r="E1087">
            <v>0</v>
          </cell>
        </row>
        <row r="1088">
          <cell r="A1088" t="str">
            <v>*        Debt bonds notes payable</v>
          </cell>
          <cell r="B1088" t="str">
            <v/>
          </cell>
          <cell r="C1088">
            <v>0</v>
          </cell>
          <cell r="D1088">
            <v>0</v>
          </cell>
          <cell r="E1088">
            <v>0</v>
          </cell>
        </row>
        <row r="1089">
          <cell r="A1089" t="str">
            <v>*        Deferred Income Tax</v>
          </cell>
          <cell r="B1089" t="str">
            <v/>
          </cell>
          <cell r="C1089">
            <v>-5011503</v>
          </cell>
          <cell r="D1089">
            <v>0</v>
          </cell>
          <cell r="E1089">
            <v>0</v>
          </cell>
        </row>
        <row r="1090">
          <cell r="A1090" t="str">
            <v>*        Depreciation Expenses</v>
          </cell>
          <cell r="B1090" t="str">
            <v/>
          </cell>
          <cell r="C1090">
            <v>1110754.67</v>
          </cell>
          <cell r="D1090">
            <v>0</v>
          </cell>
          <cell r="E1090">
            <v>0</v>
          </cell>
        </row>
        <row r="1091">
          <cell r="A1091" t="str">
            <v>*        Distribution Plant Acc Dep</v>
          </cell>
          <cell r="B1091" t="str">
            <v/>
          </cell>
          <cell r="C1091">
            <v>0</v>
          </cell>
          <cell r="D1091">
            <v>0</v>
          </cell>
          <cell r="E1091">
            <v>0</v>
          </cell>
        </row>
        <row r="1092">
          <cell r="A1092" t="str">
            <v>*        DX Tariff</v>
          </cell>
          <cell r="B1092" t="str">
            <v/>
          </cell>
          <cell r="C1092">
            <v>-6197184.7300000004</v>
          </cell>
          <cell r="D1092">
            <v>0</v>
          </cell>
          <cell r="E1092">
            <v>0</v>
          </cell>
        </row>
        <row r="1093">
          <cell r="A1093" t="str">
            <v>*        E Prov - Land Assets - Remed</v>
          </cell>
          <cell r="B1093" t="str">
            <v/>
          </cell>
          <cell r="C1093">
            <v>0</v>
          </cell>
          <cell r="D1093">
            <v>0</v>
          </cell>
          <cell r="E1093">
            <v>0</v>
          </cell>
        </row>
        <row r="1094">
          <cell r="A1094" t="str">
            <v>*        Energy Cost of Power</v>
          </cell>
          <cell r="B1094" t="str">
            <v/>
          </cell>
          <cell r="C1094">
            <v>220771.47</v>
          </cell>
          <cell r="D1094">
            <v>0</v>
          </cell>
          <cell r="E1094">
            <v>0</v>
          </cell>
        </row>
        <row r="1095">
          <cell r="A1095" t="str">
            <v>*        Environmental Amortization</v>
          </cell>
          <cell r="B1095" t="str">
            <v/>
          </cell>
          <cell r="C1095">
            <v>0</v>
          </cell>
          <cell r="D1095">
            <v>0</v>
          </cell>
          <cell r="E1095">
            <v>0</v>
          </cell>
        </row>
        <row r="1096">
          <cell r="A1096" t="str">
            <v>*        Environmental Prov - PCB</v>
          </cell>
          <cell r="B1096" t="str">
            <v/>
          </cell>
          <cell r="C1096">
            <v>0</v>
          </cell>
          <cell r="D1096">
            <v>0</v>
          </cell>
          <cell r="E1096">
            <v>0</v>
          </cell>
        </row>
        <row r="1097">
          <cell r="A1097" t="str">
            <v>*        Foreign Exchange</v>
          </cell>
          <cell r="B1097" t="str">
            <v/>
          </cell>
          <cell r="C1097">
            <v>0</v>
          </cell>
          <cell r="D1097">
            <v>0</v>
          </cell>
          <cell r="E1097">
            <v>0</v>
          </cell>
        </row>
        <row r="1098">
          <cell r="A1098" t="str">
            <v>*        Future use assets</v>
          </cell>
          <cell r="B1098" t="str">
            <v/>
          </cell>
          <cell r="C1098">
            <v>0</v>
          </cell>
          <cell r="D1098">
            <v>0</v>
          </cell>
          <cell r="E1098">
            <v>0</v>
          </cell>
        </row>
        <row r="1099">
          <cell r="A1099" t="str">
            <v>*        Gain Loss Dispositions</v>
          </cell>
          <cell r="B1099" t="str">
            <v/>
          </cell>
          <cell r="C1099">
            <v>62760.57</v>
          </cell>
          <cell r="D1099">
            <v>0</v>
          </cell>
          <cell r="E1099">
            <v>0</v>
          </cell>
        </row>
        <row r="1100">
          <cell r="A1100" t="str">
            <v>*        General Plant Acc Dep</v>
          </cell>
          <cell r="B1100" t="str">
            <v/>
          </cell>
          <cell r="C1100">
            <v>-1038573</v>
          </cell>
          <cell r="D1100">
            <v>0</v>
          </cell>
          <cell r="E1100">
            <v>0</v>
          </cell>
        </row>
        <row r="1101">
          <cell r="A1101" t="str">
            <v>*        Generation Plant Acc Dep</v>
          </cell>
          <cell r="B1101" t="str">
            <v/>
          </cell>
          <cell r="C1101">
            <v>0</v>
          </cell>
          <cell r="D1101">
            <v>0</v>
          </cell>
          <cell r="E1101">
            <v>0</v>
          </cell>
        </row>
        <row r="1102">
          <cell r="A1102" t="str">
            <v>*        GST PST DRC</v>
          </cell>
          <cell r="B1102" t="str">
            <v/>
          </cell>
          <cell r="C1102">
            <v>72269.39</v>
          </cell>
          <cell r="D1102">
            <v>0</v>
          </cell>
          <cell r="E1102">
            <v>0</v>
          </cell>
        </row>
        <row r="1103">
          <cell r="A1103" t="str">
            <v>*        IMO Costs</v>
          </cell>
          <cell r="B1103" t="str">
            <v/>
          </cell>
          <cell r="C1103">
            <v>25023490.57</v>
          </cell>
          <cell r="D1103">
            <v>0</v>
          </cell>
          <cell r="E1103">
            <v>0</v>
          </cell>
        </row>
        <row r="1104">
          <cell r="A1104" t="str">
            <v>*        Income Tax - Discrete</v>
          </cell>
          <cell r="B1104" t="str">
            <v/>
          </cell>
          <cell r="C1104">
            <v>0</v>
          </cell>
          <cell r="D1104">
            <v>0</v>
          </cell>
          <cell r="E1104">
            <v>0</v>
          </cell>
        </row>
        <row r="1105">
          <cell r="A1105" t="str">
            <v>*        Major Distribution Assets</v>
          </cell>
          <cell r="B1105" t="str">
            <v/>
          </cell>
          <cell r="C1105">
            <v>0</v>
          </cell>
          <cell r="D1105">
            <v>0</v>
          </cell>
          <cell r="E1105">
            <v>0</v>
          </cell>
        </row>
        <row r="1106">
          <cell r="A1106" t="str">
            <v>*        Major General Assets</v>
          </cell>
          <cell r="B1106" t="str">
            <v/>
          </cell>
          <cell r="C1106">
            <v>50823627.93</v>
          </cell>
          <cell r="D1106">
            <v>0</v>
          </cell>
          <cell r="E1106">
            <v>0</v>
          </cell>
        </row>
        <row r="1107">
          <cell r="A1107" t="str">
            <v>*        Major Generation Assets</v>
          </cell>
          <cell r="B1107" t="str">
            <v/>
          </cell>
          <cell r="C1107">
            <v>0</v>
          </cell>
          <cell r="D1107">
            <v>0</v>
          </cell>
          <cell r="E1107">
            <v>0</v>
          </cell>
        </row>
        <row r="1108">
          <cell r="A1108" t="str">
            <v>*        Major Transmission Assets</v>
          </cell>
          <cell r="B1108" t="str">
            <v/>
          </cell>
          <cell r="C1108">
            <v>0</v>
          </cell>
          <cell r="D1108">
            <v>0</v>
          </cell>
          <cell r="E1108">
            <v>0</v>
          </cell>
        </row>
        <row r="1109">
          <cell r="A1109" t="str">
            <v>*        Market Ready &amp; RARA Amort</v>
          </cell>
          <cell r="B1109" t="str">
            <v/>
          </cell>
          <cell r="C1109">
            <v>0</v>
          </cell>
          <cell r="D1109">
            <v>0</v>
          </cell>
          <cell r="E1109">
            <v>0</v>
          </cell>
        </row>
        <row r="1110">
          <cell r="A1110" t="str">
            <v>*        Membership Fees</v>
          </cell>
          <cell r="B1110" t="str">
            <v/>
          </cell>
          <cell r="C1110">
            <v>0</v>
          </cell>
          <cell r="D1110">
            <v>0</v>
          </cell>
          <cell r="E1110">
            <v>0</v>
          </cell>
        </row>
        <row r="1111">
          <cell r="A1111" t="str">
            <v>*        MFA -TWE</v>
          </cell>
          <cell r="B1111" t="str">
            <v/>
          </cell>
          <cell r="C1111">
            <v>1236731.21</v>
          </cell>
          <cell r="D1111">
            <v>0</v>
          </cell>
          <cell r="E1111">
            <v>0</v>
          </cell>
        </row>
        <row r="1112">
          <cell r="A1112" t="str">
            <v>*        MFA-Other</v>
          </cell>
          <cell r="B1112" t="str">
            <v/>
          </cell>
          <cell r="C1112">
            <v>593600.56000000006</v>
          </cell>
          <cell r="D1112">
            <v>0</v>
          </cell>
          <cell r="E1112">
            <v>0</v>
          </cell>
        </row>
        <row r="1113">
          <cell r="A1113" t="str">
            <v>*        Non-Controlling Interest</v>
          </cell>
          <cell r="B1113" t="str">
            <v/>
          </cell>
          <cell r="C1113">
            <v>0</v>
          </cell>
          <cell r="D1113">
            <v>0</v>
          </cell>
          <cell r="E1113">
            <v>0</v>
          </cell>
        </row>
        <row r="1114">
          <cell r="A1114" t="str">
            <v>*        Non-Controlling Interest</v>
          </cell>
          <cell r="B1114" t="str">
            <v/>
          </cell>
          <cell r="C1114">
            <v>0</v>
          </cell>
          <cell r="D1114">
            <v>0</v>
          </cell>
          <cell r="E1114">
            <v>0</v>
          </cell>
        </row>
        <row r="1115">
          <cell r="A1115" t="str">
            <v>*        OCI</v>
          </cell>
          <cell r="B1115" t="str">
            <v/>
          </cell>
          <cell r="C1115">
            <v>0</v>
          </cell>
          <cell r="D1115">
            <v>0</v>
          </cell>
          <cell r="E1115">
            <v>0</v>
          </cell>
        </row>
        <row r="1116">
          <cell r="A1116" t="str">
            <v>*        OCI</v>
          </cell>
          <cell r="B1116" t="str">
            <v/>
          </cell>
          <cell r="C1116">
            <v>0</v>
          </cell>
          <cell r="D1116">
            <v>0</v>
          </cell>
          <cell r="E1116">
            <v>0</v>
          </cell>
        </row>
        <row r="1117">
          <cell r="A1117" t="str">
            <v>*        Opening Retained Earnings</v>
          </cell>
          <cell r="B1117" t="str">
            <v/>
          </cell>
          <cell r="C1117">
            <v>-20080478.82</v>
          </cell>
          <cell r="D1117">
            <v>0</v>
          </cell>
          <cell r="E1117">
            <v>0</v>
          </cell>
        </row>
        <row r="1118">
          <cell r="A1118" t="str">
            <v>*        Other Amortization</v>
          </cell>
          <cell r="B1118" t="str">
            <v/>
          </cell>
          <cell r="C1118">
            <v>0</v>
          </cell>
          <cell r="D1118">
            <v>0</v>
          </cell>
          <cell r="E1118">
            <v>0</v>
          </cell>
        </row>
        <row r="1119">
          <cell r="A1119" t="str">
            <v>*        Other Receivables - Employee Re</v>
          </cell>
          <cell r="B1119" t="str">
            <v/>
          </cell>
          <cell r="C1119">
            <v>0</v>
          </cell>
          <cell r="D1119">
            <v>0</v>
          </cell>
          <cell r="E1119">
            <v>0</v>
          </cell>
        </row>
        <row r="1120">
          <cell r="A1120" t="str">
            <v>*        Other Receivables Other</v>
          </cell>
          <cell r="B1120" t="str">
            <v/>
          </cell>
          <cell r="C1120">
            <v>1133549.74</v>
          </cell>
          <cell r="D1120">
            <v>0</v>
          </cell>
          <cell r="E1120">
            <v>0</v>
          </cell>
        </row>
        <row r="1121">
          <cell r="A1121" t="str">
            <v>*        Payments in Lieu</v>
          </cell>
          <cell r="B1121" t="str">
            <v/>
          </cell>
          <cell r="C1121">
            <v>0</v>
          </cell>
          <cell r="D1121">
            <v>0</v>
          </cell>
          <cell r="E1121">
            <v>0</v>
          </cell>
        </row>
        <row r="1122">
          <cell r="A1122" t="str">
            <v>*        Payroll Related</v>
          </cell>
          <cell r="B1122" t="str">
            <v/>
          </cell>
          <cell r="C1122">
            <v>-246352.78</v>
          </cell>
          <cell r="D1122">
            <v>0</v>
          </cell>
          <cell r="E1122">
            <v>0</v>
          </cell>
        </row>
        <row r="1123">
          <cell r="A1123" t="str">
            <v>*        Period End Accruals</v>
          </cell>
          <cell r="B1123" t="str">
            <v/>
          </cell>
          <cell r="C1123">
            <v>-5147378.53</v>
          </cell>
          <cell r="D1123">
            <v>0</v>
          </cell>
          <cell r="E1123">
            <v>0</v>
          </cell>
        </row>
        <row r="1124">
          <cell r="A1124" t="str">
            <v>*        Preferred Dividends payable</v>
          </cell>
          <cell r="B1124" t="str">
            <v/>
          </cell>
          <cell r="C1124">
            <v>0</v>
          </cell>
          <cell r="D1124">
            <v>0</v>
          </cell>
          <cell r="E1124">
            <v>0</v>
          </cell>
        </row>
        <row r="1125">
          <cell r="A1125" t="str">
            <v>*        Preferred Share Capital</v>
          </cell>
          <cell r="B1125" t="str">
            <v/>
          </cell>
          <cell r="C1125">
            <v>0</v>
          </cell>
          <cell r="D1125">
            <v>0</v>
          </cell>
          <cell r="E1125">
            <v>0</v>
          </cell>
        </row>
        <row r="1126">
          <cell r="A1126" t="str">
            <v>*        Reg Asset - 2015-17 Drawdown</v>
          </cell>
          <cell r="B1126" t="str">
            <v/>
          </cell>
          <cell r="C1126">
            <v>0</v>
          </cell>
          <cell r="D1126">
            <v>0</v>
          </cell>
          <cell r="E1126">
            <v>0</v>
          </cell>
        </row>
        <row r="1127">
          <cell r="A1127" t="str">
            <v>*        Reg Asset - 2015-17 Interest</v>
          </cell>
          <cell r="B1127" t="str">
            <v/>
          </cell>
          <cell r="C1127">
            <v>0</v>
          </cell>
          <cell r="D1127">
            <v>0</v>
          </cell>
          <cell r="E1127">
            <v>0</v>
          </cell>
        </row>
        <row r="1128">
          <cell r="A1128" t="str">
            <v>*        Reg Asset - 2015-17 Principal</v>
          </cell>
          <cell r="B1128" t="str">
            <v/>
          </cell>
          <cell r="C1128">
            <v>0</v>
          </cell>
          <cell r="D1128">
            <v>0</v>
          </cell>
          <cell r="E1128">
            <v>0</v>
          </cell>
        </row>
        <row r="1129">
          <cell r="A1129" t="str">
            <v>*        Reg Asset - Rider 11 Interest</v>
          </cell>
          <cell r="B1129" t="str">
            <v/>
          </cell>
          <cell r="C1129">
            <v>0</v>
          </cell>
          <cell r="D1129">
            <v>0</v>
          </cell>
          <cell r="E1129">
            <v>0</v>
          </cell>
        </row>
        <row r="1130">
          <cell r="A1130" t="str">
            <v>*        Reg Asset - Rider 11 Principal</v>
          </cell>
          <cell r="B1130" t="str">
            <v/>
          </cell>
          <cell r="C1130">
            <v>0</v>
          </cell>
          <cell r="D1130">
            <v>0</v>
          </cell>
          <cell r="E1130">
            <v>0</v>
          </cell>
        </row>
        <row r="1131">
          <cell r="A1131" t="str">
            <v>*        Reg Asset - Rider 8 Interest</v>
          </cell>
          <cell r="B1131" t="str">
            <v/>
          </cell>
          <cell r="C1131">
            <v>0</v>
          </cell>
          <cell r="D1131">
            <v>0</v>
          </cell>
          <cell r="E1131">
            <v>0</v>
          </cell>
        </row>
        <row r="1132">
          <cell r="A1132" t="str">
            <v>*        Reg Asset - Rider 8 Principal</v>
          </cell>
          <cell r="B1132" t="str">
            <v/>
          </cell>
          <cell r="C1132">
            <v>-108571.93</v>
          </cell>
          <cell r="D1132">
            <v>0</v>
          </cell>
          <cell r="E1132">
            <v>0</v>
          </cell>
        </row>
        <row r="1133">
          <cell r="A1133" t="str">
            <v>*        Reg Asset - Rider 9 Drawdown</v>
          </cell>
          <cell r="B1133" t="str">
            <v/>
          </cell>
          <cell r="C1133">
            <v>0</v>
          </cell>
          <cell r="D1133">
            <v>0</v>
          </cell>
          <cell r="E1133">
            <v>0</v>
          </cell>
        </row>
        <row r="1134">
          <cell r="A1134" t="str">
            <v>*        Reg Asset - Rider 9 Interest</v>
          </cell>
          <cell r="B1134" t="str">
            <v/>
          </cell>
          <cell r="C1134">
            <v>0</v>
          </cell>
          <cell r="D1134">
            <v>0</v>
          </cell>
          <cell r="E1134">
            <v>0</v>
          </cell>
        </row>
        <row r="1135">
          <cell r="A1135" t="str">
            <v>*        Reg Asset - Rider 9 Principal</v>
          </cell>
          <cell r="B1135" t="str">
            <v/>
          </cell>
          <cell r="C1135">
            <v>0</v>
          </cell>
          <cell r="D1135">
            <v>0</v>
          </cell>
          <cell r="E1135">
            <v>0</v>
          </cell>
        </row>
        <row r="1136">
          <cell r="A1136" t="str">
            <v>*        Reg Liab - Deferred Pension Int</v>
          </cell>
          <cell r="B1136" t="str">
            <v/>
          </cell>
          <cell r="C1136">
            <v>0</v>
          </cell>
          <cell r="D1136">
            <v>0</v>
          </cell>
          <cell r="E1136">
            <v>0</v>
          </cell>
        </row>
        <row r="1137">
          <cell r="A1137" t="str">
            <v>*        Reg Liab - Deferred Pension Pri</v>
          </cell>
          <cell r="B1137" t="str">
            <v/>
          </cell>
          <cell r="C1137">
            <v>0</v>
          </cell>
          <cell r="D1137">
            <v>0</v>
          </cell>
          <cell r="E1137">
            <v>0</v>
          </cell>
        </row>
        <row r="1138">
          <cell r="A1138" t="str">
            <v>*        Reg Liab - Deferred Tax Liab Pr</v>
          </cell>
          <cell r="B1138" t="str">
            <v/>
          </cell>
          <cell r="C1138">
            <v>94670.85</v>
          </cell>
          <cell r="D1138">
            <v>0</v>
          </cell>
          <cell r="E1138">
            <v>0</v>
          </cell>
        </row>
        <row r="1139">
          <cell r="A1139" t="str">
            <v>*        Reg Liab - DPA Principal</v>
          </cell>
          <cell r="B1139" t="str">
            <v/>
          </cell>
          <cell r="C1139">
            <v>0</v>
          </cell>
          <cell r="D1139">
            <v>0</v>
          </cell>
          <cell r="E1139">
            <v>0</v>
          </cell>
        </row>
        <row r="1140">
          <cell r="A1140" t="str">
            <v>*        Reg Liab - Fixed MicroFIT Charg</v>
          </cell>
          <cell r="B1140" t="str">
            <v/>
          </cell>
          <cell r="C1140">
            <v>0</v>
          </cell>
          <cell r="D1140">
            <v>0</v>
          </cell>
          <cell r="E1140">
            <v>0</v>
          </cell>
        </row>
        <row r="1141">
          <cell r="A1141" t="str">
            <v>*        Reg Liab - Fixed MicroFIT Charg</v>
          </cell>
          <cell r="B1141" t="str">
            <v/>
          </cell>
          <cell r="C1141">
            <v>0</v>
          </cell>
          <cell r="D1141">
            <v>0</v>
          </cell>
          <cell r="E1141">
            <v>0</v>
          </cell>
        </row>
        <row r="1142">
          <cell r="A1142" t="str">
            <v>*        Reg Liab - HST Tax Changes Inte</v>
          </cell>
          <cell r="B1142" t="str">
            <v/>
          </cell>
          <cell r="C1142">
            <v>0</v>
          </cell>
          <cell r="D1142">
            <v>0</v>
          </cell>
          <cell r="E1142">
            <v>0</v>
          </cell>
        </row>
        <row r="1143">
          <cell r="A1143" t="str">
            <v>*        Reg Liab - HST Tax Changes Prin</v>
          </cell>
          <cell r="B1143" t="str">
            <v/>
          </cell>
          <cell r="C1143">
            <v>0</v>
          </cell>
          <cell r="D1143">
            <v>0</v>
          </cell>
          <cell r="E1143">
            <v>0</v>
          </cell>
        </row>
        <row r="1144">
          <cell r="A1144" t="str">
            <v>*        Reg Liab - LDCs RA Disp &amp; Recov</v>
          </cell>
          <cell r="B1144" t="str">
            <v/>
          </cell>
          <cell r="C1144">
            <v>144662.54</v>
          </cell>
          <cell r="D1144">
            <v>0</v>
          </cell>
          <cell r="E1144">
            <v>0</v>
          </cell>
        </row>
        <row r="1145">
          <cell r="A1145" t="str">
            <v>*        Reg Liab - Project Costs Deferr</v>
          </cell>
          <cell r="B1145" t="str">
            <v/>
          </cell>
          <cell r="C1145">
            <v>0</v>
          </cell>
          <cell r="D1145">
            <v>0</v>
          </cell>
          <cell r="E1145">
            <v>0</v>
          </cell>
        </row>
        <row r="1146">
          <cell r="A1146" t="str">
            <v>*        Reg Liab - Project Costs Deferr</v>
          </cell>
          <cell r="B1146" t="str">
            <v/>
          </cell>
          <cell r="C1146">
            <v>0</v>
          </cell>
          <cell r="D1146">
            <v>0</v>
          </cell>
          <cell r="E1146">
            <v>0</v>
          </cell>
        </row>
        <row r="1147">
          <cell r="A1147" t="str">
            <v>*        Reg Liab - Remotes RRP Def Rev</v>
          </cell>
          <cell r="B1147" t="str">
            <v/>
          </cell>
          <cell r="C1147">
            <v>0</v>
          </cell>
          <cell r="D1147">
            <v>0</v>
          </cell>
          <cell r="E1147">
            <v>0</v>
          </cell>
        </row>
        <row r="1148">
          <cell r="A1148" t="str">
            <v>*        Reg Liab - Rider 6 Interest</v>
          </cell>
          <cell r="B1148" t="str">
            <v/>
          </cell>
          <cell r="C1148">
            <v>0</v>
          </cell>
          <cell r="D1148">
            <v>0</v>
          </cell>
          <cell r="E1148">
            <v>0</v>
          </cell>
        </row>
        <row r="1149">
          <cell r="A1149" t="str">
            <v>*        Reg Liab - Rider 6 Principal</v>
          </cell>
          <cell r="B1149" t="str">
            <v/>
          </cell>
          <cell r="C1149">
            <v>0</v>
          </cell>
          <cell r="D1149">
            <v>0</v>
          </cell>
          <cell r="E1149">
            <v>0</v>
          </cell>
        </row>
        <row r="1150">
          <cell r="A1150" t="str">
            <v>*        Reg Liab - Rights Payments Inte</v>
          </cell>
          <cell r="B1150" t="str">
            <v/>
          </cell>
          <cell r="C1150">
            <v>0</v>
          </cell>
          <cell r="D1150">
            <v>0</v>
          </cell>
          <cell r="E1150">
            <v>0</v>
          </cell>
        </row>
        <row r="1151">
          <cell r="A1151" t="str">
            <v>*        Reg Liab - Rights Payments Prin</v>
          </cell>
          <cell r="B1151" t="str">
            <v/>
          </cell>
          <cell r="C1151">
            <v>0</v>
          </cell>
          <cell r="D1151">
            <v>0</v>
          </cell>
          <cell r="E1151">
            <v>0</v>
          </cell>
        </row>
        <row r="1152">
          <cell r="A1152" t="str">
            <v>*        Reg Liab - Stations E&amp;CS Rev &amp;</v>
          </cell>
          <cell r="B1152" t="str">
            <v/>
          </cell>
          <cell r="C1152">
            <v>0</v>
          </cell>
          <cell r="D1152">
            <v>0</v>
          </cell>
          <cell r="E1152">
            <v>0</v>
          </cell>
        </row>
        <row r="1153">
          <cell r="A1153" t="str">
            <v>*        Reg Liab - Stations E&amp;CS Rev &amp;</v>
          </cell>
          <cell r="B1153" t="str">
            <v/>
          </cell>
          <cell r="C1153">
            <v>0</v>
          </cell>
          <cell r="D1153">
            <v>0</v>
          </cell>
          <cell r="E1153">
            <v>0</v>
          </cell>
        </row>
        <row r="1154">
          <cell r="A1154" t="str">
            <v>*        Reg Liab - Tax Changes Interest</v>
          </cell>
          <cell r="B1154" t="str">
            <v/>
          </cell>
          <cell r="C1154">
            <v>0</v>
          </cell>
          <cell r="D1154">
            <v>0</v>
          </cell>
          <cell r="E1154">
            <v>0</v>
          </cell>
        </row>
        <row r="1155">
          <cell r="A1155" t="str">
            <v>*        Reg Liab - Tax Changes Principa</v>
          </cell>
          <cell r="B1155" t="str">
            <v/>
          </cell>
          <cell r="C1155">
            <v>0</v>
          </cell>
          <cell r="D1155">
            <v>0</v>
          </cell>
          <cell r="E1155">
            <v>0</v>
          </cell>
        </row>
        <row r="1156">
          <cell r="A1156" t="str">
            <v>*        Reg Liab - Tx Earnings Sharing</v>
          </cell>
          <cell r="B1156" t="str">
            <v/>
          </cell>
          <cell r="C1156">
            <v>0</v>
          </cell>
          <cell r="D1156">
            <v>0</v>
          </cell>
          <cell r="E1156">
            <v>0</v>
          </cell>
        </row>
        <row r="1157">
          <cell r="A1157" t="str">
            <v>*        Reg Liab - Tx Excess Export Def</v>
          </cell>
          <cell r="B1157" t="str">
            <v/>
          </cell>
          <cell r="C1157">
            <v>0</v>
          </cell>
          <cell r="D1157">
            <v>0</v>
          </cell>
          <cell r="E1157">
            <v>0</v>
          </cell>
        </row>
        <row r="1158">
          <cell r="A1158" t="str">
            <v>*        Reg Liab - Tx Excess Export Def</v>
          </cell>
          <cell r="B1158" t="str">
            <v/>
          </cell>
          <cell r="C1158">
            <v>0</v>
          </cell>
          <cell r="D1158">
            <v>0</v>
          </cell>
          <cell r="E1158">
            <v>0</v>
          </cell>
        </row>
        <row r="1159">
          <cell r="A1159" t="str">
            <v>*        Reg Liab - Joint Use Charges In</v>
          </cell>
          <cell r="B1159" t="str">
            <v/>
          </cell>
          <cell r="C1159">
            <v>0</v>
          </cell>
          <cell r="D1159">
            <v>0</v>
          </cell>
          <cell r="E1159">
            <v>0</v>
          </cell>
        </row>
        <row r="1160">
          <cell r="A1160" t="str">
            <v>*        Reg Liab - Joint Use Charges Pr</v>
          </cell>
          <cell r="B1160" t="str">
            <v/>
          </cell>
          <cell r="C1160">
            <v>0</v>
          </cell>
          <cell r="D1160">
            <v>0</v>
          </cell>
          <cell r="E1160">
            <v>0</v>
          </cell>
        </row>
        <row r="1161">
          <cell r="A1161" t="str">
            <v>*        Removal</v>
          </cell>
          <cell r="B1161" t="str">
            <v/>
          </cell>
          <cell r="C1161">
            <v>0</v>
          </cell>
          <cell r="D1161">
            <v>0</v>
          </cell>
          <cell r="E1161">
            <v>0</v>
          </cell>
        </row>
        <row r="1162">
          <cell r="A1162" t="str">
            <v>*        SMS Projects Work Mgmt</v>
          </cell>
          <cell r="B1162" t="str">
            <v/>
          </cell>
          <cell r="C1162">
            <v>670648.06999999995</v>
          </cell>
          <cell r="D1162">
            <v>0</v>
          </cell>
          <cell r="E1162">
            <v>0</v>
          </cell>
        </row>
        <row r="1163">
          <cell r="A1163" t="str">
            <v>*        Sponsorship</v>
          </cell>
          <cell r="B1163" t="str">
            <v/>
          </cell>
          <cell r="C1163">
            <v>0</v>
          </cell>
          <cell r="D1163">
            <v>0</v>
          </cell>
          <cell r="E1163">
            <v>0</v>
          </cell>
        </row>
        <row r="1164">
          <cell r="A1164" t="str">
            <v>*        ST OPEB</v>
          </cell>
          <cell r="B1164" t="str">
            <v/>
          </cell>
          <cell r="C1164">
            <v>0</v>
          </cell>
          <cell r="D1164">
            <v>0</v>
          </cell>
          <cell r="E1164">
            <v>0</v>
          </cell>
        </row>
        <row r="1165">
          <cell r="A1165" t="str">
            <v>*        Surplus Real Estate</v>
          </cell>
          <cell r="B1165" t="str">
            <v/>
          </cell>
          <cell r="C1165">
            <v>0</v>
          </cell>
          <cell r="D1165">
            <v>0</v>
          </cell>
          <cell r="E1165">
            <v>0</v>
          </cell>
        </row>
        <row r="1166">
          <cell r="A1166" t="str">
            <v>*        Transmission Plant Acc Dep</v>
          </cell>
          <cell r="B1166" t="str">
            <v/>
          </cell>
          <cell r="C1166">
            <v>0</v>
          </cell>
          <cell r="D1166">
            <v>0</v>
          </cell>
          <cell r="E1166">
            <v>0</v>
          </cell>
        </row>
        <row r="1167">
          <cell r="A1167" t="str">
            <v>*        Travel</v>
          </cell>
          <cell r="B1167" t="str">
            <v/>
          </cell>
          <cell r="C1167">
            <v>0</v>
          </cell>
          <cell r="D1167">
            <v>0</v>
          </cell>
          <cell r="E1167">
            <v>0</v>
          </cell>
        </row>
        <row r="1168">
          <cell r="A1168" t="str">
            <v>*        Vacation Reserve</v>
          </cell>
          <cell r="B1168" t="str">
            <v/>
          </cell>
          <cell r="C1168">
            <v>0</v>
          </cell>
          <cell r="D1168">
            <v>0</v>
          </cell>
          <cell r="E1168">
            <v>0</v>
          </cell>
        </row>
        <row r="1169">
          <cell r="A1169" t="str">
            <v>*        WSIB</v>
          </cell>
          <cell r="B1169" t="str">
            <v/>
          </cell>
          <cell r="C1169">
            <v>0</v>
          </cell>
          <cell r="D1169">
            <v>0</v>
          </cell>
          <cell r="E1169">
            <v>0</v>
          </cell>
        </row>
        <row r="1170">
          <cell r="A1170" t="str">
            <v>**       Accounts Payable</v>
          </cell>
          <cell r="B1170" t="str">
            <v/>
          </cell>
          <cell r="C1170">
            <v>-1255663.8500000001</v>
          </cell>
          <cell r="D1170">
            <v>0</v>
          </cell>
          <cell r="E1170">
            <v>0</v>
          </cell>
        </row>
        <row r="1171">
          <cell r="A1171" t="str">
            <v>**       Accrued interest</v>
          </cell>
          <cell r="B1171" t="str">
            <v/>
          </cell>
          <cell r="C1171">
            <v>0</v>
          </cell>
          <cell r="D1171">
            <v>0</v>
          </cell>
          <cell r="E1171">
            <v>0</v>
          </cell>
        </row>
        <row r="1172">
          <cell r="A1172" t="str">
            <v>**       Allowable - Direct TWE Cost</v>
          </cell>
          <cell r="B1172" t="str">
            <v/>
          </cell>
          <cell r="C1172">
            <v>0</v>
          </cell>
          <cell r="D1172">
            <v>0</v>
          </cell>
          <cell r="E1172">
            <v>0</v>
          </cell>
        </row>
        <row r="1173">
          <cell r="A1173" t="str">
            <v>**       Allowable - Labour Recovery</v>
          </cell>
          <cell r="B1173" t="str">
            <v/>
          </cell>
          <cell r="C1173">
            <v>0</v>
          </cell>
          <cell r="D1173">
            <v>0</v>
          </cell>
          <cell r="E1173">
            <v>0</v>
          </cell>
        </row>
        <row r="1174">
          <cell r="A1174" t="str">
            <v>**       Allowable - Recovery - Material</v>
          </cell>
          <cell r="B1174" t="str">
            <v/>
          </cell>
          <cell r="C1174">
            <v>0</v>
          </cell>
          <cell r="D1174">
            <v>0</v>
          </cell>
          <cell r="E1174">
            <v>0</v>
          </cell>
        </row>
        <row r="1175">
          <cell r="A1175" t="str">
            <v>**       Allowable - Settlement - Intere</v>
          </cell>
          <cell r="B1175" t="str">
            <v/>
          </cell>
          <cell r="C1175">
            <v>0</v>
          </cell>
          <cell r="D1175">
            <v>0</v>
          </cell>
          <cell r="E1175">
            <v>0</v>
          </cell>
        </row>
        <row r="1176">
          <cell r="A1176" t="str">
            <v>**       Allowable - Source - Interest</v>
          </cell>
          <cell r="B1176" t="str">
            <v/>
          </cell>
          <cell r="C1176">
            <v>0</v>
          </cell>
          <cell r="D1176">
            <v>0</v>
          </cell>
          <cell r="E1176">
            <v>0</v>
          </cell>
        </row>
        <row r="1177">
          <cell r="A1177" t="str">
            <v>**       Allowable - TWE</v>
          </cell>
          <cell r="B1177" t="str">
            <v/>
          </cell>
          <cell r="C1177">
            <v>0</v>
          </cell>
          <cell r="D1177">
            <v>0</v>
          </cell>
          <cell r="E1177">
            <v>0</v>
          </cell>
        </row>
        <row r="1178">
          <cell r="A1178" t="str">
            <v>**       Allowable- Recovery - Corporate</v>
          </cell>
          <cell r="B1178" t="str">
            <v/>
          </cell>
          <cell r="C1178">
            <v>0</v>
          </cell>
          <cell r="D1178">
            <v>0</v>
          </cell>
          <cell r="E1178">
            <v>0</v>
          </cell>
        </row>
        <row r="1179">
          <cell r="A1179" t="str">
            <v>**       Amortization</v>
          </cell>
          <cell r="B1179" t="str">
            <v/>
          </cell>
          <cell r="C1179">
            <v>0</v>
          </cell>
          <cell r="D1179">
            <v>0</v>
          </cell>
          <cell r="E1179">
            <v>0</v>
          </cell>
        </row>
        <row r="1180">
          <cell r="A1180" t="str">
            <v>**       Associated Debt Service</v>
          </cell>
          <cell r="B1180" t="str">
            <v/>
          </cell>
          <cell r="C1180">
            <v>0</v>
          </cell>
          <cell r="D1180">
            <v>0</v>
          </cell>
          <cell r="E1180">
            <v>0</v>
          </cell>
        </row>
        <row r="1181">
          <cell r="A1181" t="str">
            <v>**       Bad Debts and Write Off</v>
          </cell>
          <cell r="B1181" t="str">
            <v/>
          </cell>
          <cell r="C1181">
            <v>138084.03</v>
          </cell>
          <cell r="D1181">
            <v>0</v>
          </cell>
          <cell r="E1181">
            <v>0</v>
          </cell>
        </row>
        <row r="1182">
          <cell r="A1182" t="str">
            <v>**       Capital Suspense &amp; Land Sales</v>
          </cell>
          <cell r="B1182" t="str">
            <v/>
          </cell>
          <cell r="C1182">
            <v>0</v>
          </cell>
          <cell r="D1182">
            <v>0</v>
          </cell>
          <cell r="E1182">
            <v>0</v>
          </cell>
        </row>
        <row r="1183">
          <cell r="A1183" t="str">
            <v>**       CIP Int Capitalized</v>
          </cell>
          <cell r="B1183" t="str">
            <v/>
          </cell>
          <cell r="C1183">
            <v>0</v>
          </cell>
          <cell r="D1183">
            <v>0</v>
          </cell>
          <cell r="E1183">
            <v>0</v>
          </cell>
        </row>
        <row r="1184">
          <cell r="A1184" t="str">
            <v>**       Commercial Paper</v>
          </cell>
          <cell r="B1184" t="str">
            <v/>
          </cell>
          <cell r="C1184">
            <v>0</v>
          </cell>
          <cell r="D1184">
            <v>0</v>
          </cell>
          <cell r="E1184">
            <v>0</v>
          </cell>
        </row>
        <row r="1185">
          <cell r="A1185" t="str">
            <v>**       Common Dividends Paid</v>
          </cell>
          <cell r="B1185" t="str">
            <v/>
          </cell>
          <cell r="C1185">
            <v>0</v>
          </cell>
          <cell r="D1185">
            <v>0</v>
          </cell>
          <cell r="E1185">
            <v>0</v>
          </cell>
        </row>
        <row r="1186">
          <cell r="A1186" t="str">
            <v>**       Common Share Capital</v>
          </cell>
          <cell r="B1186" t="str">
            <v/>
          </cell>
          <cell r="C1186">
            <v>-17144795.77</v>
          </cell>
          <cell r="D1186">
            <v>0</v>
          </cell>
          <cell r="E1186">
            <v>0</v>
          </cell>
        </row>
        <row r="1187">
          <cell r="A1187" t="str">
            <v>**       Comprehensive Income</v>
          </cell>
          <cell r="B1187" t="str">
            <v/>
          </cell>
          <cell r="C1187">
            <v>-5838939.6200000001</v>
          </cell>
          <cell r="D1187">
            <v>0</v>
          </cell>
          <cell r="E1187">
            <v>0</v>
          </cell>
        </row>
        <row r="1188">
          <cell r="A1188" t="str">
            <v>**       Computer Serv and Equipment</v>
          </cell>
          <cell r="B1188" t="str">
            <v/>
          </cell>
          <cell r="C1188">
            <v>0</v>
          </cell>
          <cell r="D1188">
            <v>0</v>
          </cell>
          <cell r="E1188">
            <v>0</v>
          </cell>
        </row>
        <row r="1189">
          <cell r="A1189" t="str">
            <v>**       Consultants</v>
          </cell>
          <cell r="B1189" t="str">
            <v/>
          </cell>
          <cell r="C1189">
            <v>0</v>
          </cell>
          <cell r="D1189">
            <v>0</v>
          </cell>
          <cell r="E1189">
            <v>0</v>
          </cell>
        </row>
        <row r="1190">
          <cell r="A1190" t="str">
            <v>**       Cont Cap Acc Dep - Intangible</v>
          </cell>
          <cell r="B1190" t="str">
            <v/>
          </cell>
          <cell r="C1190">
            <v>-9934.44</v>
          </cell>
          <cell r="D1190">
            <v>0</v>
          </cell>
          <cell r="E1190">
            <v>0</v>
          </cell>
        </row>
        <row r="1191">
          <cell r="A1191" t="str">
            <v>**       Contrib Capital - Intangible</v>
          </cell>
          <cell r="B1191" t="str">
            <v/>
          </cell>
          <cell r="C1191">
            <v>882438.92</v>
          </cell>
          <cell r="D1191">
            <v>0</v>
          </cell>
          <cell r="E1191">
            <v>0</v>
          </cell>
        </row>
        <row r="1192">
          <cell r="A1192" t="str">
            <v>**       Contributed Surplus</v>
          </cell>
          <cell r="B1192" t="str">
            <v/>
          </cell>
          <cell r="C1192">
            <v>-2735908.68</v>
          </cell>
          <cell r="D1192">
            <v>0</v>
          </cell>
          <cell r="E1192">
            <v>0</v>
          </cell>
        </row>
        <row r="1193">
          <cell r="A1193" t="str">
            <v>**       Corporate Misc and Other Costs</v>
          </cell>
          <cell r="B1193" t="str">
            <v/>
          </cell>
          <cell r="C1193">
            <v>0</v>
          </cell>
          <cell r="D1193">
            <v>0</v>
          </cell>
          <cell r="E1193">
            <v>0</v>
          </cell>
        </row>
        <row r="1194">
          <cell r="A1194" t="str">
            <v>**       Costs Transferred In/Out</v>
          </cell>
          <cell r="B1194" t="str">
            <v/>
          </cell>
          <cell r="C1194">
            <v>0</v>
          </cell>
          <cell r="D1194">
            <v>0</v>
          </cell>
          <cell r="E1194">
            <v>0</v>
          </cell>
        </row>
        <row r="1195">
          <cell r="A1195" t="str">
            <v>**       Deferred Revenue IFRS</v>
          </cell>
          <cell r="B1195" t="str">
            <v/>
          </cell>
          <cell r="C1195">
            <v>0</v>
          </cell>
          <cell r="D1195">
            <v>0</v>
          </cell>
          <cell r="E1195">
            <v>0</v>
          </cell>
        </row>
        <row r="1196">
          <cell r="A1196" t="str">
            <v>**       Deferred Tax Liability Current</v>
          </cell>
          <cell r="B1196" t="str">
            <v/>
          </cell>
          <cell r="C1196">
            <v>0</v>
          </cell>
          <cell r="D1196">
            <v>0</v>
          </cell>
          <cell r="E1196">
            <v>0</v>
          </cell>
        </row>
        <row r="1197">
          <cell r="A1197" t="str">
            <v>**       Depreciation</v>
          </cell>
          <cell r="B1197" t="str">
            <v/>
          </cell>
          <cell r="C1197">
            <v>1173515.24</v>
          </cell>
          <cell r="D1197">
            <v>0</v>
          </cell>
          <cell r="E1197">
            <v>0</v>
          </cell>
        </row>
        <row r="1198">
          <cell r="A1198" t="str">
            <v>**       Derivative Instruments CL</v>
          </cell>
          <cell r="B1198" t="str">
            <v/>
          </cell>
          <cell r="C1198">
            <v>0</v>
          </cell>
          <cell r="D1198">
            <v>0</v>
          </cell>
          <cell r="E1198">
            <v>0</v>
          </cell>
        </row>
        <row r="1199">
          <cell r="A1199" t="str">
            <v>**       Disallowable - Labour Recovery</v>
          </cell>
          <cell r="B1199" t="str">
            <v/>
          </cell>
          <cell r="C1199">
            <v>0</v>
          </cell>
          <cell r="D1199">
            <v>0</v>
          </cell>
          <cell r="E1199">
            <v>0</v>
          </cell>
        </row>
        <row r="1200">
          <cell r="A1200" t="str">
            <v>**       Disallowable - Recovery - Mater</v>
          </cell>
          <cell r="B1200" t="str">
            <v/>
          </cell>
          <cell r="C1200">
            <v>0</v>
          </cell>
          <cell r="D1200">
            <v>0</v>
          </cell>
          <cell r="E1200">
            <v>0</v>
          </cell>
        </row>
        <row r="1201">
          <cell r="A1201" t="str">
            <v>**       Disallowable - Settlement - Int</v>
          </cell>
          <cell r="B1201" t="str">
            <v/>
          </cell>
          <cell r="C1201">
            <v>0</v>
          </cell>
          <cell r="D1201">
            <v>0</v>
          </cell>
          <cell r="E1201">
            <v>0</v>
          </cell>
        </row>
        <row r="1202">
          <cell r="A1202" t="str">
            <v>**       Disallowable - Source - Interes</v>
          </cell>
          <cell r="B1202" t="str">
            <v/>
          </cell>
          <cell r="C1202">
            <v>0</v>
          </cell>
          <cell r="D1202">
            <v>0</v>
          </cell>
          <cell r="E1202">
            <v>0</v>
          </cell>
        </row>
        <row r="1203">
          <cell r="A1203" t="str">
            <v>**       Disallowable - TWE</v>
          </cell>
          <cell r="B1203" t="str">
            <v/>
          </cell>
          <cell r="C1203">
            <v>0</v>
          </cell>
          <cell r="D1203">
            <v>0</v>
          </cell>
          <cell r="E1203">
            <v>0</v>
          </cell>
        </row>
        <row r="1204">
          <cell r="A1204" t="str">
            <v>**       Disallowable - TWE Cost</v>
          </cell>
          <cell r="B1204" t="str">
            <v/>
          </cell>
          <cell r="C1204">
            <v>0</v>
          </cell>
          <cell r="D1204">
            <v>0</v>
          </cell>
          <cell r="E1204">
            <v>0</v>
          </cell>
        </row>
        <row r="1205">
          <cell r="A1205" t="str">
            <v>**       Disallowable- Recovery- Corpora</v>
          </cell>
          <cell r="B1205" t="str">
            <v/>
          </cell>
          <cell r="C1205">
            <v>0</v>
          </cell>
          <cell r="D1205">
            <v>0</v>
          </cell>
          <cell r="E1205">
            <v>0</v>
          </cell>
        </row>
        <row r="1206">
          <cell r="A1206" t="str">
            <v>**       Distribution Plant</v>
          </cell>
          <cell r="B1206" t="str">
            <v/>
          </cell>
          <cell r="C1206">
            <v>0</v>
          </cell>
          <cell r="D1206">
            <v>0</v>
          </cell>
          <cell r="E1206">
            <v>0</v>
          </cell>
        </row>
        <row r="1207">
          <cell r="A1207" t="str">
            <v>**       Employee reclocations</v>
          </cell>
          <cell r="B1207" t="str">
            <v/>
          </cell>
          <cell r="C1207">
            <v>0</v>
          </cell>
          <cell r="D1207">
            <v>0</v>
          </cell>
          <cell r="E1207">
            <v>0</v>
          </cell>
        </row>
        <row r="1208">
          <cell r="A1208" t="str">
            <v>**       Energy Receivables</v>
          </cell>
          <cell r="B1208" t="str">
            <v/>
          </cell>
          <cell r="C1208">
            <v>10961360.189999999</v>
          </cell>
          <cell r="D1208">
            <v>0</v>
          </cell>
          <cell r="E1208">
            <v>0</v>
          </cell>
        </row>
        <row r="1209">
          <cell r="A1209" t="str">
            <v>**       Energy Related Allowance</v>
          </cell>
          <cell r="B1209" t="str">
            <v/>
          </cell>
          <cell r="C1209">
            <v>-450681.12</v>
          </cell>
          <cell r="D1209">
            <v>0</v>
          </cell>
          <cell r="E1209">
            <v>0</v>
          </cell>
        </row>
        <row r="1210">
          <cell r="A1210" t="str">
            <v>**       External Revenue - Services &amp; O</v>
          </cell>
          <cell r="B1210" t="str">
            <v/>
          </cell>
          <cell r="C1210">
            <v>-568841.42000000004</v>
          </cell>
          <cell r="D1210">
            <v>0</v>
          </cell>
          <cell r="E1210">
            <v>0</v>
          </cell>
        </row>
        <row r="1211">
          <cell r="A1211" t="str">
            <v>**       Facility Costs</v>
          </cell>
          <cell r="B1211" t="str">
            <v/>
          </cell>
          <cell r="C1211">
            <v>0</v>
          </cell>
          <cell r="D1211">
            <v>0</v>
          </cell>
          <cell r="E1211">
            <v>0</v>
          </cell>
        </row>
        <row r="1212">
          <cell r="A1212" t="str">
            <v>**       Fuel for electric generation</v>
          </cell>
          <cell r="B1212" t="str">
            <v/>
          </cell>
          <cell r="C1212">
            <v>0</v>
          </cell>
          <cell r="D1212">
            <v>0</v>
          </cell>
          <cell r="E1212">
            <v>0</v>
          </cell>
        </row>
        <row r="1213">
          <cell r="A1213" t="str">
            <v>**       General Miscellaneous</v>
          </cell>
          <cell r="B1213" t="str">
            <v/>
          </cell>
          <cell r="C1213">
            <v>1415455.27</v>
          </cell>
          <cell r="D1213">
            <v>0</v>
          </cell>
          <cell r="E1213">
            <v>0</v>
          </cell>
        </row>
        <row r="1214">
          <cell r="A1214" t="str">
            <v>**       General Plant</v>
          </cell>
          <cell r="B1214" t="str">
            <v/>
          </cell>
          <cell r="C1214">
            <v>52653959.700000003</v>
          </cell>
          <cell r="D1214">
            <v>0</v>
          </cell>
          <cell r="E1214">
            <v>0</v>
          </cell>
        </row>
        <row r="1215">
          <cell r="A1215" t="str">
            <v>**       Generation Plant</v>
          </cell>
          <cell r="B1215" t="str">
            <v/>
          </cell>
          <cell r="C1215">
            <v>0</v>
          </cell>
          <cell r="D1215">
            <v>0</v>
          </cell>
          <cell r="E1215">
            <v>0</v>
          </cell>
        </row>
        <row r="1216">
          <cell r="A1216" t="str">
            <v>**       Income Dividend from Subsidiary</v>
          </cell>
          <cell r="B1216" t="str">
            <v/>
          </cell>
          <cell r="C1216">
            <v>0</v>
          </cell>
          <cell r="D1216">
            <v>0</v>
          </cell>
          <cell r="E1216">
            <v>0</v>
          </cell>
        </row>
        <row r="1217">
          <cell r="A1217" t="str">
            <v>**       Income Tax Payable</v>
          </cell>
          <cell r="B1217" t="str">
            <v/>
          </cell>
          <cell r="C1217">
            <v>401975</v>
          </cell>
          <cell r="D1217">
            <v>0</v>
          </cell>
          <cell r="E1217">
            <v>0</v>
          </cell>
        </row>
        <row r="1218">
          <cell r="A1218" t="str">
            <v>**       Income Taxes</v>
          </cell>
          <cell r="B1218" t="str">
            <v/>
          </cell>
          <cell r="C1218">
            <v>-4680569</v>
          </cell>
          <cell r="D1218">
            <v>0</v>
          </cell>
          <cell r="E1218">
            <v>0</v>
          </cell>
        </row>
        <row r="1219">
          <cell r="A1219" t="str">
            <v>**       Int Earned Investments</v>
          </cell>
          <cell r="B1219" t="str">
            <v/>
          </cell>
          <cell r="C1219">
            <v>0</v>
          </cell>
          <cell r="D1219">
            <v>0</v>
          </cell>
          <cell r="E1219">
            <v>0</v>
          </cell>
        </row>
        <row r="1220">
          <cell r="A1220" t="str">
            <v>**       Internal Revenue - Goods &amp; Serv</v>
          </cell>
          <cell r="B1220" t="str">
            <v/>
          </cell>
          <cell r="C1220">
            <v>0</v>
          </cell>
          <cell r="D1220">
            <v>0</v>
          </cell>
          <cell r="E1220">
            <v>0</v>
          </cell>
        </row>
        <row r="1221">
          <cell r="A1221" t="str">
            <v>**       Legal and Insurance</v>
          </cell>
          <cell r="B1221" t="str">
            <v/>
          </cell>
          <cell r="C1221">
            <v>0</v>
          </cell>
          <cell r="D1221">
            <v>0</v>
          </cell>
          <cell r="E1221">
            <v>0</v>
          </cell>
        </row>
        <row r="1222">
          <cell r="A1222" t="str">
            <v>**       Legal Claims Provision</v>
          </cell>
          <cell r="B1222" t="str">
            <v/>
          </cell>
          <cell r="C1222">
            <v>0</v>
          </cell>
          <cell r="D1222">
            <v>0</v>
          </cell>
          <cell r="E1222">
            <v>0</v>
          </cell>
        </row>
        <row r="1223">
          <cell r="A1223" t="str">
            <v>**       Less: accumulated depreciation</v>
          </cell>
          <cell r="B1223" t="str">
            <v/>
          </cell>
          <cell r="C1223">
            <v>-1038573</v>
          </cell>
          <cell r="D1223">
            <v>0</v>
          </cell>
          <cell r="E1223">
            <v>0</v>
          </cell>
        </row>
        <row r="1224">
          <cell r="A1224" t="str">
            <v>**       Long-term debt payable within o</v>
          </cell>
          <cell r="B1224" t="str">
            <v/>
          </cell>
          <cell r="C1224">
            <v>0</v>
          </cell>
          <cell r="D1224">
            <v>0</v>
          </cell>
          <cell r="E1224">
            <v>0</v>
          </cell>
        </row>
        <row r="1225">
          <cell r="A1225" t="str">
            <v>**       LT E Prov - Land Assess - Rem</v>
          </cell>
          <cell r="B1225" t="str">
            <v/>
          </cell>
          <cell r="C1225">
            <v>0</v>
          </cell>
          <cell r="D1225">
            <v>0</v>
          </cell>
          <cell r="E1225">
            <v>0</v>
          </cell>
        </row>
        <row r="1226">
          <cell r="A1226" t="str">
            <v>**       LT Environmental Prov - PCB</v>
          </cell>
          <cell r="B1226" t="str">
            <v/>
          </cell>
          <cell r="C1226">
            <v>0</v>
          </cell>
          <cell r="D1226">
            <v>0</v>
          </cell>
          <cell r="E1226">
            <v>0</v>
          </cell>
        </row>
        <row r="1227">
          <cell r="A1227" t="str">
            <v>**       Material &amp; Supplies</v>
          </cell>
          <cell r="B1227" t="str">
            <v/>
          </cell>
          <cell r="C1227">
            <v>1778763.28</v>
          </cell>
          <cell r="D1227">
            <v>0</v>
          </cell>
          <cell r="E1227">
            <v>0</v>
          </cell>
        </row>
        <row r="1228">
          <cell r="A1228" t="str">
            <v>**       Misc. Materials</v>
          </cell>
          <cell r="B1228" t="str">
            <v/>
          </cell>
          <cell r="C1228">
            <v>0</v>
          </cell>
          <cell r="D1228">
            <v>0</v>
          </cell>
          <cell r="E1228">
            <v>0</v>
          </cell>
        </row>
        <row r="1229">
          <cell r="A1229" t="str">
            <v>**       Non Energy Receivables</v>
          </cell>
          <cell r="B1229" t="str">
            <v/>
          </cell>
          <cell r="C1229">
            <v>128957.77</v>
          </cell>
          <cell r="D1229">
            <v>0</v>
          </cell>
          <cell r="E1229">
            <v>0</v>
          </cell>
        </row>
        <row r="1230">
          <cell r="A1230" t="str">
            <v>**       Non Energy Related Allowance</v>
          </cell>
          <cell r="B1230" t="str">
            <v/>
          </cell>
          <cell r="C1230">
            <v>0</v>
          </cell>
          <cell r="D1230">
            <v>0</v>
          </cell>
          <cell r="E1230">
            <v>0</v>
          </cell>
        </row>
        <row r="1231">
          <cell r="A1231" t="str">
            <v>**       Office Telecom</v>
          </cell>
          <cell r="B1231" t="str">
            <v/>
          </cell>
          <cell r="C1231">
            <v>0</v>
          </cell>
          <cell r="D1231">
            <v>0</v>
          </cell>
          <cell r="E1231">
            <v>0</v>
          </cell>
        </row>
        <row r="1232">
          <cell r="A1232" t="str">
            <v>**       Other</v>
          </cell>
          <cell r="B1232" t="str">
            <v/>
          </cell>
          <cell r="C1232">
            <v>670648.06999999995</v>
          </cell>
          <cell r="D1232">
            <v>0</v>
          </cell>
          <cell r="E1232">
            <v>0</v>
          </cell>
        </row>
        <row r="1233">
          <cell r="A1233" t="str">
            <v>**       Other Contract Services</v>
          </cell>
          <cell r="B1233" t="str">
            <v/>
          </cell>
          <cell r="C1233">
            <v>0</v>
          </cell>
          <cell r="D1233">
            <v>0</v>
          </cell>
          <cell r="E1233">
            <v>0</v>
          </cell>
        </row>
        <row r="1234">
          <cell r="A1234" t="str">
            <v>**       Other Current Liabilities</v>
          </cell>
          <cell r="B1234" t="str">
            <v/>
          </cell>
          <cell r="C1234">
            <v>-7958179.5800000001</v>
          </cell>
          <cell r="D1234">
            <v>0</v>
          </cell>
          <cell r="E1234">
            <v>0</v>
          </cell>
        </row>
        <row r="1235">
          <cell r="A1235" t="str">
            <v>**       Other LT AP</v>
          </cell>
          <cell r="B1235" t="str">
            <v/>
          </cell>
          <cell r="C1235">
            <v>-431787.12</v>
          </cell>
          <cell r="D1235">
            <v>0</v>
          </cell>
          <cell r="E1235">
            <v>0</v>
          </cell>
        </row>
        <row r="1236">
          <cell r="A1236" t="str">
            <v>**       Other Receivables</v>
          </cell>
          <cell r="B1236" t="str">
            <v/>
          </cell>
          <cell r="C1236">
            <v>1133549.74</v>
          </cell>
          <cell r="D1236">
            <v>0</v>
          </cell>
          <cell r="E1236">
            <v>0</v>
          </cell>
        </row>
        <row r="1237">
          <cell r="A1237" t="str">
            <v>**       Others</v>
          </cell>
          <cell r="B1237" t="str">
            <v/>
          </cell>
          <cell r="C1237">
            <v>0</v>
          </cell>
          <cell r="D1237">
            <v>0</v>
          </cell>
          <cell r="E1237">
            <v>0</v>
          </cell>
        </row>
        <row r="1238">
          <cell r="A1238" t="str">
            <v>**       Others - HOI Recovery Costs</v>
          </cell>
          <cell r="B1238" t="str">
            <v/>
          </cell>
          <cell r="C1238">
            <v>0</v>
          </cell>
          <cell r="D1238">
            <v>0</v>
          </cell>
          <cell r="E1238">
            <v>0</v>
          </cell>
        </row>
        <row r="1239">
          <cell r="A1239" t="str">
            <v>**       Partnership Disbursement</v>
          </cell>
          <cell r="B1239" t="str">
            <v/>
          </cell>
          <cell r="C1239">
            <v>0</v>
          </cell>
          <cell r="D1239">
            <v>0</v>
          </cell>
          <cell r="E1239">
            <v>0</v>
          </cell>
        </row>
        <row r="1240">
          <cell r="A1240" t="str">
            <v>**       Partnership Distribution</v>
          </cell>
          <cell r="B1240" t="str">
            <v/>
          </cell>
          <cell r="C1240">
            <v>0</v>
          </cell>
          <cell r="D1240">
            <v>0</v>
          </cell>
          <cell r="E1240">
            <v>0</v>
          </cell>
        </row>
        <row r="1241">
          <cell r="A1241" t="str">
            <v>**       Preferred Dividends Paid</v>
          </cell>
          <cell r="B1241" t="str">
            <v/>
          </cell>
          <cell r="C1241">
            <v>0</v>
          </cell>
          <cell r="D1241">
            <v>0</v>
          </cell>
          <cell r="E1241">
            <v>0</v>
          </cell>
        </row>
        <row r="1242">
          <cell r="A1242" t="str">
            <v>**       Primary Debt</v>
          </cell>
          <cell r="B1242" t="str">
            <v/>
          </cell>
          <cell r="C1242">
            <v>0</v>
          </cell>
          <cell r="D1242">
            <v>0</v>
          </cell>
          <cell r="E1242">
            <v>0</v>
          </cell>
        </row>
        <row r="1243">
          <cell r="A1243" t="str">
            <v>**       Primary Power and Energy - Dist</v>
          </cell>
          <cell r="B1243" t="str">
            <v/>
          </cell>
          <cell r="C1243">
            <v>-31371480.77</v>
          </cell>
          <cell r="D1243">
            <v>0</v>
          </cell>
          <cell r="E1243">
            <v>0</v>
          </cell>
        </row>
        <row r="1244">
          <cell r="A1244" t="str">
            <v>**       Property Taxes</v>
          </cell>
          <cell r="B1244" t="str">
            <v/>
          </cell>
          <cell r="C1244">
            <v>0</v>
          </cell>
          <cell r="D1244">
            <v>0</v>
          </cell>
          <cell r="E1244">
            <v>0</v>
          </cell>
        </row>
        <row r="1245">
          <cell r="A1245" t="str">
            <v>**       Purchased Power</v>
          </cell>
          <cell r="B1245" t="str">
            <v/>
          </cell>
          <cell r="C1245">
            <v>25244262.039999999</v>
          </cell>
          <cell r="D1245">
            <v>0</v>
          </cell>
          <cell r="E1245">
            <v>0</v>
          </cell>
        </row>
        <row r="1246">
          <cell r="A1246" t="str">
            <v>**       RECEX Projects</v>
          </cell>
          <cell r="B1246" t="str">
            <v/>
          </cell>
          <cell r="C1246">
            <v>0</v>
          </cell>
          <cell r="D1246">
            <v>0</v>
          </cell>
          <cell r="E1246">
            <v>0</v>
          </cell>
        </row>
        <row r="1247">
          <cell r="A1247" t="str">
            <v>**       Reg Asset - 2015-17 Rider</v>
          </cell>
          <cell r="B1247" t="str">
            <v/>
          </cell>
          <cell r="C1247">
            <v>0</v>
          </cell>
          <cell r="D1247">
            <v>0</v>
          </cell>
          <cell r="E1247">
            <v>0</v>
          </cell>
        </row>
        <row r="1248">
          <cell r="A1248" t="str">
            <v>**       Reg Asset - B2M Start-Up Costs</v>
          </cell>
          <cell r="B1248" t="str">
            <v/>
          </cell>
          <cell r="C1248">
            <v>0</v>
          </cell>
          <cell r="D1248">
            <v>0</v>
          </cell>
          <cell r="E1248">
            <v>0</v>
          </cell>
        </row>
        <row r="1249">
          <cell r="A1249" t="str">
            <v>**       Reg Asset - Brampton Principal</v>
          </cell>
          <cell r="B1249" t="str">
            <v/>
          </cell>
          <cell r="C1249">
            <v>193266.9</v>
          </cell>
          <cell r="D1249">
            <v>0</v>
          </cell>
          <cell r="E1249">
            <v>0</v>
          </cell>
        </row>
        <row r="1250">
          <cell r="A1250" t="str">
            <v>**       Reg Asset - Cat Lake Capital</v>
          </cell>
          <cell r="B1250" t="str">
            <v/>
          </cell>
          <cell r="C1250">
            <v>0</v>
          </cell>
          <cell r="D1250">
            <v>0</v>
          </cell>
          <cell r="E1250">
            <v>0</v>
          </cell>
        </row>
        <row r="1251">
          <cell r="A1251" t="str">
            <v>**       Reg Asset - Cat Lake COP</v>
          </cell>
          <cell r="B1251" t="str">
            <v/>
          </cell>
          <cell r="C1251">
            <v>0</v>
          </cell>
          <cell r="D1251">
            <v>0</v>
          </cell>
          <cell r="E1251">
            <v>0</v>
          </cell>
        </row>
        <row r="1252">
          <cell r="A1252" t="str">
            <v>**       Reg Asset - Cat Lake Interest</v>
          </cell>
          <cell r="B1252" t="str">
            <v/>
          </cell>
          <cell r="C1252">
            <v>0</v>
          </cell>
          <cell r="D1252">
            <v>0</v>
          </cell>
          <cell r="E1252">
            <v>0</v>
          </cell>
        </row>
        <row r="1253">
          <cell r="A1253" t="str">
            <v>**       Reg Asset - Cat Lake OM&amp;A</v>
          </cell>
          <cell r="B1253" t="str">
            <v/>
          </cell>
          <cell r="C1253">
            <v>0</v>
          </cell>
          <cell r="D1253">
            <v>0</v>
          </cell>
          <cell r="E1253">
            <v>0</v>
          </cell>
        </row>
        <row r="1254">
          <cell r="A1254" t="str">
            <v>**       Reg Asset - Cat Lake Revenue</v>
          </cell>
          <cell r="B1254" t="str">
            <v/>
          </cell>
          <cell r="C1254">
            <v>0</v>
          </cell>
          <cell r="D1254">
            <v>0</v>
          </cell>
          <cell r="E1254">
            <v>0</v>
          </cell>
        </row>
        <row r="1255">
          <cell r="A1255" t="str">
            <v>**       Reg Asset - DSC Exemption Inter</v>
          </cell>
          <cell r="B1255" t="str">
            <v/>
          </cell>
          <cell r="C1255">
            <v>0</v>
          </cell>
          <cell r="D1255">
            <v>0</v>
          </cell>
          <cell r="E1255">
            <v>0</v>
          </cell>
        </row>
        <row r="1256">
          <cell r="A1256" t="str">
            <v>**       Reg Asset - DSC Exemption Princ</v>
          </cell>
          <cell r="B1256" t="str">
            <v/>
          </cell>
          <cell r="C1256">
            <v>0</v>
          </cell>
          <cell r="D1256">
            <v>0</v>
          </cell>
          <cell r="E1256">
            <v>0</v>
          </cell>
        </row>
        <row r="1257">
          <cell r="A1257" t="str">
            <v>**       Reg Asset - DTA Principal</v>
          </cell>
          <cell r="B1257" t="str">
            <v/>
          </cell>
          <cell r="C1257">
            <v>0</v>
          </cell>
          <cell r="D1257">
            <v>0</v>
          </cell>
          <cell r="E1257">
            <v>0</v>
          </cell>
        </row>
        <row r="1258">
          <cell r="A1258" t="str">
            <v>**       Reg Asset - East West Tie Inter</v>
          </cell>
          <cell r="B1258" t="str">
            <v/>
          </cell>
          <cell r="C1258">
            <v>0</v>
          </cell>
          <cell r="D1258">
            <v>0</v>
          </cell>
          <cell r="E1258">
            <v>0</v>
          </cell>
        </row>
        <row r="1259">
          <cell r="A1259" t="str">
            <v>**       Reg Asset - East West Tie Princ</v>
          </cell>
          <cell r="B1259" t="str">
            <v/>
          </cell>
          <cell r="C1259">
            <v>0</v>
          </cell>
          <cell r="D1259">
            <v>0</v>
          </cell>
          <cell r="E1259">
            <v>0</v>
          </cell>
        </row>
        <row r="1260">
          <cell r="A1260" t="str">
            <v>**       Reg Asset - Energy East Consul</v>
          </cell>
          <cell r="B1260" t="str">
            <v/>
          </cell>
          <cell r="C1260">
            <v>4835.97</v>
          </cell>
          <cell r="D1260">
            <v>0</v>
          </cell>
          <cell r="E1260">
            <v>0</v>
          </cell>
        </row>
        <row r="1261">
          <cell r="A1261" t="str">
            <v>**       Reg Asset - Energy East Consul</v>
          </cell>
          <cell r="B1261" t="str">
            <v/>
          </cell>
          <cell r="C1261">
            <v>32.86</v>
          </cell>
          <cell r="D1261">
            <v>0</v>
          </cell>
          <cell r="E1261">
            <v>0</v>
          </cell>
        </row>
        <row r="1262">
          <cell r="A1262" t="str">
            <v>**       Reg Asset - Envir PCB Principal</v>
          </cell>
          <cell r="B1262" t="str">
            <v/>
          </cell>
          <cell r="C1262">
            <v>0</v>
          </cell>
          <cell r="D1262">
            <v>0</v>
          </cell>
          <cell r="E1262">
            <v>0</v>
          </cell>
        </row>
        <row r="1263">
          <cell r="A1263" t="str">
            <v>**       Reg Asset - Harmonization Mitig</v>
          </cell>
          <cell r="B1263" t="str">
            <v/>
          </cell>
          <cell r="C1263">
            <v>0</v>
          </cell>
          <cell r="D1263">
            <v>0</v>
          </cell>
          <cell r="E1263">
            <v>0</v>
          </cell>
        </row>
        <row r="1264">
          <cell r="A1264" t="str">
            <v>**       Reg Asset - Harmonization Mitig</v>
          </cell>
          <cell r="B1264" t="str">
            <v/>
          </cell>
          <cell r="C1264">
            <v>0</v>
          </cell>
          <cell r="D1264">
            <v>0</v>
          </cell>
          <cell r="E1264">
            <v>0</v>
          </cell>
        </row>
        <row r="1265">
          <cell r="A1265" t="str">
            <v>**       Reg Asset - IFRS Costs Interest</v>
          </cell>
          <cell r="B1265" t="str">
            <v/>
          </cell>
          <cell r="C1265">
            <v>0</v>
          </cell>
          <cell r="D1265">
            <v>0</v>
          </cell>
          <cell r="E1265">
            <v>0</v>
          </cell>
        </row>
        <row r="1266">
          <cell r="A1266" t="str">
            <v>**       Reg Asset - IFRS Costs Principa</v>
          </cell>
          <cell r="B1266" t="str">
            <v/>
          </cell>
          <cell r="C1266">
            <v>0</v>
          </cell>
          <cell r="D1266">
            <v>0</v>
          </cell>
          <cell r="E1266">
            <v>0</v>
          </cell>
        </row>
        <row r="1267">
          <cell r="A1267" t="str">
            <v>**       Reg Asset - IPSP Tx Development</v>
          </cell>
          <cell r="B1267" t="str">
            <v/>
          </cell>
          <cell r="C1267">
            <v>0</v>
          </cell>
          <cell r="D1267">
            <v>0</v>
          </cell>
          <cell r="E1267">
            <v>0</v>
          </cell>
        </row>
        <row r="1268">
          <cell r="A1268" t="str">
            <v>**       Reg Asset - IPSP Tx Development</v>
          </cell>
          <cell r="B1268" t="str">
            <v/>
          </cell>
          <cell r="C1268">
            <v>0</v>
          </cell>
          <cell r="D1268">
            <v>0</v>
          </cell>
          <cell r="E1268">
            <v>0</v>
          </cell>
        </row>
        <row r="1269">
          <cell r="A1269" t="str">
            <v>**       Reg Asset - Joint Use Pole Top</v>
          </cell>
          <cell r="B1269" t="str">
            <v/>
          </cell>
          <cell r="C1269">
            <v>0</v>
          </cell>
          <cell r="D1269">
            <v>0</v>
          </cell>
          <cell r="E1269">
            <v>0</v>
          </cell>
        </row>
        <row r="1270">
          <cell r="A1270" t="str">
            <v>**       Reg Asset - Land Assessment Pri</v>
          </cell>
          <cell r="B1270" t="str">
            <v/>
          </cell>
          <cell r="C1270">
            <v>0</v>
          </cell>
          <cell r="D1270">
            <v>0</v>
          </cell>
          <cell r="E1270">
            <v>0</v>
          </cell>
        </row>
        <row r="1271">
          <cell r="A1271" t="str">
            <v>**       Reg Asset - LT Tx Future Corrid</v>
          </cell>
          <cell r="B1271" t="str">
            <v/>
          </cell>
          <cell r="C1271">
            <v>0</v>
          </cell>
          <cell r="D1271">
            <v>0</v>
          </cell>
          <cell r="E1271">
            <v>0</v>
          </cell>
        </row>
        <row r="1272">
          <cell r="A1272" t="str">
            <v>**       Reg Asset - LT Tx Future Corrid</v>
          </cell>
          <cell r="B1272" t="str">
            <v/>
          </cell>
          <cell r="C1272">
            <v>0</v>
          </cell>
          <cell r="D1272">
            <v>0</v>
          </cell>
          <cell r="E1272">
            <v>0</v>
          </cell>
        </row>
        <row r="1273">
          <cell r="A1273" t="str">
            <v>**       Reg Asset - MEU Principal</v>
          </cell>
          <cell r="B1273" t="str">
            <v/>
          </cell>
          <cell r="C1273">
            <v>0</v>
          </cell>
          <cell r="D1273">
            <v>0</v>
          </cell>
          <cell r="E1273">
            <v>0</v>
          </cell>
        </row>
        <row r="1274">
          <cell r="A1274" t="str">
            <v>**       Reg Asset - OEB Costs Interest</v>
          </cell>
          <cell r="B1274" t="str">
            <v/>
          </cell>
          <cell r="C1274">
            <v>0</v>
          </cell>
          <cell r="D1274">
            <v>0</v>
          </cell>
          <cell r="E1274">
            <v>0</v>
          </cell>
        </row>
        <row r="1275">
          <cell r="A1275" t="str">
            <v>**       Reg Asset - OEB Costs Principal</v>
          </cell>
          <cell r="B1275" t="str">
            <v/>
          </cell>
          <cell r="C1275">
            <v>0</v>
          </cell>
          <cell r="D1275">
            <v>0</v>
          </cell>
          <cell r="E1275">
            <v>0</v>
          </cell>
        </row>
        <row r="1276">
          <cell r="A1276" t="str">
            <v>**       Reg Asset - OPEB Principal</v>
          </cell>
          <cell r="B1276" t="str">
            <v/>
          </cell>
          <cell r="C1276">
            <v>0</v>
          </cell>
          <cell r="D1276">
            <v>0</v>
          </cell>
          <cell r="E1276">
            <v>0</v>
          </cell>
        </row>
        <row r="1277">
          <cell r="A1277" t="str">
            <v>**       Reg Asset - Pension Obligation</v>
          </cell>
          <cell r="B1277" t="str">
            <v/>
          </cell>
          <cell r="C1277">
            <v>0</v>
          </cell>
          <cell r="D1277">
            <v>0</v>
          </cell>
          <cell r="E1277">
            <v>0</v>
          </cell>
        </row>
        <row r="1278">
          <cell r="A1278" t="str">
            <v>**       Reg Asset - RCVA Interest</v>
          </cell>
          <cell r="B1278" t="str">
            <v/>
          </cell>
          <cell r="C1278">
            <v>5102.78</v>
          </cell>
          <cell r="D1278">
            <v>0</v>
          </cell>
          <cell r="E1278">
            <v>0</v>
          </cell>
        </row>
        <row r="1279">
          <cell r="A1279" t="str">
            <v>**       Reg Asset - RCVA Principal</v>
          </cell>
          <cell r="B1279" t="str">
            <v/>
          </cell>
          <cell r="C1279">
            <v>259344.77</v>
          </cell>
          <cell r="D1279">
            <v>0</v>
          </cell>
          <cell r="E1279">
            <v>0</v>
          </cell>
        </row>
        <row r="1280">
          <cell r="A1280" t="str">
            <v>**       Reg Asset - Rider 11</v>
          </cell>
          <cell r="B1280" t="str">
            <v/>
          </cell>
          <cell r="C1280">
            <v>0</v>
          </cell>
          <cell r="D1280">
            <v>0</v>
          </cell>
          <cell r="E1280">
            <v>0</v>
          </cell>
        </row>
        <row r="1281">
          <cell r="A1281" t="str">
            <v>**       Reg Asset - Rider 8</v>
          </cell>
          <cell r="B1281" t="str">
            <v/>
          </cell>
          <cell r="C1281">
            <v>-108571.93</v>
          </cell>
          <cell r="D1281">
            <v>0</v>
          </cell>
          <cell r="E1281">
            <v>0</v>
          </cell>
        </row>
        <row r="1282">
          <cell r="A1282" t="str">
            <v>**       Reg Asset - Rider 9</v>
          </cell>
          <cell r="B1282" t="str">
            <v/>
          </cell>
          <cell r="C1282">
            <v>0</v>
          </cell>
          <cell r="D1282">
            <v>0</v>
          </cell>
          <cell r="E1282">
            <v>0</v>
          </cell>
        </row>
        <row r="1283">
          <cell r="A1283" t="str">
            <v>**       Reg Asset - Rider Recovery Prin</v>
          </cell>
          <cell r="B1283" t="str">
            <v/>
          </cell>
          <cell r="C1283">
            <v>0</v>
          </cell>
          <cell r="D1283">
            <v>0</v>
          </cell>
          <cell r="E1283">
            <v>0</v>
          </cell>
        </row>
        <row r="1284">
          <cell r="A1284" t="str">
            <v>**       Reg Asset - RRRP Interest</v>
          </cell>
          <cell r="B1284" t="str">
            <v/>
          </cell>
          <cell r="C1284">
            <v>0</v>
          </cell>
          <cell r="D1284">
            <v>0</v>
          </cell>
          <cell r="E1284">
            <v>0</v>
          </cell>
        </row>
        <row r="1285">
          <cell r="A1285" t="str">
            <v>**       Reg Asset - RRRP Principal</v>
          </cell>
          <cell r="B1285" t="str">
            <v/>
          </cell>
          <cell r="C1285">
            <v>0</v>
          </cell>
          <cell r="D1285">
            <v>0</v>
          </cell>
          <cell r="E1285">
            <v>0</v>
          </cell>
        </row>
        <row r="1286">
          <cell r="A1286" t="str">
            <v>**       Reg Asset - RSVA Interest</v>
          </cell>
          <cell r="B1286" t="str">
            <v/>
          </cell>
          <cell r="C1286">
            <v>-34092.78</v>
          </cell>
          <cell r="D1286">
            <v>0</v>
          </cell>
          <cell r="E1286">
            <v>0</v>
          </cell>
        </row>
        <row r="1287">
          <cell r="A1287" t="str">
            <v>**       Reg Asset - RSVA Principal</v>
          </cell>
          <cell r="B1287" t="str">
            <v/>
          </cell>
          <cell r="C1287">
            <v>-3129365.09</v>
          </cell>
          <cell r="D1287">
            <v>0</v>
          </cell>
          <cell r="E1287">
            <v>0</v>
          </cell>
        </row>
        <row r="1288">
          <cell r="A1288" t="str">
            <v>**       Reg Asset - SECTR</v>
          </cell>
          <cell r="B1288" t="str">
            <v/>
          </cell>
          <cell r="C1288">
            <v>0</v>
          </cell>
          <cell r="D1288">
            <v>0</v>
          </cell>
          <cell r="E1288">
            <v>0</v>
          </cell>
        </row>
        <row r="1289">
          <cell r="A1289" t="str">
            <v>**       Reg Asset - Share Based Compens</v>
          </cell>
          <cell r="B1289" t="str">
            <v/>
          </cell>
          <cell r="C1289">
            <v>0</v>
          </cell>
          <cell r="D1289">
            <v>0</v>
          </cell>
          <cell r="E1289">
            <v>0</v>
          </cell>
        </row>
        <row r="1290">
          <cell r="A1290" t="str">
            <v>**       Reg Asset - Smart Metering Inte</v>
          </cell>
          <cell r="B1290" t="str">
            <v/>
          </cell>
          <cell r="C1290">
            <v>468.73</v>
          </cell>
          <cell r="D1290">
            <v>0</v>
          </cell>
          <cell r="E1290">
            <v>0</v>
          </cell>
        </row>
        <row r="1291">
          <cell r="A1291" t="str">
            <v>**       Reg Asset - Smart Metering Prin</v>
          </cell>
          <cell r="B1291" t="str">
            <v/>
          </cell>
          <cell r="C1291">
            <v>14941.02</v>
          </cell>
          <cell r="D1291">
            <v>0</v>
          </cell>
          <cell r="E1291">
            <v>0</v>
          </cell>
        </row>
        <row r="1292">
          <cell r="A1292" t="str">
            <v>**       Reg Asset - SPC Interest</v>
          </cell>
          <cell r="B1292" t="str">
            <v/>
          </cell>
          <cell r="C1292">
            <v>0</v>
          </cell>
          <cell r="D1292">
            <v>0</v>
          </cell>
          <cell r="E1292">
            <v>0</v>
          </cell>
        </row>
        <row r="1293">
          <cell r="A1293" t="str">
            <v>**       Reg Asset - SPC Principal</v>
          </cell>
          <cell r="B1293" t="str">
            <v/>
          </cell>
          <cell r="C1293">
            <v>0</v>
          </cell>
          <cell r="D1293">
            <v>0</v>
          </cell>
          <cell r="E1293">
            <v>0</v>
          </cell>
        </row>
        <row r="1294">
          <cell r="A1294" t="str">
            <v>**       Reg Asset - Woodstock - Capital</v>
          </cell>
          <cell r="B1294" t="str">
            <v/>
          </cell>
          <cell r="C1294">
            <v>0</v>
          </cell>
          <cell r="D1294">
            <v>0</v>
          </cell>
          <cell r="E1294">
            <v>0</v>
          </cell>
        </row>
        <row r="1295">
          <cell r="A1295" t="str">
            <v>**       Reg Asset - Woodstock - Cont Ca</v>
          </cell>
          <cell r="B1295" t="str">
            <v/>
          </cell>
          <cell r="C1295">
            <v>0</v>
          </cell>
          <cell r="D1295">
            <v>0</v>
          </cell>
          <cell r="E1295">
            <v>0</v>
          </cell>
        </row>
        <row r="1296">
          <cell r="A1296" t="str">
            <v>**       Reg Asset - Woodstock - Interes</v>
          </cell>
          <cell r="B1296" t="str">
            <v/>
          </cell>
          <cell r="C1296">
            <v>0</v>
          </cell>
          <cell r="D1296">
            <v>0</v>
          </cell>
          <cell r="E1296">
            <v>0</v>
          </cell>
        </row>
        <row r="1297">
          <cell r="A1297" t="str">
            <v>**       Reg Asset Int Capitalized</v>
          </cell>
          <cell r="B1297" t="str">
            <v/>
          </cell>
          <cell r="C1297">
            <v>0</v>
          </cell>
          <cell r="D1297">
            <v>0</v>
          </cell>
          <cell r="E1297">
            <v>0</v>
          </cell>
        </row>
        <row r="1298">
          <cell r="A1298" t="str">
            <v>**       Reg Liab - Deferred Pension</v>
          </cell>
          <cell r="B1298" t="str">
            <v/>
          </cell>
          <cell r="C1298">
            <v>0</v>
          </cell>
          <cell r="D1298">
            <v>0</v>
          </cell>
          <cell r="E1298">
            <v>0</v>
          </cell>
        </row>
        <row r="1299">
          <cell r="A1299" t="str">
            <v>**       Reg Liab - Deferred Tax Liab</v>
          </cell>
          <cell r="B1299" t="str">
            <v/>
          </cell>
          <cell r="C1299">
            <v>94670.85</v>
          </cell>
          <cell r="D1299">
            <v>0</v>
          </cell>
          <cell r="E1299">
            <v>0</v>
          </cell>
        </row>
        <row r="1300">
          <cell r="A1300" t="str">
            <v>**       Reg Liab - DPA</v>
          </cell>
          <cell r="B1300" t="str">
            <v/>
          </cell>
          <cell r="C1300">
            <v>0</v>
          </cell>
          <cell r="D1300">
            <v>0</v>
          </cell>
          <cell r="E1300">
            <v>0</v>
          </cell>
        </row>
        <row r="1301">
          <cell r="A1301" t="str">
            <v>**       Reg Liab - Fixed MicroFIT Charg</v>
          </cell>
          <cell r="B1301" t="str">
            <v/>
          </cell>
          <cell r="C1301">
            <v>0</v>
          </cell>
          <cell r="D1301">
            <v>0</v>
          </cell>
          <cell r="E1301">
            <v>0</v>
          </cell>
        </row>
        <row r="1302">
          <cell r="A1302" t="str">
            <v>**       Reg Liab - LDCs RA Disp &amp; Recov</v>
          </cell>
          <cell r="B1302" t="str">
            <v/>
          </cell>
          <cell r="C1302">
            <v>144662.54</v>
          </cell>
          <cell r="D1302">
            <v>0</v>
          </cell>
          <cell r="E1302">
            <v>0</v>
          </cell>
        </row>
        <row r="1303">
          <cell r="A1303" t="str">
            <v>**       Reg Liab - Project Costs Deferr</v>
          </cell>
          <cell r="B1303" t="str">
            <v/>
          </cell>
          <cell r="C1303">
            <v>0</v>
          </cell>
          <cell r="D1303">
            <v>0</v>
          </cell>
          <cell r="E1303">
            <v>0</v>
          </cell>
        </row>
        <row r="1304">
          <cell r="A1304" t="str">
            <v>**       Reg Liab - Remotes RRP Def Rev</v>
          </cell>
          <cell r="B1304" t="str">
            <v/>
          </cell>
          <cell r="C1304">
            <v>0</v>
          </cell>
          <cell r="D1304">
            <v>0</v>
          </cell>
          <cell r="E1304">
            <v>0</v>
          </cell>
        </row>
        <row r="1305">
          <cell r="A1305" t="str">
            <v>**       Reg Liab - Rider 6</v>
          </cell>
          <cell r="B1305" t="str">
            <v/>
          </cell>
          <cell r="C1305">
            <v>0</v>
          </cell>
          <cell r="D1305">
            <v>0</v>
          </cell>
          <cell r="E1305">
            <v>0</v>
          </cell>
        </row>
        <row r="1306">
          <cell r="A1306" t="str">
            <v>**       Reg Liab - Rights Payments</v>
          </cell>
          <cell r="B1306" t="str">
            <v/>
          </cell>
          <cell r="C1306">
            <v>0</v>
          </cell>
          <cell r="D1306">
            <v>0</v>
          </cell>
          <cell r="E1306">
            <v>0</v>
          </cell>
        </row>
        <row r="1307">
          <cell r="A1307" t="str">
            <v>**       Reg Liab - Stations E&amp;CS Rev &amp;</v>
          </cell>
          <cell r="B1307" t="str">
            <v/>
          </cell>
          <cell r="C1307">
            <v>0</v>
          </cell>
          <cell r="D1307">
            <v>0</v>
          </cell>
          <cell r="E1307">
            <v>0</v>
          </cell>
        </row>
        <row r="1308">
          <cell r="A1308" t="str">
            <v>**       Reg Liab - Tax Changes</v>
          </cell>
          <cell r="B1308" t="str">
            <v/>
          </cell>
          <cell r="C1308">
            <v>0</v>
          </cell>
          <cell r="D1308">
            <v>0</v>
          </cell>
          <cell r="E1308">
            <v>0</v>
          </cell>
        </row>
        <row r="1309">
          <cell r="A1309" t="str">
            <v>**       Reg Liab - Tx Earnings Sharing</v>
          </cell>
          <cell r="B1309" t="str">
            <v/>
          </cell>
          <cell r="C1309">
            <v>0</v>
          </cell>
          <cell r="D1309">
            <v>0</v>
          </cell>
          <cell r="E1309">
            <v>0</v>
          </cell>
        </row>
        <row r="1310">
          <cell r="A1310" t="str">
            <v>**       Reg Liab - Tx Excess Export Def</v>
          </cell>
          <cell r="B1310" t="str">
            <v/>
          </cell>
          <cell r="C1310">
            <v>0</v>
          </cell>
          <cell r="D1310">
            <v>0</v>
          </cell>
          <cell r="E1310">
            <v>0</v>
          </cell>
        </row>
        <row r="1311">
          <cell r="A1311" t="str">
            <v>**       Reg Liab - Bruce X Milton</v>
          </cell>
          <cell r="B1311" t="str">
            <v/>
          </cell>
          <cell r="C1311">
            <v>0</v>
          </cell>
          <cell r="D1311">
            <v>0</v>
          </cell>
          <cell r="E1311">
            <v>0</v>
          </cell>
        </row>
        <row r="1312">
          <cell r="A1312" t="str">
            <v>**       Reg Liab - Joint Use Charges</v>
          </cell>
          <cell r="B1312" t="str">
            <v/>
          </cell>
          <cell r="C1312">
            <v>0</v>
          </cell>
          <cell r="D1312">
            <v>0</v>
          </cell>
          <cell r="E1312">
            <v>0</v>
          </cell>
        </row>
        <row r="1313">
          <cell r="A1313" t="str">
            <v>**       Rental Staff</v>
          </cell>
          <cell r="B1313" t="str">
            <v/>
          </cell>
          <cell r="C1313">
            <v>0</v>
          </cell>
          <cell r="D1313">
            <v>0</v>
          </cell>
          <cell r="E1313">
            <v>0</v>
          </cell>
        </row>
        <row r="1314">
          <cell r="A1314" t="str">
            <v>**       Rev-Cust Liab IFRS</v>
          </cell>
          <cell r="B1314" t="str">
            <v/>
          </cell>
          <cell r="C1314">
            <v>0</v>
          </cell>
          <cell r="D1314">
            <v>0</v>
          </cell>
          <cell r="E1314">
            <v>0</v>
          </cell>
        </row>
        <row r="1315">
          <cell r="A1315" t="str">
            <v>**       Revenue from Associated Compani</v>
          </cell>
          <cell r="B1315" t="str">
            <v/>
          </cell>
          <cell r="C1315">
            <v>0</v>
          </cell>
          <cell r="D1315">
            <v>0</v>
          </cell>
          <cell r="E1315">
            <v>0</v>
          </cell>
        </row>
        <row r="1316">
          <cell r="A1316" t="str">
            <v>**       Rural and Remote Rate Protectio</v>
          </cell>
          <cell r="B1316" t="str">
            <v/>
          </cell>
          <cell r="C1316">
            <v>0</v>
          </cell>
          <cell r="D1316">
            <v>0</v>
          </cell>
          <cell r="E1316">
            <v>0</v>
          </cell>
        </row>
        <row r="1317">
          <cell r="A1317" t="str">
            <v>**       Short-term notes payable</v>
          </cell>
          <cell r="B1317" t="str">
            <v/>
          </cell>
          <cell r="C1317">
            <v>0</v>
          </cell>
          <cell r="D1317">
            <v>0</v>
          </cell>
          <cell r="E1317">
            <v>0</v>
          </cell>
        </row>
        <row r="1318">
          <cell r="A1318" t="str">
            <v>**       Software - Intangible</v>
          </cell>
          <cell r="B1318" t="str">
            <v/>
          </cell>
          <cell r="C1318">
            <v>253557.53</v>
          </cell>
          <cell r="D1318">
            <v>0</v>
          </cell>
          <cell r="E1318">
            <v>0</v>
          </cell>
        </row>
        <row r="1319">
          <cell r="A1319" t="str">
            <v>**       SW - CIP Intangible</v>
          </cell>
          <cell r="B1319" t="str">
            <v/>
          </cell>
          <cell r="C1319">
            <v>0</v>
          </cell>
          <cell r="D1319">
            <v>0</v>
          </cell>
          <cell r="E1319">
            <v>0</v>
          </cell>
        </row>
        <row r="1320">
          <cell r="A1320" t="str">
            <v>**       SW ACC Dep - Intangible</v>
          </cell>
          <cell r="B1320" t="str">
            <v/>
          </cell>
          <cell r="C1320">
            <v>-63601.58</v>
          </cell>
          <cell r="D1320">
            <v>0</v>
          </cell>
          <cell r="E1320">
            <v>0</v>
          </cell>
        </row>
        <row r="1321">
          <cell r="A1321" t="str">
            <v>**       Transmission Plant</v>
          </cell>
          <cell r="B1321" t="str">
            <v/>
          </cell>
          <cell r="C1321">
            <v>0</v>
          </cell>
          <cell r="D1321">
            <v>0</v>
          </cell>
          <cell r="E1321">
            <v>0</v>
          </cell>
        </row>
        <row r="1322">
          <cell r="A1322" t="str">
            <v>**       Transmission Revenue</v>
          </cell>
          <cell r="B1322" t="str">
            <v/>
          </cell>
          <cell r="C1322">
            <v>0</v>
          </cell>
          <cell r="D1322">
            <v>0</v>
          </cell>
          <cell r="E1322">
            <v>0</v>
          </cell>
        </row>
        <row r="1323">
          <cell r="A1323" t="str">
            <v>**       Trust Equity</v>
          </cell>
          <cell r="B1323" t="str">
            <v/>
          </cell>
          <cell r="C1323">
            <v>0</v>
          </cell>
          <cell r="D1323">
            <v>0</v>
          </cell>
          <cell r="E1323">
            <v>0</v>
          </cell>
        </row>
        <row r="1324">
          <cell r="A1324" t="str">
            <v>**       YTD Retained Earnings</v>
          </cell>
          <cell r="B1324" t="str">
            <v/>
          </cell>
          <cell r="C1324">
            <v>-20080478.82</v>
          </cell>
          <cell r="D1324">
            <v>0</v>
          </cell>
          <cell r="E1324">
            <v>0</v>
          </cell>
        </row>
        <row r="1325">
          <cell r="A1325" t="str">
            <v>***      Accounts Payable and Other Liab</v>
          </cell>
          <cell r="B1325" t="str">
            <v/>
          </cell>
          <cell r="C1325">
            <v>-431787.12</v>
          </cell>
          <cell r="D1325">
            <v>0</v>
          </cell>
          <cell r="E1325">
            <v>0</v>
          </cell>
        </row>
        <row r="1326">
          <cell r="A1326" t="str">
            <v>***      Accounts receivable - Intercomp</v>
          </cell>
          <cell r="B1326" t="str">
            <v/>
          </cell>
          <cell r="C1326">
            <v>0</v>
          </cell>
          <cell r="D1326">
            <v>0</v>
          </cell>
          <cell r="E1326">
            <v>0</v>
          </cell>
        </row>
        <row r="1327">
          <cell r="A1327" t="str">
            <v>***      Accounts receivable - trade</v>
          </cell>
          <cell r="B1327" t="str">
            <v/>
          </cell>
          <cell r="C1327">
            <v>11773186.58</v>
          </cell>
          <cell r="D1327">
            <v>0</v>
          </cell>
          <cell r="E1327">
            <v>0</v>
          </cell>
        </row>
        <row r="1328">
          <cell r="A1328" t="str">
            <v>***      Accumulated Other Comprehensive</v>
          </cell>
          <cell r="B1328" t="str">
            <v/>
          </cell>
          <cell r="C1328">
            <v>0</v>
          </cell>
          <cell r="D1328">
            <v>0</v>
          </cell>
          <cell r="E1328">
            <v>0</v>
          </cell>
        </row>
        <row r="1329">
          <cell r="A1329" t="str">
            <v>***      Acquisitions</v>
          </cell>
          <cell r="B1329" t="str">
            <v/>
          </cell>
          <cell r="C1329">
            <v>0</v>
          </cell>
          <cell r="D1329">
            <v>0</v>
          </cell>
          <cell r="E1329">
            <v>0</v>
          </cell>
        </row>
        <row r="1330">
          <cell r="A1330" t="str">
            <v>***      Asset Retirement Obligation</v>
          </cell>
          <cell r="B1330" t="str">
            <v/>
          </cell>
          <cell r="C1330">
            <v>0</v>
          </cell>
          <cell r="D1330">
            <v>0</v>
          </cell>
          <cell r="E1330">
            <v>0</v>
          </cell>
        </row>
        <row r="1331">
          <cell r="A1331" t="str">
            <v>***      Cash and cash equivalents</v>
          </cell>
          <cell r="B1331" t="str">
            <v/>
          </cell>
          <cell r="C1331">
            <v>4501658.1100000003</v>
          </cell>
          <cell r="D1331">
            <v>0</v>
          </cell>
          <cell r="E1331">
            <v>0</v>
          </cell>
        </row>
        <row r="1332">
          <cell r="A1332" t="str">
            <v>***      Current Liabilities</v>
          </cell>
          <cell r="B1332" t="str">
            <v/>
          </cell>
          <cell r="C1332">
            <v>-8811868.4299999997</v>
          </cell>
          <cell r="D1332">
            <v>0</v>
          </cell>
          <cell r="E1332">
            <v>0</v>
          </cell>
        </row>
        <row r="1333">
          <cell r="A1333" t="str">
            <v>***      Deferred Tax Asset - Current</v>
          </cell>
          <cell r="B1333" t="str">
            <v/>
          </cell>
          <cell r="C1333">
            <v>0</v>
          </cell>
          <cell r="D1333">
            <v>0</v>
          </cell>
          <cell r="E1333">
            <v>0</v>
          </cell>
        </row>
        <row r="1334">
          <cell r="A1334" t="str">
            <v>***      Deferred Tax Liability - LT</v>
          </cell>
          <cell r="B1334" t="str">
            <v/>
          </cell>
          <cell r="C1334">
            <v>0</v>
          </cell>
          <cell r="D1334">
            <v>0</v>
          </cell>
          <cell r="E1334">
            <v>0</v>
          </cell>
        </row>
        <row r="1335">
          <cell r="A1335" t="str">
            <v>***      Depreciation and Amortization</v>
          </cell>
          <cell r="B1335" t="str">
            <v/>
          </cell>
          <cell r="C1335">
            <v>1173515.24</v>
          </cell>
          <cell r="D1335">
            <v>0</v>
          </cell>
          <cell r="E1335">
            <v>0</v>
          </cell>
        </row>
        <row r="1336">
          <cell r="A1336" t="str">
            <v>***      Derivative Instruments - CA</v>
          </cell>
          <cell r="B1336" t="str">
            <v/>
          </cell>
          <cell r="C1336">
            <v>0</v>
          </cell>
          <cell r="D1336">
            <v>0</v>
          </cell>
          <cell r="E1336">
            <v>0</v>
          </cell>
        </row>
        <row r="1337">
          <cell r="A1337" t="str">
            <v>***      Derivative Instruments LTL</v>
          </cell>
          <cell r="B1337" t="str">
            <v/>
          </cell>
          <cell r="C1337">
            <v>0</v>
          </cell>
          <cell r="D1337">
            <v>0</v>
          </cell>
          <cell r="E1337">
            <v>0</v>
          </cell>
        </row>
        <row r="1338">
          <cell r="A1338" t="str">
            <v>***      Direct labour from Payroll</v>
          </cell>
          <cell r="B1338" t="str">
            <v/>
          </cell>
          <cell r="C1338">
            <v>2236776.1</v>
          </cell>
          <cell r="D1338">
            <v>0</v>
          </cell>
          <cell r="E1338">
            <v>0</v>
          </cell>
        </row>
        <row r="1339">
          <cell r="A1339" t="str">
            <v>***      Dividends Paid</v>
          </cell>
          <cell r="B1339" t="str">
            <v/>
          </cell>
          <cell r="C1339">
            <v>0</v>
          </cell>
          <cell r="D1339">
            <v>0</v>
          </cell>
          <cell r="E1339">
            <v>0</v>
          </cell>
        </row>
        <row r="1340">
          <cell r="A1340" t="str">
            <v>***      Employee future benefits other</v>
          </cell>
          <cell r="B1340" t="str">
            <v/>
          </cell>
          <cell r="C1340">
            <v>0</v>
          </cell>
          <cell r="D1340">
            <v>0</v>
          </cell>
          <cell r="E1340">
            <v>0</v>
          </cell>
        </row>
        <row r="1341">
          <cell r="A1341" t="str">
            <v>***      Environmental liabilities</v>
          </cell>
          <cell r="B1341" t="str">
            <v/>
          </cell>
          <cell r="C1341">
            <v>0</v>
          </cell>
          <cell r="D1341">
            <v>0</v>
          </cell>
          <cell r="E1341">
            <v>0</v>
          </cell>
        </row>
        <row r="1342">
          <cell r="A1342" t="str">
            <v>***      Expenses from Associated Compan</v>
          </cell>
          <cell r="B1342" t="str">
            <v/>
          </cell>
          <cell r="C1342">
            <v>0</v>
          </cell>
          <cell r="D1342">
            <v>0</v>
          </cell>
          <cell r="E1342">
            <v>0</v>
          </cell>
        </row>
        <row r="1343">
          <cell r="A1343" t="str">
            <v>***      External Cost of sales</v>
          </cell>
          <cell r="B1343" t="str">
            <v/>
          </cell>
          <cell r="C1343">
            <v>0</v>
          </cell>
          <cell r="D1343">
            <v>0</v>
          </cell>
          <cell r="E1343">
            <v>0</v>
          </cell>
        </row>
        <row r="1344">
          <cell r="A1344" t="str">
            <v>***      External Revenue</v>
          </cell>
          <cell r="B1344" t="str">
            <v/>
          </cell>
          <cell r="C1344">
            <v>-31940322.190000001</v>
          </cell>
          <cell r="D1344">
            <v>0</v>
          </cell>
          <cell r="E1344">
            <v>0</v>
          </cell>
        </row>
        <row r="1345">
          <cell r="A1345" t="str">
            <v>***      Financing charges</v>
          </cell>
          <cell r="B1345" t="str">
            <v/>
          </cell>
          <cell r="C1345">
            <v>670648.06999999995</v>
          </cell>
          <cell r="D1345">
            <v>0</v>
          </cell>
          <cell r="E1345">
            <v>0</v>
          </cell>
        </row>
        <row r="1346">
          <cell r="A1346" t="str">
            <v>***      Fixed assets in service</v>
          </cell>
          <cell r="B1346" t="str">
            <v/>
          </cell>
          <cell r="C1346">
            <v>52653959.700000003</v>
          </cell>
          <cell r="D1346">
            <v>0</v>
          </cell>
          <cell r="E1346">
            <v>0</v>
          </cell>
        </row>
        <row r="1347">
          <cell r="A1347" t="str">
            <v>***      Intangible Assets</v>
          </cell>
          <cell r="B1347" t="str">
            <v/>
          </cell>
          <cell r="C1347">
            <v>1135996.45</v>
          </cell>
          <cell r="D1347">
            <v>0</v>
          </cell>
          <cell r="E1347">
            <v>0</v>
          </cell>
        </row>
        <row r="1348">
          <cell r="A1348" t="str">
            <v>***      Intangible Assets - Acc Dep</v>
          </cell>
          <cell r="B1348" t="str">
            <v/>
          </cell>
          <cell r="C1348">
            <v>-73536.02</v>
          </cell>
          <cell r="D1348">
            <v>0</v>
          </cell>
          <cell r="E1348">
            <v>0</v>
          </cell>
        </row>
        <row r="1349">
          <cell r="A1349" t="str">
            <v>***      Intangible Assets - CIP</v>
          </cell>
          <cell r="B1349" t="str">
            <v/>
          </cell>
          <cell r="C1349">
            <v>0</v>
          </cell>
          <cell r="D1349">
            <v>0</v>
          </cell>
          <cell r="E1349">
            <v>0</v>
          </cell>
        </row>
        <row r="1350">
          <cell r="A1350" t="str">
            <v>***      Inter-Company Costs - from Affi</v>
          </cell>
          <cell r="B1350" t="str">
            <v/>
          </cell>
          <cell r="C1350">
            <v>0</v>
          </cell>
          <cell r="D1350">
            <v>0</v>
          </cell>
          <cell r="E1350">
            <v>0</v>
          </cell>
        </row>
        <row r="1351">
          <cell r="A1351" t="str">
            <v>***      Intercompany loan demand facili</v>
          </cell>
          <cell r="B1351" t="str">
            <v/>
          </cell>
          <cell r="C1351">
            <v>-17791369.530000001</v>
          </cell>
          <cell r="D1351">
            <v>0</v>
          </cell>
          <cell r="E1351">
            <v>0</v>
          </cell>
        </row>
        <row r="1352">
          <cell r="A1352" t="str">
            <v>***      Internal Costs of Sales (RECSV</v>
          </cell>
          <cell r="B1352" t="str">
            <v/>
          </cell>
          <cell r="C1352">
            <v>0</v>
          </cell>
          <cell r="D1352">
            <v>0</v>
          </cell>
          <cell r="E1352">
            <v>0</v>
          </cell>
        </row>
        <row r="1353">
          <cell r="A1353" t="str">
            <v>***      Internal Revenue</v>
          </cell>
          <cell r="B1353" t="str">
            <v/>
          </cell>
          <cell r="C1353">
            <v>0</v>
          </cell>
          <cell r="D1353">
            <v>0</v>
          </cell>
          <cell r="E1353">
            <v>0</v>
          </cell>
        </row>
        <row r="1354">
          <cell r="A1354" t="str">
            <v>***      Labour Recovery</v>
          </cell>
          <cell r="B1354" t="str">
            <v/>
          </cell>
          <cell r="C1354">
            <v>0</v>
          </cell>
          <cell r="D1354">
            <v>0</v>
          </cell>
          <cell r="E1354">
            <v>0</v>
          </cell>
        </row>
        <row r="1355">
          <cell r="A1355" t="str">
            <v>***      Long-term debt</v>
          </cell>
          <cell r="B1355" t="str">
            <v/>
          </cell>
          <cell r="C1355">
            <v>0</v>
          </cell>
          <cell r="D1355">
            <v>0</v>
          </cell>
          <cell r="E1355">
            <v>0</v>
          </cell>
        </row>
        <row r="1356">
          <cell r="A1356" t="str">
            <v>***      LTAR</v>
          </cell>
          <cell r="B1356" t="str">
            <v/>
          </cell>
          <cell r="C1356">
            <v>0</v>
          </cell>
          <cell r="D1356">
            <v>0</v>
          </cell>
          <cell r="E1356">
            <v>0</v>
          </cell>
        </row>
        <row r="1357">
          <cell r="A1357" t="str">
            <v>***      Materials and supplies</v>
          </cell>
          <cell r="B1357" t="str">
            <v/>
          </cell>
          <cell r="C1357">
            <v>1778763.28</v>
          </cell>
          <cell r="D1357">
            <v>0</v>
          </cell>
          <cell r="E1357">
            <v>0</v>
          </cell>
        </row>
        <row r="1358">
          <cell r="A1358" t="str">
            <v>***      Other current assets</v>
          </cell>
          <cell r="B1358" t="str">
            <v/>
          </cell>
          <cell r="C1358">
            <v>108786.16</v>
          </cell>
          <cell r="D1358">
            <v>0</v>
          </cell>
          <cell r="E1358">
            <v>0</v>
          </cell>
        </row>
        <row r="1359">
          <cell r="A1359" t="str">
            <v>***      Others</v>
          </cell>
          <cell r="B1359" t="str">
            <v/>
          </cell>
          <cell r="C1359">
            <v>0</v>
          </cell>
          <cell r="D1359">
            <v>0</v>
          </cell>
          <cell r="E1359">
            <v>0</v>
          </cell>
        </row>
        <row r="1360">
          <cell r="A1360" t="str">
            <v>***      Partnership Interest</v>
          </cell>
          <cell r="B1360" t="str">
            <v/>
          </cell>
          <cell r="C1360">
            <v>0</v>
          </cell>
          <cell r="D1360">
            <v>0</v>
          </cell>
          <cell r="E1360">
            <v>0</v>
          </cell>
        </row>
        <row r="1361">
          <cell r="A1361" t="str">
            <v>***      Pension Benefit Liability</v>
          </cell>
          <cell r="B1361" t="str">
            <v/>
          </cell>
          <cell r="C1361">
            <v>0</v>
          </cell>
          <cell r="D1361">
            <v>0</v>
          </cell>
          <cell r="E1361">
            <v>0</v>
          </cell>
        </row>
        <row r="1362">
          <cell r="A1362" t="str">
            <v>***      Project Related Settlements</v>
          </cell>
          <cell r="B1362" t="str">
            <v/>
          </cell>
          <cell r="C1362">
            <v>-96789.18</v>
          </cell>
          <cell r="D1362">
            <v>0</v>
          </cell>
          <cell r="E1362">
            <v>0</v>
          </cell>
        </row>
        <row r="1363">
          <cell r="A1363" t="str">
            <v>***      Recovery - Corporate Overheads</v>
          </cell>
          <cell r="B1363" t="str">
            <v/>
          </cell>
          <cell r="C1363">
            <v>0</v>
          </cell>
          <cell r="D1363">
            <v>0</v>
          </cell>
          <cell r="E1363">
            <v>0</v>
          </cell>
        </row>
        <row r="1364">
          <cell r="A1364" t="str">
            <v>***      Recovery - Material Surcharge</v>
          </cell>
          <cell r="B1364" t="str">
            <v/>
          </cell>
          <cell r="C1364">
            <v>0</v>
          </cell>
          <cell r="D1364">
            <v>0</v>
          </cell>
          <cell r="E1364">
            <v>0</v>
          </cell>
        </row>
        <row r="1365">
          <cell r="A1365" t="str">
            <v>***      Reg Asset - B2M Start-Up Costs</v>
          </cell>
          <cell r="B1365" t="str">
            <v/>
          </cell>
          <cell r="C1365">
            <v>0</v>
          </cell>
          <cell r="D1365">
            <v>0</v>
          </cell>
          <cell r="E1365">
            <v>0</v>
          </cell>
        </row>
        <row r="1366">
          <cell r="A1366" t="str">
            <v>***      Reg Asset - C&amp;DM</v>
          </cell>
          <cell r="B1366" t="str">
            <v/>
          </cell>
          <cell r="C1366">
            <v>0</v>
          </cell>
          <cell r="D1366">
            <v>0</v>
          </cell>
          <cell r="E1366">
            <v>0</v>
          </cell>
        </row>
        <row r="1367">
          <cell r="A1367" t="str">
            <v>***      Reg Asset - Cat Lake</v>
          </cell>
          <cell r="B1367" t="str">
            <v/>
          </cell>
          <cell r="C1367">
            <v>0</v>
          </cell>
          <cell r="D1367">
            <v>0</v>
          </cell>
          <cell r="E1367">
            <v>0</v>
          </cell>
        </row>
        <row r="1368">
          <cell r="A1368" t="str">
            <v>***      Reg Asset - CGAAP Accounting Ch</v>
          </cell>
          <cell r="B1368" t="str">
            <v/>
          </cell>
          <cell r="C1368">
            <v>-1001158.3</v>
          </cell>
          <cell r="D1368">
            <v>0</v>
          </cell>
          <cell r="E1368">
            <v>0</v>
          </cell>
        </row>
        <row r="1369">
          <cell r="A1369" t="str">
            <v>***      Reg Asset - DTA</v>
          </cell>
          <cell r="B1369" t="str">
            <v/>
          </cell>
          <cell r="C1369">
            <v>0</v>
          </cell>
          <cell r="D1369">
            <v>0</v>
          </cell>
          <cell r="E1369">
            <v>0</v>
          </cell>
        </row>
        <row r="1370">
          <cell r="A1370" t="str">
            <v>***      Reg Asset - East West Tie</v>
          </cell>
          <cell r="B1370" t="str">
            <v/>
          </cell>
          <cell r="C1370">
            <v>0</v>
          </cell>
          <cell r="D1370">
            <v>0</v>
          </cell>
          <cell r="E1370">
            <v>0</v>
          </cell>
        </row>
        <row r="1371">
          <cell r="A1371" t="str">
            <v>***      Reg Asset - Energy East Consul</v>
          </cell>
          <cell r="B1371" t="str">
            <v/>
          </cell>
          <cell r="C1371">
            <v>4868.83</v>
          </cell>
          <cell r="D1371">
            <v>0</v>
          </cell>
          <cell r="E1371">
            <v>0</v>
          </cell>
        </row>
        <row r="1372">
          <cell r="A1372" t="str">
            <v>***      Reg Asset - Envir PCB</v>
          </cell>
          <cell r="B1372" t="str">
            <v/>
          </cell>
          <cell r="C1372">
            <v>0</v>
          </cell>
          <cell r="D1372">
            <v>0</v>
          </cell>
          <cell r="E1372">
            <v>0</v>
          </cell>
        </row>
        <row r="1373">
          <cell r="A1373" t="str">
            <v>***      Reg Asset - IFRS Costs</v>
          </cell>
          <cell r="B1373" t="str">
            <v/>
          </cell>
          <cell r="C1373">
            <v>0</v>
          </cell>
          <cell r="D1373">
            <v>0</v>
          </cell>
          <cell r="E1373">
            <v>0</v>
          </cell>
        </row>
        <row r="1374">
          <cell r="A1374" t="str">
            <v>***      Reg Asset - IPSP Tx Development</v>
          </cell>
          <cell r="B1374" t="str">
            <v/>
          </cell>
          <cell r="C1374">
            <v>0</v>
          </cell>
          <cell r="D1374">
            <v>0</v>
          </cell>
          <cell r="E1374">
            <v>0</v>
          </cell>
        </row>
        <row r="1375">
          <cell r="A1375" t="str">
            <v>***      Reg Asset - Joint Use Pole Top</v>
          </cell>
          <cell r="B1375" t="str">
            <v/>
          </cell>
          <cell r="C1375">
            <v>0</v>
          </cell>
          <cell r="D1375">
            <v>0</v>
          </cell>
          <cell r="E1375">
            <v>0</v>
          </cell>
        </row>
        <row r="1376">
          <cell r="A1376" t="str">
            <v>***      Reg Asset - Land Assessment</v>
          </cell>
          <cell r="B1376" t="str">
            <v/>
          </cell>
          <cell r="C1376">
            <v>0</v>
          </cell>
          <cell r="D1376">
            <v>0</v>
          </cell>
          <cell r="E1376">
            <v>0</v>
          </cell>
        </row>
        <row r="1377">
          <cell r="A1377" t="str">
            <v>***      Reg Asset - LT Tx Future Corrid</v>
          </cell>
          <cell r="B1377" t="str">
            <v/>
          </cell>
          <cell r="C1377">
            <v>0</v>
          </cell>
          <cell r="D1377">
            <v>0</v>
          </cell>
          <cell r="E1377">
            <v>0</v>
          </cell>
        </row>
        <row r="1378">
          <cell r="A1378" t="str">
            <v>***      Reg Asset - MEU</v>
          </cell>
          <cell r="B1378" t="str">
            <v/>
          </cell>
          <cell r="C1378">
            <v>0</v>
          </cell>
          <cell r="D1378">
            <v>0</v>
          </cell>
          <cell r="E1378">
            <v>0</v>
          </cell>
        </row>
        <row r="1379">
          <cell r="A1379" t="str">
            <v>***      Reg Asset - OEB Costs</v>
          </cell>
          <cell r="B1379" t="str">
            <v/>
          </cell>
          <cell r="C1379">
            <v>0</v>
          </cell>
          <cell r="D1379">
            <v>0</v>
          </cell>
          <cell r="E1379">
            <v>0</v>
          </cell>
        </row>
        <row r="1380">
          <cell r="A1380" t="str">
            <v>***      Reg Asset - OPEB</v>
          </cell>
          <cell r="B1380" t="str">
            <v/>
          </cell>
          <cell r="C1380">
            <v>0</v>
          </cell>
          <cell r="D1380">
            <v>0</v>
          </cell>
          <cell r="E1380">
            <v>0</v>
          </cell>
        </row>
        <row r="1381">
          <cell r="A1381" t="str">
            <v>***      Reg Asset – Pension Obligation</v>
          </cell>
          <cell r="B1381" t="str">
            <v/>
          </cell>
          <cell r="C1381">
            <v>0</v>
          </cell>
          <cell r="D1381">
            <v>0</v>
          </cell>
          <cell r="E1381">
            <v>0</v>
          </cell>
        </row>
        <row r="1382">
          <cell r="A1382" t="str">
            <v>***      Reg Asset - RCVA</v>
          </cell>
          <cell r="B1382" t="str">
            <v/>
          </cell>
          <cell r="C1382">
            <v>264447.55</v>
          </cell>
          <cell r="D1382">
            <v>0</v>
          </cell>
          <cell r="E1382">
            <v>0</v>
          </cell>
        </row>
        <row r="1383">
          <cell r="A1383" t="str">
            <v>***      Reg Asset - Rider Recovery</v>
          </cell>
          <cell r="B1383" t="str">
            <v/>
          </cell>
          <cell r="C1383">
            <v>0</v>
          </cell>
          <cell r="D1383">
            <v>0</v>
          </cell>
          <cell r="E1383">
            <v>0</v>
          </cell>
        </row>
        <row r="1384">
          <cell r="A1384" t="str">
            <v>***      Reg Asset - RRRP</v>
          </cell>
          <cell r="B1384" t="str">
            <v/>
          </cell>
          <cell r="C1384">
            <v>0</v>
          </cell>
          <cell r="D1384">
            <v>0</v>
          </cell>
          <cell r="E1384">
            <v>0</v>
          </cell>
        </row>
        <row r="1385">
          <cell r="A1385" t="str">
            <v>***      Reg Asset - RSVA</v>
          </cell>
          <cell r="B1385" t="str">
            <v/>
          </cell>
          <cell r="C1385">
            <v>-3163457.87</v>
          </cell>
          <cell r="D1385">
            <v>0</v>
          </cell>
          <cell r="E1385">
            <v>0</v>
          </cell>
        </row>
        <row r="1386">
          <cell r="A1386" t="str">
            <v>***      Reg Asset - SECTR</v>
          </cell>
          <cell r="B1386" t="str">
            <v/>
          </cell>
          <cell r="C1386">
            <v>0</v>
          </cell>
          <cell r="D1386">
            <v>0</v>
          </cell>
          <cell r="E1386">
            <v>0</v>
          </cell>
        </row>
        <row r="1387">
          <cell r="A1387" t="str">
            <v>***      Reg Asset - Share Based Compens</v>
          </cell>
          <cell r="B1387" t="str">
            <v/>
          </cell>
          <cell r="C1387">
            <v>0</v>
          </cell>
          <cell r="D1387">
            <v>0</v>
          </cell>
          <cell r="E1387">
            <v>0</v>
          </cell>
        </row>
        <row r="1388">
          <cell r="A1388" t="str">
            <v>***      Reg Asset - Smart Metering</v>
          </cell>
          <cell r="B1388" t="str">
            <v/>
          </cell>
          <cell r="C1388">
            <v>15409.75</v>
          </cell>
          <cell r="D1388">
            <v>0</v>
          </cell>
          <cell r="E1388">
            <v>0</v>
          </cell>
        </row>
        <row r="1389">
          <cell r="A1389" t="str">
            <v>***      Reg Asset - SPC</v>
          </cell>
          <cell r="B1389" t="str">
            <v/>
          </cell>
          <cell r="C1389">
            <v>0</v>
          </cell>
          <cell r="D1389">
            <v>0</v>
          </cell>
          <cell r="E1389">
            <v>0</v>
          </cell>
        </row>
        <row r="1390">
          <cell r="A1390" t="str">
            <v>***      Reg Asset - Woodstock</v>
          </cell>
          <cell r="B1390" t="str">
            <v/>
          </cell>
          <cell r="C1390">
            <v>0</v>
          </cell>
          <cell r="D1390">
            <v>0</v>
          </cell>
          <cell r="E1390">
            <v>0</v>
          </cell>
        </row>
        <row r="1391">
          <cell r="A1391" t="str">
            <v>***      Reg Asset Recovery Account</v>
          </cell>
          <cell r="B1391" t="str">
            <v/>
          </cell>
          <cell r="C1391">
            <v>-108571.93</v>
          </cell>
          <cell r="D1391">
            <v>0</v>
          </cell>
          <cell r="E1391">
            <v>0</v>
          </cell>
        </row>
        <row r="1392">
          <cell r="A1392" t="str">
            <v>***      Reg Asset - Brampton</v>
          </cell>
          <cell r="B1392" t="str">
            <v/>
          </cell>
          <cell r="C1392">
            <v>193266.9</v>
          </cell>
          <cell r="D1392">
            <v>0</v>
          </cell>
          <cell r="E1392">
            <v>0</v>
          </cell>
        </row>
        <row r="1393">
          <cell r="A1393" t="str">
            <v>***      Reg Asset - DSC Exemption</v>
          </cell>
          <cell r="B1393" t="str">
            <v/>
          </cell>
          <cell r="C1393">
            <v>0</v>
          </cell>
          <cell r="D1393">
            <v>0</v>
          </cell>
          <cell r="E1393">
            <v>0</v>
          </cell>
        </row>
        <row r="1394">
          <cell r="A1394" t="str">
            <v>***      Reg Asset - Harmonization Mitig</v>
          </cell>
          <cell r="B1394" t="str">
            <v/>
          </cell>
          <cell r="C1394">
            <v>0</v>
          </cell>
          <cell r="D1394">
            <v>0</v>
          </cell>
          <cell r="E1394">
            <v>0</v>
          </cell>
        </row>
        <row r="1395">
          <cell r="A1395" t="str">
            <v>***      Regulatory liabilities</v>
          </cell>
          <cell r="B1395" t="str">
            <v/>
          </cell>
          <cell r="C1395">
            <v>239333.39</v>
          </cell>
          <cell r="D1395">
            <v>0</v>
          </cell>
          <cell r="E1395">
            <v>0</v>
          </cell>
        </row>
        <row r="1396">
          <cell r="A1396" t="str">
            <v>***      Retained Earnings</v>
          </cell>
          <cell r="B1396" t="str">
            <v/>
          </cell>
          <cell r="C1396">
            <v>-22816387.5</v>
          </cell>
          <cell r="D1396">
            <v>0</v>
          </cell>
          <cell r="E1396">
            <v>0</v>
          </cell>
        </row>
        <row r="1397">
          <cell r="A1397" t="str">
            <v>***      Settlement - External Equipment</v>
          </cell>
          <cell r="B1397" t="str">
            <v/>
          </cell>
          <cell r="C1397">
            <v>0</v>
          </cell>
          <cell r="D1397">
            <v>0</v>
          </cell>
          <cell r="E1397">
            <v>0</v>
          </cell>
        </row>
        <row r="1398">
          <cell r="A1398" t="str">
            <v>***      Settlement - Interest</v>
          </cell>
          <cell r="B1398" t="str">
            <v/>
          </cell>
          <cell r="C1398">
            <v>0</v>
          </cell>
          <cell r="D1398">
            <v>0</v>
          </cell>
          <cell r="E1398">
            <v>0</v>
          </cell>
        </row>
        <row r="1399">
          <cell r="A1399" t="str">
            <v>***      Settlement - Miscellaneous &amp; Su</v>
          </cell>
          <cell r="B1399" t="str">
            <v/>
          </cell>
          <cell r="C1399">
            <v>0</v>
          </cell>
          <cell r="D1399">
            <v>0</v>
          </cell>
          <cell r="E1399">
            <v>0</v>
          </cell>
        </row>
        <row r="1400">
          <cell r="A1400" t="str">
            <v>***      Settlement - Procurement Card</v>
          </cell>
          <cell r="B1400" t="str">
            <v/>
          </cell>
          <cell r="C1400">
            <v>0</v>
          </cell>
        </row>
        <row r="1401">
          <cell r="A1401" t="str">
            <v>***      Settlement - RECSV Projects/ In</v>
          </cell>
          <cell r="B1401" t="str">
            <v/>
          </cell>
          <cell r="C1401">
            <v>0</v>
          </cell>
        </row>
        <row r="1402">
          <cell r="A1402" t="str">
            <v>***      Settlement - TWE</v>
          </cell>
          <cell r="B1402" t="str">
            <v/>
          </cell>
          <cell r="C1402">
            <v>0</v>
          </cell>
        </row>
        <row r="1403">
          <cell r="A1403" t="str">
            <v>***      Settlement Costs/ Ext. Recovera</v>
          </cell>
          <cell r="B1403" t="str">
            <v/>
          </cell>
          <cell r="C1403">
            <v>0</v>
          </cell>
        </row>
        <row r="1404">
          <cell r="A1404" t="str">
            <v>***      Settlements - Consultant &amp; Cont</v>
          </cell>
          <cell r="B1404" t="str">
            <v/>
          </cell>
          <cell r="C1404">
            <v>0</v>
          </cell>
        </row>
        <row r="1405">
          <cell r="A1405" t="str">
            <v>***      Settlements from Projects</v>
          </cell>
          <cell r="B1405" t="str">
            <v/>
          </cell>
          <cell r="C1405">
            <v>0</v>
          </cell>
        </row>
        <row r="1406">
          <cell r="A1406" t="str">
            <v>***      Shareholder's Equity</v>
          </cell>
          <cell r="B1406" t="str">
            <v/>
          </cell>
          <cell r="C1406">
            <v>-17144795.77</v>
          </cell>
        </row>
        <row r="1407">
          <cell r="A1407" t="str">
            <v>***      Short term investments</v>
          </cell>
          <cell r="B1407" t="str">
            <v/>
          </cell>
          <cell r="C1407">
            <v>0</v>
          </cell>
        </row>
        <row r="1408">
          <cell r="A1408" t="str">
            <v>***      Source - External Equipment cos</v>
          </cell>
          <cell r="B1408" t="str">
            <v/>
          </cell>
          <cell r="C1408">
            <v>0</v>
          </cell>
        </row>
        <row r="1409">
          <cell r="A1409" t="str">
            <v>***      Source - Fuel</v>
          </cell>
          <cell r="B1409" t="str">
            <v/>
          </cell>
          <cell r="C1409">
            <v>0</v>
          </cell>
        </row>
        <row r="1410">
          <cell r="A1410" t="str">
            <v>***      Source - Interest</v>
          </cell>
          <cell r="B1410" t="str">
            <v/>
          </cell>
          <cell r="C1410">
            <v>0</v>
          </cell>
        </row>
        <row r="1411">
          <cell r="A1411" t="str">
            <v>***      Source - Miscellaneous &amp; Sundry</v>
          </cell>
          <cell r="B1411" t="str">
            <v/>
          </cell>
          <cell r="C1411">
            <v>1553539.3</v>
          </cell>
        </row>
        <row r="1412">
          <cell r="A1412" t="str">
            <v>***      Source - Procurement Card</v>
          </cell>
          <cell r="B1412" t="str">
            <v/>
          </cell>
          <cell r="C1412">
            <v>0</v>
          </cell>
        </row>
        <row r="1413">
          <cell r="A1413" t="str">
            <v>***      Source - TWE Cost</v>
          </cell>
          <cell r="B1413" t="str">
            <v/>
          </cell>
          <cell r="C1413">
            <v>0</v>
          </cell>
        </row>
        <row r="1414">
          <cell r="A1414" t="str">
            <v>***      Source Costs</v>
          </cell>
          <cell r="B1414" t="str">
            <v/>
          </cell>
          <cell r="C1414">
            <v>0</v>
          </cell>
        </row>
        <row r="1415">
          <cell r="A1415" t="str">
            <v>***      Source Costs - Consultant &amp; Con</v>
          </cell>
          <cell r="B1415" t="str">
            <v/>
          </cell>
          <cell r="C1415">
            <v>0</v>
          </cell>
        </row>
        <row r="1416">
          <cell r="A1416" t="str">
            <v>***      Unamortized Debt Premiums</v>
          </cell>
          <cell r="B1416" t="str">
            <v/>
          </cell>
          <cell r="C1416">
            <v>0</v>
          </cell>
        </row>
        <row r="1417">
          <cell r="A1417" t="str">
            <v>****     All Revenues</v>
          </cell>
          <cell r="B1417" t="str">
            <v/>
          </cell>
          <cell r="C1417">
            <v>-31940322.190000001</v>
          </cell>
        </row>
        <row r="1418">
          <cell r="A1418" t="str">
            <v>****     Consultant &amp; Contract</v>
          </cell>
          <cell r="B1418" t="str">
            <v/>
          </cell>
          <cell r="C1418">
            <v>0</v>
          </cell>
        </row>
        <row r="1419">
          <cell r="A1419" t="str">
            <v>****     Corporate Overheads</v>
          </cell>
          <cell r="B1419" t="str">
            <v/>
          </cell>
          <cell r="C1419">
            <v>0</v>
          </cell>
        </row>
        <row r="1420">
          <cell r="A1420" t="str">
            <v>****     Current assets</v>
          </cell>
          <cell r="B1420" t="str">
            <v/>
          </cell>
          <cell r="C1420">
            <v>371024.6</v>
          </cell>
        </row>
        <row r="1421">
          <cell r="A1421" t="str">
            <v>****     Deferred Debt Costs</v>
          </cell>
          <cell r="B1421" t="str">
            <v/>
          </cell>
          <cell r="C1421">
            <v>0</v>
          </cell>
        </row>
        <row r="1422">
          <cell r="A1422" t="str">
            <v>****     Deferred Pension Asset</v>
          </cell>
          <cell r="B1422" t="str">
            <v/>
          </cell>
          <cell r="C1422">
            <v>0</v>
          </cell>
        </row>
        <row r="1423">
          <cell r="A1423" t="str">
            <v>****     Deferred Tax Assets - Long Term</v>
          </cell>
          <cell r="B1423" t="str">
            <v/>
          </cell>
          <cell r="C1423">
            <v>5550768.3899999997</v>
          </cell>
        </row>
        <row r="1424">
          <cell r="A1424" t="str">
            <v>****     Derivative Instruments - LT Ass</v>
          </cell>
          <cell r="B1424" t="str">
            <v/>
          </cell>
          <cell r="C1424">
            <v>0</v>
          </cell>
        </row>
        <row r="1425">
          <cell r="A1425" t="str">
            <v>****     Disallowed Capt. Cost</v>
          </cell>
          <cell r="B1425" t="str">
            <v/>
          </cell>
          <cell r="C1425">
            <v>0</v>
          </cell>
        </row>
        <row r="1426">
          <cell r="A1426" t="str">
            <v>****     EQUITY</v>
          </cell>
          <cell r="B1426" t="str">
            <v/>
          </cell>
          <cell r="C1426">
            <v>-39961183.270000003</v>
          </cell>
        </row>
        <row r="1427">
          <cell r="A1427" t="str">
            <v>****     External Equipment costs</v>
          </cell>
          <cell r="B1427" t="str">
            <v/>
          </cell>
          <cell r="C1427">
            <v>0</v>
          </cell>
        </row>
        <row r="1428">
          <cell r="A1428" t="str">
            <v>****     External Recoverable Project se</v>
          </cell>
          <cell r="B1428" t="str">
            <v/>
          </cell>
          <cell r="C1428">
            <v>0</v>
          </cell>
        </row>
        <row r="1429">
          <cell r="A1429" t="str">
            <v>****     Fuel Costs</v>
          </cell>
          <cell r="B1429" t="str">
            <v/>
          </cell>
          <cell r="C1429">
            <v>0</v>
          </cell>
        </row>
        <row r="1430">
          <cell r="A1430" t="str">
            <v>****     Fuel used for Generation</v>
          </cell>
          <cell r="B1430" t="str">
            <v/>
          </cell>
          <cell r="C1430">
            <v>0</v>
          </cell>
        </row>
        <row r="1431">
          <cell r="A1431" t="str">
            <v>****     Goodwill</v>
          </cell>
          <cell r="B1431" t="str">
            <v/>
          </cell>
          <cell r="C1431">
            <v>0</v>
          </cell>
        </row>
        <row r="1432">
          <cell r="A1432" t="str">
            <v>****     Intangible Assets</v>
          </cell>
          <cell r="B1432" t="str">
            <v/>
          </cell>
          <cell r="C1432">
            <v>1062460.43</v>
          </cell>
        </row>
        <row r="1433">
          <cell r="A1433" t="str">
            <v>****     Inter-Company Costs</v>
          </cell>
          <cell r="B1433" t="str">
            <v/>
          </cell>
          <cell r="C1433">
            <v>0</v>
          </cell>
        </row>
        <row r="1434">
          <cell r="A1434" t="str">
            <v>****     Internal Recoverable Project se</v>
          </cell>
          <cell r="B1434" t="str">
            <v/>
          </cell>
          <cell r="C1434">
            <v>0</v>
          </cell>
        </row>
        <row r="1435">
          <cell r="A1435" t="str">
            <v>****     Investments - External</v>
          </cell>
          <cell r="B1435" t="str">
            <v/>
          </cell>
          <cell r="C1435">
            <v>0</v>
          </cell>
        </row>
        <row r="1436">
          <cell r="A1436" t="str">
            <v>****     Investments - Internal</v>
          </cell>
          <cell r="B1436" t="str">
            <v/>
          </cell>
          <cell r="C1436">
            <v>0</v>
          </cell>
        </row>
        <row r="1437">
          <cell r="A1437" t="str">
            <v>****     Labour Costs</v>
          </cell>
          <cell r="B1437" t="str">
            <v/>
          </cell>
          <cell r="C1437">
            <v>2236776.1</v>
          </cell>
        </row>
        <row r="1438">
          <cell r="A1438" t="str">
            <v>****     Material Surcharge</v>
          </cell>
          <cell r="B1438" t="str">
            <v/>
          </cell>
          <cell r="C1438">
            <v>0</v>
          </cell>
        </row>
        <row r="1439">
          <cell r="A1439" t="str">
            <v>****     Materials &amp; Supplies</v>
          </cell>
          <cell r="B1439" t="str">
            <v/>
          </cell>
          <cell r="C1439">
            <v>0</v>
          </cell>
        </row>
        <row r="1440">
          <cell r="A1440" t="str">
            <v>****     Miscellaneous &amp; Sundry</v>
          </cell>
          <cell r="B1440" t="str">
            <v/>
          </cell>
          <cell r="C1440">
            <v>1553539.3</v>
          </cell>
        </row>
        <row r="1441">
          <cell r="A1441" t="str">
            <v>****     Non Capitalized Interest</v>
          </cell>
          <cell r="B1441" t="str">
            <v/>
          </cell>
          <cell r="C1441">
            <v>0</v>
          </cell>
        </row>
        <row r="1442">
          <cell r="A1442" t="str">
            <v>****     Other Assets Long Term</v>
          </cell>
          <cell r="B1442" t="str">
            <v/>
          </cell>
          <cell r="C1442">
            <v>0</v>
          </cell>
        </row>
        <row r="1443">
          <cell r="A1443" t="str">
            <v>****     Other liabilities</v>
          </cell>
          <cell r="B1443" t="str">
            <v/>
          </cell>
          <cell r="C1443">
            <v>-192453.73</v>
          </cell>
        </row>
        <row r="1444">
          <cell r="A1444" t="str">
            <v>****     Other Recovery/Settlement  Acco</v>
          </cell>
          <cell r="B1444" t="str">
            <v/>
          </cell>
          <cell r="C1444">
            <v>-96789.18</v>
          </cell>
        </row>
        <row r="1445">
          <cell r="A1445" t="str">
            <v>****     Procurement Card</v>
          </cell>
          <cell r="B1445" t="str">
            <v/>
          </cell>
          <cell r="C1445">
            <v>0</v>
          </cell>
        </row>
        <row r="1446">
          <cell r="A1446" t="str">
            <v>****     Regulatory assets</v>
          </cell>
          <cell r="B1446" t="str">
            <v/>
          </cell>
          <cell r="C1446">
            <v>-3795195.07</v>
          </cell>
        </row>
        <row r="1447">
          <cell r="A1447" t="str">
            <v>****     Sub Total Fixed Assets in Service</v>
          </cell>
          <cell r="B1447" t="str">
            <v/>
          </cell>
          <cell r="C1447">
            <v>51615386.700000003</v>
          </cell>
        </row>
        <row r="1448">
          <cell r="A1448" t="str">
            <v>****     T&amp;WE Costs</v>
          </cell>
          <cell r="B1448" t="str">
            <v/>
          </cell>
          <cell r="C1448">
            <v>0</v>
          </cell>
        </row>
        <row r="1449">
          <cell r="A1449" t="str">
            <v>*****    Other assets</v>
          </cell>
          <cell r="B1449" t="str">
            <v/>
          </cell>
          <cell r="C1449">
            <v>2818033.75</v>
          </cell>
        </row>
        <row r="1450">
          <cell r="A1450" t="str">
            <v>*****    Total Fixed Assets</v>
          </cell>
          <cell r="B1450" t="str">
            <v/>
          </cell>
          <cell r="C1450">
            <v>51615386.700000003</v>
          </cell>
        </row>
        <row r="1451">
          <cell r="A1451" t="str">
            <v>*****    Total Liabilities</v>
          </cell>
          <cell r="B1451" t="str">
            <v/>
          </cell>
          <cell r="C1451">
            <v>-9004322.1600000001</v>
          </cell>
        </row>
        <row r="1452">
          <cell r="A1452" t="str">
            <v>*****    Total OperatingCosts</v>
          </cell>
          <cell r="B1452" t="str">
            <v/>
          </cell>
          <cell r="C1452">
            <v>3693526.22</v>
          </cell>
        </row>
        <row r="1453">
          <cell r="A1453" t="str">
            <v>******   Total Assets</v>
          </cell>
          <cell r="B1453" t="str">
            <v/>
          </cell>
          <cell r="C1453">
            <v>54804445.049999997</v>
          </cell>
        </row>
        <row r="1454">
          <cell r="A1454" t="str">
            <v>******   Total Operating Expenses</v>
          </cell>
          <cell r="B1454" t="str">
            <v/>
          </cell>
          <cell r="C1454">
            <v>30111303.5</v>
          </cell>
        </row>
        <row r="1455">
          <cell r="A1455" t="str">
            <v>*******  Net Income Before Financing &amp; Taxes</v>
          </cell>
          <cell r="B1455" t="str">
            <v/>
          </cell>
          <cell r="C1455">
            <v>-1829018.69</v>
          </cell>
        </row>
        <row r="1456">
          <cell r="A1456" t="str">
            <v>*******  Net Income Before Taxes</v>
          </cell>
          <cell r="B1456" t="str">
            <v/>
          </cell>
          <cell r="C1456">
            <v>-1158370.6200000001</v>
          </cell>
        </row>
        <row r="1457">
          <cell r="A1457" t="str">
            <v>******** Net Income After Taxes</v>
          </cell>
          <cell r="B1457" t="str">
            <v/>
          </cell>
          <cell r="C1457">
            <v>-5838939.6200000001</v>
          </cell>
        </row>
        <row r="1458">
          <cell r="A1458">
            <v>0</v>
          </cell>
          <cell r="B1458">
            <v>0</v>
          </cell>
          <cell r="C1458">
            <v>0</v>
          </cell>
        </row>
        <row r="1459">
          <cell r="A1459">
            <v>0</v>
          </cell>
          <cell r="B1459">
            <v>0</v>
          </cell>
          <cell r="C1459">
            <v>0</v>
          </cell>
        </row>
        <row r="1460">
          <cell r="A1460">
            <v>0</v>
          </cell>
          <cell r="B1460">
            <v>0</v>
          </cell>
          <cell r="C1460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1">
          <cell r="A1" t="str">
            <v>REGULATORY ASSET SUMMARY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 t="str">
            <v>PROVIDED BY HALDIMALD - COPIED AND PASTED</v>
          </cell>
          <cell r="R1">
            <v>0</v>
          </cell>
          <cell r="S1">
            <v>0</v>
          </cell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  <cell r="AE1">
            <v>0</v>
          </cell>
          <cell r="AF1">
            <v>0</v>
          </cell>
          <cell r="AG1">
            <v>0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  <cell r="AM1">
            <v>0</v>
          </cell>
          <cell r="AN1">
            <v>0</v>
          </cell>
        </row>
        <row r="2">
          <cell r="A2" t="str">
            <v>for the Period Ending October 31, 2015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</row>
        <row r="3">
          <cell r="A3">
            <v>0</v>
          </cell>
          <cell r="B3">
            <v>0</v>
          </cell>
          <cell r="C3" t="str">
            <v>REGULATORY ASSET BALANCE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 t="str">
            <v>DEEMED INTEREST BALANCE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 t="str">
            <v>TOTAL REGULATORY ASSET BALANCES</v>
          </cell>
          <cell r="AL3">
            <v>0</v>
          </cell>
          <cell r="AM3">
            <v>0</v>
          </cell>
          <cell r="AN3">
            <v>0</v>
          </cell>
        </row>
        <row r="4">
          <cell r="A4">
            <v>0</v>
          </cell>
          <cell r="B4">
            <v>0</v>
          </cell>
          <cell r="C4">
            <v>2015</v>
          </cell>
          <cell r="D4">
            <v>2014</v>
          </cell>
          <cell r="E4">
            <v>2015</v>
          </cell>
          <cell r="F4">
            <v>2015</v>
          </cell>
          <cell r="G4">
            <v>2015</v>
          </cell>
          <cell r="H4">
            <v>2015</v>
          </cell>
          <cell r="I4">
            <v>2015</v>
          </cell>
          <cell r="J4">
            <v>2015</v>
          </cell>
          <cell r="K4">
            <v>2015</v>
          </cell>
          <cell r="L4">
            <v>2015</v>
          </cell>
          <cell r="M4">
            <v>2015</v>
          </cell>
          <cell r="N4">
            <v>2015</v>
          </cell>
          <cell r="O4">
            <v>2015</v>
          </cell>
          <cell r="P4">
            <v>2015</v>
          </cell>
          <cell r="Q4">
            <v>2015</v>
          </cell>
          <cell r="R4">
            <v>2015</v>
          </cell>
          <cell r="S4">
            <v>2015</v>
          </cell>
          <cell r="T4">
            <v>2015</v>
          </cell>
          <cell r="U4">
            <v>2015</v>
          </cell>
          <cell r="V4">
            <v>2015</v>
          </cell>
          <cell r="W4">
            <v>2015</v>
          </cell>
          <cell r="X4">
            <v>2015</v>
          </cell>
          <cell r="Y4">
            <v>2015</v>
          </cell>
          <cell r="Z4">
            <v>2015</v>
          </cell>
          <cell r="AA4">
            <v>2015</v>
          </cell>
          <cell r="AB4">
            <v>2015</v>
          </cell>
          <cell r="AC4">
            <v>2015</v>
          </cell>
          <cell r="AD4">
            <v>2015</v>
          </cell>
          <cell r="AE4">
            <v>2015</v>
          </cell>
          <cell r="AF4">
            <v>2015</v>
          </cell>
          <cell r="AG4">
            <v>2015</v>
          </cell>
          <cell r="AH4">
            <v>2015</v>
          </cell>
          <cell r="AI4">
            <v>2015</v>
          </cell>
          <cell r="AJ4">
            <v>2015</v>
          </cell>
          <cell r="AK4">
            <v>2015</v>
          </cell>
          <cell r="AL4">
            <v>0</v>
          </cell>
          <cell r="AM4">
            <v>2015</v>
          </cell>
          <cell r="AN4">
            <v>0</v>
          </cell>
        </row>
        <row r="5">
          <cell r="A5">
            <v>0</v>
          </cell>
          <cell r="B5">
            <v>0</v>
          </cell>
          <cell r="C5" t="str">
            <v>Opening 
Balance 
July 1, 2015</v>
          </cell>
          <cell r="D5" t="str">
            <v xml:space="preserve">
LRAM True-up</v>
          </cell>
          <cell r="E5" t="str">
            <v>LRAM True-Up (January - June)</v>
          </cell>
          <cell r="F5" t="str">
            <v>January
Activity</v>
          </cell>
          <cell r="G5" t="str">
            <v>February
Activity</v>
          </cell>
          <cell r="H5" t="str">
            <v>March
Activity</v>
          </cell>
          <cell r="I5" t="str">
            <v>April
Activity</v>
          </cell>
          <cell r="J5" t="str">
            <v>Disposition
May 1st</v>
          </cell>
          <cell r="K5" t="str">
            <v>May
Activity</v>
          </cell>
          <cell r="L5" t="str">
            <v>June
Activity</v>
          </cell>
          <cell r="M5" t="str">
            <v>July
Activity</v>
          </cell>
          <cell r="N5" t="str">
            <v>August
Activity</v>
          </cell>
          <cell r="O5" t="str">
            <v>September
Activity</v>
          </cell>
          <cell r="P5" t="str">
            <v>October
Activity</v>
          </cell>
          <cell r="Q5" t="str">
            <v>November
Activity</v>
          </cell>
          <cell r="R5" t="str">
            <v>December
Activity</v>
          </cell>
          <cell r="S5" t="str">
            <v>YTD</v>
          </cell>
          <cell r="T5" t="str">
            <v>Closing 
Balance 
October 31, 2015</v>
          </cell>
          <cell r="U5" t="str">
            <v>Opening 
Balance 
July 1, 2015</v>
          </cell>
          <cell r="V5" t="str">
            <v>January
Activity</v>
          </cell>
          <cell r="W5" t="str">
            <v>February
Activity</v>
          </cell>
          <cell r="X5" t="str">
            <v>March
Activity</v>
          </cell>
          <cell r="Y5" t="str">
            <v>April
Activity</v>
          </cell>
          <cell r="Z5" t="str">
            <v xml:space="preserve">Disposition
May 1st
(2014 Cost of Service) </v>
          </cell>
          <cell r="AA5" t="str">
            <v>May
Activity</v>
          </cell>
          <cell r="AB5" t="str">
            <v>June
Activity</v>
          </cell>
          <cell r="AC5" t="str">
            <v>July
Activity</v>
          </cell>
          <cell r="AD5" t="str">
            <v>August
Activity</v>
          </cell>
          <cell r="AE5" t="str">
            <v>September
Activity</v>
          </cell>
          <cell r="AF5" t="str">
            <v>October
Activity</v>
          </cell>
          <cell r="AG5" t="str">
            <v>November
Activity</v>
          </cell>
          <cell r="AH5" t="str">
            <v>December
Activity</v>
          </cell>
          <cell r="AI5" t="str">
            <v>YTD</v>
          </cell>
          <cell r="AJ5" t="str">
            <v>Closing 
Balance 
October 31, 2015</v>
          </cell>
          <cell r="AK5" t="str">
            <v>Opening 
Balance 
July 1, 2015</v>
          </cell>
          <cell r="AL5" t="str">
            <v xml:space="preserve">Net Change
</v>
          </cell>
          <cell r="AM5" t="str">
            <v>Closing 
Balance 
October 31, 2015</v>
          </cell>
          <cell r="AN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1.47E-2</v>
          </cell>
          <cell r="W6">
            <v>1.47E-2</v>
          </cell>
          <cell r="X6">
            <v>1.47E-2</v>
          </cell>
          <cell r="Y6">
            <v>1.0999999999999999E-2</v>
          </cell>
          <cell r="Z6">
            <v>0</v>
          </cell>
          <cell r="AA6">
            <v>1.0999999999999999E-2</v>
          </cell>
          <cell r="AB6">
            <v>1.0999999999999999E-2</v>
          </cell>
          <cell r="AC6">
            <v>1.1000000000000001E-2</v>
          </cell>
          <cell r="AD6">
            <v>1.1000000000000001E-2</v>
          </cell>
          <cell r="AE6">
            <v>1.1000000000000001E-2</v>
          </cell>
          <cell r="AF6">
            <v>1.1000000000000001E-2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</row>
        <row r="7">
          <cell r="A7" t="str">
            <v>1508</v>
          </cell>
          <cell r="B7" t="str">
            <v>Energy East Consultation Costs</v>
          </cell>
          <cell r="C7">
            <v>4835.97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4835.97</v>
          </cell>
          <cell r="U7">
            <v>6.28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4.43</v>
          </cell>
          <cell r="AD7">
            <v>4.43</v>
          </cell>
          <cell r="AE7">
            <v>4.43</v>
          </cell>
          <cell r="AF7">
            <v>4.43</v>
          </cell>
          <cell r="AG7">
            <v>0</v>
          </cell>
          <cell r="AH7">
            <v>0</v>
          </cell>
          <cell r="AI7">
            <v>17.72</v>
          </cell>
          <cell r="AJ7">
            <v>24</v>
          </cell>
          <cell r="AK7">
            <v>4842.25</v>
          </cell>
          <cell r="AL7">
            <v>17.72</v>
          </cell>
          <cell r="AM7">
            <v>4859.97</v>
          </cell>
          <cell r="AN7">
            <v>0</v>
          </cell>
        </row>
        <row r="8">
          <cell r="A8" t="str">
            <v>1518</v>
          </cell>
          <cell r="B8" t="str">
            <v>RCVA - Retail Charges</v>
          </cell>
          <cell r="C8">
            <v>213801.21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7750.97</v>
          </cell>
          <cell r="N8">
            <v>6986.04</v>
          </cell>
          <cell r="O8">
            <v>5912.92</v>
          </cell>
          <cell r="P8">
            <v>7063.62</v>
          </cell>
          <cell r="Q8">
            <v>0</v>
          </cell>
          <cell r="R8">
            <v>0</v>
          </cell>
          <cell r="S8">
            <v>27713.55</v>
          </cell>
          <cell r="T8">
            <v>241514.75999999998</v>
          </cell>
          <cell r="U8">
            <v>3722.32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195.98</v>
          </cell>
          <cell r="AD8">
            <v>203.09</v>
          </cell>
          <cell r="AE8">
            <v>209.49</v>
          </cell>
          <cell r="AF8">
            <v>214.91</v>
          </cell>
          <cell r="AG8">
            <v>0</v>
          </cell>
          <cell r="AH8">
            <v>0</v>
          </cell>
          <cell r="AI8">
            <v>823.46999999999991</v>
          </cell>
          <cell r="AJ8">
            <v>4545.79</v>
          </cell>
          <cell r="AK8">
            <v>217523.53</v>
          </cell>
          <cell r="AL8">
            <v>28537.02</v>
          </cell>
          <cell r="AM8">
            <v>246060.55</v>
          </cell>
          <cell r="AN8">
            <v>0</v>
          </cell>
        </row>
        <row r="9">
          <cell r="A9" t="str">
            <v>1531</v>
          </cell>
          <cell r="B9" t="str">
            <v>REG - Connection Capital Investment</v>
          </cell>
          <cell r="C9">
            <v>442008.98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945</v>
          </cell>
          <cell r="N9">
            <v>0</v>
          </cell>
          <cell r="O9">
            <v>-442953.98</v>
          </cell>
          <cell r="P9">
            <v>0</v>
          </cell>
          <cell r="Q9">
            <v>0</v>
          </cell>
          <cell r="R9">
            <v>0</v>
          </cell>
          <cell r="S9">
            <v>-442008.98</v>
          </cell>
          <cell r="T9">
            <v>0</v>
          </cell>
          <cell r="U9">
            <v>5881.75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-5881.75</v>
          </cell>
          <cell r="AF9">
            <v>0</v>
          </cell>
          <cell r="AG9">
            <v>0</v>
          </cell>
          <cell r="AH9">
            <v>0</v>
          </cell>
          <cell r="AI9">
            <v>-5881.75</v>
          </cell>
          <cell r="AJ9">
            <v>0</v>
          </cell>
          <cell r="AK9">
            <v>447890.73</v>
          </cell>
          <cell r="AL9">
            <v>-447890.73</v>
          </cell>
          <cell r="AM9">
            <v>0</v>
          </cell>
          <cell r="AN9">
            <v>0</v>
          </cell>
        </row>
        <row r="10">
          <cell r="A10" t="str">
            <v>1531</v>
          </cell>
          <cell r="B10" t="str">
            <v>REG - Connection Capital - Cost Cap</v>
          </cell>
          <cell r="C10">
            <v>18675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-18675</v>
          </cell>
          <cell r="P10">
            <v>0</v>
          </cell>
          <cell r="Q10">
            <v>0</v>
          </cell>
          <cell r="R10">
            <v>0</v>
          </cell>
          <cell r="S10">
            <v>-18675</v>
          </cell>
          <cell r="T10">
            <v>0</v>
          </cell>
          <cell r="U10">
            <v>394.56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-394.56</v>
          </cell>
          <cell r="AF10">
            <v>0</v>
          </cell>
          <cell r="AG10">
            <v>0</v>
          </cell>
          <cell r="AH10">
            <v>0</v>
          </cell>
          <cell r="AI10">
            <v>-394.56</v>
          </cell>
          <cell r="AJ10">
            <v>0</v>
          </cell>
          <cell r="AK10">
            <v>19069.560000000001</v>
          </cell>
          <cell r="AL10">
            <v>-19069.560000000001</v>
          </cell>
          <cell r="AM10">
            <v>0</v>
          </cell>
          <cell r="AN10">
            <v>0</v>
          </cell>
        </row>
        <row r="11">
          <cell r="A11" t="str">
            <v>1533</v>
          </cell>
          <cell r="B11" t="str">
            <v>REG - Funding Adder (Direct Benefit) + Provincial Recovery</v>
          </cell>
          <cell r="C11">
            <v>-135631.43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-21161.489999999998</v>
          </cell>
          <cell r="N11">
            <v>-21696.28</v>
          </cell>
          <cell r="O11">
            <v>178489.2</v>
          </cell>
          <cell r="P11">
            <v>0</v>
          </cell>
          <cell r="Q11">
            <v>0</v>
          </cell>
          <cell r="R11">
            <v>0</v>
          </cell>
          <cell r="S11">
            <v>135631.43000000002</v>
          </cell>
          <cell r="T11">
            <v>0</v>
          </cell>
          <cell r="U11">
            <v>-719.8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719.8</v>
          </cell>
          <cell r="AF11">
            <v>0</v>
          </cell>
          <cell r="AG11">
            <v>0</v>
          </cell>
          <cell r="AH11">
            <v>0</v>
          </cell>
          <cell r="AI11">
            <v>719.8</v>
          </cell>
          <cell r="AJ11">
            <v>0</v>
          </cell>
          <cell r="AK11">
            <v>-136351.22999999998</v>
          </cell>
          <cell r="AL11">
            <v>136351.23000000001</v>
          </cell>
          <cell r="AM11">
            <v>0</v>
          </cell>
          <cell r="AN11">
            <v>2.9103830456733704E-11</v>
          </cell>
        </row>
        <row r="12">
          <cell r="A12" t="str">
            <v>1533</v>
          </cell>
          <cell r="B12" t="str">
            <v>REG - Provincial Rate Protection Variance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-28719.51</v>
          </cell>
          <cell r="P12">
            <v>0</v>
          </cell>
          <cell r="Q12">
            <v>0</v>
          </cell>
          <cell r="R12">
            <v>0</v>
          </cell>
          <cell r="S12">
            <v>-28719.51</v>
          </cell>
          <cell r="T12">
            <v>-28719.51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-28719.51</v>
          </cell>
          <cell r="AM12">
            <v>-28719.51</v>
          </cell>
          <cell r="AN12">
            <v>0</v>
          </cell>
        </row>
        <row r="13">
          <cell r="A13" t="str">
            <v>1548</v>
          </cell>
          <cell r="B13" t="str">
            <v>RCVA - STR's</v>
          </cell>
          <cell r="C13">
            <v>4683.93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161.63</v>
          </cell>
          <cell r="N13">
            <v>148.80000000000001</v>
          </cell>
          <cell r="O13">
            <v>132.38999999999999</v>
          </cell>
          <cell r="P13">
            <v>155.87</v>
          </cell>
          <cell r="Q13">
            <v>0</v>
          </cell>
          <cell r="R13">
            <v>0</v>
          </cell>
          <cell r="S13">
            <v>598.69000000000005</v>
          </cell>
          <cell r="T13">
            <v>5282.6200000000008</v>
          </cell>
          <cell r="U13">
            <v>80.61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4.29</v>
          </cell>
          <cell r="AD13">
            <v>4.4400000000000004</v>
          </cell>
          <cell r="AE13">
            <v>4.58</v>
          </cell>
          <cell r="AF13">
            <v>4.7</v>
          </cell>
          <cell r="AG13">
            <v>0</v>
          </cell>
          <cell r="AH13">
            <v>0</v>
          </cell>
          <cell r="AI13">
            <v>18.010000000000002</v>
          </cell>
          <cell r="AJ13">
            <v>98.62</v>
          </cell>
          <cell r="AK13">
            <v>4764.54</v>
          </cell>
          <cell r="AL13">
            <v>616.70000000000005</v>
          </cell>
          <cell r="AM13">
            <v>5381.2400000000007</v>
          </cell>
          <cell r="AN13">
            <v>0</v>
          </cell>
        </row>
        <row r="14">
          <cell r="A14" t="str">
            <v>1550</v>
          </cell>
          <cell r="B14" t="str">
            <v>RSVA LV Charges</v>
          </cell>
          <cell r="C14">
            <v>-17066.740000000002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15364.440000000002</v>
          </cell>
          <cell r="N14">
            <v>4933.2200000000012</v>
          </cell>
          <cell r="O14">
            <v>11665.14</v>
          </cell>
          <cell r="P14">
            <v>5358.16</v>
          </cell>
          <cell r="Q14">
            <v>0</v>
          </cell>
          <cell r="R14">
            <v>0</v>
          </cell>
          <cell r="S14">
            <v>37320.960000000006</v>
          </cell>
          <cell r="T14">
            <v>20254.220000000005</v>
          </cell>
          <cell r="U14">
            <v>-543.25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-15.64</v>
          </cell>
          <cell r="AD14">
            <v>-1.56</v>
          </cell>
          <cell r="AE14">
            <v>2.96</v>
          </cell>
          <cell r="AF14">
            <v>13.65</v>
          </cell>
          <cell r="AG14">
            <v>0</v>
          </cell>
          <cell r="AH14">
            <v>0</v>
          </cell>
          <cell r="AI14">
            <v>-0.58999999999999808</v>
          </cell>
          <cell r="AJ14">
            <v>-543.84</v>
          </cell>
          <cell r="AK14">
            <v>-17609.990000000002</v>
          </cell>
          <cell r="AL14">
            <v>37320.37000000001</v>
          </cell>
          <cell r="AM14">
            <v>19710.380000000005</v>
          </cell>
          <cell r="AN14">
            <v>0</v>
          </cell>
        </row>
        <row r="15">
          <cell r="A15" t="str">
            <v>1551</v>
          </cell>
          <cell r="B15" t="str">
            <v>RSVA - Smart Metering Entity Charge</v>
          </cell>
          <cell r="C15">
            <v>11468.74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-145</v>
          </cell>
          <cell r="N15">
            <v>-164.02000000000066</v>
          </cell>
          <cell r="O15">
            <v>-162.51000000000727</v>
          </cell>
          <cell r="P15">
            <v>-168.99999999999818</v>
          </cell>
          <cell r="Q15">
            <v>0</v>
          </cell>
          <cell r="R15">
            <v>0</v>
          </cell>
          <cell r="S15">
            <v>-640.53000000000611</v>
          </cell>
          <cell r="T15">
            <v>10828.209999999994</v>
          </cell>
          <cell r="U15">
            <v>407.84000000000003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10.52</v>
          </cell>
          <cell r="AD15">
            <v>10.38</v>
          </cell>
          <cell r="AE15">
            <v>10.23</v>
          </cell>
          <cell r="AF15">
            <v>10.08</v>
          </cell>
          <cell r="AG15">
            <v>0</v>
          </cell>
          <cell r="AH15">
            <v>0</v>
          </cell>
          <cell r="AI15">
            <v>41.21</v>
          </cell>
          <cell r="AJ15">
            <v>449.05</v>
          </cell>
          <cell r="AK15">
            <v>11876.58</v>
          </cell>
          <cell r="AL15">
            <v>-599.32000000000608</v>
          </cell>
          <cell r="AM15">
            <v>11277.259999999993</v>
          </cell>
          <cell r="AN15">
            <v>0</v>
          </cell>
        </row>
        <row r="16">
          <cell r="A16" t="str">
            <v>1555</v>
          </cell>
          <cell r="B16" t="str">
            <v>Smart Meters - Stranded Meters - Residential</v>
          </cell>
          <cell r="C16">
            <v>1432.33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1432.33</v>
          </cell>
          <cell r="U16">
            <v>3327.28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1.31</v>
          </cell>
          <cell r="AD16">
            <v>1.31</v>
          </cell>
          <cell r="AE16">
            <v>1.31</v>
          </cell>
          <cell r="AF16">
            <v>1.31</v>
          </cell>
          <cell r="AG16">
            <v>0</v>
          </cell>
          <cell r="AH16">
            <v>0</v>
          </cell>
          <cell r="AI16">
            <v>5.24</v>
          </cell>
          <cell r="AJ16">
            <v>3332.52</v>
          </cell>
          <cell r="AK16">
            <v>4759.6100000000006</v>
          </cell>
          <cell r="AL16">
            <v>5.24</v>
          </cell>
          <cell r="AM16">
            <v>4764.8500000000004</v>
          </cell>
          <cell r="AN16">
            <v>0</v>
          </cell>
        </row>
        <row r="17">
          <cell r="A17" t="str">
            <v>1555</v>
          </cell>
          <cell r="B17" t="str">
            <v>Smart Meters - Stranded Meters - G/S &lt; 50 kW</v>
          </cell>
          <cell r="C17">
            <v>-1355.82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-1355.82</v>
          </cell>
          <cell r="U17">
            <v>940.53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-1.24</v>
          </cell>
          <cell r="AD17">
            <v>-1.24</v>
          </cell>
          <cell r="AE17">
            <v>-1.24</v>
          </cell>
          <cell r="AF17">
            <v>-1.24</v>
          </cell>
          <cell r="AG17">
            <v>0</v>
          </cell>
          <cell r="AH17">
            <v>0</v>
          </cell>
          <cell r="AI17">
            <v>-4.96</v>
          </cell>
          <cell r="AJ17">
            <v>935.56999999999994</v>
          </cell>
          <cell r="AK17">
            <v>-415.28999999999996</v>
          </cell>
          <cell r="AL17">
            <v>-4.96</v>
          </cell>
          <cell r="AM17">
            <v>-420.25</v>
          </cell>
          <cell r="AN17">
            <v>0</v>
          </cell>
        </row>
        <row r="18">
          <cell r="A18" t="str">
            <v>1555</v>
          </cell>
          <cell r="B18" t="str">
            <v>Smart Meters - Stranded Meters - G/S &gt; 50 kW</v>
          </cell>
          <cell r="C18">
            <v>-175.99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-175.99</v>
          </cell>
          <cell r="U18">
            <v>178.1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-0.16</v>
          </cell>
          <cell r="AD18">
            <v>-0.16</v>
          </cell>
          <cell r="AE18">
            <v>-0.16</v>
          </cell>
          <cell r="AF18">
            <v>-0.16</v>
          </cell>
          <cell r="AG18">
            <v>0</v>
          </cell>
          <cell r="AH18">
            <v>0</v>
          </cell>
          <cell r="AI18">
            <v>-0.64</v>
          </cell>
          <cell r="AJ18">
            <v>177.46</v>
          </cell>
          <cell r="AK18">
            <v>2.1099999999999852</v>
          </cell>
          <cell r="AL18">
            <v>-0.64</v>
          </cell>
          <cell r="AM18">
            <v>1.4699999999999989</v>
          </cell>
          <cell r="AN18">
            <v>-1.3766765505351941E-14</v>
          </cell>
        </row>
        <row r="19">
          <cell r="A19" t="str">
            <v>1568</v>
          </cell>
          <cell r="B19" t="str">
            <v>LRAM Variance Account Residential</v>
          </cell>
          <cell r="C19">
            <v>67394.02</v>
          </cell>
          <cell r="D19">
            <v>7090.45</v>
          </cell>
          <cell r="E19">
            <v>6437.76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2778.8500000000004</v>
          </cell>
          <cell r="N19">
            <v>2778.8500000000004</v>
          </cell>
          <cell r="O19">
            <v>2778.8500000000004</v>
          </cell>
          <cell r="P19">
            <v>2778.8499999999995</v>
          </cell>
          <cell r="Q19">
            <v>0</v>
          </cell>
          <cell r="R19">
            <v>0</v>
          </cell>
          <cell r="S19">
            <v>11115.400000000001</v>
          </cell>
          <cell r="T19">
            <v>92037.62999999999</v>
          </cell>
          <cell r="U19">
            <v>1040.23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71.53</v>
          </cell>
          <cell r="AD19">
            <v>73.63</v>
          </cell>
          <cell r="AE19">
            <v>75.739999999999995</v>
          </cell>
          <cell r="AF19">
            <v>77.84</v>
          </cell>
          <cell r="AG19">
            <v>0</v>
          </cell>
          <cell r="AH19">
            <v>0</v>
          </cell>
          <cell r="AI19">
            <v>298.74</v>
          </cell>
          <cell r="AJ19">
            <v>1338.97</v>
          </cell>
          <cell r="AK19">
            <v>68434.25</v>
          </cell>
          <cell r="AL19">
            <v>24942.35</v>
          </cell>
          <cell r="AM19">
            <v>93376.599999999991</v>
          </cell>
          <cell r="AN19">
            <v>0</v>
          </cell>
        </row>
        <row r="20">
          <cell r="A20" t="str">
            <v>1568</v>
          </cell>
          <cell r="B20" t="str">
            <v>LRAM Variance Account G/S &lt; 50 kW</v>
          </cell>
          <cell r="C20">
            <v>31376.45</v>
          </cell>
          <cell r="D20">
            <v>13870.4</v>
          </cell>
          <cell r="E20">
            <v>8533.2000000000007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1812</v>
          </cell>
          <cell r="N20">
            <v>1812</v>
          </cell>
          <cell r="O20">
            <v>1812</v>
          </cell>
          <cell r="P20">
            <v>1812.0000000000002</v>
          </cell>
          <cell r="Q20">
            <v>0</v>
          </cell>
          <cell r="R20">
            <v>0</v>
          </cell>
          <cell r="S20">
            <v>7248</v>
          </cell>
          <cell r="T20">
            <v>61028.05</v>
          </cell>
          <cell r="U20">
            <v>626.4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47.83</v>
          </cell>
          <cell r="AD20">
            <v>49.25</v>
          </cell>
          <cell r="AE20">
            <v>50.67</v>
          </cell>
          <cell r="AF20">
            <v>52.08</v>
          </cell>
          <cell r="AG20">
            <v>0</v>
          </cell>
          <cell r="AH20">
            <v>0</v>
          </cell>
          <cell r="AI20">
            <v>199.82999999999998</v>
          </cell>
          <cell r="AJ20">
            <v>826.23</v>
          </cell>
          <cell r="AK20">
            <v>32002.850000000002</v>
          </cell>
          <cell r="AL20">
            <v>29851.43</v>
          </cell>
          <cell r="AM20">
            <v>61854.280000000006</v>
          </cell>
          <cell r="AN20">
            <v>0</v>
          </cell>
        </row>
        <row r="21">
          <cell r="A21" t="str">
            <v>1568</v>
          </cell>
          <cell r="B21" t="str">
            <v>LRAM Variance Account G/S &gt; 50 kW</v>
          </cell>
          <cell r="C21">
            <v>7116.16</v>
          </cell>
          <cell r="D21">
            <v>9494.34</v>
          </cell>
          <cell r="E21">
            <v>7457.2199999999993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932.21</v>
          </cell>
          <cell r="N21">
            <v>932.21</v>
          </cell>
          <cell r="O21">
            <v>932.21</v>
          </cell>
          <cell r="P21">
            <v>932.20999999999981</v>
          </cell>
          <cell r="Q21">
            <v>0</v>
          </cell>
          <cell r="R21">
            <v>0</v>
          </cell>
          <cell r="S21">
            <v>3728.84</v>
          </cell>
          <cell r="T21">
            <v>27796.559999999998</v>
          </cell>
          <cell r="U21">
            <v>216.42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19.579999999999998</v>
          </cell>
          <cell r="AD21">
            <v>20.02</v>
          </cell>
          <cell r="AE21">
            <v>20.46</v>
          </cell>
          <cell r="AF21">
            <v>20.9</v>
          </cell>
          <cell r="AG21">
            <v>0</v>
          </cell>
          <cell r="AH21">
            <v>0</v>
          </cell>
          <cell r="AI21">
            <v>80.959999999999994</v>
          </cell>
          <cell r="AJ21">
            <v>297.38</v>
          </cell>
          <cell r="AK21">
            <v>7332.58</v>
          </cell>
          <cell r="AL21">
            <v>20761.36</v>
          </cell>
          <cell r="AM21">
            <v>28093.94</v>
          </cell>
          <cell r="AN21">
            <v>0</v>
          </cell>
        </row>
        <row r="22">
          <cell r="A22" t="str">
            <v>1576</v>
          </cell>
          <cell r="B22" t="str">
            <v>Accounting Change to Depreciation</v>
          </cell>
          <cell r="C22">
            <v>-1143518.3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23055.33</v>
          </cell>
          <cell r="N22">
            <v>26059.59</v>
          </cell>
          <cell r="O22">
            <v>27104.240000000002</v>
          </cell>
          <cell r="P22">
            <v>23820</v>
          </cell>
          <cell r="Q22">
            <v>0</v>
          </cell>
          <cell r="R22">
            <v>0</v>
          </cell>
          <cell r="S22">
            <v>100039.16</v>
          </cell>
          <cell r="T22">
            <v>-1043479.14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-1143518.3</v>
          </cell>
          <cell r="AL22">
            <v>100039.16</v>
          </cell>
          <cell r="AM22">
            <v>-1043479.14</v>
          </cell>
          <cell r="AN22">
            <v>0</v>
          </cell>
        </row>
        <row r="23">
          <cell r="A23" t="str">
            <v>1580</v>
          </cell>
          <cell r="B23" t="str">
            <v>RSVA - WMS</v>
          </cell>
          <cell r="C23">
            <v>-1170111.29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-62454.58</v>
          </cell>
          <cell r="N23">
            <v>-104092.63</v>
          </cell>
          <cell r="O23">
            <v>-82347.760000000009</v>
          </cell>
          <cell r="P23">
            <v>37025.410000000003</v>
          </cell>
          <cell r="Q23">
            <v>0</v>
          </cell>
          <cell r="R23">
            <v>0</v>
          </cell>
          <cell r="S23">
            <v>-211869.56000000003</v>
          </cell>
          <cell r="T23">
            <v>-1381980.85</v>
          </cell>
          <cell r="U23">
            <v>-21270.23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-1072.5999999999999</v>
          </cell>
          <cell r="AD23">
            <v>-1129.8499999999999</v>
          </cell>
          <cell r="AE23">
            <v>-1225.27</v>
          </cell>
          <cell r="AF23">
            <v>-1300.76</v>
          </cell>
          <cell r="AG23">
            <v>0</v>
          </cell>
          <cell r="AH23">
            <v>0</v>
          </cell>
          <cell r="AI23">
            <v>-4728.4799999999996</v>
          </cell>
          <cell r="AJ23">
            <v>-25998.71</v>
          </cell>
          <cell r="AK23">
            <v>-1191381.52</v>
          </cell>
          <cell r="AL23">
            <v>-216598.04000000004</v>
          </cell>
          <cell r="AM23">
            <v>-1407979.56</v>
          </cell>
          <cell r="AN23">
            <v>0</v>
          </cell>
        </row>
        <row r="24">
          <cell r="A24" t="str">
            <v>1580</v>
          </cell>
          <cell r="B24" t="str">
            <v>RSVA - RRA</v>
          </cell>
          <cell r="C24">
            <v>-204419.81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-8406.5</v>
          </cell>
          <cell r="N24">
            <v>-8300.4400000000023</v>
          </cell>
          <cell r="O24">
            <v>-5966.1600000000035</v>
          </cell>
          <cell r="P24">
            <v>-8433.9199999999983</v>
          </cell>
          <cell r="Q24">
            <v>0</v>
          </cell>
          <cell r="R24">
            <v>0</v>
          </cell>
          <cell r="S24">
            <v>-31107.020000000004</v>
          </cell>
          <cell r="T24">
            <v>-235526.83000000002</v>
          </cell>
          <cell r="U24">
            <v>-3271.79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-187.38</v>
          </cell>
          <cell r="AD24">
            <v>-195.09</v>
          </cell>
          <cell r="AE24">
            <v>-202.70000000000002</v>
          </cell>
          <cell r="AF24">
            <v>-208.17000000000002</v>
          </cell>
          <cell r="AG24">
            <v>0</v>
          </cell>
          <cell r="AH24">
            <v>0</v>
          </cell>
          <cell r="AI24">
            <v>-793.34000000000015</v>
          </cell>
          <cell r="AJ24">
            <v>-4065.13</v>
          </cell>
          <cell r="AK24">
            <v>-207691.6</v>
          </cell>
          <cell r="AL24">
            <v>-31900.360000000004</v>
          </cell>
          <cell r="AM24">
            <v>-239591.96000000002</v>
          </cell>
          <cell r="AN24">
            <v>0</v>
          </cell>
        </row>
        <row r="25">
          <cell r="A25" t="str">
            <v>1580</v>
          </cell>
          <cell r="B25" t="str">
            <v>RSVA - CBDRP  Recovery (new April 2015)</v>
          </cell>
          <cell r="C25">
            <v>20572.87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9695</v>
          </cell>
          <cell r="N25">
            <v>29004.22</v>
          </cell>
          <cell r="O25">
            <v>17329.650000000001</v>
          </cell>
          <cell r="P25">
            <v>13365.9</v>
          </cell>
          <cell r="Q25">
            <v>0</v>
          </cell>
          <cell r="R25">
            <v>0</v>
          </cell>
          <cell r="S25">
            <v>69394.77</v>
          </cell>
          <cell r="T25">
            <v>89967.64</v>
          </cell>
          <cell r="U25">
            <v>11.06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18.86</v>
          </cell>
          <cell r="AD25">
            <v>27.740000000000002</v>
          </cell>
          <cell r="AE25">
            <v>54.330000000000005</v>
          </cell>
          <cell r="AF25">
            <v>70.209999999999994</v>
          </cell>
          <cell r="AG25">
            <v>0</v>
          </cell>
          <cell r="AH25">
            <v>0</v>
          </cell>
          <cell r="AI25">
            <v>171.14</v>
          </cell>
          <cell r="AJ25">
            <v>182.2</v>
          </cell>
          <cell r="AK25">
            <v>20583.93</v>
          </cell>
          <cell r="AL25">
            <v>69565.91</v>
          </cell>
          <cell r="AM25">
            <v>90149.84</v>
          </cell>
          <cell r="AN25">
            <v>0</v>
          </cell>
        </row>
        <row r="26">
          <cell r="A26" t="str">
            <v>1584</v>
          </cell>
          <cell r="B26" t="str">
            <v>RSVA - NW</v>
          </cell>
          <cell r="C26">
            <v>43919.189999999973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-13317.410000000003</v>
          </cell>
          <cell r="N26">
            <v>-22860.25</v>
          </cell>
          <cell r="O26">
            <v>27450.130000000005</v>
          </cell>
          <cell r="P26">
            <v>12217.910000000007</v>
          </cell>
          <cell r="Q26">
            <v>0</v>
          </cell>
          <cell r="R26">
            <v>0</v>
          </cell>
          <cell r="S26">
            <v>3490.3800000000083</v>
          </cell>
          <cell r="T26">
            <v>47409.569999999978</v>
          </cell>
          <cell r="U26">
            <v>97.329999999999927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40.25</v>
          </cell>
          <cell r="AD26">
            <v>28.050000000000011</v>
          </cell>
          <cell r="AE26">
            <v>7.089999999999975</v>
          </cell>
          <cell r="AF26">
            <v>32.259999999999991</v>
          </cell>
          <cell r="AG26">
            <v>0</v>
          </cell>
          <cell r="AH26">
            <v>0</v>
          </cell>
          <cell r="AI26">
            <v>107.64999999999998</v>
          </cell>
          <cell r="AJ26">
            <v>204.9799999999999</v>
          </cell>
          <cell r="AK26">
            <v>44016.519999999975</v>
          </cell>
          <cell r="AL26">
            <v>3598.0300000000084</v>
          </cell>
          <cell r="AM26">
            <v>47614.549999999981</v>
          </cell>
          <cell r="AN26">
            <v>0</v>
          </cell>
        </row>
        <row r="27">
          <cell r="A27" t="str">
            <v>1586</v>
          </cell>
          <cell r="B27" t="str">
            <v>RSVA - CN</v>
          </cell>
          <cell r="C27">
            <v>-80319.889999999985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26611.109999999986</v>
          </cell>
          <cell r="N27">
            <v>-14321.76999999999</v>
          </cell>
          <cell r="O27">
            <v>28355.339999999997</v>
          </cell>
          <cell r="P27">
            <v>-1402.070000000007</v>
          </cell>
          <cell r="Q27">
            <v>0</v>
          </cell>
          <cell r="R27">
            <v>0</v>
          </cell>
          <cell r="S27">
            <v>39242.609999999986</v>
          </cell>
          <cell r="T27">
            <v>-41077.279999999999</v>
          </cell>
          <cell r="U27">
            <v>-2232.81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-73.63</v>
          </cell>
          <cell r="AD27">
            <v>-49.23</v>
          </cell>
          <cell r="AE27">
            <v>-62.36</v>
          </cell>
          <cell r="AF27">
            <v>-36.370000000000005</v>
          </cell>
          <cell r="AG27">
            <v>0</v>
          </cell>
          <cell r="AH27">
            <v>0</v>
          </cell>
          <cell r="AI27">
            <v>-221.58999999999997</v>
          </cell>
          <cell r="AJ27">
            <v>-2454.4</v>
          </cell>
          <cell r="AK27">
            <v>-82552.699999999983</v>
          </cell>
          <cell r="AL27">
            <v>39021.01999999999</v>
          </cell>
          <cell r="AM27">
            <v>-43531.68</v>
          </cell>
          <cell r="AN27">
            <v>0</v>
          </cell>
        </row>
        <row r="28">
          <cell r="A28" t="str">
            <v>1588</v>
          </cell>
          <cell r="B28" t="str">
            <v>RSVA - Power</v>
          </cell>
          <cell r="C28">
            <v>-1702713.3900000001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1638222.9299999997</v>
          </cell>
          <cell r="N28">
            <v>-137303.6199999997</v>
          </cell>
          <cell r="O28">
            <v>2926.5999999999767</v>
          </cell>
          <cell r="P28">
            <v>-34162.070000000153</v>
          </cell>
          <cell r="Q28">
            <v>0</v>
          </cell>
          <cell r="R28">
            <v>0</v>
          </cell>
          <cell r="S28">
            <v>1469683.84</v>
          </cell>
          <cell r="T28">
            <v>-233029.55000000005</v>
          </cell>
          <cell r="U28">
            <v>-8751.58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-1560.82</v>
          </cell>
          <cell r="AD28">
            <v>-59.12</v>
          </cell>
          <cell r="AE28">
            <v>-184.98</v>
          </cell>
          <cell r="AF28">
            <v>-182.3</v>
          </cell>
          <cell r="AG28">
            <v>0</v>
          </cell>
          <cell r="AH28">
            <v>0</v>
          </cell>
          <cell r="AI28">
            <v>-1987.2199999999998</v>
          </cell>
          <cell r="AJ28">
            <v>-10738.8</v>
          </cell>
          <cell r="AK28">
            <v>-1711464.9700000002</v>
          </cell>
          <cell r="AL28">
            <v>1467696.62</v>
          </cell>
          <cell r="AM28">
            <v>-243768.35000000003</v>
          </cell>
          <cell r="AN28">
            <v>0</v>
          </cell>
        </row>
        <row r="29">
          <cell r="A29" t="str">
            <v>1589</v>
          </cell>
          <cell r="B29" t="str">
            <v>RSVA - Global Adjustment</v>
          </cell>
          <cell r="C29">
            <v>848971.1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91486.749999999767</v>
          </cell>
          <cell r="N29">
            <v>-404426.15</v>
          </cell>
          <cell r="O29">
            <v>-108301.55999999971</v>
          </cell>
          <cell r="P29">
            <v>-304847.7</v>
          </cell>
          <cell r="Q29">
            <v>0</v>
          </cell>
          <cell r="R29">
            <v>0</v>
          </cell>
          <cell r="S29">
            <v>-726088.65999999992</v>
          </cell>
          <cell r="T29">
            <v>122882.44000000006</v>
          </cell>
          <cell r="U29">
            <v>8579.18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778.22</v>
          </cell>
          <cell r="AD29">
            <v>862.08999999999992</v>
          </cell>
          <cell r="AE29">
            <v>491.36</v>
          </cell>
          <cell r="AF29">
            <v>392.08000000000004</v>
          </cell>
          <cell r="AG29">
            <v>0</v>
          </cell>
          <cell r="AH29">
            <v>0</v>
          </cell>
          <cell r="AI29">
            <v>2523.75</v>
          </cell>
          <cell r="AJ29">
            <v>11102.93</v>
          </cell>
          <cell r="AK29">
            <v>857550.28</v>
          </cell>
          <cell r="AL29">
            <v>-723564.90999999992</v>
          </cell>
          <cell r="AM29">
            <v>133985.37000000005</v>
          </cell>
          <cell r="AN29">
            <v>0</v>
          </cell>
        </row>
        <row r="30">
          <cell r="A30" t="str">
            <v>1595</v>
          </cell>
          <cell r="B30" t="str">
            <v>RAR's - Deferral / Variance 2012 Recovery (2010)</v>
          </cell>
          <cell r="C30">
            <v>160704.15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160704.15</v>
          </cell>
          <cell r="U30">
            <v>-39238.699999999997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147.32000000000002</v>
          </cell>
          <cell r="AD30">
            <v>147.32000000000002</v>
          </cell>
          <cell r="AE30">
            <v>147.32000000000002</v>
          </cell>
          <cell r="AF30">
            <v>147.32000000000002</v>
          </cell>
          <cell r="AG30">
            <v>0</v>
          </cell>
          <cell r="AH30">
            <v>0</v>
          </cell>
          <cell r="AI30">
            <v>589.28000000000009</v>
          </cell>
          <cell r="AJ30">
            <v>-38649.42</v>
          </cell>
          <cell r="AK30">
            <v>121465.45</v>
          </cell>
          <cell r="AL30">
            <v>589.28000000000009</v>
          </cell>
          <cell r="AM30">
            <v>122054.73</v>
          </cell>
          <cell r="AN30">
            <v>0</v>
          </cell>
        </row>
        <row r="31">
          <cell r="A31" t="str">
            <v>1595</v>
          </cell>
          <cell r="B31" t="str">
            <v>RAR's - Deferral / Variance 2013 Recovery (2011)</v>
          </cell>
          <cell r="C31">
            <v>-95183.01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-95183.01</v>
          </cell>
          <cell r="U31">
            <v>83987.04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-87.240000000000009</v>
          </cell>
          <cell r="AD31">
            <v>-87.240000000000009</v>
          </cell>
          <cell r="AE31">
            <v>-87.240000000000009</v>
          </cell>
          <cell r="AF31">
            <v>-87.240000000000009</v>
          </cell>
          <cell r="AG31">
            <v>0</v>
          </cell>
          <cell r="AH31">
            <v>0</v>
          </cell>
          <cell r="AI31">
            <v>-348.96000000000004</v>
          </cell>
          <cell r="AJ31">
            <v>83638.079999999987</v>
          </cell>
          <cell r="AK31">
            <v>-11195.970000000001</v>
          </cell>
          <cell r="AL31">
            <v>-348.96000000000004</v>
          </cell>
          <cell r="AM31">
            <v>-11544.930000000008</v>
          </cell>
          <cell r="AN31">
            <v>0</v>
          </cell>
        </row>
        <row r="32">
          <cell r="A32" t="str">
            <v>1595</v>
          </cell>
          <cell r="B32" t="str">
            <v>RAR's - Deferral / Variance 2014 Recovery (2012)</v>
          </cell>
          <cell r="C32">
            <v>36044.58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36044.58</v>
          </cell>
          <cell r="U32">
            <v>-9413.76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33.04</v>
          </cell>
          <cell r="AD32">
            <v>33.04</v>
          </cell>
          <cell r="AE32">
            <v>33.04</v>
          </cell>
          <cell r="AF32">
            <v>33.04</v>
          </cell>
          <cell r="AG32">
            <v>0</v>
          </cell>
          <cell r="AH32">
            <v>0</v>
          </cell>
          <cell r="AI32">
            <v>132.16</v>
          </cell>
          <cell r="AJ32">
            <v>-9281.6</v>
          </cell>
          <cell r="AK32">
            <v>26630.82</v>
          </cell>
          <cell r="AL32">
            <v>132.16</v>
          </cell>
          <cell r="AM32">
            <v>26762.980000000003</v>
          </cell>
          <cell r="AN32">
            <v>0</v>
          </cell>
        </row>
        <row r="33">
          <cell r="A33" t="str">
            <v>1595</v>
          </cell>
          <cell r="B33" t="str">
            <v>RAR's Deferred PILs 2012 Recovery</v>
          </cell>
          <cell r="C33">
            <v>118507.16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118507.16</v>
          </cell>
          <cell r="U33">
            <v>-112059.85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108.63</v>
          </cell>
          <cell r="AD33">
            <v>108.63</v>
          </cell>
          <cell r="AE33">
            <v>108.63</v>
          </cell>
          <cell r="AF33">
            <v>108.63</v>
          </cell>
          <cell r="AG33">
            <v>0</v>
          </cell>
          <cell r="AH33">
            <v>0</v>
          </cell>
          <cell r="AI33">
            <v>434.52</v>
          </cell>
          <cell r="AJ33">
            <v>-111625.33</v>
          </cell>
          <cell r="AK33">
            <v>6447.3099999999977</v>
          </cell>
          <cell r="AL33">
            <v>434.52</v>
          </cell>
          <cell r="AM33">
            <v>6881.8300000000017</v>
          </cell>
          <cell r="AN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</row>
        <row r="35">
          <cell r="A35">
            <v>0</v>
          </cell>
          <cell r="B35">
            <v>0</v>
          </cell>
          <cell r="C35">
            <v>-2518983.8299999996</v>
          </cell>
          <cell r="D35">
            <v>30455.19</v>
          </cell>
          <cell r="E35">
            <v>22428.18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1713331.2399999995</v>
          </cell>
          <cell r="N35">
            <v>-640510.22999999975</v>
          </cell>
          <cell r="O35">
            <v>-382237.80999999971</v>
          </cell>
          <cell r="P35">
            <v>-244484.83000000019</v>
          </cell>
          <cell r="Q35">
            <v>0</v>
          </cell>
          <cell r="R35">
            <v>0</v>
          </cell>
          <cell r="S35">
            <v>446098.37000000011</v>
          </cell>
          <cell r="T35">
            <v>-2020002.09</v>
          </cell>
          <cell r="U35">
            <v>-88004.84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-1516.92</v>
          </cell>
          <cell r="AD35">
            <v>49.929999999999957</v>
          </cell>
          <cell r="AE35">
            <v>-6098.8199999999988</v>
          </cell>
          <cell r="AF35">
            <v>-632.79999999999984</v>
          </cell>
          <cell r="AG35">
            <v>0</v>
          </cell>
          <cell r="AH35">
            <v>0</v>
          </cell>
          <cell r="AI35">
            <v>-8198.61</v>
          </cell>
          <cell r="AJ35">
            <v>-96203.450000000026</v>
          </cell>
          <cell r="AK35">
            <v>-2606988.6700000004</v>
          </cell>
          <cell r="AL35">
            <v>490783.13000000012</v>
          </cell>
          <cell r="AM35">
            <v>-2116205.540000001</v>
          </cell>
          <cell r="AN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0</v>
          </cell>
          <cell r="B37" t="str">
            <v>Future Tax Impact on Regulatory Assets</v>
          </cell>
          <cell r="C37">
            <v>-84225.150000000009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-37455</v>
          </cell>
          <cell r="N37">
            <v>40517</v>
          </cell>
          <cell r="O37">
            <v>119360</v>
          </cell>
          <cell r="P37">
            <v>23674</v>
          </cell>
          <cell r="Q37">
            <v>0</v>
          </cell>
          <cell r="R37">
            <v>0</v>
          </cell>
          <cell r="S37">
            <v>146096</v>
          </cell>
          <cell r="T37">
            <v>61870.849999999991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-84225.150000000009</v>
          </cell>
          <cell r="AL37">
            <v>146096</v>
          </cell>
          <cell r="AM37">
            <v>61870.849999999991</v>
          </cell>
          <cell r="AN37">
            <v>0</v>
          </cell>
        </row>
        <row r="38">
          <cell r="A38">
            <v>0</v>
          </cell>
          <cell r="B38" t="str">
            <v>BALANCE SHEET AMOUNTS</v>
          </cell>
          <cell r="C38">
            <v>-2603208.9799999995</v>
          </cell>
          <cell r="D38">
            <v>30455.19</v>
          </cell>
          <cell r="E38">
            <v>22428.18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1675876.2399999995</v>
          </cell>
          <cell r="N38">
            <v>-599993.22999999975</v>
          </cell>
          <cell r="O38">
            <v>-262877.80999999971</v>
          </cell>
          <cell r="P38">
            <v>-220810.83000000019</v>
          </cell>
          <cell r="Q38">
            <v>0</v>
          </cell>
          <cell r="R38">
            <v>0</v>
          </cell>
          <cell r="S38">
            <v>592194.37000000011</v>
          </cell>
          <cell r="T38">
            <v>-1958131.24</v>
          </cell>
          <cell r="U38">
            <v>-88004.84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-1516.92</v>
          </cell>
          <cell r="AD38">
            <v>49.929999999999957</v>
          </cell>
          <cell r="AE38">
            <v>-6098.8199999999988</v>
          </cell>
          <cell r="AF38">
            <v>-632.79999999999984</v>
          </cell>
          <cell r="AG38">
            <v>0</v>
          </cell>
          <cell r="AH38">
            <v>0</v>
          </cell>
          <cell r="AI38">
            <v>-8198.61</v>
          </cell>
          <cell r="AJ38">
            <v>-96203.450000000026</v>
          </cell>
          <cell r="AK38">
            <v>-2691213.8200000003</v>
          </cell>
          <cell r="AL38">
            <v>636879.13000000012</v>
          </cell>
          <cell r="AM38">
            <v>-2054334.6900000009</v>
          </cell>
          <cell r="AN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1357.9699999999998</v>
          </cell>
          <cell r="AJ40" t="str">
            <v>Interest Revenue OEB Deferred Accounts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  <cell r="D41" t="str">
            <v>WMS Rate</v>
          </cell>
          <cell r="E41" t="str">
            <v>Global Adjustment Rates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 t="str">
            <v xml:space="preserve">POWER - July includes reversal of the accrued Global Adjustment piece of the IESO Settlement monthly accrual for closing statements $1,485,456.
SEPT - REG Connection Capital Investment &amp; Cost Cap reclassified to Capital. Funding adder reclassified to Distribution Revenue. Carrying charges reversed. Per the OEB APH Guidance March 2015, section 8 and 9.
SEPT - LRAM: 2014 trued up $30,455. 2015 revised based on 2014 model which incorporates the 2014 final CDM results: $15,228 (Jan-June)
OCT - LRAM: 2015 true up: received revised model from IndEco with the accruate amount to be booked for 2015: $7,200 (Jan-June), July to September reflect the adjusted amount.
         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6840.6400000000012</v>
          </cell>
          <cell r="AJ41" t="str">
            <v>Interest Expense OEB Deferred Accounts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  <cell r="D42" t="str">
            <v>IESO Rate
(Charged)</v>
          </cell>
          <cell r="E42" t="str">
            <v>1st Estimate (Billed to Customers)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 t="str">
            <v>2nd Estimate (IESO Settlement)</v>
          </cell>
          <cell r="N42" t="str">
            <v>IESO Rate (Charged)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8198.61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5">
          <cell r="A45">
            <v>0</v>
          </cell>
          <cell r="B45">
            <v>0</v>
          </cell>
          <cell r="C45" t="str">
            <v>Month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</row>
        <row r="46">
          <cell r="A46">
            <v>0</v>
          </cell>
          <cell r="B46">
            <v>0</v>
          </cell>
          <cell r="C46" t="str">
            <v>January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</row>
        <row r="47">
          <cell r="A47">
            <v>0</v>
          </cell>
          <cell r="B47">
            <v>0</v>
          </cell>
          <cell r="C47" t="str">
            <v>February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</row>
        <row r="48">
          <cell r="A48">
            <v>0</v>
          </cell>
          <cell r="B48">
            <v>0</v>
          </cell>
          <cell r="C48" t="str">
            <v>March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</row>
        <row r="49">
          <cell r="B49">
            <v>0</v>
          </cell>
          <cell r="C49" t="str">
            <v>April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</row>
        <row r="50">
          <cell r="B50">
            <v>0</v>
          </cell>
          <cell r="C50" t="str">
            <v>May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</row>
        <row r="51">
          <cell r="B51">
            <v>0</v>
          </cell>
          <cell r="C51" t="str">
            <v>June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B52">
            <v>0</v>
          </cell>
          <cell r="C52" t="str">
            <v>July</v>
          </cell>
          <cell r="D52">
            <v>1.98E-3</v>
          </cell>
          <cell r="E52">
            <v>8.8880000000000001E-2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8.4129999999999996E-2</v>
          </cell>
          <cell r="N52">
            <v>7.8839999999999993E-2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</row>
        <row r="53">
          <cell r="B53">
            <v>0</v>
          </cell>
          <cell r="C53" t="str">
            <v>August</v>
          </cell>
          <cell r="D53">
            <v>2.3600000000000001E-3</v>
          </cell>
          <cell r="E53">
            <v>8.8050000000000003E-2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7.3550000000000004E-2</v>
          </cell>
          <cell r="N53">
            <v>8.0100000000000005E-2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</row>
        <row r="54">
          <cell r="B54">
            <v>0</v>
          </cell>
          <cell r="C54" t="str">
            <v>September</v>
          </cell>
          <cell r="D54">
            <v>5.94E-3</v>
          </cell>
          <cell r="E54">
            <v>8.2699999999999996E-2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7.1910000000000002E-2</v>
          </cell>
          <cell r="N54">
            <v>6.7019999999999996E-2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B55">
            <v>0</v>
          </cell>
          <cell r="C55" t="str">
            <v>October</v>
          </cell>
          <cell r="D55">
            <v>3.1020000000000002E-3</v>
          </cell>
          <cell r="E55">
            <v>6.3710000000000003E-2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7.1929999999999994E-2</v>
          </cell>
          <cell r="N55">
            <v>7.1929999999999994E-2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</row>
        <row r="56">
          <cell r="B56">
            <v>0</v>
          </cell>
          <cell r="C56" t="str">
            <v>December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ctive Accounts"/>
      <sheetName val="31 FTA_FTLs Note Disclosure"/>
      <sheetName val="ETR Proof"/>
      <sheetName val="JE Template"/>
      <sheetName val="2200 SAP JE - to be updated"/>
      <sheetName val="Budget to Actual"/>
      <sheetName val="vlookup"/>
      <sheetName val="Dec TB"/>
      <sheetName val="Oct TB"/>
      <sheetName val="HCEI - Rate Rec"/>
      <sheetName val="Sch 1 (Dec YTD)"/>
      <sheetName val="6"/>
      <sheetName val="8 Deprecation"/>
      <sheetName val="8.2 NBV"/>
      <sheetName val="8.3 CCA (Dec)"/>
      <sheetName val="8.4 HCHI FA (Dec)"/>
      <sheetName val="8.3 CCA (Oct)"/>
      <sheetName val="8.4 HCHI FA (Oct)"/>
      <sheetName val="8.5 Departure Tax"/>
      <sheetName val="8.6 Departure Tax"/>
      <sheetName val="9 Non-Ded"/>
      <sheetName val="10 CMT"/>
      <sheetName val="30 HCHI FIT Continuity"/>
      <sheetName val="30.1 HCHI BS"/>
      <sheetName val="30.4 FIT Roll of FA - Non"/>
      <sheetName val="HCHI TB"/>
      <sheetName val="1"/>
      <sheetName val="3"/>
      <sheetName val="9"/>
      <sheetName val="10"/>
      <sheetName val="23"/>
      <sheetName val="40"/>
      <sheetName val="41"/>
      <sheetName val="42"/>
      <sheetName val="43"/>
      <sheetName val="44"/>
      <sheetName val="8.5 HCHI FA Non-Rate"/>
      <sheetName val="Reg CCA"/>
      <sheetName val="8.7 Disposals"/>
      <sheetName val="2 Liabilities"/>
      <sheetName val="4.5 "/>
      <sheetName val="7 Reserves"/>
      <sheetName val="29 Debt Prepayment"/>
      <sheetName val="29.1 Debt Calc"/>
      <sheetName val="4.1 Reg Rec"/>
      <sheetName val="30.1 Gross-up Allocated FTA_FTL"/>
      <sheetName val="8.1 FACS YTD"/>
      <sheetName val="44-Support"/>
      <sheetName val="Management Fees-T2 Schedule 14"/>
      <sheetName val="Pension Contributions-T2 Sch 15"/>
      <sheetName val="Actual vs Proj"/>
      <sheetName val="Actual vs Proj (Detail)"/>
      <sheetName val="Sheet1"/>
      <sheetName val="1500 SAP JE"/>
      <sheetName val="Bridge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Schedule 1</v>
          </cell>
        </row>
        <row r="2">
          <cell r="A2" t="str">
            <v>TRIAL BALANCE SYSTEM DATA DOWNLOAD</v>
          </cell>
        </row>
        <row r="3">
          <cell r="A3">
            <v>1</v>
          </cell>
          <cell r="B3">
            <v>2</v>
          </cell>
          <cell r="C3">
            <v>3</v>
          </cell>
        </row>
        <row r="4">
          <cell r="C4" t="str">
            <v>Seg 844</v>
          </cell>
        </row>
        <row r="5">
          <cell r="A5" t="str">
            <v>Account</v>
          </cell>
          <cell r="B5" t="str">
            <v>Description</v>
          </cell>
          <cell r="C5">
            <v>0</v>
          </cell>
        </row>
        <row r="6">
          <cell r="A6">
            <v>110100</v>
          </cell>
          <cell r="B6" t="str">
            <v>Major Fixed Assts Ca</v>
          </cell>
          <cell r="C6">
            <v>0</v>
          </cell>
        </row>
        <row r="7">
          <cell r="A7">
            <v>110190</v>
          </cell>
          <cell r="B7" t="str">
            <v>Cstructd Asst Accrls</v>
          </cell>
          <cell r="C7">
            <v>16934.09</v>
          </cell>
        </row>
        <row r="8">
          <cell r="A8">
            <v>110200</v>
          </cell>
          <cell r="B8" t="str">
            <v>Minor Fixed Assts Ca</v>
          </cell>
          <cell r="C8">
            <v>0</v>
          </cell>
        </row>
        <row r="9">
          <cell r="A9">
            <v>110202</v>
          </cell>
          <cell r="B9" t="str">
            <v>Cons Asst Sus- Sale</v>
          </cell>
          <cell r="C9">
            <v>0</v>
          </cell>
        </row>
        <row r="10">
          <cell r="A10">
            <v>110204</v>
          </cell>
          <cell r="B10" t="str">
            <v>Cons Asst Sus- Addn</v>
          </cell>
          <cell r="C10">
            <v>0</v>
          </cell>
        </row>
        <row r="11">
          <cell r="A11">
            <v>110260</v>
          </cell>
          <cell r="B11" t="str">
            <v>Susp Air&amp;Rail</v>
          </cell>
          <cell r="C11">
            <v>0</v>
          </cell>
        </row>
        <row r="12">
          <cell r="A12">
            <v>110270</v>
          </cell>
          <cell r="B12" t="str">
            <v>MFA Accruals-Computers</v>
          </cell>
          <cell r="C12">
            <v>0</v>
          </cell>
        </row>
        <row r="13">
          <cell r="A13">
            <v>110271</v>
          </cell>
          <cell r="B13" t="str">
            <v>Susp Comp S/ware</v>
          </cell>
          <cell r="C13">
            <v>0</v>
          </cell>
        </row>
        <row r="14">
          <cell r="A14">
            <v>110280</v>
          </cell>
          <cell r="B14" t="str">
            <v>Susp:Office Equp</v>
          </cell>
          <cell r="C14">
            <v>0</v>
          </cell>
        </row>
        <row r="15">
          <cell r="A15">
            <v>110290</v>
          </cell>
          <cell r="B15" t="str">
            <v>Susp Srvc Eqmt</v>
          </cell>
          <cell r="C15">
            <v>0</v>
          </cell>
        </row>
        <row r="16">
          <cell r="A16">
            <v>110291</v>
          </cell>
          <cell r="B16" t="str">
            <v>MFA Accruals-Others</v>
          </cell>
          <cell r="C16">
            <v>0</v>
          </cell>
        </row>
        <row r="17">
          <cell r="A17">
            <v>110292</v>
          </cell>
          <cell r="B17" t="str">
            <v>Susp Misc Srvc Eq</v>
          </cell>
          <cell r="C17">
            <v>0</v>
          </cell>
        </row>
        <row r="18">
          <cell r="A18">
            <v>110300</v>
          </cell>
          <cell r="B18" t="str">
            <v>T&amp;We Cap (Bus Model)</v>
          </cell>
          <cell r="C18">
            <v>0</v>
          </cell>
        </row>
        <row r="19">
          <cell r="A19">
            <v>110390</v>
          </cell>
          <cell r="B19" t="str">
            <v>MFA Accruals-TWE</v>
          </cell>
          <cell r="C19">
            <v>0</v>
          </cell>
        </row>
        <row r="20">
          <cell r="A20">
            <v>110391</v>
          </cell>
          <cell r="B20" t="str">
            <v>Susp-TWE Power Eq</v>
          </cell>
          <cell r="C20">
            <v>0</v>
          </cell>
        </row>
        <row r="21">
          <cell r="A21">
            <v>110490</v>
          </cell>
          <cell r="B21" t="str">
            <v>Susp-Rental Tools</v>
          </cell>
          <cell r="C21">
            <v>0</v>
          </cell>
        </row>
        <row r="22">
          <cell r="A22">
            <v>110900</v>
          </cell>
          <cell r="B22" t="str">
            <v>Major Rollup Suspense</v>
          </cell>
          <cell r="C22">
            <v>0</v>
          </cell>
        </row>
        <row r="23">
          <cell r="A23">
            <v>110940</v>
          </cell>
          <cell r="B23" t="str">
            <v>Contra - APC Delta</v>
          </cell>
          <cell r="C23">
            <v>0</v>
          </cell>
        </row>
        <row r="24">
          <cell r="A24">
            <v>111555</v>
          </cell>
          <cell r="B24" t="str">
            <v>Smart Meters</v>
          </cell>
          <cell r="C24">
            <v>0</v>
          </cell>
        </row>
        <row r="25">
          <cell r="A25">
            <v>111565</v>
          </cell>
          <cell r="B25" t="str">
            <v>Smart Meter Pilot</v>
          </cell>
          <cell r="C25">
            <v>0</v>
          </cell>
        </row>
        <row r="26">
          <cell r="A26">
            <v>111615</v>
          </cell>
          <cell r="B26" t="str">
            <v>Generation Plant - Land</v>
          </cell>
          <cell r="C26">
            <v>0</v>
          </cell>
        </row>
        <row r="27">
          <cell r="A27">
            <v>111620</v>
          </cell>
          <cell r="B27" t="str">
            <v>G Plt-Bldgs&amp;Fixture</v>
          </cell>
          <cell r="C27">
            <v>0</v>
          </cell>
        </row>
        <row r="28">
          <cell r="A28">
            <v>111650</v>
          </cell>
          <cell r="B28" t="str">
            <v>Resv Dam&amp;Wtrwy</v>
          </cell>
          <cell r="C28">
            <v>0</v>
          </cell>
        </row>
        <row r="29">
          <cell r="A29">
            <v>111665</v>
          </cell>
          <cell r="B29" t="str">
            <v>G Plt-Fuel Holders</v>
          </cell>
          <cell r="C29">
            <v>0</v>
          </cell>
        </row>
        <row r="30">
          <cell r="A30">
            <v>111670</v>
          </cell>
          <cell r="B30" t="str">
            <v>G Plt-Prime Movers</v>
          </cell>
          <cell r="C30">
            <v>0</v>
          </cell>
        </row>
        <row r="31">
          <cell r="A31">
            <v>111675</v>
          </cell>
          <cell r="B31" t="str">
            <v>G Plt-Generators</v>
          </cell>
          <cell r="C31">
            <v>0</v>
          </cell>
        </row>
        <row r="32">
          <cell r="A32">
            <v>111680</v>
          </cell>
          <cell r="B32" t="str">
            <v>Accsry Elec Equp</v>
          </cell>
          <cell r="C32">
            <v>0</v>
          </cell>
        </row>
        <row r="33">
          <cell r="A33">
            <v>111685</v>
          </cell>
          <cell r="B33" t="str">
            <v>MiscPwrPlntEq</v>
          </cell>
          <cell r="C33">
            <v>0</v>
          </cell>
        </row>
        <row r="34">
          <cell r="A34">
            <v>111705</v>
          </cell>
          <cell r="B34" t="str">
            <v>Tx Plant - Land</v>
          </cell>
          <cell r="C34">
            <v>0</v>
          </cell>
        </row>
        <row r="35">
          <cell r="A35">
            <v>111706</v>
          </cell>
          <cell r="B35" t="str">
            <v>Tx Plant - Land Rights</v>
          </cell>
          <cell r="C35">
            <v>0</v>
          </cell>
        </row>
        <row r="36">
          <cell r="A36">
            <v>111708</v>
          </cell>
          <cell r="B36" t="str">
            <v>Tx-Bldings&amp;Fixtures</v>
          </cell>
          <cell r="C36">
            <v>0</v>
          </cell>
        </row>
        <row r="37">
          <cell r="A37">
            <v>111715</v>
          </cell>
          <cell r="B37" t="str">
            <v>Tx Plt - Station Eq</v>
          </cell>
          <cell r="C37">
            <v>0</v>
          </cell>
        </row>
        <row r="38">
          <cell r="A38">
            <v>111720</v>
          </cell>
          <cell r="B38" t="str">
            <v>Tx-Towers&amp;Fixture</v>
          </cell>
          <cell r="C38">
            <v>0</v>
          </cell>
        </row>
        <row r="39">
          <cell r="A39">
            <v>111730</v>
          </cell>
          <cell r="B39" t="str">
            <v>Tx-Ohd Cductrs&amp;Dev</v>
          </cell>
          <cell r="C39">
            <v>0</v>
          </cell>
        </row>
        <row r="40">
          <cell r="A40">
            <v>111735</v>
          </cell>
          <cell r="B40" t="str">
            <v>Tx-Undrgrnd Conduit</v>
          </cell>
          <cell r="C40">
            <v>0</v>
          </cell>
        </row>
        <row r="41">
          <cell r="A41">
            <v>111740</v>
          </cell>
          <cell r="B41" t="str">
            <v>Tx-Undrgrnd C&amp;Dev</v>
          </cell>
          <cell r="C41">
            <v>0</v>
          </cell>
        </row>
        <row r="42">
          <cell r="A42">
            <v>111745</v>
          </cell>
          <cell r="B42" t="str">
            <v>Tx- Roads &amp; Trails</v>
          </cell>
          <cell r="C42">
            <v>0</v>
          </cell>
        </row>
        <row r="43">
          <cell r="A43">
            <v>111799</v>
          </cell>
          <cell r="B43" t="str">
            <v>Major FA Cap-2</v>
          </cell>
          <cell r="C43">
            <v>0</v>
          </cell>
        </row>
        <row r="44">
          <cell r="A44">
            <v>111805</v>
          </cell>
          <cell r="B44" t="str">
            <v>Dx Plant - Land</v>
          </cell>
          <cell r="C44">
            <v>0</v>
          </cell>
        </row>
        <row r="45">
          <cell r="A45">
            <v>111806</v>
          </cell>
          <cell r="B45" t="str">
            <v>Dx Plant - Land Rights</v>
          </cell>
          <cell r="C45">
            <v>0</v>
          </cell>
        </row>
        <row r="46">
          <cell r="A46">
            <v>111808</v>
          </cell>
          <cell r="B46" t="str">
            <v>Dx-Bldgs &amp; Fixtures</v>
          </cell>
          <cell r="C46">
            <v>0</v>
          </cell>
        </row>
        <row r="47">
          <cell r="A47">
            <v>111815</v>
          </cell>
          <cell r="B47" t="str">
            <v>Dx-Trnsf Stn Eq&gt;50kv</v>
          </cell>
          <cell r="C47">
            <v>0</v>
          </cell>
        </row>
        <row r="48">
          <cell r="A48">
            <v>111820</v>
          </cell>
          <cell r="B48" t="str">
            <v>Dx-Dist Stn Eq &lt;50kv</v>
          </cell>
          <cell r="C48">
            <v>0</v>
          </cell>
        </row>
        <row r="49">
          <cell r="A49">
            <v>111830</v>
          </cell>
          <cell r="B49" t="str">
            <v>Dx-Pls,Twer&amp;Fxtures</v>
          </cell>
          <cell r="C49">
            <v>0</v>
          </cell>
        </row>
        <row r="50">
          <cell r="A50">
            <v>111835</v>
          </cell>
          <cell r="B50" t="str">
            <v>Dx-Ovhd Cducts&amp;Dev</v>
          </cell>
          <cell r="C50">
            <v>0</v>
          </cell>
        </row>
        <row r="51">
          <cell r="A51">
            <v>111840</v>
          </cell>
          <cell r="B51" t="str">
            <v>Dx-Undrgrnd Conduit</v>
          </cell>
          <cell r="C51">
            <v>0</v>
          </cell>
        </row>
        <row r="52">
          <cell r="A52">
            <v>111845</v>
          </cell>
          <cell r="B52" t="str">
            <v>Dx-Undrgnd C&amp;Dev</v>
          </cell>
          <cell r="C52">
            <v>0</v>
          </cell>
        </row>
        <row r="53">
          <cell r="A53">
            <v>111850</v>
          </cell>
          <cell r="B53" t="str">
            <v>Dx-Line Trsformers</v>
          </cell>
          <cell r="C53">
            <v>0</v>
          </cell>
        </row>
        <row r="54">
          <cell r="A54">
            <v>111860</v>
          </cell>
          <cell r="B54" t="str">
            <v>Dx Plant - Meters</v>
          </cell>
          <cell r="C54">
            <v>0</v>
          </cell>
        </row>
        <row r="55">
          <cell r="A55">
            <v>111905</v>
          </cell>
          <cell r="B55" t="str">
            <v>General Plant - Land</v>
          </cell>
          <cell r="C55">
            <v>0</v>
          </cell>
        </row>
        <row r="56">
          <cell r="A56">
            <v>111908</v>
          </cell>
          <cell r="B56" t="str">
            <v>GP-Bldgs&amp;Fixtures</v>
          </cell>
          <cell r="C56">
            <v>0</v>
          </cell>
        </row>
        <row r="57">
          <cell r="A57">
            <v>111910</v>
          </cell>
          <cell r="B57" t="str">
            <v>GP-Lshold Imprvmt</v>
          </cell>
          <cell r="C57">
            <v>0</v>
          </cell>
        </row>
        <row r="58">
          <cell r="A58">
            <v>111915</v>
          </cell>
          <cell r="B58" t="str">
            <v>GP-Offic Furn&amp;Eqp</v>
          </cell>
          <cell r="C58">
            <v>0</v>
          </cell>
        </row>
        <row r="59">
          <cell r="A59">
            <v>111920</v>
          </cell>
          <cell r="B59" t="str">
            <v>GP-Comp Equip-HW</v>
          </cell>
          <cell r="C59">
            <v>0</v>
          </cell>
        </row>
        <row r="60">
          <cell r="A60">
            <v>111922</v>
          </cell>
          <cell r="B60" t="str">
            <v>GP-Comp Equip Maj</v>
          </cell>
          <cell r="C60">
            <v>0</v>
          </cell>
        </row>
        <row r="61">
          <cell r="A61">
            <v>111925</v>
          </cell>
          <cell r="B61" t="str">
            <v>GP-Comp Software</v>
          </cell>
          <cell r="C61">
            <v>0</v>
          </cell>
        </row>
        <row r="62">
          <cell r="A62">
            <v>111930</v>
          </cell>
          <cell r="B62" t="str">
            <v>GP-Trsport Equip</v>
          </cell>
          <cell r="C62">
            <v>0</v>
          </cell>
        </row>
        <row r="63">
          <cell r="A63">
            <v>111935</v>
          </cell>
          <cell r="B63" t="str">
            <v>GP-Stores Equip</v>
          </cell>
          <cell r="C63">
            <v>0</v>
          </cell>
        </row>
        <row r="64">
          <cell r="A64">
            <v>111940</v>
          </cell>
          <cell r="B64" t="str">
            <v>General Plant-Tools</v>
          </cell>
          <cell r="C64">
            <v>0</v>
          </cell>
        </row>
        <row r="65">
          <cell r="A65">
            <v>111945</v>
          </cell>
          <cell r="B65" t="str">
            <v>GP-Msrmt&amp;Test Eq</v>
          </cell>
          <cell r="C65">
            <v>0</v>
          </cell>
        </row>
        <row r="66">
          <cell r="A66">
            <v>111950</v>
          </cell>
          <cell r="B66" t="str">
            <v>GP-Pwr Oprtd Equip</v>
          </cell>
          <cell r="C66">
            <v>0</v>
          </cell>
        </row>
        <row r="67">
          <cell r="A67">
            <v>111955</v>
          </cell>
          <cell r="B67" t="str">
            <v>GP-Cmmun Equip</v>
          </cell>
          <cell r="C67">
            <v>0</v>
          </cell>
        </row>
        <row r="68">
          <cell r="A68">
            <v>111960</v>
          </cell>
          <cell r="B68" t="str">
            <v>GP-Misc Equip</v>
          </cell>
          <cell r="C68">
            <v>0</v>
          </cell>
        </row>
        <row r="69">
          <cell r="A69">
            <v>111980</v>
          </cell>
          <cell r="B69" t="str">
            <v>GP-Syst Suprv Equip</v>
          </cell>
          <cell r="C69">
            <v>0</v>
          </cell>
        </row>
        <row r="70">
          <cell r="A70">
            <v>111985</v>
          </cell>
          <cell r="B70" t="str">
            <v>GP-SntlLts RntlUnit</v>
          </cell>
          <cell r="C70">
            <v>0</v>
          </cell>
        </row>
        <row r="71">
          <cell r="A71">
            <v>111990</v>
          </cell>
          <cell r="B71" t="str">
            <v>GP-Othr Tngbl Prop</v>
          </cell>
          <cell r="C71">
            <v>0</v>
          </cell>
        </row>
        <row r="72">
          <cell r="A72">
            <v>111999</v>
          </cell>
          <cell r="B72" t="str">
            <v>FA In Serv Conv Acct</v>
          </cell>
          <cell r="C72">
            <v>0</v>
          </cell>
        </row>
        <row r="73">
          <cell r="A73">
            <v>140100</v>
          </cell>
          <cell r="B73" t="str">
            <v>Maj Fix Assets Acc D</v>
          </cell>
          <cell r="C73">
            <v>0</v>
          </cell>
        </row>
        <row r="74">
          <cell r="A74">
            <v>140200</v>
          </cell>
          <cell r="B74" t="str">
            <v>Minor Fixed Asst Acc</v>
          </cell>
          <cell r="C74">
            <v>0</v>
          </cell>
        </row>
        <row r="75">
          <cell r="A75">
            <v>140300</v>
          </cell>
          <cell r="B75" t="str">
            <v>T&amp;We Acc Dep(Bus Mod</v>
          </cell>
          <cell r="C75">
            <v>0</v>
          </cell>
        </row>
        <row r="76">
          <cell r="A76">
            <v>140900</v>
          </cell>
          <cell r="B76" t="str">
            <v>Mj Rlup Acc Dep Res</v>
          </cell>
          <cell r="C76">
            <v>-1743.71</v>
          </cell>
        </row>
        <row r="77">
          <cell r="A77">
            <v>140940</v>
          </cell>
          <cell r="B77" t="str">
            <v>Acc Dep-Contra Gr</v>
          </cell>
          <cell r="C77">
            <v>0</v>
          </cell>
        </row>
        <row r="78">
          <cell r="A78">
            <v>142100</v>
          </cell>
          <cell r="B78" t="str">
            <v>Acc Dep - Gnrtn Plt</v>
          </cell>
          <cell r="C78">
            <v>0</v>
          </cell>
        </row>
        <row r="79">
          <cell r="A79">
            <v>142101</v>
          </cell>
          <cell r="B79" t="str">
            <v>Acc Dep - Tx Plant</v>
          </cell>
          <cell r="C79">
            <v>0</v>
          </cell>
        </row>
        <row r="80">
          <cell r="A80">
            <v>142102</v>
          </cell>
          <cell r="B80" t="str">
            <v>Acc Dep - Dx Plant</v>
          </cell>
          <cell r="C80">
            <v>0</v>
          </cell>
        </row>
        <row r="81">
          <cell r="A81">
            <v>142103</v>
          </cell>
          <cell r="B81" t="str">
            <v>Acc Dep - GP Maj</v>
          </cell>
          <cell r="C81">
            <v>0</v>
          </cell>
        </row>
        <row r="82">
          <cell r="A82">
            <v>142104</v>
          </cell>
          <cell r="B82" t="str">
            <v>Acc Dep - GP MFA</v>
          </cell>
          <cell r="C82">
            <v>0</v>
          </cell>
        </row>
        <row r="83">
          <cell r="A83">
            <v>142105</v>
          </cell>
          <cell r="B83" t="str">
            <v>Acc Dep - GP -Tools</v>
          </cell>
          <cell r="C83">
            <v>0</v>
          </cell>
        </row>
        <row r="84">
          <cell r="A84">
            <v>142106</v>
          </cell>
          <cell r="B84" t="str">
            <v>Acc Dep-GP TWE</v>
          </cell>
          <cell r="C84">
            <v>0</v>
          </cell>
        </row>
        <row r="85">
          <cell r="A85">
            <v>142197</v>
          </cell>
          <cell r="B85" t="str">
            <v>Major FA Acc Dep-2</v>
          </cell>
          <cell r="C85">
            <v>0</v>
          </cell>
        </row>
        <row r="86">
          <cell r="A86">
            <v>142199</v>
          </cell>
          <cell r="B86" t="str">
            <v>AccDep Conv Acct</v>
          </cell>
          <cell r="C86">
            <v>0</v>
          </cell>
        </row>
        <row r="87">
          <cell r="A87">
            <v>142201</v>
          </cell>
          <cell r="B87" t="str">
            <v>Acc Dep Sus - Trf</v>
          </cell>
          <cell r="C87">
            <v>0</v>
          </cell>
        </row>
        <row r="88">
          <cell r="A88">
            <v>142202</v>
          </cell>
          <cell r="B88" t="str">
            <v>Acc Dep Suspense - Sale</v>
          </cell>
          <cell r="C88">
            <v>0</v>
          </cell>
        </row>
        <row r="89">
          <cell r="A89">
            <v>142204</v>
          </cell>
          <cell r="B89" t="str">
            <v>Acc Dep Sus - Addn</v>
          </cell>
          <cell r="C89">
            <v>0</v>
          </cell>
        </row>
        <row r="90">
          <cell r="A90">
            <v>142999</v>
          </cell>
          <cell r="B90" t="str">
            <v>Acc Dep Conv Acct</v>
          </cell>
          <cell r="C90">
            <v>0</v>
          </cell>
        </row>
        <row r="91">
          <cell r="A91">
            <v>174000</v>
          </cell>
          <cell r="B91" t="str">
            <v>WIP Susp</v>
          </cell>
          <cell r="C91">
            <v>0</v>
          </cell>
        </row>
        <row r="92">
          <cell r="A92">
            <v>174020</v>
          </cell>
          <cell r="B92" t="str">
            <v>WIP(PC)-to be billed</v>
          </cell>
          <cell r="C92">
            <v>0</v>
          </cell>
        </row>
        <row r="93">
          <cell r="A93">
            <v>174050</v>
          </cell>
          <cell r="B93" t="str">
            <v>CIP(PC)-to be cptlzd</v>
          </cell>
          <cell r="C93">
            <v>0</v>
          </cell>
        </row>
        <row r="94">
          <cell r="A94">
            <v>174051</v>
          </cell>
          <cell r="B94" t="str">
            <v>AUC(PC)-to be cptlzd</v>
          </cell>
          <cell r="C94">
            <v>0</v>
          </cell>
        </row>
        <row r="95">
          <cell r="A95">
            <v>174090</v>
          </cell>
          <cell r="B95" t="str">
            <v>WIP MISC-not in PC</v>
          </cell>
          <cell r="C95">
            <v>0</v>
          </cell>
        </row>
        <row r="96">
          <cell r="A96">
            <v>174091</v>
          </cell>
          <cell r="B96" t="str">
            <v>CWIP Cntra Dist Limt</v>
          </cell>
          <cell r="C96">
            <v>0</v>
          </cell>
        </row>
        <row r="97">
          <cell r="A97">
            <v>174092</v>
          </cell>
          <cell r="B97" t="str">
            <v>CWIP Cntra Grndg Trn</v>
          </cell>
          <cell r="C97">
            <v>0</v>
          </cell>
        </row>
        <row r="98">
          <cell r="A98">
            <v>174162</v>
          </cell>
          <cell r="B98" t="str">
            <v>Intangible-SW CIP</v>
          </cell>
          <cell r="C98">
            <v>0</v>
          </cell>
        </row>
        <row r="99">
          <cell r="A99">
            <v>174201</v>
          </cell>
          <cell r="B99" t="str">
            <v>CIP Suspense - Capex</v>
          </cell>
          <cell r="C99">
            <v>0</v>
          </cell>
        </row>
        <row r="100">
          <cell r="A100">
            <v>174202</v>
          </cell>
          <cell r="B100" t="str">
            <v>CIP Sus - In Serv</v>
          </cell>
          <cell r="C100">
            <v>0</v>
          </cell>
        </row>
        <row r="101">
          <cell r="A101">
            <v>174205</v>
          </cell>
          <cell r="B101" t="str">
            <v>CIP Sus - Cancellat</v>
          </cell>
          <cell r="C101">
            <v>0</v>
          </cell>
        </row>
        <row r="102">
          <cell r="A102">
            <v>174997</v>
          </cell>
          <cell r="B102" t="str">
            <v>OU Capital Balance</v>
          </cell>
          <cell r="C102">
            <v>0</v>
          </cell>
        </row>
        <row r="103">
          <cell r="A103">
            <v>174999</v>
          </cell>
          <cell r="B103" t="str">
            <v>B Mdl Allctn Ctrl</v>
          </cell>
          <cell r="C103">
            <v>0</v>
          </cell>
        </row>
        <row r="104">
          <cell r="A104">
            <v>181330</v>
          </cell>
          <cell r="B104" t="str">
            <v>Fut Use-Tx Lines Lv</v>
          </cell>
          <cell r="C104">
            <v>0</v>
          </cell>
        </row>
        <row r="105">
          <cell r="A105">
            <v>181360</v>
          </cell>
          <cell r="B105" t="str">
            <v>Future Use Asset</v>
          </cell>
          <cell r="C105">
            <v>0</v>
          </cell>
        </row>
        <row r="106">
          <cell r="A106">
            <v>181380</v>
          </cell>
          <cell r="B106" t="str">
            <v>Fut use Asset -Strtg</v>
          </cell>
          <cell r="C106">
            <v>0</v>
          </cell>
        </row>
        <row r="107">
          <cell r="A107">
            <v>181390</v>
          </cell>
          <cell r="B107" t="str">
            <v>Fut Use-Suspense</v>
          </cell>
          <cell r="C107">
            <v>0</v>
          </cell>
        </row>
        <row r="108">
          <cell r="A108">
            <v>181398</v>
          </cell>
          <cell r="B108" t="str">
            <v>BMA Assmt for 181360</v>
          </cell>
          <cell r="C108">
            <v>0</v>
          </cell>
        </row>
        <row r="109">
          <cell r="A109">
            <v>181399</v>
          </cell>
          <cell r="B109" t="str">
            <v>BMA Assmt for 181380</v>
          </cell>
          <cell r="C109">
            <v>0</v>
          </cell>
        </row>
        <row r="110">
          <cell r="A110">
            <v>202010</v>
          </cell>
          <cell r="B110" t="str">
            <v>ST Inv &amp; Mkt Val Ls</v>
          </cell>
          <cell r="C110">
            <v>0</v>
          </cell>
        </row>
        <row r="111">
          <cell r="A111">
            <v>203010</v>
          </cell>
          <cell r="B111" t="str">
            <v>US Bk-Chqs&amp;Wires</v>
          </cell>
          <cell r="C111">
            <v>0</v>
          </cell>
        </row>
        <row r="112">
          <cell r="A112">
            <v>203011</v>
          </cell>
          <cell r="B112" t="str">
            <v>USD Cheque Clearing</v>
          </cell>
          <cell r="C112">
            <v>0</v>
          </cell>
        </row>
        <row r="113">
          <cell r="A113">
            <v>203012</v>
          </cell>
          <cell r="B113" t="str">
            <v>USD Wire outgoing</v>
          </cell>
          <cell r="C113">
            <v>0</v>
          </cell>
        </row>
        <row r="114">
          <cell r="A114">
            <v>203013</v>
          </cell>
          <cell r="B114" t="str">
            <v>Conv A/c for 203011</v>
          </cell>
          <cell r="C114">
            <v>0</v>
          </cell>
        </row>
        <row r="115">
          <cell r="A115">
            <v>203080</v>
          </cell>
          <cell r="B115" t="str">
            <v>TD General USD</v>
          </cell>
          <cell r="C115">
            <v>0</v>
          </cell>
        </row>
        <row r="116">
          <cell r="A116">
            <v>203160</v>
          </cell>
          <cell r="B116" t="str">
            <v>TD A/R Finance USD</v>
          </cell>
          <cell r="C116">
            <v>0</v>
          </cell>
        </row>
        <row r="117">
          <cell r="A117">
            <v>204000</v>
          </cell>
          <cell r="B117" t="str">
            <v>General Bank Accounts</v>
          </cell>
          <cell r="C117">
            <v>0</v>
          </cell>
        </row>
        <row r="118">
          <cell r="A118">
            <v>204010</v>
          </cell>
          <cell r="B118" t="str">
            <v>Customer Care ARP</v>
          </cell>
          <cell r="C118">
            <v>0</v>
          </cell>
        </row>
        <row r="119">
          <cell r="A119">
            <v>204020</v>
          </cell>
          <cell r="B119" t="str">
            <v>Customer Care PAP/EFT</v>
          </cell>
          <cell r="C119">
            <v>0</v>
          </cell>
        </row>
        <row r="120">
          <cell r="A120">
            <v>204030</v>
          </cell>
          <cell r="B120" t="str">
            <v>Customer Care Refunds</v>
          </cell>
          <cell r="C120">
            <v>0</v>
          </cell>
        </row>
        <row r="121">
          <cell r="A121">
            <v>204040</v>
          </cell>
          <cell r="B121" t="str">
            <v>Cstmr Care Lcl Dpst</v>
          </cell>
          <cell r="C121">
            <v>0</v>
          </cell>
        </row>
        <row r="122">
          <cell r="A122">
            <v>204050</v>
          </cell>
          <cell r="B122" t="str">
            <v>A/R Finance</v>
          </cell>
          <cell r="C122">
            <v>0</v>
          </cell>
        </row>
        <row r="123">
          <cell r="A123">
            <v>204070</v>
          </cell>
          <cell r="B123" t="str">
            <v>AP EFT</v>
          </cell>
          <cell r="C123">
            <v>0</v>
          </cell>
        </row>
        <row r="124">
          <cell r="A124">
            <v>204090</v>
          </cell>
          <cell r="B124" t="str">
            <v>Treasury Misc</v>
          </cell>
          <cell r="C124">
            <v>0</v>
          </cell>
        </row>
        <row r="125">
          <cell r="A125">
            <v>204091</v>
          </cell>
          <cell r="B125" t="str">
            <v>Bank A/C B2M HOLD</v>
          </cell>
          <cell r="C125">
            <v>0</v>
          </cell>
        </row>
        <row r="126">
          <cell r="A126">
            <v>204092</v>
          </cell>
          <cell r="B126" t="str">
            <v>Bank A/C B2M LP INC</v>
          </cell>
          <cell r="C126">
            <v>0</v>
          </cell>
        </row>
        <row r="127">
          <cell r="A127">
            <v>204093</v>
          </cell>
          <cell r="B127" t="str">
            <v>B2M GP Inc Bank Account</v>
          </cell>
          <cell r="C127">
            <v>0</v>
          </cell>
        </row>
        <row r="128">
          <cell r="A128">
            <v>204094</v>
          </cell>
          <cell r="B128" t="str">
            <v>Bank A/C B2M LP</v>
          </cell>
          <cell r="C128">
            <v>0</v>
          </cell>
        </row>
        <row r="129">
          <cell r="A129">
            <v>204095</v>
          </cell>
          <cell r="B129" t="str">
            <v>B2M Trust TD Account</v>
          </cell>
          <cell r="C129">
            <v>0</v>
          </cell>
        </row>
        <row r="130">
          <cell r="A130">
            <v>204140</v>
          </cell>
          <cell r="B130" t="str">
            <v>Canadian General</v>
          </cell>
          <cell r="C130">
            <v>0</v>
          </cell>
        </row>
        <row r="131">
          <cell r="A131">
            <v>204190</v>
          </cell>
          <cell r="B131" t="str">
            <v>AP Canadian TD  Bank</v>
          </cell>
          <cell r="C131">
            <v>0</v>
          </cell>
        </row>
        <row r="132">
          <cell r="A132">
            <v>204191</v>
          </cell>
          <cell r="B132" t="str">
            <v>CAD Cheque Clearing</v>
          </cell>
          <cell r="C132">
            <v>0</v>
          </cell>
        </row>
        <row r="133">
          <cell r="A133">
            <v>204192</v>
          </cell>
          <cell r="B133" t="str">
            <v>Conv A/c for 204191</v>
          </cell>
          <cell r="C133">
            <v>0</v>
          </cell>
        </row>
        <row r="134">
          <cell r="A134">
            <v>204199</v>
          </cell>
          <cell r="B134" t="str">
            <v>BMA - Opn Check Clr</v>
          </cell>
          <cell r="C134">
            <v>0</v>
          </cell>
        </row>
        <row r="135">
          <cell r="A135">
            <v>204200</v>
          </cell>
          <cell r="B135" t="str">
            <v>Payroll</v>
          </cell>
          <cell r="C135">
            <v>0</v>
          </cell>
        </row>
        <row r="136">
          <cell r="A136">
            <v>204201</v>
          </cell>
          <cell r="B136" t="str">
            <v>Payroll Chk Clearn</v>
          </cell>
          <cell r="C136">
            <v>0</v>
          </cell>
        </row>
        <row r="137">
          <cell r="A137">
            <v>204203</v>
          </cell>
          <cell r="B137" t="str">
            <v>Employee Benefits</v>
          </cell>
          <cell r="C137">
            <v>0</v>
          </cell>
        </row>
        <row r="138">
          <cell r="A138">
            <v>204220</v>
          </cell>
          <cell r="B138" t="str">
            <v>Credit Card Bk Acc</v>
          </cell>
          <cell r="C138">
            <v>0</v>
          </cell>
        </row>
        <row r="139">
          <cell r="A139">
            <v>204400</v>
          </cell>
          <cell r="B139" t="str">
            <v>CIS ARP Main</v>
          </cell>
          <cell r="C139">
            <v>0</v>
          </cell>
        </row>
        <row r="140">
          <cell r="A140">
            <v>204401</v>
          </cell>
          <cell r="B140" t="str">
            <v>Symcor Cash Clearing</v>
          </cell>
          <cell r="C140">
            <v>0</v>
          </cell>
        </row>
        <row r="141">
          <cell r="A141">
            <v>204402</v>
          </cell>
          <cell r="B141" t="str">
            <v>TD TelePay</v>
          </cell>
          <cell r="C141">
            <v>0</v>
          </cell>
        </row>
        <row r="142">
          <cell r="A142">
            <v>204403</v>
          </cell>
          <cell r="B142" t="str">
            <v>CIS Wires</v>
          </cell>
          <cell r="C142">
            <v>0</v>
          </cell>
        </row>
        <row r="143">
          <cell r="A143">
            <v>204404</v>
          </cell>
          <cell r="B143" t="str">
            <v>CIS US Funds</v>
          </cell>
          <cell r="C143">
            <v>0</v>
          </cell>
        </row>
        <row r="144">
          <cell r="A144">
            <v>204406</v>
          </cell>
          <cell r="B144" t="str">
            <v>Cllctn Agncies Clrg</v>
          </cell>
          <cell r="C144">
            <v>0</v>
          </cell>
        </row>
        <row r="145">
          <cell r="A145">
            <v>204407</v>
          </cell>
          <cell r="B145" t="str">
            <v>Assist Agncy Clrng</v>
          </cell>
          <cell r="C145">
            <v>0</v>
          </cell>
        </row>
        <row r="146">
          <cell r="A146">
            <v>204410</v>
          </cell>
          <cell r="B146" t="str">
            <v>CIS PAP</v>
          </cell>
          <cell r="C146">
            <v>0</v>
          </cell>
        </row>
        <row r="147">
          <cell r="A147">
            <v>204420</v>
          </cell>
          <cell r="B147" t="str">
            <v>CIS Credit Card</v>
          </cell>
          <cell r="C147">
            <v>0</v>
          </cell>
        </row>
        <row r="148">
          <cell r="A148">
            <v>204421</v>
          </cell>
          <cell r="B148" t="str">
            <v>Paymentus Clrng</v>
          </cell>
          <cell r="C148">
            <v>0</v>
          </cell>
        </row>
        <row r="149">
          <cell r="A149">
            <v>204422</v>
          </cell>
          <cell r="B149" t="str">
            <v>TD Beanstream</v>
          </cell>
          <cell r="C149">
            <v>0</v>
          </cell>
        </row>
        <row r="150">
          <cell r="A150">
            <v>204430</v>
          </cell>
          <cell r="B150" t="str">
            <v>CIS Misc Deposits</v>
          </cell>
          <cell r="C150">
            <v>0</v>
          </cell>
        </row>
        <row r="151">
          <cell r="A151">
            <v>204431</v>
          </cell>
          <cell r="B151" t="str">
            <v>Wstrn Union Clrng</v>
          </cell>
          <cell r="C151">
            <v>0</v>
          </cell>
        </row>
        <row r="152">
          <cell r="A152">
            <v>204460</v>
          </cell>
          <cell r="B152" t="str">
            <v>CIS Customer Refunds</v>
          </cell>
          <cell r="C152">
            <v>0</v>
          </cell>
        </row>
        <row r="153">
          <cell r="A153">
            <v>204461</v>
          </cell>
          <cell r="B153" t="str">
            <v>Cstmr Rfnds Clrng</v>
          </cell>
          <cell r="C153">
            <v>0</v>
          </cell>
        </row>
        <row r="154">
          <cell r="A154">
            <v>204480</v>
          </cell>
          <cell r="B154" t="str">
            <v>CIS Rtlr/Gnrtr EFT</v>
          </cell>
          <cell r="C154">
            <v>0</v>
          </cell>
        </row>
        <row r="155">
          <cell r="A155">
            <v>204530</v>
          </cell>
          <cell r="B155" t="str">
            <v>CSS Credit Card</v>
          </cell>
          <cell r="C155">
            <v>0</v>
          </cell>
        </row>
        <row r="156">
          <cell r="A156">
            <v>205000</v>
          </cell>
          <cell r="B156" t="str">
            <v>Permanent Advances</v>
          </cell>
          <cell r="C156">
            <v>0</v>
          </cell>
        </row>
        <row r="157">
          <cell r="A157">
            <v>205500</v>
          </cell>
          <cell r="B157" t="str">
            <v>Restricted Cash</v>
          </cell>
          <cell r="C157">
            <v>0</v>
          </cell>
        </row>
        <row r="158">
          <cell r="A158">
            <v>211000</v>
          </cell>
          <cell r="B158" t="str">
            <v>AR Misc - Ar:M</v>
          </cell>
          <cell r="C158">
            <v>0</v>
          </cell>
        </row>
        <row r="159">
          <cell r="A159">
            <v>211010</v>
          </cell>
          <cell r="B159" t="str">
            <v>TX&amp;RRRP Rev-IESO</v>
          </cell>
          <cell r="C159">
            <v>0</v>
          </cell>
        </row>
        <row r="160">
          <cell r="A160">
            <v>211050</v>
          </cell>
          <cell r="B160" t="str">
            <v>Inter Company Div A/R</v>
          </cell>
          <cell r="C160">
            <v>0</v>
          </cell>
        </row>
        <row r="161">
          <cell r="A161">
            <v>211800</v>
          </cell>
          <cell r="B161" t="str">
            <v>A/R for Bus Model al</v>
          </cell>
          <cell r="C161">
            <v>0</v>
          </cell>
        </row>
        <row r="162">
          <cell r="A162">
            <v>211810</v>
          </cell>
          <cell r="B162" t="str">
            <v>A/R - TX</v>
          </cell>
          <cell r="C162">
            <v>0</v>
          </cell>
        </row>
        <row r="163">
          <cell r="A163">
            <v>211811</v>
          </cell>
          <cell r="B163" t="str">
            <v>Non Energy AR Contrl</v>
          </cell>
          <cell r="C163">
            <v>0</v>
          </cell>
        </row>
        <row r="164">
          <cell r="A164">
            <v>211812</v>
          </cell>
          <cell r="B164" t="str">
            <v>FX Revaluation A/R</v>
          </cell>
          <cell r="C164">
            <v>0</v>
          </cell>
        </row>
        <row r="165">
          <cell r="A165">
            <v>211820</v>
          </cell>
          <cell r="B165" t="str">
            <v>A/R - DX</v>
          </cell>
          <cell r="C165">
            <v>0</v>
          </cell>
        </row>
        <row r="166">
          <cell r="A166">
            <v>211830</v>
          </cell>
          <cell r="B166" t="str">
            <v>A/R - Remotes</v>
          </cell>
          <cell r="C166">
            <v>0</v>
          </cell>
        </row>
        <row r="167">
          <cell r="A167">
            <v>211840</v>
          </cell>
          <cell r="B167" t="str">
            <v>A/R - Telecom</v>
          </cell>
          <cell r="C167">
            <v>0</v>
          </cell>
        </row>
        <row r="168">
          <cell r="A168">
            <v>211871</v>
          </cell>
          <cell r="B168" t="str">
            <v>A/R -  DCB Retailers</v>
          </cell>
          <cell r="C168">
            <v>0</v>
          </cell>
        </row>
        <row r="169">
          <cell r="A169">
            <v>211885</v>
          </cell>
          <cell r="B169" t="str">
            <v>A/R -  Load Transfers</v>
          </cell>
          <cell r="C169">
            <v>0</v>
          </cell>
        </row>
        <row r="170">
          <cell r="A170">
            <v>211890</v>
          </cell>
          <cell r="B170" t="str">
            <v>Pension Plan Billing</v>
          </cell>
          <cell r="C170">
            <v>0</v>
          </cell>
        </row>
        <row r="171">
          <cell r="A171">
            <v>211998</v>
          </cell>
          <cell r="B171" t="str">
            <v>CIS Manual Chq Conv</v>
          </cell>
          <cell r="C171">
            <v>0</v>
          </cell>
        </row>
        <row r="172">
          <cell r="A172">
            <v>212000</v>
          </cell>
          <cell r="B172" t="str">
            <v>CIS AR Control Account</v>
          </cell>
          <cell r="C172">
            <v>0</v>
          </cell>
        </row>
        <row r="173">
          <cell r="A173">
            <v>212001</v>
          </cell>
          <cell r="B173" t="str">
            <v>CIS 13 day pyt plan AR</v>
          </cell>
          <cell r="C173">
            <v>0</v>
          </cell>
        </row>
        <row r="174">
          <cell r="A174">
            <v>212002</v>
          </cell>
          <cell r="B174" t="str">
            <v>AR-CIS Credit Balance</v>
          </cell>
          <cell r="C174">
            <v>0</v>
          </cell>
        </row>
        <row r="175">
          <cell r="A175">
            <v>212004</v>
          </cell>
          <cell r="B175" t="str">
            <v>A/R CIS Payments</v>
          </cell>
          <cell r="C175">
            <v>0</v>
          </cell>
        </row>
        <row r="176">
          <cell r="A176">
            <v>212010</v>
          </cell>
          <cell r="B176" t="str">
            <v>A/R - CSS</v>
          </cell>
          <cell r="C176">
            <v>0</v>
          </cell>
        </row>
        <row r="177">
          <cell r="A177">
            <v>212011</v>
          </cell>
          <cell r="B177" t="str">
            <v>Unbilled Rtail Rev</v>
          </cell>
          <cell r="C177">
            <v>0</v>
          </cell>
        </row>
        <row r="178">
          <cell r="A178">
            <v>212012</v>
          </cell>
          <cell r="B178" t="str">
            <v>Unbilled Dfd Rev</v>
          </cell>
          <cell r="C178">
            <v>0</v>
          </cell>
        </row>
        <row r="179">
          <cell r="A179">
            <v>212013</v>
          </cell>
          <cell r="B179" t="str">
            <v>A/R - IESO</v>
          </cell>
          <cell r="C179">
            <v>0</v>
          </cell>
        </row>
        <row r="180">
          <cell r="A180">
            <v>212015</v>
          </cell>
          <cell r="B180" t="str">
            <v>A/R Meter Svc fee</v>
          </cell>
          <cell r="C180">
            <v>0</v>
          </cell>
        </row>
        <row r="181">
          <cell r="A181">
            <v>212021</v>
          </cell>
          <cell r="B181" t="str">
            <v>OPA Receivable for CDM</v>
          </cell>
          <cell r="C181">
            <v>0</v>
          </cell>
        </row>
        <row r="182">
          <cell r="A182">
            <v>212022</v>
          </cell>
          <cell r="B182" t="str">
            <v>Prov Lines Joint Use</v>
          </cell>
          <cell r="C182">
            <v>0</v>
          </cell>
        </row>
        <row r="183">
          <cell r="A183">
            <v>213000</v>
          </cell>
          <cell r="B183" t="str">
            <v>AR - LDCs Consolidation</v>
          </cell>
          <cell r="C183">
            <v>0</v>
          </cell>
        </row>
        <row r="184">
          <cell r="A184">
            <v>213050</v>
          </cell>
          <cell r="B184" t="str">
            <v>Allow For Dbtfl Acc</v>
          </cell>
          <cell r="C184">
            <v>0</v>
          </cell>
        </row>
        <row r="185">
          <cell r="A185">
            <v>213051</v>
          </cell>
          <cell r="B185" t="str">
            <v>Doubtful Accts - TNAM</v>
          </cell>
          <cell r="C185">
            <v>0</v>
          </cell>
        </row>
        <row r="186">
          <cell r="A186">
            <v>213052</v>
          </cell>
          <cell r="B186" t="str">
            <v>Doubtful Accts - DNAM</v>
          </cell>
          <cell r="C186">
            <v>0</v>
          </cell>
        </row>
        <row r="187">
          <cell r="A187">
            <v>213053</v>
          </cell>
          <cell r="B187" t="str">
            <v>Dbtful Acc-Remotes</v>
          </cell>
          <cell r="C187">
            <v>0</v>
          </cell>
        </row>
        <row r="188">
          <cell r="A188">
            <v>213057</v>
          </cell>
          <cell r="B188" t="str">
            <v>NonE A/R Allow</v>
          </cell>
          <cell r="C188">
            <v>0</v>
          </cell>
        </row>
        <row r="189">
          <cell r="A189">
            <v>213200</v>
          </cell>
          <cell r="B189" t="str">
            <v>Emplr Pchsd Rsdnce</v>
          </cell>
          <cell r="C189">
            <v>0</v>
          </cell>
        </row>
        <row r="190">
          <cell r="A190">
            <v>213210</v>
          </cell>
          <cell r="B190" t="str">
            <v>Emp Relo-Adv of Equ</v>
          </cell>
          <cell r="C190">
            <v>0</v>
          </cell>
        </row>
        <row r="191">
          <cell r="A191">
            <v>213300</v>
          </cell>
          <cell r="B191" t="str">
            <v>A/R - Emp</v>
          </cell>
          <cell r="C191">
            <v>0</v>
          </cell>
        </row>
        <row r="192">
          <cell r="A192">
            <v>213310</v>
          </cell>
          <cell r="B192" t="str">
            <v>A/R - Emp Overpymt</v>
          </cell>
          <cell r="C192">
            <v>0</v>
          </cell>
        </row>
        <row r="193">
          <cell r="A193">
            <v>213420</v>
          </cell>
          <cell r="B193" t="str">
            <v>Hydro Pension Advance</v>
          </cell>
          <cell r="C193">
            <v>0</v>
          </cell>
        </row>
        <row r="194">
          <cell r="A194">
            <v>213440</v>
          </cell>
          <cell r="B194" t="str">
            <v>EMP Gym Subscrip</v>
          </cell>
          <cell r="C194">
            <v>0</v>
          </cell>
        </row>
        <row r="195">
          <cell r="A195">
            <v>213500</v>
          </cell>
          <cell r="B195" t="str">
            <v>Accrd Int Receivable</v>
          </cell>
          <cell r="C195">
            <v>0</v>
          </cell>
        </row>
        <row r="196">
          <cell r="A196">
            <v>213510</v>
          </cell>
          <cell r="B196" t="str">
            <v>Accrd Intrst-ST Inv</v>
          </cell>
          <cell r="C196">
            <v>0</v>
          </cell>
        </row>
        <row r="197">
          <cell r="A197">
            <v>213970</v>
          </cell>
          <cell r="B197" t="str">
            <v>Fed Excise Tax Recov</v>
          </cell>
          <cell r="C197">
            <v>0</v>
          </cell>
        </row>
        <row r="198">
          <cell r="A198">
            <v>213980</v>
          </cell>
          <cell r="B198" t="str">
            <v>A/R - Other</v>
          </cell>
          <cell r="C198">
            <v>35263.800000000003</v>
          </cell>
        </row>
        <row r="199">
          <cell r="A199">
            <v>213981</v>
          </cell>
          <cell r="B199" t="str">
            <v>Bus Mod Assessme A/c</v>
          </cell>
          <cell r="C199">
            <v>0</v>
          </cell>
        </row>
        <row r="200">
          <cell r="A200">
            <v>213982</v>
          </cell>
          <cell r="B200" t="str">
            <v>Int Rcvbl on Swaps</v>
          </cell>
          <cell r="C200">
            <v>0</v>
          </cell>
        </row>
        <row r="201">
          <cell r="A201">
            <v>213998</v>
          </cell>
          <cell r="B201" t="str">
            <v>BMA Act for 213985</v>
          </cell>
          <cell r="C201">
            <v>0</v>
          </cell>
        </row>
        <row r="202">
          <cell r="A202">
            <v>213999</v>
          </cell>
          <cell r="B202" t="str">
            <v>BMA Act for 213980</v>
          </cell>
          <cell r="C202">
            <v>0</v>
          </cell>
        </row>
        <row r="203">
          <cell r="A203">
            <v>214980</v>
          </cell>
          <cell r="B203" t="str">
            <v>Rblng Susp-Corp Alln</v>
          </cell>
          <cell r="C203">
            <v>0</v>
          </cell>
        </row>
        <row r="204">
          <cell r="A204">
            <v>214990</v>
          </cell>
          <cell r="B204" t="str">
            <v>Rtlr Blng-AR Clring</v>
          </cell>
          <cell r="C204">
            <v>0</v>
          </cell>
        </row>
        <row r="205">
          <cell r="A205">
            <v>214992</v>
          </cell>
          <cell r="B205" t="str">
            <v>FlowThrough Settlemt</v>
          </cell>
          <cell r="C205">
            <v>0</v>
          </cell>
        </row>
        <row r="206">
          <cell r="A206">
            <v>214993</v>
          </cell>
          <cell r="B206" t="str">
            <v>Rtlr Sttlmnt Rec Rcl</v>
          </cell>
          <cell r="C206">
            <v>0</v>
          </cell>
        </row>
        <row r="207">
          <cell r="A207">
            <v>215030</v>
          </cell>
          <cell r="B207" t="str">
            <v>Accr M-M G/L Int Swp</v>
          </cell>
          <cell r="C207">
            <v>0</v>
          </cell>
        </row>
        <row r="208">
          <cell r="A208">
            <v>215040</v>
          </cell>
          <cell r="B208" t="str">
            <v>Acc Rec ST Notes</v>
          </cell>
          <cell r="C208">
            <v>0</v>
          </cell>
        </row>
        <row r="209">
          <cell r="A209">
            <v>215050</v>
          </cell>
          <cell r="B209" t="str">
            <v>DTA-C</v>
          </cell>
          <cell r="C209">
            <v>0</v>
          </cell>
        </row>
        <row r="210">
          <cell r="A210">
            <v>219000</v>
          </cell>
          <cell r="B210" t="str">
            <v>Sales Proceeds Suspense</v>
          </cell>
          <cell r="C210">
            <v>0</v>
          </cell>
        </row>
        <row r="211">
          <cell r="A211">
            <v>219050</v>
          </cell>
          <cell r="B211" t="str">
            <v>Land Sale Susp</v>
          </cell>
          <cell r="C211">
            <v>0</v>
          </cell>
        </row>
        <row r="212">
          <cell r="A212">
            <v>220200</v>
          </cell>
          <cell r="B212" t="str">
            <v>Bill Susp - OPG</v>
          </cell>
          <cell r="C212">
            <v>0</v>
          </cell>
        </row>
        <row r="213">
          <cell r="A213">
            <v>220210</v>
          </cell>
          <cell r="B213" t="str">
            <v>Inter Company A/R</v>
          </cell>
          <cell r="C213">
            <v>0</v>
          </cell>
        </row>
        <row r="214">
          <cell r="A214">
            <v>220230</v>
          </cell>
          <cell r="B214" t="str">
            <v>Associated Co. A/R</v>
          </cell>
          <cell r="C214">
            <v>0</v>
          </cell>
        </row>
        <row r="215">
          <cell r="A215">
            <v>224030</v>
          </cell>
          <cell r="B215" t="str">
            <v>Dir Chg-Cmb Turb Oil</v>
          </cell>
          <cell r="C215">
            <v>0</v>
          </cell>
        </row>
        <row r="216">
          <cell r="A216">
            <v>224031</v>
          </cell>
          <cell r="B216" t="str">
            <v>Fuel Inventory</v>
          </cell>
          <cell r="C216">
            <v>0</v>
          </cell>
        </row>
        <row r="217">
          <cell r="A217">
            <v>228000</v>
          </cell>
          <cell r="B217" t="str">
            <v>Det In Invent Sys</v>
          </cell>
          <cell r="C217">
            <v>0</v>
          </cell>
        </row>
        <row r="218">
          <cell r="A218">
            <v>228001</v>
          </cell>
          <cell r="B218" t="str">
            <v>Inv-direct chg</v>
          </cell>
          <cell r="C218">
            <v>0</v>
          </cell>
        </row>
        <row r="219">
          <cell r="A219">
            <v>228006</v>
          </cell>
          <cell r="B219" t="str">
            <v>LDCs - Inventory</v>
          </cell>
          <cell r="C219">
            <v>0</v>
          </cell>
        </row>
        <row r="220">
          <cell r="A220">
            <v>228010</v>
          </cell>
          <cell r="B220" t="str">
            <v>Ntwks Strategic Inv</v>
          </cell>
          <cell r="C220">
            <v>0</v>
          </cell>
        </row>
        <row r="221">
          <cell r="A221">
            <v>228030</v>
          </cell>
          <cell r="B221" t="str">
            <v>Inv. for Bus Model</v>
          </cell>
          <cell r="C221">
            <v>0</v>
          </cell>
        </row>
        <row r="222">
          <cell r="A222">
            <v>228031</v>
          </cell>
          <cell r="B222" t="str">
            <v>Inv. for Bus Model</v>
          </cell>
          <cell r="C222">
            <v>0</v>
          </cell>
        </row>
        <row r="223">
          <cell r="A223">
            <v>228032</v>
          </cell>
          <cell r="B223" t="str">
            <v>BMA for Act 228100</v>
          </cell>
          <cell r="C223">
            <v>0</v>
          </cell>
        </row>
        <row r="224">
          <cell r="A224">
            <v>228100</v>
          </cell>
          <cell r="B224" t="str">
            <v>Dir Chg-New Mters</v>
          </cell>
          <cell r="C224">
            <v>0</v>
          </cell>
        </row>
        <row r="225">
          <cell r="A225">
            <v>228630</v>
          </cell>
          <cell r="B225" t="str">
            <v>Inventory Conversion</v>
          </cell>
          <cell r="C225">
            <v>0</v>
          </cell>
        </row>
        <row r="226">
          <cell r="A226">
            <v>229100</v>
          </cell>
          <cell r="B226" t="str">
            <v>Fbr Optic Coiled Cbl</v>
          </cell>
          <cell r="C226">
            <v>0</v>
          </cell>
        </row>
        <row r="227">
          <cell r="A227">
            <v>247160</v>
          </cell>
          <cell r="B227" t="str">
            <v>MEU M&amp;A Goodwill</v>
          </cell>
          <cell r="C227">
            <v>0</v>
          </cell>
        </row>
        <row r="228">
          <cell r="A228">
            <v>247161</v>
          </cell>
          <cell r="B228" t="str">
            <v>Intngle-Cont Cap Eli</v>
          </cell>
          <cell r="C228">
            <v>0</v>
          </cell>
        </row>
        <row r="229">
          <cell r="A229">
            <v>247162</v>
          </cell>
          <cell r="B229" t="str">
            <v>Intang Software_SL</v>
          </cell>
          <cell r="C229">
            <v>0</v>
          </cell>
        </row>
        <row r="230">
          <cell r="A230">
            <v>247163</v>
          </cell>
          <cell r="B230" t="str">
            <v>AccAmort IntangSW_SL</v>
          </cell>
          <cell r="C230">
            <v>0</v>
          </cell>
        </row>
        <row r="231">
          <cell r="A231">
            <v>247164</v>
          </cell>
          <cell r="B231" t="str">
            <v>Intangible-Cont Cap</v>
          </cell>
          <cell r="C231">
            <v>0</v>
          </cell>
        </row>
        <row r="232">
          <cell r="A232">
            <v>247165</v>
          </cell>
          <cell r="B232" t="str">
            <v>Intangible-ContCapAD</v>
          </cell>
          <cell r="C232">
            <v>0</v>
          </cell>
        </row>
        <row r="233">
          <cell r="A233">
            <v>247166</v>
          </cell>
          <cell r="B233" t="str">
            <v>AccDep IntanGrp Dep</v>
          </cell>
          <cell r="C233">
            <v>0</v>
          </cell>
        </row>
        <row r="234">
          <cell r="A234">
            <v>247167</v>
          </cell>
          <cell r="B234" t="str">
            <v>Intangibles LDCs</v>
          </cell>
          <cell r="C234">
            <v>0</v>
          </cell>
        </row>
        <row r="235">
          <cell r="A235">
            <v>247168</v>
          </cell>
          <cell r="B235" t="str">
            <v>Acc Dep Intang LDCs</v>
          </cell>
          <cell r="C235">
            <v>0</v>
          </cell>
        </row>
        <row r="236">
          <cell r="A236">
            <v>247170</v>
          </cell>
          <cell r="B236" t="str">
            <v>Intang ContCapPd_SL</v>
          </cell>
          <cell r="C236">
            <v>0</v>
          </cell>
        </row>
        <row r="237">
          <cell r="A237">
            <v>247171</v>
          </cell>
          <cell r="B237" t="str">
            <v>AccAmort IntangCC_SL</v>
          </cell>
          <cell r="C237">
            <v>0</v>
          </cell>
        </row>
        <row r="238">
          <cell r="A238">
            <v>247198</v>
          </cell>
          <cell r="B238" t="str">
            <v>Bus Mod-Acc Depr</v>
          </cell>
          <cell r="C238">
            <v>0</v>
          </cell>
        </row>
        <row r="239">
          <cell r="A239">
            <v>247199</v>
          </cell>
          <cell r="B239" t="str">
            <v>Bus Mod-Intang Asset</v>
          </cell>
          <cell r="C239">
            <v>0</v>
          </cell>
        </row>
        <row r="240">
          <cell r="A240">
            <v>247900</v>
          </cell>
          <cell r="B240" t="str">
            <v>Dfd Dbt-Prspcts</v>
          </cell>
          <cell r="C240">
            <v>0</v>
          </cell>
        </row>
        <row r="241">
          <cell r="A241">
            <v>247910</v>
          </cell>
          <cell r="B241" t="str">
            <v>Def Dr-Undrwrtg Fee</v>
          </cell>
          <cell r="C241">
            <v>0</v>
          </cell>
        </row>
        <row r="242">
          <cell r="A242">
            <v>255000</v>
          </cell>
          <cell r="B242" t="str">
            <v>Deferred OPRB Costs</v>
          </cell>
          <cell r="C242">
            <v>0</v>
          </cell>
        </row>
        <row r="243">
          <cell r="A243">
            <v>255010</v>
          </cell>
          <cell r="B243" t="str">
            <v>Accm OPRB Amt</v>
          </cell>
          <cell r="C243">
            <v>0</v>
          </cell>
        </row>
        <row r="244">
          <cell r="A244">
            <v>255020</v>
          </cell>
          <cell r="B244" t="str">
            <v>Dfd Pension  Assets</v>
          </cell>
          <cell r="C244">
            <v>0</v>
          </cell>
        </row>
        <row r="245">
          <cell r="A245">
            <v>255021</v>
          </cell>
          <cell r="B245" t="str">
            <v>Reg Asset - LDCs LRAM</v>
          </cell>
          <cell r="C245">
            <v>0</v>
          </cell>
        </row>
        <row r="246">
          <cell r="A246">
            <v>255040</v>
          </cell>
          <cell r="B246" t="str">
            <v>Rg A OPRB-H&amp;D Oblig</v>
          </cell>
          <cell r="C246">
            <v>0</v>
          </cell>
        </row>
        <row r="247">
          <cell r="A247">
            <v>255050</v>
          </cell>
          <cell r="B247" t="str">
            <v>Rg A OPEB-LTD Oblig</v>
          </cell>
          <cell r="C247">
            <v>0</v>
          </cell>
        </row>
        <row r="248">
          <cell r="A248">
            <v>255060</v>
          </cell>
          <cell r="B248" t="str">
            <v>Rg A -OPRB SPP Oblig</v>
          </cell>
          <cell r="C248">
            <v>0</v>
          </cell>
        </row>
        <row r="249">
          <cell r="A249">
            <v>262000</v>
          </cell>
          <cell r="B249" t="str">
            <v>Unamor Def Costs</v>
          </cell>
          <cell r="C249">
            <v>0</v>
          </cell>
        </row>
        <row r="250">
          <cell r="A250">
            <v>266050</v>
          </cell>
          <cell r="B250" t="str">
            <v>Inv in HOI</v>
          </cell>
          <cell r="C250">
            <v>0</v>
          </cell>
        </row>
        <row r="251">
          <cell r="A251">
            <v>266052</v>
          </cell>
          <cell r="B251" t="str">
            <v>Inv in Sub H1 Ntwk</v>
          </cell>
          <cell r="C251">
            <v>0</v>
          </cell>
        </row>
        <row r="252">
          <cell r="A252">
            <v>266053</v>
          </cell>
          <cell r="B252" t="str">
            <v>Invest in Sub Remotes</v>
          </cell>
          <cell r="C252">
            <v>0</v>
          </cell>
        </row>
        <row r="253">
          <cell r="A253">
            <v>266054</v>
          </cell>
          <cell r="B253" t="str">
            <v>Invest Sub Telecom</v>
          </cell>
          <cell r="C253">
            <v>0</v>
          </cell>
        </row>
        <row r="254">
          <cell r="A254">
            <v>266055</v>
          </cell>
          <cell r="B254" t="str">
            <v>Investment in HOI 2</v>
          </cell>
          <cell r="C254">
            <v>0</v>
          </cell>
        </row>
        <row r="255">
          <cell r="A255">
            <v>266056</v>
          </cell>
          <cell r="B255" t="str">
            <v>Investment in HOI 3</v>
          </cell>
          <cell r="C255">
            <v>0</v>
          </cell>
        </row>
        <row r="256">
          <cell r="A256">
            <v>266057</v>
          </cell>
          <cell r="B256" t="str">
            <v>Inv H1 Lk Erie Mgt</v>
          </cell>
          <cell r="C256">
            <v>0</v>
          </cell>
        </row>
        <row r="257">
          <cell r="A257">
            <v>266058</v>
          </cell>
          <cell r="B257" t="str">
            <v>Invest Sub MBSI</v>
          </cell>
          <cell r="C257">
            <v>0</v>
          </cell>
        </row>
        <row r="258">
          <cell r="A258">
            <v>266060</v>
          </cell>
          <cell r="B258" t="str">
            <v>Invest Sub Brampton</v>
          </cell>
          <cell r="C258">
            <v>0</v>
          </cell>
        </row>
        <row r="259">
          <cell r="A259">
            <v>266061</v>
          </cell>
          <cell r="B259" t="str">
            <v>Invest-NPI,NPDI,NEI</v>
          </cell>
          <cell r="C259">
            <v>0</v>
          </cell>
        </row>
        <row r="260">
          <cell r="A260">
            <v>266062</v>
          </cell>
          <cell r="B260" t="str">
            <v>Invest Sub B2M LP</v>
          </cell>
          <cell r="C260">
            <v>0</v>
          </cell>
        </row>
        <row r="261">
          <cell r="A261">
            <v>266063</v>
          </cell>
          <cell r="B261" t="str">
            <v>Invest Sub B2M GP Inc</v>
          </cell>
          <cell r="C261">
            <v>0</v>
          </cell>
        </row>
        <row r="262">
          <cell r="A262">
            <v>266064</v>
          </cell>
          <cell r="B262" t="str">
            <v>Invest-B2M Holdings</v>
          </cell>
          <cell r="C262">
            <v>0</v>
          </cell>
        </row>
        <row r="263">
          <cell r="A263">
            <v>266065</v>
          </cell>
          <cell r="B263" t="str">
            <v>Invest - H1 B2M LP</v>
          </cell>
          <cell r="C263">
            <v>0</v>
          </cell>
        </row>
        <row r="264">
          <cell r="A264">
            <v>266066</v>
          </cell>
          <cell r="B264" t="str">
            <v>Invest Sub B2M Trust</v>
          </cell>
          <cell r="C264">
            <v>0</v>
          </cell>
        </row>
        <row r="265">
          <cell r="A265">
            <v>266068</v>
          </cell>
          <cell r="B265" t="str">
            <v>InvestSub HCHI HCEI</v>
          </cell>
          <cell r="C265">
            <v>0</v>
          </cell>
        </row>
        <row r="266">
          <cell r="A266">
            <v>266069</v>
          </cell>
          <cell r="B266" t="str">
            <v>Invest Sub Woodstock</v>
          </cell>
          <cell r="C266">
            <v>0</v>
          </cell>
        </row>
        <row r="267">
          <cell r="A267">
            <v>268009</v>
          </cell>
          <cell r="B267" t="str">
            <v>Acquisition-A/P</v>
          </cell>
          <cell r="C267">
            <v>0</v>
          </cell>
        </row>
        <row r="268">
          <cell r="A268">
            <v>269000</v>
          </cell>
          <cell r="B268" t="str">
            <v>A/R-Long-Term</v>
          </cell>
          <cell r="C268">
            <v>0</v>
          </cell>
        </row>
        <row r="269">
          <cell r="A269">
            <v>269010</v>
          </cell>
          <cell r="B269" t="str">
            <v>Webequie Recovery</v>
          </cell>
          <cell r="C269">
            <v>0</v>
          </cell>
        </row>
        <row r="270">
          <cell r="A270">
            <v>269020</v>
          </cell>
          <cell r="B270" t="str">
            <v>Accr M-M G Int Swap</v>
          </cell>
          <cell r="C270">
            <v>0</v>
          </cell>
        </row>
        <row r="271">
          <cell r="A271">
            <v>269030</v>
          </cell>
          <cell r="B271" t="str">
            <v>MTM Gain on LTDebt</v>
          </cell>
          <cell r="C271">
            <v>0</v>
          </cell>
        </row>
        <row r="272">
          <cell r="A272">
            <v>269050</v>
          </cell>
          <cell r="B272" t="str">
            <v>Loan to HONI</v>
          </cell>
          <cell r="C272">
            <v>0</v>
          </cell>
        </row>
        <row r="273">
          <cell r="A273">
            <v>269052</v>
          </cell>
          <cell r="B273" t="str">
            <v>Loan to  HORC</v>
          </cell>
          <cell r="C273">
            <v>0</v>
          </cell>
        </row>
        <row r="274">
          <cell r="A274">
            <v>269054</v>
          </cell>
          <cell r="B274" t="str">
            <v>Loan to Brmptn</v>
          </cell>
          <cell r="C274">
            <v>0</v>
          </cell>
        </row>
        <row r="275">
          <cell r="A275">
            <v>269055</v>
          </cell>
          <cell r="B275" t="str">
            <v>Loan to Subsid-NS</v>
          </cell>
          <cell r="C275">
            <v>0</v>
          </cell>
        </row>
        <row r="276">
          <cell r="A276">
            <v>269100</v>
          </cell>
          <cell r="B276" t="str">
            <v>LT All for Dbtfl Acc</v>
          </cell>
          <cell r="C276">
            <v>0</v>
          </cell>
        </row>
        <row r="277">
          <cell r="A277">
            <v>269110</v>
          </cell>
          <cell r="B277" t="str">
            <v>Webequie Recvy Cntra</v>
          </cell>
          <cell r="C277">
            <v>0</v>
          </cell>
        </row>
        <row r="278">
          <cell r="A278">
            <v>274900</v>
          </cell>
          <cell r="B278" t="str">
            <v>DTA-LT</v>
          </cell>
          <cell r="C278">
            <v>0</v>
          </cell>
        </row>
        <row r="279">
          <cell r="A279">
            <v>274905</v>
          </cell>
          <cell r="B279" t="str">
            <v>Reg Offset-DTA-LT</v>
          </cell>
          <cell r="C279">
            <v>0</v>
          </cell>
        </row>
        <row r="280">
          <cell r="A280">
            <v>275020</v>
          </cell>
          <cell r="B280" t="str">
            <v>Reg Asset - OEB Costs</v>
          </cell>
          <cell r="C280">
            <v>0</v>
          </cell>
        </row>
        <row r="281">
          <cell r="A281">
            <v>275023</v>
          </cell>
          <cell r="B281" t="str">
            <v>Dx PCB (01)</v>
          </cell>
          <cell r="C281">
            <v>0</v>
          </cell>
        </row>
        <row r="282">
          <cell r="A282">
            <v>275026</v>
          </cell>
          <cell r="B282" t="str">
            <v>Tx LAR</v>
          </cell>
          <cell r="C282">
            <v>0</v>
          </cell>
        </row>
        <row r="283">
          <cell r="A283">
            <v>275027</v>
          </cell>
          <cell r="B283" t="str">
            <v>Remotes LAR</v>
          </cell>
          <cell r="C283">
            <v>0</v>
          </cell>
        </row>
        <row r="284">
          <cell r="A284">
            <v>275028</v>
          </cell>
          <cell r="B284" t="str">
            <v>Brmptn LRAM</v>
          </cell>
          <cell r="C284">
            <v>0</v>
          </cell>
        </row>
        <row r="285">
          <cell r="A285">
            <v>275029</v>
          </cell>
          <cell r="B285" t="str">
            <v>Reg Asset-Pen Oblig</v>
          </cell>
          <cell r="C285">
            <v>0</v>
          </cell>
        </row>
        <row r="286">
          <cell r="A286">
            <v>275030</v>
          </cell>
          <cell r="B286" t="str">
            <v>RSVA-Power</v>
          </cell>
          <cell r="C286">
            <v>0</v>
          </cell>
        </row>
        <row r="287">
          <cell r="A287">
            <v>275031</v>
          </cell>
          <cell r="B287" t="str">
            <v>Wholesale Mket Svc</v>
          </cell>
          <cell r="C287">
            <v>0</v>
          </cell>
        </row>
        <row r="288">
          <cell r="A288">
            <v>275033</v>
          </cell>
          <cell r="B288" t="str">
            <v>Retl Tx NWK Rate</v>
          </cell>
          <cell r="C288">
            <v>0</v>
          </cell>
        </row>
        <row r="289">
          <cell r="A289">
            <v>275034</v>
          </cell>
          <cell r="B289" t="str">
            <v>Retl Tx Cnect'n Rate</v>
          </cell>
          <cell r="C289">
            <v>0</v>
          </cell>
        </row>
        <row r="290">
          <cell r="A290">
            <v>275040</v>
          </cell>
          <cell r="B290" t="str">
            <v>RCVA RETAIL REVENUE</v>
          </cell>
          <cell r="C290">
            <v>0</v>
          </cell>
        </row>
        <row r="291">
          <cell r="A291">
            <v>275041</v>
          </cell>
          <cell r="B291" t="str">
            <v>RCVA Retail Cost</v>
          </cell>
          <cell r="C291">
            <v>0</v>
          </cell>
        </row>
        <row r="292">
          <cell r="A292">
            <v>275043</v>
          </cell>
          <cell r="B292" t="str">
            <v>Reg Asset - PILs Var</v>
          </cell>
          <cell r="C292">
            <v>0</v>
          </cell>
        </row>
        <row r="293">
          <cell r="A293">
            <v>275044</v>
          </cell>
          <cell r="B293" t="str">
            <v>RA - PILs Var contra</v>
          </cell>
          <cell r="C293">
            <v>0</v>
          </cell>
        </row>
        <row r="294">
          <cell r="A294">
            <v>275045</v>
          </cell>
          <cell r="B294" t="str">
            <v>RCVA - STR REVENUE</v>
          </cell>
          <cell r="C294">
            <v>0</v>
          </cell>
        </row>
        <row r="295">
          <cell r="A295">
            <v>275046</v>
          </cell>
          <cell r="B295" t="str">
            <v>RCVA-STR Cost</v>
          </cell>
          <cell r="C295">
            <v>0</v>
          </cell>
        </row>
        <row r="296">
          <cell r="A296">
            <v>275050</v>
          </cell>
          <cell r="B296" t="str">
            <v>RA-SPC Assmt Var Act</v>
          </cell>
          <cell r="C296">
            <v>0</v>
          </cell>
        </row>
        <row r="297">
          <cell r="A297">
            <v>275052</v>
          </cell>
          <cell r="B297" t="str">
            <v>RA-SPC Apprvd Princ</v>
          </cell>
          <cell r="C297">
            <v>0</v>
          </cell>
        </row>
        <row r="298">
          <cell r="A298">
            <v>275053</v>
          </cell>
          <cell r="B298" t="str">
            <v>RA-SPC Apprvd Intrst</v>
          </cell>
          <cell r="C298">
            <v>0</v>
          </cell>
        </row>
        <row r="299">
          <cell r="A299">
            <v>275054</v>
          </cell>
          <cell r="B299" t="str">
            <v>Energy East Consult</v>
          </cell>
          <cell r="C299">
            <v>0</v>
          </cell>
        </row>
        <row r="300">
          <cell r="A300">
            <v>275055</v>
          </cell>
          <cell r="B300" t="str">
            <v>Enrgy Est Conslt Int</v>
          </cell>
          <cell r="C300">
            <v>0</v>
          </cell>
        </row>
        <row r="301">
          <cell r="A301">
            <v>275057</v>
          </cell>
          <cell r="B301" t="str">
            <v>RegAsset-CDM Var</v>
          </cell>
          <cell r="C301">
            <v>0</v>
          </cell>
        </row>
        <row r="302">
          <cell r="A302">
            <v>275058</v>
          </cell>
          <cell r="B302" t="str">
            <v>RegAsset-CDM Int</v>
          </cell>
          <cell r="C302">
            <v>0</v>
          </cell>
        </row>
        <row r="303">
          <cell r="A303">
            <v>275060</v>
          </cell>
          <cell r="B303" t="str">
            <v>CGAAP Changes LDCs</v>
          </cell>
          <cell r="C303">
            <v>0</v>
          </cell>
        </row>
        <row r="304">
          <cell r="A304">
            <v>275065</v>
          </cell>
          <cell r="B304" t="str">
            <v>IFRS Costs -LDCs</v>
          </cell>
          <cell r="C304">
            <v>0</v>
          </cell>
        </row>
        <row r="305">
          <cell r="A305">
            <v>275069</v>
          </cell>
          <cell r="B305" t="str">
            <v>OEB Cost int imp</v>
          </cell>
          <cell r="C305">
            <v>0</v>
          </cell>
        </row>
        <row r="306">
          <cell r="A306">
            <v>275070</v>
          </cell>
          <cell r="B306" t="str">
            <v>IPSP Tx Dev Proj Reg</v>
          </cell>
          <cell r="C306">
            <v>0</v>
          </cell>
        </row>
        <row r="307">
          <cell r="A307">
            <v>275071</v>
          </cell>
          <cell r="B307" t="str">
            <v>IPSP Tx Dev Proj Int</v>
          </cell>
          <cell r="C307">
            <v>0</v>
          </cell>
        </row>
        <row r="308">
          <cell r="A308">
            <v>275072</v>
          </cell>
          <cell r="B308" t="str">
            <v>Defd Pension OMA</v>
          </cell>
          <cell r="C308">
            <v>0</v>
          </cell>
        </row>
        <row r="309">
          <cell r="A309">
            <v>275085</v>
          </cell>
          <cell r="B309" t="str">
            <v>RSVA-Global Adjustment</v>
          </cell>
          <cell r="C309">
            <v>0</v>
          </cell>
        </row>
        <row r="310">
          <cell r="A310">
            <v>275088</v>
          </cell>
          <cell r="B310" t="str">
            <v>RSVA - LV</v>
          </cell>
          <cell r="C310">
            <v>0</v>
          </cell>
        </row>
        <row r="311">
          <cell r="A311">
            <v>275090</v>
          </cell>
          <cell r="B311" t="str">
            <v>Reg Asset-LT Tx Corr</v>
          </cell>
          <cell r="C311">
            <v>0</v>
          </cell>
        </row>
        <row r="312">
          <cell r="A312">
            <v>275091</v>
          </cell>
          <cell r="B312" t="str">
            <v>Reg A-LT Tx Corr Int</v>
          </cell>
          <cell r="C312">
            <v>0</v>
          </cell>
        </row>
        <row r="313">
          <cell r="A313">
            <v>275093</v>
          </cell>
          <cell r="B313" t="str">
            <v>RRRP Interest Improv</v>
          </cell>
          <cell r="C313">
            <v>0</v>
          </cell>
        </row>
        <row r="314">
          <cell r="A314">
            <v>275095</v>
          </cell>
          <cell r="B314" t="str">
            <v>RRRP Variance</v>
          </cell>
          <cell r="C314">
            <v>0</v>
          </cell>
        </row>
        <row r="315">
          <cell r="A315">
            <v>275102</v>
          </cell>
          <cell r="B315" t="str">
            <v>Remotes Lar 2007</v>
          </cell>
          <cell r="C315">
            <v>0</v>
          </cell>
        </row>
        <row r="316">
          <cell r="A316">
            <v>275103</v>
          </cell>
          <cell r="B316" t="str">
            <v>Rmts LAR 2011</v>
          </cell>
          <cell r="C316">
            <v>0</v>
          </cell>
        </row>
        <row r="317">
          <cell r="A317">
            <v>275104</v>
          </cell>
          <cell r="B317" t="str">
            <v>Reg Asset Dx PCB (08)</v>
          </cell>
          <cell r="C317">
            <v>0</v>
          </cell>
        </row>
        <row r="318">
          <cell r="A318">
            <v>275106</v>
          </cell>
          <cell r="B318" t="str">
            <v>Reg Asset Tx PCB (08)</v>
          </cell>
          <cell r="C318">
            <v>0</v>
          </cell>
        </row>
        <row r="319">
          <cell r="A319">
            <v>275108</v>
          </cell>
          <cell r="B319" t="str">
            <v>RA ST Dx LAR (09)</v>
          </cell>
          <cell r="C319">
            <v>0</v>
          </cell>
        </row>
        <row r="320">
          <cell r="A320">
            <v>275109</v>
          </cell>
          <cell r="B320" t="str">
            <v>RA ST Tx LAR (09)</v>
          </cell>
          <cell r="C320">
            <v>0</v>
          </cell>
        </row>
        <row r="321">
          <cell r="A321">
            <v>275110</v>
          </cell>
          <cell r="B321" t="str">
            <v>RA LT Dx LAR (09)</v>
          </cell>
          <cell r="C321">
            <v>0</v>
          </cell>
        </row>
        <row r="322">
          <cell r="A322">
            <v>275111</v>
          </cell>
          <cell r="B322" t="str">
            <v>RA LT Tx LAR (09)</v>
          </cell>
          <cell r="C322">
            <v>0</v>
          </cell>
        </row>
        <row r="323">
          <cell r="A323">
            <v>275112</v>
          </cell>
          <cell r="B323" t="str">
            <v>ST Rem LAR 11</v>
          </cell>
          <cell r="C323">
            <v>0</v>
          </cell>
        </row>
        <row r="324">
          <cell r="A324">
            <v>275114</v>
          </cell>
          <cell r="B324" t="str">
            <v>RA LT Dx LAR (13)</v>
          </cell>
          <cell r="C324">
            <v>0</v>
          </cell>
        </row>
        <row r="325">
          <cell r="A325">
            <v>275115</v>
          </cell>
          <cell r="B325" t="str">
            <v>RA ST Dx LAR (14)</v>
          </cell>
          <cell r="C325">
            <v>0</v>
          </cell>
        </row>
        <row r="326">
          <cell r="A326">
            <v>275117</v>
          </cell>
          <cell r="B326" t="str">
            <v>RA LT Dx LAR (14)</v>
          </cell>
          <cell r="C326">
            <v>0</v>
          </cell>
        </row>
        <row r="327">
          <cell r="A327">
            <v>275118</v>
          </cell>
          <cell r="B327" t="str">
            <v>RA ST Norflk LAR(15)</v>
          </cell>
          <cell r="C327">
            <v>0</v>
          </cell>
        </row>
        <row r="328">
          <cell r="A328">
            <v>275119</v>
          </cell>
          <cell r="B328" t="str">
            <v>RA LT Norflk LAR(15)</v>
          </cell>
          <cell r="C328">
            <v>0</v>
          </cell>
        </row>
        <row r="329">
          <cell r="A329">
            <v>275121</v>
          </cell>
          <cell r="B329" t="str">
            <v>RA LT Dx PCB(15)</v>
          </cell>
          <cell r="C329">
            <v>0</v>
          </cell>
        </row>
        <row r="330">
          <cell r="A330">
            <v>275130</v>
          </cell>
          <cell r="B330" t="str">
            <v>RSVA Power-Int Impr</v>
          </cell>
          <cell r="C330">
            <v>0</v>
          </cell>
        </row>
        <row r="331">
          <cell r="A331">
            <v>275131</v>
          </cell>
          <cell r="B331" t="str">
            <v>RSVAwms-int Improv</v>
          </cell>
          <cell r="C331">
            <v>0</v>
          </cell>
        </row>
        <row r="332">
          <cell r="A332">
            <v>275133</v>
          </cell>
          <cell r="B332" t="str">
            <v>RSVAnw-Int Improv</v>
          </cell>
          <cell r="C332">
            <v>0</v>
          </cell>
        </row>
        <row r="333">
          <cell r="A333">
            <v>275134</v>
          </cell>
          <cell r="B333" t="str">
            <v>RSVAcn-Int Improv</v>
          </cell>
          <cell r="C333">
            <v>0</v>
          </cell>
        </row>
        <row r="334">
          <cell r="A334">
            <v>275140</v>
          </cell>
          <cell r="B334" t="str">
            <v>RCVA Rtler-Int Impr</v>
          </cell>
          <cell r="C334">
            <v>0</v>
          </cell>
        </row>
        <row r="335">
          <cell r="A335">
            <v>275145</v>
          </cell>
          <cell r="B335" t="str">
            <v>RCVA-STR - Int Imput</v>
          </cell>
          <cell r="C335">
            <v>0</v>
          </cell>
        </row>
        <row r="336">
          <cell r="A336">
            <v>275172</v>
          </cell>
          <cell r="B336" t="str">
            <v>Pension Interest</v>
          </cell>
          <cell r="C336">
            <v>0</v>
          </cell>
        </row>
        <row r="337">
          <cell r="A337">
            <v>275176</v>
          </cell>
          <cell r="B337" t="str">
            <v>RA IFRS Costs Int</v>
          </cell>
          <cell r="C337">
            <v>0</v>
          </cell>
        </row>
        <row r="338">
          <cell r="A338">
            <v>275185</v>
          </cell>
          <cell r="B338" t="str">
            <v>Global Adj - Int Imp</v>
          </cell>
          <cell r="C338">
            <v>0</v>
          </cell>
        </row>
        <row r="339">
          <cell r="A339">
            <v>275188</v>
          </cell>
          <cell r="B339" t="str">
            <v>RSVA - LV INTEREST</v>
          </cell>
          <cell r="C339">
            <v>0</v>
          </cell>
        </row>
        <row r="340">
          <cell r="A340">
            <v>275206</v>
          </cell>
          <cell r="B340" t="str">
            <v>Dx Tax Change HST</v>
          </cell>
          <cell r="C340">
            <v>0</v>
          </cell>
        </row>
        <row r="341">
          <cell r="A341">
            <v>275207</v>
          </cell>
          <cell r="B341" t="str">
            <v>Dx Tax Chg HST Int</v>
          </cell>
          <cell r="C341">
            <v>0</v>
          </cell>
        </row>
        <row r="342">
          <cell r="A342">
            <v>275208</v>
          </cell>
          <cell r="B342" t="str">
            <v>Tx Tax Change HST</v>
          </cell>
          <cell r="C342">
            <v>0</v>
          </cell>
        </row>
        <row r="343">
          <cell r="A343">
            <v>275209</v>
          </cell>
          <cell r="B343" t="str">
            <v>Tx Tax Chg HST Int</v>
          </cell>
          <cell r="C343">
            <v>0</v>
          </cell>
        </row>
        <row r="344">
          <cell r="A344">
            <v>275210</v>
          </cell>
          <cell r="B344" t="str">
            <v>Tax Change Def Act</v>
          </cell>
          <cell r="C344">
            <v>0</v>
          </cell>
        </row>
        <row r="345">
          <cell r="A345">
            <v>275211</v>
          </cell>
          <cell r="B345" t="str">
            <v>Tax Change Int Imp</v>
          </cell>
          <cell r="C345">
            <v>0</v>
          </cell>
        </row>
        <row r="346">
          <cell r="A346">
            <v>275245</v>
          </cell>
          <cell r="B346" t="str">
            <v>Rate Mitig Var Princ</v>
          </cell>
          <cell r="C346">
            <v>0</v>
          </cell>
        </row>
        <row r="347">
          <cell r="A347">
            <v>275246</v>
          </cell>
          <cell r="B347" t="str">
            <v>Rate Mitig Var Int</v>
          </cell>
          <cell r="C347">
            <v>0</v>
          </cell>
        </row>
        <row r="348">
          <cell r="A348">
            <v>275253</v>
          </cell>
          <cell r="B348" t="str">
            <v>2015-17 Drawdown</v>
          </cell>
          <cell r="C348">
            <v>0</v>
          </cell>
        </row>
        <row r="349">
          <cell r="A349">
            <v>275254</v>
          </cell>
          <cell r="B349" t="str">
            <v>2015-17 Interest</v>
          </cell>
          <cell r="C349">
            <v>0</v>
          </cell>
        </row>
        <row r="350">
          <cell r="A350">
            <v>275255</v>
          </cell>
          <cell r="B350" t="str">
            <v>2015-17 Principal</v>
          </cell>
          <cell r="C350">
            <v>0</v>
          </cell>
        </row>
        <row r="351">
          <cell r="A351">
            <v>275260</v>
          </cell>
          <cell r="B351" t="str">
            <v>Rider 6</v>
          </cell>
          <cell r="C351">
            <v>0</v>
          </cell>
        </row>
        <row r="352">
          <cell r="A352">
            <v>275261</v>
          </cell>
          <cell r="B352" t="str">
            <v>Rider 6 Interest</v>
          </cell>
          <cell r="C352">
            <v>0</v>
          </cell>
        </row>
        <row r="353">
          <cell r="A353">
            <v>275263</v>
          </cell>
          <cell r="B353" t="str">
            <v>Rider 9 Principal</v>
          </cell>
          <cell r="C353">
            <v>0</v>
          </cell>
        </row>
        <row r="354">
          <cell r="A354">
            <v>275264</v>
          </cell>
          <cell r="B354" t="str">
            <v>Rider 9 Interest</v>
          </cell>
          <cell r="C354">
            <v>0</v>
          </cell>
        </row>
        <row r="355">
          <cell r="A355">
            <v>275265</v>
          </cell>
          <cell r="B355" t="str">
            <v>Rider 9 Drawdown</v>
          </cell>
          <cell r="C355">
            <v>0</v>
          </cell>
        </row>
        <row r="356">
          <cell r="A356">
            <v>275266</v>
          </cell>
          <cell r="B356" t="str">
            <v>Rider 11 SG Princ</v>
          </cell>
          <cell r="C356">
            <v>0</v>
          </cell>
        </row>
        <row r="357">
          <cell r="A357">
            <v>275267</v>
          </cell>
          <cell r="B357" t="str">
            <v>Rider 11 SG Interest</v>
          </cell>
          <cell r="C357">
            <v>0</v>
          </cell>
        </row>
        <row r="358">
          <cell r="A358">
            <v>275270</v>
          </cell>
          <cell r="B358" t="str">
            <v>Fxd MicroFIT Chg</v>
          </cell>
          <cell r="C358">
            <v>0</v>
          </cell>
        </row>
        <row r="359">
          <cell r="A359">
            <v>275271</v>
          </cell>
          <cell r="B359" t="str">
            <v>Fxd MicroFIT Chg Int</v>
          </cell>
          <cell r="C359">
            <v>0</v>
          </cell>
        </row>
        <row r="360">
          <cell r="A360">
            <v>275276</v>
          </cell>
          <cell r="B360" t="str">
            <v>R8 Sm Grid Cap Exp</v>
          </cell>
          <cell r="C360">
            <v>0</v>
          </cell>
        </row>
        <row r="361">
          <cell r="A361">
            <v>275277</v>
          </cell>
          <cell r="B361" t="str">
            <v>R8 SmGrd CapExp Cntr</v>
          </cell>
          <cell r="C361">
            <v>0</v>
          </cell>
        </row>
        <row r="362">
          <cell r="A362">
            <v>275278</v>
          </cell>
          <cell r="B362" t="str">
            <v>R8 Sm Grid OMAExp</v>
          </cell>
          <cell r="C362">
            <v>0</v>
          </cell>
        </row>
        <row r="363">
          <cell r="A363">
            <v>275279</v>
          </cell>
          <cell r="B363" t="str">
            <v>R8 SmGrd OMAExp Cntr</v>
          </cell>
          <cell r="C363">
            <v>0</v>
          </cell>
        </row>
        <row r="364">
          <cell r="A364">
            <v>275280</v>
          </cell>
          <cell r="B364" t="str">
            <v>Rider 8 Expr FdersH1</v>
          </cell>
          <cell r="C364">
            <v>0</v>
          </cell>
        </row>
        <row r="365">
          <cell r="A365">
            <v>275281</v>
          </cell>
          <cell r="B365" t="str">
            <v>Rr8 Expr FdersH1 Int</v>
          </cell>
          <cell r="C365">
            <v>0</v>
          </cell>
        </row>
        <row r="366">
          <cell r="A366">
            <v>275282</v>
          </cell>
          <cell r="B366" t="str">
            <v>Rider 8 Other GEP - H1</v>
          </cell>
          <cell r="C366">
            <v>0</v>
          </cell>
        </row>
        <row r="367">
          <cell r="A367">
            <v>275283</v>
          </cell>
          <cell r="B367" t="str">
            <v>Ridr 8 OthGEP Int-H1</v>
          </cell>
          <cell r="C367">
            <v>0</v>
          </cell>
        </row>
        <row r="368">
          <cell r="A368">
            <v>275284</v>
          </cell>
          <cell r="B368" t="str">
            <v>Rider 8 Smart Grid - H1</v>
          </cell>
          <cell r="C368">
            <v>0</v>
          </cell>
        </row>
        <row r="369">
          <cell r="A369">
            <v>275285</v>
          </cell>
          <cell r="B369" t="str">
            <v>Rider 8 SmGridInt-H1</v>
          </cell>
          <cell r="C369">
            <v>0</v>
          </cell>
        </row>
        <row r="370">
          <cell r="A370">
            <v>275286</v>
          </cell>
          <cell r="B370" t="str">
            <v>Rider 8 Oth GEP-Prov</v>
          </cell>
          <cell r="C370">
            <v>0</v>
          </cell>
        </row>
        <row r="371">
          <cell r="A371">
            <v>275287</v>
          </cell>
          <cell r="B371" t="str">
            <v>Rdr 8 OthGEPInt-Prov</v>
          </cell>
          <cell r="C371">
            <v>0</v>
          </cell>
        </row>
        <row r="372">
          <cell r="A372">
            <v>275288</v>
          </cell>
          <cell r="B372" t="str">
            <v>RGCRP Expr Fders Int</v>
          </cell>
          <cell r="C372">
            <v>0</v>
          </cell>
        </row>
        <row r="373">
          <cell r="A373">
            <v>275289</v>
          </cell>
          <cell r="B373" t="str">
            <v>RGCRP Expr Fders</v>
          </cell>
          <cell r="C373">
            <v>0</v>
          </cell>
        </row>
        <row r="374">
          <cell r="A374">
            <v>275290</v>
          </cell>
          <cell r="B374" t="str">
            <v>RGCRP DG OM&amp;A Prov</v>
          </cell>
          <cell r="C374">
            <v>0</v>
          </cell>
        </row>
        <row r="375">
          <cell r="A375">
            <v>275291</v>
          </cell>
          <cell r="B375" t="str">
            <v>RGCRPDG OMA ProvCtra</v>
          </cell>
          <cell r="C375">
            <v>0</v>
          </cell>
        </row>
        <row r="376">
          <cell r="A376">
            <v>275292</v>
          </cell>
          <cell r="B376" t="str">
            <v>RGCRP DG OM&amp;A H1</v>
          </cell>
          <cell r="C376">
            <v>0</v>
          </cell>
        </row>
        <row r="377">
          <cell r="A377">
            <v>275293</v>
          </cell>
          <cell r="B377" t="str">
            <v>RGCRP DG OMA H1Cntra</v>
          </cell>
          <cell r="C377">
            <v>0</v>
          </cell>
        </row>
        <row r="378">
          <cell r="A378">
            <v>275294</v>
          </cell>
          <cell r="B378" t="str">
            <v>RGCRP DG Capex Prov</v>
          </cell>
          <cell r="C378">
            <v>0</v>
          </cell>
        </row>
        <row r="379">
          <cell r="A379">
            <v>275295</v>
          </cell>
          <cell r="B379" t="str">
            <v>RGCRPDG Cap ProvCtra</v>
          </cell>
          <cell r="C379">
            <v>0</v>
          </cell>
        </row>
        <row r="380">
          <cell r="A380">
            <v>275296</v>
          </cell>
          <cell r="B380" t="str">
            <v>RGCRP DG Capex H1</v>
          </cell>
          <cell r="C380">
            <v>0</v>
          </cell>
        </row>
        <row r="381">
          <cell r="A381">
            <v>275297</v>
          </cell>
          <cell r="B381" t="str">
            <v>RGCRP DG Cap H1Ctra</v>
          </cell>
          <cell r="C381">
            <v>0</v>
          </cell>
        </row>
        <row r="382">
          <cell r="A382">
            <v>275305</v>
          </cell>
          <cell r="B382" t="str">
            <v>SMC Var Act Princ</v>
          </cell>
          <cell r="C382">
            <v>0</v>
          </cell>
        </row>
        <row r="383">
          <cell r="A383">
            <v>275306</v>
          </cell>
          <cell r="B383" t="str">
            <v>SMC Var Act Int</v>
          </cell>
          <cell r="C383">
            <v>0</v>
          </cell>
        </row>
        <row r="384">
          <cell r="A384">
            <v>275320</v>
          </cell>
          <cell r="B384" t="str">
            <v>SMtr Excess Fuct Rec</v>
          </cell>
          <cell r="C384">
            <v>0</v>
          </cell>
        </row>
        <row r="385">
          <cell r="A385">
            <v>275321</v>
          </cell>
          <cell r="B385" t="str">
            <v>SMtr Excess Fuct Int</v>
          </cell>
          <cell r="C385">
            <v>0</v>
          </cell>
        </row>
        <row r="386">
          <cell r="A386">
            <v>275331</v>
          </cell>
          <cell r="B386" t="str">
            <v>SMtr Min Funct Appr OMA</v>
          </cell>
          <cell r="C386">
            <v>0</v>
          </cell>
        </row>
        <row r="387">
          <cell r="A387">
            <v>275332</v>
          </cell>
          <cell r="B387" t="str">
            <v>SM  Appr OMA Cntra</v>
          </cell>
          <cell r="C387">
            <v>0</v>
          </cell>
        </row>
        <row r="388">
          <cell r="A388">
            <v>275333</v>
          </cell>
          <cell r="B388" t="str">
            <v>SMtr Min Funct Appr Cap</v>
          </cell>
          <cell r="C388">
            <v>0</v>
          </cell>
        </row>
        <row r="389">
          <cell r="A389">
            <v>275334</v>
          </cell>
          <cell r="B389" t="str">
            <v>SM Appr Cap Cntra</v>
          </cell>
          <cell r="C389">
            <v>0</v>
          </cell>
        </row>
        <row r="390">
          <cell r="A390">
            <v>275337</v>
          </cell>
          <cell r="B390" t="str">
            <v>SM Unappr OMA</v>
          </cell>
          <cell r="C390">
            <v>0</v>
          </cell>
        </row>
        <row r="391">
          <cell r="A391">
            <v>275338</v>
          </cell>
          <cell r="B391" t="str">
            <v>SM OMA Contra</v>
          </cell>
          <cell r="C391">
            <v>0</v>
          </cell>
        </row>
        <row r="392">
          <cell r="A392">
            <v>275339</v>
          </cell>
          <cell r="B392" t="str">
            <v>SMtr Unappr Cap</v>
          </cell>
          <cell r="C392">
            <v>0</v>
          </cell>
        </row>
        <row r="393">
          <cell r="A393">
            <v>275340</v>
          </cell>
          <cell r="B393" t="str">
            <v>SMt Unappr Cap Cntra</v>
          </cell>
          <cell r="C393">
            <v>0</v>
          </cell>
        </row>
        <row r="394">
          <cell r="A394">
            <v>275341</v>
          </cell>
          <cell r="B394" t="str">
            <v>SMtr Fun Unappr Rcvr</v>
          </cell>
          <cell r="C394">
            <v>0</v>
          </cell>
        </row>
        <row r="395">
          <cell r="A395">
            <v>275342</v>
          </cell>
          <cell r="B395" t="str">
            <v>SMtr Unappr Int</v>
          </cell>
          <cell r="C395">
            <v>0</v>
          </cell>
        </row>
        <row r="396">
          <cell r="A396">
            <v>275343</v>
          </cell>
          <cell r="B396" t="str">
            <v>SMtr Funct OMA</v>
          </cell>
          <cell r="C396">
            <v>0</v>
          </cell>
        </row>
        <row r="397">
          <cell r="A397">
            <v>275344</v>
          </cell>
          <cell r="B397" t="str">
            <v>SMtr OMA Cntra</v>
          </cell>
          <cell r="C397">
            <v>0</v>
          </cell>
        </row>
        <row r="398">
          <cell r="A398">
            <v>275345</v>
          </cell>
          <cell r="B398" t="str">
            <v>SMtr Funct Cap</v>
          </cell>
          <cell r="C398">
            <v>0</v>
          </cell>
        </row>
        <row r="399">
          <cell r="A399">
            <v>275346</v>
          </cell>
          <cell r="B399" t="str">
            <v>SMtr  Cap Cntra</v>
          </cell>
          <cell r="C399">
            <v>0</v>
          </cell>
        </row>
        <row r="400">
          <cell r="A400">
            <v>275350</v>
          </cell>
          <cell r="B400" t="str">
            <v>Reg Asst Cat Lk Rev</v>
          </cell>
          <cell r="C400">
            <v>0</v>
          </cell>
        </row>
        <row r="401">
          <cell r="A401">
            <v>275351</v>
          </cell>
          <cell r="B401" t="str">
            <v>Cat Lk Rev Int</v>
          </cell>
          <cell r="C401">
            <v>0</v>
          </cell>
        </row>
        <row r="402">
          <cell r="A402">
            <v>275360</v>
          </cell>
          <cell r="B402" t="str">
            <v>Cat Lk Cptl</v>
          </cell>
          <cell r="C402">
            <v>0</v>
          </cell>
        </row>
        <row r="403">
          <cell r="A403">
            <v>275361</v>
          </cell>
          <cell r="B403" t="str">
            <v>Cat Lk Cptl int</v>
          </cell>
          <cell r="C403">
            <v>0</v>
          </cell>
        </row>
        <row r="404">
          <cell r="A404">
            <v>275370</v>
          </cell>
          <cell r="B404" t="str">
            <v>REG ASSET CAT LAKE OM&amp;A</v>
          </cell>
          <cell r="C404">
            <v>0</v>
          </cell>
        </row>
        <row r="405">
          <cell r="A405">
            <v>275371</v>
          </cell>
          <cell r="B405" t="str">
            <v>Cat Lk OMA Int</v>
          </cell>
          <cell r="C405">
            <v>0</v>
          </cell>
        </row>
        <row r="406">
          <cell r="A406">
            <v>275380</v>
          </cell>
          <cell r="B406" t="str">
            <v>REG ASSET CAT LAKE COP</v>
          </cell>
          <cell r="C406">
            <v>0</v>
          </cell>
        </row>
        <row r="407">
          <cell r="A407">
            <v>275381</v>
          </cell>
          <cell r="B407" t="str">
            <v>Cat Lake COP Int</v>
          </cell>
          <cell r="C407">
            <v>0</v>
          </cell>
        </row>
        <row r="408">
          <cell r="A408">
            <v>275390</v>
          </cell>
          <cell r="B408" t="str">
            <v>Reg Asset Dist Limit</v>
          </cell>
          <cell r="C408">
            <v>0</v>
          </cell>
        </row>
        <row r="409">
          <cell r="A409">
            <v>275391</v>
          </cell>
          <cell r="B409" t="str">
            <v>RA Dist Limitn Int</v>
          </cell>
          <cell r="C409">
            <v>0</v>
          </cell>
        </row>
        <row r="410">
          <cell r="A410">
            <v>275392</v>
          </cell>
          <cell r="B410" t="str">
            <v>RA Grndg Transformr</v>
          </cell>
          <cell r="C410">
            <v>0</v>
          </cell>
        </row>
        <row r="411">
          <cell r="A411">
            <v>275393</v>
          </cell>
          <cell r="B411" t="str">
            <v>RA Grndg Transf Int</v>
          </cell>
          <cell r="C411">
            <v>0</v>
          </cell>
        </row>
        <row r="412">
          <cell r="A412">
            <v>275450</v>
          </cell>
          <cell r="B412" t="str">
            <v>ICM-CmrceWay Capital</v>
          </cell>
          <cell r="C412">
            <v>0</v>
          </cell>
        </row>
        <row r="413">
          <cell r="A413">
            <v>275451</v>
          </cell>
          <cell r="B413" t="str">
            <v>ICM - CmrceWay CC</v>
          </cell>
          <cell r="C413">
            <v>0</v>
          </cell>
        </row>
        <row r="414">
          <cell r="A414">
            <v>275452</v>
          </cell>
          <cell r="B414" t="str">
            <v>ICM - CmrceWay Int</v>
          </cell>
          <cell r="C414">
            <v>0</v>
          </cell>
        </row>
        <row r="415">
          <cell r="A415">
            <v>275500</v>
          </cell>
          <cell r="B415" t="str">
            <v>Reg Asset-EWTDA-Prin</v>
          </cell>
          <cell r="C415">
            <v>0</v>
          </cell>
        </row>
        <row r="416">
          <cell r="A416">
            <v>275501</v>
          </cell>
          <cell r="B416" t="str">
            <v>Reg Asset-EWTDA-Cntr</v>
          </cell>
          <cell r="C416">
            <v>0</v>
          </cell>
        </row>
        <row r="417">
          <cell r="A417">
            <v>275600</v>
          </cell>
          <cell r="B417" t="str">
            <v>Joint Use Frgn Rev</v>
          </cell>
          <cell r="C417">
            <v>0</v>
          </cell>
        </row>
        <row r="418">
          <cell r="A418">
            <v>275601</v>
          </cell>
          <cell r="B418" t="str">
            <v>Jnt Use Frgn Rev Con</v>
          </cell>
          <cell r="C418">
            <v>0</v>
          </cell>
        </row>
        <row r="419">
          <cell r="A419">
            <v>275610</v>
          </cell>
          <cell r="B419" t="str">
            <v>Reg Asset SECTR</v>
          </cell>
          <cell r="C419">
            <v>0</v>
          </cell>
        </row>
        <row r="420">
          <cell r="A420">
            <v>275611</v>
          </cell>
          <cell r="B420" t="str">
            <v>Reg Ast SECTR Contra</v>
          </cell>
          <cell r="C420">
            <v>0</v>
          </cell>
        </row>
        <row r="421">
          <cell r="A421">
            <v>275700</v>
          </cell>
          <cell r="B421" t="str">
            <v>RA B2M Start-up Prin</v>
          </cell>
          <cell r="C421">
            <v>0</v>
          </cell>
        </row>
        <row r="422">
          <cell r="A422">
            <v>275750</v>
          </cell>
          <cell r="B422" t="str">
            <v>ShareBased Comp Prin</v>
          </cell>
          <cell r="C422">
            <v>0</v>
          </cell>
        </row>
        <row r="423">
          <cell r="A423">
            <v>275800</v>
          </cell>
          <cell r="B423" t="str">
            <v>LDCs RA Disp</v>
          </cell>
          <cell r="C423">
            <v>0</v>
          </cell>
        </row>
        <row r="424">
          <cell r="A424">
            <v>277000</v>
          </cell>
          <cell r="B424" t="str">
            <v>Misc Dfd Dr&amp;Cr</v>
          </cell>
          <cell r="C424">
            <v>0</v>
          </cell>
        </row>
        <row r="425">
          <cell r="A425">
            <v>277100</v>
          </cell>
          <cell r="B425" t="str">
            <v>Prepaid Expenses</v>
          </cell>
          <cell r="C425">
            <v>0</v>
          </cell>
        </row>
        <row r="426">
          <cell r="A426">
            <v>277110</v>
          </cell>
          <cell r="B426" t="str">
            <v>MPMA SSS Non-43</v>
          </cell>
          <cell r="C426">
            <v>0</v>
          </cell>
        </row>
        <row r="427">
          <cell r="A427">
            <v>277160</v>
          </cell>
          <cell r="B427" t="str">
            <v>Corp Pens Pymt Recb</v>
          </cell>
          <cell r="C427">
            <v>0</v>
          </cell>
        </row>
        <row r="428">
          <cell r="A428">
            <v>277180</v>
          </cell>
          <cell r="B428" t="str">
            <v>Prepaid Insurance</v>
          </cell>
          <cell r="C428">
            <v>0</v>
          </cell>
        </row>
        <row r="429">
          <cell r="A429">
            <v>277190</v>
          </cell>
          <cell r="B429" t="str">
            <v>Prepaid Inergi Projects</v>
          </cell>
          <cell r="C429">
            <v>0</v>
          </cell>
        </row>
        <row r="430">
          <cell r="A430">
            <v>277290</v>
          </cell>
          <cell r="B430" t="str">
            <v>Depo - Bnft Provider</v>
          </cell>
          <cell r="C430">
            <v>0</v>
          </cell>
        </row>
        <row r="431">
          <cell r="A431">
            <v>277500</v>
          </cell>
          <cell r="B431" t="str">
            <v>Progpayrce</v>
          </cell>
          <cell r="C431">
            <v>0</v>
          </cell>
        </row>
        <row r="432">
          <cell r="A432">
            <v>277502</v>
          </cell>
          <cell r="B432" t="str">
            <v>BMA - AP PrePayment</v>
          </cell>
          <cell r="C432">
            <v>0</v>
          </cell>
        </row>
        <row r="433">
          <cell r="A433">
            <v>277860</v>
          </cell>
          <cell r="B433" t="str">
            <v>Job Cstng Mtrs&amp;Rlay</v>
          </cell>
          <cell r="C433">
            <v>0</v>
          </cell>
        </row>
        <row r="434">
          <cell r="A434">
            <v>277950</v>
          </cell>
          <cell r="B434" t="str">
            <v>OEB Prepaid Expense</v>
          </cell>
          <cell r="C434">
            <v>0</v>
          </cell>
        </row>
        <row r="435">
          <cell r="A435">
            <v>277960</v>
          </cell>
          <cell r="B435" t="str">
            <v>Prepd Comm Svc Mtnc</v>
          </cell>
          <cell r="C435">
            <v>0</v>
          </cell>
        </row>
        <row r="436">
          <cell r="A436">
            <v>277999</v>
          </cell>
          <cell r="B436" t="str">
            <v>ProgPayClr for277500</v>
          </cell>
          <cell r="C436">
            <v>0</v>
          </cell>
        </row>
        <row r="437">
          <cell r="A437">
            <v>278010</v>
          </cell>
          <cell r="B437" t="str">
            <v>Prem/Disc ST Notes</v>
          </cell>
          <cell r="C437">
            <v>0</v>
          </cell>
        </row>
        <row r="438">
          <cell r="A438">
            <v>280000</v>
          </cell>
          <cell r="B438" t="str">
            <v>Cntrbtd Cap Susp</v>
          </cell>
          <cell r="C438">
            <v>0</v>
          </cell>
        </row>
        <row r="439">
          <cell r="A439">
            <v>280010</v>
          </cell>
          <cell r="B439" t="str">
            <v>Cont Cap Clrg Acct</v>
          </cell>
          <cell r="C439">
            <v>0</v>
          </cell>
        </row>
        <row r="440">
          <cell r="A440">
            <v>280199</v>
          </cell>
          <cell r="B440" t="str">
            <v>Bus Mod A/c for Cont</v>
          </cell>
          <cell r="C440">
            <v>0</v>
          </cell>
        </row>
        <row r="441">
          <cell r="A441">
            <v>299994</v>
          </cell>
          <cell r="B441" t="str">
            <v>CIS-NEB Trnsfr</v>
          </cell>
          <cell r="C441">
            <v>0</v>
          </cell>
        </row>
        <row r="442">
          <cell r="A442">
            <v>299995</v>
          </cell>
          <cell r="B442" t="str">
            <v>CIS Pymnts Clrfctn</v>
          </cell>
          <cell r="C442">
            <v>0</v>
          </cell>
        </row>
        <row r="443">
          <cell r="A443">
            <v>299996</v>
          </cell>
          <cell r="B443" t="str">
            <v>CIS Rtrns Clrfctn</v>
          </cell>
          <cell r="C443">
            <v>0</v>
          </cell>
        </row>
        <row r="444">
          <cell r="A444">
            <v>299997</v>
          </cell>
          <cell r="B444" t="str">
            <v>CIS Transfers Clearing</v>
          </cell>
          <cell r="C444">
            <v>0</v>
          </cell>
        </row>
        <row r="445">
          <cell r="A445">
            <v>299998</v>
          </cell>
          <cell r="B445" t="str">
            <v>CSS Inter-Co Suspens</v>
          </cell>
          <cell r="C445">
            <v>0</v>
          </cell>
        </row>
        <row r="446">
          <cell r="A446">
            <v>299999</v>
          </cell>
          <cell r="B446" t="str">
            <v>Gen Misc Adj Clng</v>
          </cell>
          <cell r="C446">
            <v>0</v>
          </cell>
        </row>
        <row r="447">
          <cell r="A447">
            <v>302000</v>
          </cell>
          <cell r="B447" t="str">
            <v>Tech SAP Clearng Act</v>
          </cell>
          <cell r="C447">
            <v>0</v>
          </cell>
        </row>
        <row r="448">
          <cell r="A448">
            <v>304100</v>
          </cell>
          <cell r="B448" t="str">
            <v>Unamtzd  Prem/Disc</v>
          </cell>
          <cell r="C448">
            <v>0</v>
          </cell>
        </row>
        <row r="449">
          <cell r="A449">
            <v>304300</v>
          </cell>
          <cell r="B449" t="str">
            <v>Accr M to M G/L LTD</v>
          </cell>
          <cell r="C449">
            <v>0</v>
          </cell>
        </row>
        <row r="450">
          <cell r="A450">
            <v>304305</v>
          </cell>
          <cell r="B450" t="str">
            <v>Debt - General</v>
          </cell>
          <cell r="C450">
            <v>0</v>
          </cell>
        </row>
        <row r="451">
          <cell r="A451">
            <v>304310</v>
          </cell>
          <cell r="B451" t="str">
            <v>Accr M-M L Int Swp</v>
          </cell>
          <cell r="C451">
            <v>0</v>
          </cell>
        </row>
        <row r="452">
          <cell r="A452">
            <v>330000</v>
          </cell>
          <cell r="B452" t="str">
            <v>LTD Pyable Wthn 1 Yr</v>
          </cell>
          <cell r="C452">
            <v>0</v>
          </cell>
        </row>
        <row r="453">
          <cell r="A453">
            <v>352000</v>
          </cell>
          <cell r="B453" t="str">
            <v>Accounts Payable</v>
          </cell>
          <cell r="C453">
            <v>0</v>
          </cell>
        </row>
        <row r="454">
          <cell r="A454">
            <v>352004</v>
          </cell>
          <cell r="B454" t="str">
            <v>Vendor Recncltn</v>
          </cell>
          <cell r="C454">
            <v>0</v>
          </cell>
        </row>
        <row r="455">
          <cell r="A455">
            <v>352005</v>
          </cell>
          <cell r="B455" t="str">
            <v>FX Revaluation A/P</v>
          </cell>
          <cell r="C455">
            <v>0</v>
          </cell>
        </row>
        <row r="456">
          <cell r="A456">
            <v>352008</v>
          </cell>
          <cell r="B456" t="str">
            <v>Inv price variance</v>
          </cell>
          <cell r="C456">
            <v>0</v>
          </cell>
        </row>
        <row r="457">
          <cell r="A457">
            <v>352100</v>
          </cell>
          <cell r="B457" t="str">
            <v>Associated Co. A/P</v>
          </cell>
          <cell r="C457">
            <v>0</v>
          </cell>
        </row>
        <row r="458">
          <cell r="A458">
            <v>352800</v>
          </cell>
          <cell r="B458" t="str">
            <v>A/P for Bus Model al</v>
          </cell>
          <cell r="C458">
            <v>0</v>
          </cell>
        </row>
        <row r="459">
          <cell r="A459">
            <v>352801</v>
          </cell>
          <cell r="B459" t="str">
            <v>A/P I/C for Bus Mdl</v>
          </cell>
          <cell r="C459">
            <v>0</v>
          </cell>
        </row>
        <row r="460">
          <cell r="A460">
            <v>352990</v>
          </cell>
          <cell r="B460" t="str">
            <v>Unvchd Liab (Gr/Ir )</v>
          </cell>
          <cell r="C460">
            <v>0</v>
          </cell>
        </row>
        <row r="461">
          <cell r="A461">
            <v>352994</v>
          </cell>
          <cell r="B461" t="str">
            <v>Conv A/c for 352999</v>
          </cell>
          <cell r="C461">
            <v>0</v>
          </cell>
        </row>
        <row r="462">
          <cell r="A462">
            <v>352995</v>
          </cell>
          <cell r="B462" t="str">
            <v>Conv. A/c for 352004</v>
          </cell>
          <cell r="C462">
            <v>0</v>
          </cell>
        </row>
        <row r="463">
          <cell r="A463">
            <v>352996</v>
          </cell>
          <cell r="B463" t="str">
            <v>Conv. A/c for 352990</v>
          </cell>
          <cell r="C463">
            <v>0</v>
          </cell>
        </row>
        <row r="464">
          <cell r="A464">
            <v>352998</v>
          </cell>
          <cell r="B464" t="str">
            <v>unv liab conv</v>
          </cell>
          <cell r="C464">
            <v>0</v>
          </cell>
        </row>
        <row r="465">
          <cell r="A465">
            <v>356100</v>
          </cell>
          <cell r="B465" t="str">
            <v>Intco Dmd Loan</v>
          </cell>
          <cell r="C465">
            <v>467604.77</v>
          </cell>
        </row>
        <row r="466">
          <cell r="A466">
            <v>356200</v>
          </cell>
          <cell r="B466" t="str">
            <v>A/P IntBu Outsd Grp</v>
          </cell>
          <cell r="C466">
            <v>0</v>
          </cell>
        </row>
        <row r="467">
          <cell r="A467">
            <v>356310</v>
          </cell>
          <cell r="B467" t="str">
            <v>Inter Segment A/P</v>
          </cell>
          <cell r="C467">
            <v>0</v>
          </cell>
        </row>
        <row r="468">
          <cell r="A468">
            <v>356320</v>
          </cell>
          <cell r="B468" t="str">
            <v>Inter Co. Clearing</v>
          </cell>
          <cell r="C468">
            <v>0</v>
          </cell>
        </row>
        <row r="469">
          <cell r="A469">
            <v>356330</v>
          </cell>
          <cell r="B469" t="str">
            <v>CIS Intrsg Bllng</v>
          </cell>
          <cell r="C469">
            <v>0</v>
          </cell>
        </row>
        <row r="470">
          <cell r="A470">
            <v>356410</v>
          </cell>
          <cell r="B470" t="str">
            <v>Inter Company A/P</v>
          </cell>
          <cell r="C470">
            <v>0</v>
          </cell>
        </row>
        <row r="471">
          <cell r="A471">
            <v>358000</v>
          </cell>
          <cell r="B471" t="str">
            <v>OPRB ST Liability</v>
          </cell>
          <cell r="C471">
            <v>0</v>
          </cell>
        </row>
        <row r="472">
          <cell r="A472">
            <v>361982</v>
          </cell>
          <cell r="B472" t="str">
            <v>CPP - Corp Contrib</v>
          </cell>
          <cell r="C472">
            <v>-12.3</v>
          </cell>
        </row>
        <row r="473">
          <cell r="A473">
            <v>362000</v>
          </cell>
          <cell r="B473" t="str">
            <v>VACATION RESERVE</v>
          </cell>
          <cell r="C473">
            <v>0</v>
          </cell>
        </row>
        <row r="474">
          <cell r="A474">
            <v>362100</v>
          </cell>
          <cell r="B474" t="str">
            <v>Banked Vacation Reserve</v>
          </cell>
          <cell r="C474">
            <v>0</v>
          </cell>
        </row>
        <row r="475">
          <cell r="A475">
            <v>363800</v>
          </cell>
          <cell r="B475" t="str">
            <v>WSIB-Schdl 1 Prem</v>
          </cell>
          <cell r="C475">
            <v>0</v>
          </cell>
        </row>
        <row r="476">
          <cell r="A476">
            <v>364000</v>
          </cell>
          <cell r="B476" t="str">
            <v>Misc Bnfts Plans</v>
          </cell>
          <cell r="C476">
            <v>0</v>
          </cell>
        </row>
        <row r="477">
          <cell r="A477">
            <v>364010</v>
          </cell>
          <cell r="B477" t="str">
            <v>Dental Csts by Proll</v>
          </cell>
          <cell r="C477">
            <v>0</v>
          </cell>
        </row>
        <row r="478">
          <cell r="A478">
            <v>364030</v>
          </cell>
          <cell r="B478" t="str">
            <v>Dental Payments</v>
          </cell>
          <cell r="C478">
            <v>0</v>
          </cell>
        </row>
        <row r="479">
          <cell r="A479">
            <v>364100</v>
          </cell>
          <cell r="B479" t="str">
            <v>OHIP Prmium</v>
          </cell>
          <cell r="C479">
            <v>0</v>
          </cell>
        </row>
        <row r="480">
          <cell r="A480">
            <v>364140</v>
          </cell>
          <cell r="B480" t="str">
            <v>EHB&amp;GLI&amp;MAT</v>
          </cell>
          <cell r="C480">
            <v>0</v>
          </cell>
        </row>
        <row r="481">
          <cell r="A481">
            <v>364150</v>
          </cell>
          <cell r="B481" t="str">
            <v>EHB - Payments</v>
          </cell>
          <cell r="C481">
            <v>0</v>
          </cell>
        </row>
        <row r="482">
          <cell r="A482">
            <v>364210</v>
          </cell>
          <cell r="B482" t="str">
            <v>MATERNITY - PAYMENTS</v>
          </cell>
          <cell r="C482">
            <v>0</v>
          </cell>
        </row>
        <row r="483">
          <cell r="A483">
            <v>364230</v>
          </cell>
          <cell r="B483" t="str">
            <v>EHT - PAYMENTS</v>
          </cell>
          <cell r="C483">
            <v>0</v>
          </cell>
        </row>
        <row r="484">
          <cell r="A484">
            <v>364290</v>
          </cell>
          <cell r="B484" t="str">
            <v>Svrnce Deduct Acc</v>
          </cell>
          <cell r="C484">
            <v>0</v>
          </cell>
        </row>
        <row r="485">
          <cell r="A485">
            <v>365983</v>
          </cell>
          <cell r="B485" t="str">
            <v>CPP - Payments</v>
          </cell>
          <cell r="C485">
            <v>0</v>
          </cell>
        </row>
        <row r="486">
          <cell r="A486">
            <v>366030</v>
          </cell>
          <cell r="B486" t="str">
            <v>Trust-Chrty Contrib</v>
          </cell>
          <cell r="C486">
            <v>0</v>
          </cell>
        </row>
        <row r="487">
          <cell r="A487">
            <v>366110</v>
          </cell>
          <cell r="B487" t="str">
            <v>Cntr in Yr-Emply</v>
          </cell>
          <cell r="C487">
            <v>0</v>
          </cell>
        </row>
        <row r="488">
          <cell r="A488">
            <v>366300</v>
          </cell>
          <cell r="B488" t="str">
            <v>GLI - Current Employees</v>
          </cell>
          <cell r="C488">
            <v>0</v>
          </cell>
        </row>
        <row r="489">
          <cell r="A489">
            <v>369981</v>
          </cell>
          <cell r="B489" t="str">
            <v>Net Pay - Employees</v>
          </cell>
          <cell r="C489">
            <v>0</v>
          </cell>
        </row>
        <row r="490">
          <cell r="A490">
            <v>371600</v>
          </cell>
          <cell r="B490" t="str">
            <v>Withldng Tax Rntls</v>
          </cell>
          <cell r="C490">
            <v>0</v>
          </cell>
        </row>
        <row r="491">
          <cell r="A491">
            <v>371800</v>
          </cell>
          <cell r="B491" t="str">
            <v>Withldng Tax-Svc</v>
          </cell>
          <cell r="C491">
            <v>0</v>
          </cell>
        </row>
        <row r="492">
          <cell r="A492">
            <v>371980</v>
          </cell>
          <cell r="B492" t="str">
            <v>Incme Tax Pybl-Pyrol</v>
          </cell>
          <cell r="C492">
            <v>0</v>
          </cell>
        </row>
        <row r="493">
          <cell r="A493">
            <v>372983</v>
          </cell>
          <cell r="B493" t="str">
            <v>EI - Payments</v>
          </cell>
          <cell r="C493">
            <v>0</v>
          </cell>
        </row>
        <row r="494">
          <cell r="A494">
            <v>373030</v>
          </cell>
          <cell r="B494" t="str">
            <v>Accr M-M Lss Int Sw</v>
          </cell>
          <cell r="C494">
            <v>0</v>
          </cell>
        </row>
        <row r="495">
          <cell r="A495">
            <v>374050</v>
          </cell>
          <cell r="B495" t="str">
            <v>Garnishments Deduction</v>
          </cell>
          <cell r="C495">
            <v>0</v>
          </cell>
        </row>
        <row r="496">
          <cell r="A496">
            <v>374091</v>
          </cell>
          <cell r="B496" t="str">
            <v>PWU Union</v>
          </cell>
          <cell r="C496">
            <v>0</v>
          </cell>
        </row>
        <row r="497">
          <cell r="A497">
            <v>374092</v>
          </cell>
          <cell r="B497" t="str">
            <v>Society Union</v>
          </cell>
          <cell r="C497">
            <v>0</v>
          </cell>
        </row>
        <row r="498">
          <cell r="A498">
            <v>374110</v>
          </cell>
          <cell r="B498" t="str">
            <v>HEPCOE Credit Union</v>
          </cell>
          <cell r="C498">
            <v>0</v>
          </cell>
        </row>
        <row r="499">
          <cell r="A499">
            <v>374160</v>
          </cell>
          <cell r="B499" t="str">
            <v>Quarter Century Club</v>
          </cell>
          <cell r="C499">
            <v>0</v>
          </cell>
        </row>
        <row r="500">
          <cell r="A500">
            <v>374970</v>
          </cell>
          <cell r="B500" t="str">
            <v>Sabbatical Deduction</v>
          </cell>
          <cell r="C500">
            <v>0</v>
          </cell>
        </row>
        <row r="501">
          <cell r="A501">
            <v>374980</v>
          </cell>
          <cell r="B501" t="str">
            <v>Misc Payroll Deduction</v>
          </cell>
          <cell r="C501">
            <v>0</v>
          </cell>
        </row>
        <row r="502">
          <cell r="A502">
            <v>375000</v>
          </cell>
          <cell r="B502" t="str">
            <v>Death Grant</v>
          </cell>
          <cell r="C502">
            <v>0</v>
          </cell>
        </row>
        <row r="503">
          <cell r="A503">
            <v>375999</v>
          </cell>
          <cell r="B503" t="str">
            <v>Clring Vendor Disc</v>
          </cell>
          <cell r="C503">
            <v>0</v>
          </cell>
        </row>
        <row r="504">
          <cell r="A504">
            <v>376060</v>
          </cell>
          <cell r="B504" t="str">
            <v>Trade Union Ddctns</v>
          </cell>
          <cell r="C504">
            <v>0</v>
          </cell>
        </row>
        <row r="505">
          <cell r="A505">
            <v>378980</v>
          </cell>
          <cell r="B505" t="str">
            <v>Payroll Burden Suspense</v>
          </cell>
          <cell r="C505">
            <v>0</v>
          </cell>
        </row>
        <row r="506">
          <cell r="A506">
            <v>380010</v>
          </cell>
          <cell r="B506" t="str">
            <v>Pnsn Accr-Corp Cntri</v>
          </cell>
          <cell r="C506">
            <v>0</v>
          </cell>
        </row>
        <row r="507">
          <cell r="A507">
            <v>380020</v>
          </cell>
          <cell r="B507" t="str">
            <v>Pnsn Pymt-Corp Cntri</v>
          </cell>
          <cell r="C507">
            <v>0</v>
          </cell>
        </row>
        <row r="508">
          <cell r="A508">
            <v>380030</v>
          </cell>
          <cell r="B508" t="str">
            <v>Pnsn Corp Cntri-Opn</v>
          </cell>
          <cell r="C508">
            <v>0</v>
          </cell>
        </row>
        <row r="509">
          <cell r="A509">
            <v>390000</v>
          </cell>
          <cell r="B509" t="str">
            <v>Cstmrs' Dpsit-Cash</v>
          </cell>
          <cell r="C509">
            <v>0</v>
          </cell>
        </row>
        <row r="510">
          <cell r="A510">
            <v>391010</v>
          </cell>
          <cell r="B510" t="str">
            <v>Cstmr Scrty Dpst Acc</v>
          </cell>
          <cell r="C510">
            <v>0</v>
          </cell>
        </row>
        <row r="511">
          <cell r="A511">
            <v>392000</v>
          </cell>
          <cell r="B511" t="str">
            <v>Cstmr Dpst For Cnstn</v>
          </cell>
          <cell r="C511">
            <v>0</v>
          </cell>
        </row>
        <row r="512">
          <cell r="A512">
            <v>392010</v>
          </cell>
          <cell r="B512" t="str">
            <v>Security Dep NEB Cus</v>
          </cell>
          <cell r="C512">
            <v>0</v>
          </cell>
        </row>
        <row r="513">
          <cell r="A513">
            <v>392011</v>
          </cell>
          <cell r="B513" t="str">
            <v>Pension Related Item</v>
          </cell>
          <cell r="C513">
            <v>0</v>
          </cell>
        </row>
        <row r="514">
          <cell r="A514">
            <v>392090</v>
          </cell>
          <cell r="B514" t="str">
            <v>T4A Tax W/h Reg</v>
          </cell>
          <cell r="C514">
            <v>0</v>
          </cell>
        </row>
        <row r="515">
          <cell r="A515">
            <v>392099</v>
          </cell>
          <cell r="B515" t="str">
            <v>BMA-Sec Dep NEB Cus</v>
          </cell>
          <cell r="C515">
            <v>0</v>
          </cell>
        </row>
        <row r="516">
          <cell r="A516">
            <v>400010</v>
          </cell>
          <cell r="B516" t="str">
            <v>HST billed on Tx Rev</v>
          </cell>
          <cell r="C516">
            <v>0</v>
          </cell>
        </row>
        <row r="517">
          <cell r="A517">
            <v>400020</v>
          </cell>
          <cell r="B517" t="str">
            <v>HST Dx&amp;NCEC Rev</v>
          </cell>
          <cell r="C517">
            <v>0</v>
          </cell>
        </row>
        <row r="518">
          <cell r="A518">
            <v>400030</v>
          </cell>
          <cell r="B518" t="str">
            <v>GST billed by Remotes</v>
          </cell>
          <cell r="C518">
            <v>0</v>
          </cell>
        </row>
        <row r="519">
          <cell r="A519">
            <v>400040</v>
          </cell>
          <cell r="B519" t="str">
            <v>GST billed by Teleco</v>
          </cell>
          <cell r="C519">
            <v>0</v>
          </cell>
        </row>
        <row r="520">
          <cell r="A520">
            <v>400062</v>
          </cell>
          <cell r="B520" t="str">
            <v>GST-elctr sold to Rt</v>
          </cell>
          <cell r="C520">
            <v>0</v>
          </cell>
        </row>
        <row r="521">
          <cell r="A521">
            <v>400063</v>
          </cell>
          <cell r="B521" t="str">
            <v>CIS HST Clrng Acct</v>
          </cell>
          <cell r="C521">
            <v>0</v>
          </cell>
        </row>
        <row r="522">
          <cell r="A522">
            <v>400066</v>
          </cell>
          <cell r="B522" t="str">
            <v>GST - HO Inc (Hldg)</v>
          </cell>
          <cell r="C522">
            <v>0</v>
          </cell>
        </row>
        <row r="523">
          <cell r="A523">
            <v>400080</v>
          </cell>
          <cell r="B523" t="str">
            <v>HST-Prprty Acqstns</v>
          </cell>
          <cell r="C523">
            <v>0</v>
          </cell>
        </row>
        <row r="524">
          <cell r="A524">
            <v>400100</v>
          </cell>
          <cell r="B524" t="str">
            <v>HST Collected</v>
          </cell>
          <cell r="C524">
            <v>0</v>
          </cell>
        </row>
        <row r="525">
          <cell r="A525">
            <v>400120</v>
          </cell>
          <cell r="B525" t="str">
            <v>HST Collected - CIS</v>
          </cell>
          <cell r="C525">
            <v>0</v>
          </cell>
        </row>
        <row r="526">
          <cell r="A526">
            <v>400200</v>
          </cell>
          <cell r="B526" t="str">
            <v>HST billed-RCB</v>
          </cell>
          <cell r="C526">
            <v>0</v>
          </cell>
        </row>
        <row r="527">
          <cell r="A527">
            <v>400210</v>
          </cell>
          <cell r="B527" t="str">
            <v>HST on behalf Rtlers</v>
          </cell>
          <cell r="C527">
            <v>0</v>
          </cell>
        </row>
        <row r="528">
          <cell r="A528">
            <v>400220</v>
          </cell>
          <cell r="B528" t="str">
            <v>HST-Deflt Spply Sale</v>
          </cell>
          <cell r="C528">
            <v>0</v>
          </cell>
        </row>
        <row r="529">
          <cell r="A529">
            <v>400230</v>
          </cell>
          <cell r="B529" t="str">
            <v>HST-non-engy sales</v>
          </cell>
          <cell r="C529">
            <v>0</v>
          </cell>
        </row>
        <row r="530">
          <cell r="A530">
            <v>400260</v>
          </cell>
          <cell r="B530" t="str">
            <v>HST-Bad Debt Wr-off</v>
          </cell>
          <cell r="C530">
            <v>0</v>
          </cell>
        </row>
        <row r="531">
          <cell r="A531">
            <v>400265</v>
          </cell>
          <cell r="B531" t="str">
            <v>HST-Bad Debt rcvry</v>
          </cell>
          <cell r="C531">
            <v>0</v>
          </cell>
        </row>
        <row r="532">
          <cell r="A532">
            <v>400300</v>
          </cell>
          <cell r="B532" t="str">
            <v>HST paid to suppliers</v>
          </cell>
          <cell r="C532">
            <v>0</v>
          </cell>
        </row>
        <row r="533">
          <cell r="A533">
            <v>400320</v>
          </cell>
          <cell r="B533" t="str">
            <v>HST paid CIS only</v>
          </cell>
          <cell r="C533">
            <v>0</v>
          </cell>
        </row>
        <row r="534">
          <cell r="A534">
            <v>400340</v>
          </cell>
          <cell r="B534" t="str">
            <v>HST-credit card adj</v>
          </cell>
          <cell r="C534">
            <v>0</v>
          </cell>
        </row>
        <row r="535">
          <cell r="A535">
            <v>400400</v>
          </cell>
          <cell r="B535" t="str">
            <v>Ont Recaptured ITC</v>
          </cell>
          <cell r="C535">
            <v>0</v>
          </cell>
        </row>
        <row r="536">
          <cell r="A536">
            <v>400500</v>
          </cell>
          <cell r="B536" t="str">
            <v>B.C. Recaptured ITC</v>
          </cell>
          <cell r="C536">
            <v>0</v>
          </cell>
        </row>
        <row r="537">
          <cell r="A537">
            <v>400900</v>
          </cell>
          <cell r="B537" t="str">
            <v>TAX DEPTHST rem clrg</v>
          </cell>
          <cell r="C537">
            <v>0</v>
          </cell>
        </row>
        <row r="538">
          <cell r="A538">
            <v>400920</v>
          </cell>
          <cell r="B538" t="str">
            <v>Deemed Supply Tax</v>
          </cell>
          <cell r="C538">
            <v>0</v>
          </cell>
        </row>
        <row r="539">
          <cell r="A539">
            <v>400980</v>
          </cell>
          <cell r="B539" t="str">
            <v>Finance Dept LDCs</v>
          </cell>
          <cell r="C539">
            <v>-15939.63</v>
          </cell>
        </row>
        <row r="540">
          <cell r="A540">
            <v>401001</v>
          </cell>
          <cell r="B540" t="str">
            <v>ORST Billed-Tx Rev</v>
          </cell>
          <cell r="C540">
            <v>0</v>
          </cell>
        </row>
        <row r="541">
          <cell r="A541">
            <v>401002</v>
          </cell>
          <cell r="B541" t="str">
            <v>ORST Billed - Dx Rev</v>
          </cell>
          <cell r="C541">
            <v>0</v>
          </cell>
        </row>
        <row r="542">
          <cell r="A542">
            <v>401003</v>
          </cell>
          <cell r="B542" t="str">
            <v>ORST billed - Remotes</v>
          </cell>
          <cell r="C542">
            <v>0</v>
          </cell>
        </row>
        <row r="543">
          <cell r="A543">
            <v>401004</v>
          </cell>
          <cell r="B543" t="str">
            <v>ORST billed-Teleco</v>
          </cell>
          <cell r="C543">
            <v>0</v>
          </cell>
        </row>
        <row r="544">
          <cell r="A544">
            <v>401010</v>
          </cell>
          <cell r="B544" t="str">
            <v>ORST self-assed pch</v>
          </cell>
          <cell r="C544">
            <v>0</v>
          </cell>
        </row>
        <row r="545">
          <cell r="A545">
            <v>401020</v>
          </cell>
          <cell r="B545" t="str">
            <v>Prvncl Sales Tax-AR</v>
          </cell>
          <cell r="C545">
            <v>0</v>
          </cell>
        </row>
        <row r="546">
          <cell r="A546">
            <v>401060</v>
          </cell>
          <cell r="B546" t="str">
            <v>QST to supl-Teleco</v>
          </cell>
          <cell r="C546">
            <v>0</v>
          </cell>
        </row>
        <row r="547">
          <cell r="A547">
            <v>401100</v>
          </cell>
          <cell r="B547" t="str">
            <v>ORST Collected</v>
          </cell>
          <cell r="C547">
            <v>0</v>
          </cell>
        </row>
        <row r="548">
          <cell r="A548">
            <v>403000</v>
          </cell>
          <cell r="B548" t="str">
            <v>QST Cllctd-Teleco</v>
          </cell>
          <cell r="C548">
            <v>0</v>
          </cell>
        </row>
        <row r="549">
          <cell r="A549">
            <v>403020</v>
          </cell>
          <cell r="B549" t="str">
            <v>ORST compn earned</v>
          </cell>
          <cell r="C549">
            <v>0</v>
          </cell>
        </row>
        <row r="550">
          <cell r="A550">
            <v>404020</v>
          </cell>
          <cell r="B550" t="str">
            <v>Income Tax Payable</v>
          </cell>
          <cell r="C550">
            <v>15015.59</v>
          </cell>
        </row>
        <row r="551">
          <cell r="A551">
            <v>404030</v>
          </cell>
          <cell r="B551" t="str">
            <v>DTL-C</v>
          </cell>
          <cell r="C551">
            <v>0</v>
          </cell>
        </row>
        <row r="552">
          <cell r="A552">
            <v>404031</v>
          </cell>
          <cell r="B552" t="str">
            <v>Reg Offset DTL-C</v>
          </cell>
          <cell r="C552">
            <v>0</v>
          </cell>
        </row>
        <row r="553">
          <cell r="A553">
            <v>409000</v>
          </cell>
          <cell r="B553" t="str">
            <v>ACCRUED POWER PURCHASES</v>
          </cell>
          <cell r="C553">
            <v>0</v>
          </cell>
        </row>
        <row r="554">
          <cell r="A554">
            <v>409002</v>
          </cell>
          <cell r="B554" t="str">
            <v>Neg Inv for Genrtn</v>
          </cell>
          <cell r="C554">
            <v>0</v>
          </cell>
        </row>
        <row r="555">
          <cell r="A555">
            <v>411000</v>
          </cell>
          <cell r="B555" t="str">
            <v>Accr Pyt In L Of Tax</v>
          </cell>
          <cell r="C555">
            <v>0</v>
          </cell>
        </row>
        <row r="556">
          <cell r="A556">
            <v>412010</v>
          </cell>
          <cell r="B556" t="str">
            <v>DRC on Dflt Sply</v>
          </cell>
          <cell r="C556">
            <v>0</v>
          </cell>
        </row>
        <row r="557">
          <cell r="A557">
            <v>412011</v>
          </cell>
          <cell r="B557" t="str">
            <v>DRC on bhf Rtlers</v>
          </cell>
          <cell r="C557">
            <v>0</v>
          </cell>
        </row>
        <row r="558">
          <cell r="A558">
            <v>412012</v>
          </cell>
          <cell r="B558" t="str">
            <v>DRC billed by Remotes</v>
          </cell>
          <cell r="C558">
            <v>0</v>
          </cell>
        </row>
        <row r="559">
          <cell r="A559">
            <v>412018</v>
          </cell>
          <cell r="B559" t="str">
            <v>DRC on bad debt wr</v>
          </cell>
          <cell r="C559">
            <v>0</v>
          </cell>
        </row>
        <row r="560">
          <cell r="A560">
            <v>412019</v>
          </cell>
          <cell r="B560" t="str">
            <v>DRC on bad dbt rcvry</v>
          </cell>
          <cell r="C560">
            <v>0</v>
          </cell>
        </row>
        <row r="561">
          <cell r="A561">
            <v>412900</v>
          </cell>
          <cell r="B561" t="str">
            <v>TAX DEPTDRC rem clrg</v>
          </cell>
          <cell r="C561">
            <v>0</v>
          </cell>
        </row>
        <row r="562">
          <cell r="A562">
            <v>413000</v>
          </cell>
          <cell r="B562" t="str">
            <v>Accrd Liab - Other</v>
          </cell>
          <cell r="C562">
            <v>0</v>
          </cell>
        </row>
        <row r="563">
          <cell r="A563">
            <v>413001</v>
          </cell>
          <cell r="B563" t="str">
            <v>FX Revaln AR PrePay</v>
          </cell>
          <cell r="C563">
            <v>0</v>
          </cell>
        </row>
        <row r="564">
          <cell r="A564">
            <v>413050</v>
          </cell>
          <cell r="B564" t="str">
            <v>PrePayments NEB A/R</v>
          </cell>
          <cell r="C564">
            <v>0</v>
          </cell>
        </row>
        <row r="565">
          <cell r="A565">
            <v>413080</v>
          </cell>
          <cell r="B565" t="str">
            <v>2009 CIGRE Cda Conf</v>
          </cell>
          <cell r="C565">
            <v>0</v>
          </cell>
        </row>
        <row r="566">
          <cell r="A566">
            <v>413090</v>
          </cell>
          <cell r="B566" t="str">
            <v>ProgPayTax</v>
          </cell>
          <cell r="C566">
            <v>0</v>
          </cell>
        </row>
        <row r="567">
          <cell r="A567">
            <v>413100</v>
          </cell>
          <cell r="B567" t="str">
            <v>PST Liability</v>
          </cell>
          <cell r="C567">
            <v>0</v>
          </cell>
        </row>
        <row r="568">
          <cell r="A568">
            <v>413120</v>
          </cell>
          <cell r="B568" t="str">
            <v>Carry Cost for Splus</v>
          </cell>
          <cell r="C568">
            <v>0</v>
          </cell>
        </row>
        <row r="569">
          <cell r="A569">
            <v>413472</v>
          </cell>
          <cell r="B569" t="str">
            <v>Faci &amp;GS O/S Accrual</v>
          </cell>
          <cell r="C569">
            <v>0</v>
          </cell>
        </row>
        <row r="570">
          <cell r="A570">
            <v>413530</v>
          </cell>
          <cell r="B570" t="str">
            <v>MPMA Suspense</v>
          </cell>
          <cell r="C570">
            <v>0</v>
          </cell>
        </row>
        <row r="571">
          <cell r="A571">
            <v>413740</v>
          </cell>
          <cell r="B571" t="str">
            <v>Bu Period End Accruals</v>
          </cell>
          <cell r="C571">
            <v>-45318.53</v>
          </cell>
        </row>
        <row r="572">
          <cell r="A572">
            <v>413741</v>
          </cell>
          <cell r="B572" t="str">
            <v>Bnus and Incnt Accr</v>
          </cell>
          <cell r="C572">
            <v>0</v>
          </cell>
        </row>
        <row r="573">
          <cell r="A573">
            <v>413800</v>
          </cell>
          <cell r="B573" t="str">
            <v>Indmnty Costs</v>
          </cell>
          <cell r="C573">
            <v>0</v>
          </cell>
        </row>
        <row r="574">
          <cell r="A574">
            <v>413880</v>
          </cell>
          <cell r="B574" t="str">
            <v>Provision Auto Liab</v>
          </cell>
          <cell r="C574">
            <v>0</v>
          </cell>
        </row>
        <row r="575">
          <cell r="A575">
            <v>413901</v>
          </cell>
          <cell r="B575" t="str">
            <v>Bus Mod Assessme A/c</v>
          </cell>
          <cell r="C575">
            <v>0</v>
          </cell>
        </row>
        <row r="576">
          <cell r="A576">
            <v>422010</v>
          </cell>
          <cell r="B576" t="str">
            <v>Unpres Cheques General</v>
          </cell>
          <cell r="C576">
            <v>0</v>
          </cell>
        </row>
        <row r="577">
          <cell r="A577">
            <v>425001</v>
          </cell>
          <cell r="B577" t="str">
            <v>PP W/H Fr Ctract</v>
          </cell>
          <cell r="C577">
            <v>0</v>
          </cell>
        </row>
        <row r="578">
          <cell r="A578">
            <v>426000</v>
          </cell>
          <cell r="B578" t="str">
            <v>Und Int-Bond Disc</v>
          </cell>
          <cell r="C578">
            <v>0</v>
          </cell>
        </row>
        <row r="579">
          <cell r="A579">
            <v>427000</v>
          </cell>
          <cell r="B579" t="str">
            <v>Unearned Revenues</v>
          </cell>
          <cell r="C579">
            <v>0</v>
          </cell>
        </row>
        <row r="580">
          <cell r="A580">
            <v>427001</v>
          </cell>
          <cell r="B580" t="str">
            <v>CIA Suspense</v>
          </cell>
          <cell r="C580">
            <v>0</v>
          </cell>
        </row>
        <row r="581">
          <cell r="A581">
            <v>427002</v>
          </cell>
          <cell r="B581" t="str">
            <v>Dwn Pymt for Gen Con</v>
          </cell>
          <cell r="C581">
            <v>0</v>
          </cell>
        </row>
        <row r="582">
          <cell r="A582">
            <v>427100</v>
          </cell>
          <cell r="B582" t="str">
            <v>OPA Funding Liability</v>
          </cell>
          <cell r="C582">
            <v>0</v>
          </cell>
        </row>
        <row r="583">
          <cell r="A583">
            <v>427110</v>
          </cell>
          <cell r="B583" t="str">
            <v>eHealth deferrd COS</v>
          </cell>
          <cell r="C583">
            <v>0</v>
          </cell>
        </row>
        <row r="584">
          <cell r="A584">
            <v>427191</v>
          </cell>
          <cell r="B584" t="str">
            <v>RRP Rev Var</v>
          </cell>
          <cell r="C584">
            <v>0</v>
          </cell>
        </row>
        <row r="585">
          <cell r="A585">
            <v>428000</v>
          </cell>
          <cell r="B585" t="str">
            <v>Recl Custmr Credit</v>
          </cell>
          <cell r="C585">
            <v>0</v>
          </cell>
        </row>
        <row r="586">
          <cell r="A586">
            <v>428010</v>
          </cell>
          <cell r="B586" t="str">
            <v>Rtlr Sttlmnt Pybl</v>
          </cell>
          <cell r="C586">
            <v>0</v>
          </cell>
        </row>
        <row r="587">
          <cell r="A587">
            <v>440010</v>
          </cell>
          <cell r="B587" t="str">
            <v>ST Notes Payable</v>
          </cell>
          <cell r="C587">
            <v>0</v>
          </cell>
        </row>
        <row r="588">
          <cell r="A588">
            <v>440020</v>
          </cell>
          <cell r="B588" t="str">
            <v>IBM S T Facility</v>
          </cell>
          <cell r="C588">
            <v>0</v>
          </cell>
        </row>
        <row r="589">
          <cell r="A589">
            <v>441020</v>
          </cell>
          <cell r="B589" t="str">
            <v>Accr Int- In Rt Swap</v>
          </cell>
          <cell r="C589">
            <v>0</v>
          </cell>
        </row>
        <row r="590">
          <cell r="A590">
            <v>442010</v>
          </cell>
          <cell r="B590" t="str">
            <v>Accrued Interest</v>
          </cell>
          <cell r="C590">
            <v>0</v>
          </cell>
        </row>
        <row r="591">
          <cell r="A591">
            <v>443020</v>
          </cell>
          <cell r="B591" t="str">
            <v>Div Pybl-Prfd Share</v>
          </cell>
          <cell r="C591">
            <v>0</v>
          </cell>
        </row>
        <row r="592">
          <cell r="A592">
            <v>451000</v>
          </cell>
          <cell r="B592" t="str">
            <v>LT A/P &amp; Accr Chg</v>
          </cell>
          <cell r="C592">
            <v>0</v>
          </cell>
        </row>
        <row r="593">
          <cell r="A593">
            <v>451001</v>
          </cell>
          <cell r="B593" t="str">
            <v>Asbestos - ARO</v>
          </cell>
          <cell r="C593">
            <v>0</v>
          </cell>
        </row>
        <row r="594">
          <cell r="A594">
            <v>451020</v>
          </cell>
          <cell r="B594" t="str">
            <v>DTL-LT</v>
          </cell>
          <cell r="C594">
            <v>-925.83</v>
          </cell>
        </row>
        <row r="595">
          <cell r="A595">
            <v>451021</v>
          </cell>
          <cell r="B595" t="str">
            <v>Reg Offset-DTL-LT</v>
          </cell>
          <cell r="C595">
            <v>0</v>
          </cell>
        </row>
        <row r="596">
          <cell r="A596">
            <v>451070</v>
          </cell>
          <cell r="B596" t="str">
            <v>WC/WSIB Deferred Gains</v>
          </cell>
          <cell r="C596">
            <v>0</v>
          </cell>
        </row>
        <row r="597">
          <cell r="A597">
            <v>451250</v>
          </cell>
          <cell r="B597" t="str">
            <v>Legal Claims Provision</v>
          </cell>
          <cell r="C597">
            <v>0</v>
          </cell>
        </row>
        <row r="598">
          <cell r="A598">
            <v>452010</v>
          </cell>
          <cell r="B598" t="str">
            <v>Reg Liab - DPA</v>
          </cell>
          <cell r="C598">
            <v>0</v>
          </cell>
        </row>
        <row r="599">
          <cell r="A599">
            <v>452011</v>
          </cell>
          <cell r="B599" t="str">
            <v>Pension Obligation</v>
          </cell>
          <cell r="C599">
            <v>0</v>
          </cell>
        </row>
        <row r="600">
          <cell r="A600">
            <v>452012</v>
          </cell>
          <cell r="B600" t="str">
            <v>CL Remotes LAR 07</v>
          </cell>
          <cell r="C600">
            <v>0</v>
          </cell>
        </row>
        <row r="601">
          <cell r="A601">
            <v>452013</v>
          </cell>
          <cell r="B601" t="str">
            <v>CL- Dx PCB (01)</v>
          </cell>
          <cell r="C601">
            <v>0</v>
          </cell>
        </row>
        <row r="602">
          <cell r="A602">
            <v>452015</v>
          </cell>
          <cell r="B602" t="str">
            <v>CL-Tx PCB (01)</v>
          </cell>
          <cell r="C602">
            <v>0</v>
          </cell>
        </row>
        <row r="603">
          <cell r="A603">
            <v>452016</v>
          </cell>
          <cell r="B603" t="str">
            <v>CL-Tx LAR</v>
          </cell>
          <cell r="C603">
            <v>0</v>
          </cell>
        </row>
        <row r="604">
          <cell r="A604">
            <v>452017</v>
          </cell>
          <cell r="B604" t="str">
            <v>CL-Remotes LAR</v>
          </cell>
          <cell r="C604">
            <v>0</v>
          </cell>
        </row>
        <row r="605">
          <cell r="A605">
            <v>452020</v>
          </cell>
          <cell r="B605" t="str">
            <v>CL - Dx LAR (09)</v>
          </cell>
          <cell r="C605">
            <v>0</v>
          </cell>
        </row>
        <row r="606">
          <cell r="A606">
            <v>452021</v>
          </cell>
          <cell r="B606" t="str">
            <v>CL - Tx LAR (09)</v>
          </cell>
          <cell r="C606">
            <v>0</v>
          </cell>
        </row>
        <row r="607">
          <cell r="A607">
            <v>452022</v>
          </cell>
          <cell r="B607" t="str">
            <v>Rem LAR 11</v>
          </cell>
          <cell r="C607">
            <v>0</v>
          </cell>
        </row>
        <row r="608">
          <cell r="A608">
            <v>452023</v>
          </cell>
          <cell r="B608" t="str">
            <v>Rider 9 RARA GA</v>
          </cell>
          <cell r="C608">
            <v>0</v>
          </cell>
        </row>
        <row r="609">
          <cell r="A609">
            <v>452024</v>
          </cell>
          <cell r="B609" t="str">
            <v>Rider 9 RARA</v>
          </cell>
          <cell r="C609">
            <v>0</v>
          </cell>
        </row>
        <row r="610">
          <cell r="A610">
            <v>452026</v>
          </cell>
          <cell r="B610" t="str">
            <v>CL - Dx LAR (14)</v>
          </cell>
          <cell r="C610">
            <v>0</v>
          </cell>
        </row>
        <row r="611">
          <cell r="A611">
            <v>452027</v>
          </cell>
          <cell r="B611" t="str">
            <v>CL - Norflk LAR (15)</v>
          </cell>
          <cell r="C611">
            <v>0</v>
          </cell>
        </row>
        <row r="612">
          <cell r="A612">
            <v>452030</v>
          </cell>
          <cell r="B612" t="str">
            <v>Joint Use Charge</v>
          </cell>
          <cell r="C612">
            <v>0</v>
          </cell>
        </row>
        <row r="613">
          <cell r="A613">
            <v>452031</v>
          </cell>
          <cell r="B613" t="str">
            <v>Joint Use Chg Int</v>
          </cell>
          <cell r="C613">
            <v>0</v>
          </cell>
        </row>
        <row r="614">
          <cell r="A614">
            <v>452040</v>
          </cell>
          <cell r="B614" t="str">
            <v>Reg Liab Bruce X Milton</v>
          </cell>
          <cell r="C614">
            <v>0</v>
          </cell>
        </row>
        <row r="615">
          <cell r="A615">
            <v>452041</v>
          </cell>
          <cell r="B615" t="str">
            <v>RL BruceXMilton Int</v>
          </cell>
          <cell r="C615">
            <v>0</v>
          </cell>
        </row>
        <row r="616">
          <cell r="A616">
            <v>452050</v>
          </cell>
          <cell r="B616" t="str">
            <v>LT Liab Dx PCB (01)</v>
          </cell>
          <cell r="C616">
            <v>0</v>
          </cell>
        </row>
        <row r="617">
          <cell r="A617">
            <v>452052</v>
          </cell>
          <cell r="B617" t="str">
            <v>LT Liab Tx PCB (01)</v>
          </cell>
          <cell r="C617">
            <v>0</v>
          </cell>
        </row>
        <row r="618">
          <cell r="A618">
            <v>452053</v>
          </cell>
          <cell r="B618" t="str">
            <v>LT Liab -Tx LAR</v>
          </cell>
          <cell r="C618">
            <v>0</v>
          </cell>
        </row>
        <row r="619">
          <cell r="A619">
            <v>452056</v>
          </cell>
          <cell r="B619" t="str">
            <v>LT Liab - Rem LAR 07</v>
          </cell>
          <cell r="C619">
            <v>0</v>
          </cell>
        </row>
        <row r="620">
          <cell r="A620">
            <v>452057</v>
          </cell>
          <cell r="B620" t="str">
            <v>CL Dx PCB 08</v>
          </cell>
          <cell r="C620">
            <v>0</v>
          </cell>
        </row>
        <row r="621">
          <cell r="A621">
            <v>452058</v>
          </cell>
          <cell r="B621" t="str">
            <v>CL Tx PCB 08</v>
          </cell>
          <cell r="C621">
            <v>0</v>
          </cell>
        </row>
        <row r="622">
          <cell r="A622">
            <v>452059</v>
          </cell>
          <cell r="B622" t="str">
            <v>LT Liab Dx PCB 08</v>
          </cell>
          <cell r="C622">
            <v>0</v>
          </cell>
        </row>
        <row r="623">
          <cell r="A623">
            <v>452060</v>
          </cell>
          <cell r="B623" t="str">
            <v>LT Liab Tx PCB 08</v>
          </cell>
          <cell r="C623">
            <v>0</v>
          </cell>
        </row>
        <row r="624">
          <cell r="A624">
            <v>452061</v>
          </cell>
          <cell r="B624" t="str">
            <v>LT Liab Dx LAR (09)</v>
          </cell>
          <cell r="C624">
            <v>0</v>
          </cell>
        </row>
        <row r="625">
          <cell r="A625">
            <v>452062</v>
          </cell>
          <cell r="B625" t="str">
            <v>LT Liab Tx LAR (09)</v>
          </cell>
          <cell r="C625">
            <v>0</v>
          </cell>
        </row>
        <row r="626">
          <cell r="A626">
            <v>452063</v>
          </cell>
          <cell r="B626" t="str">
            <v>Rmts LAR LT2011</v>
          </cell>
          <cell r="C626">
            <v>0</v>
          </cell>
        </row>
        <row r="627">
          <cell r="A627">
            <v>452064</v>
          </cell>
          <cell r="B627" t="str">
            <v>LT Liab Dx LAR (13)</v>
          </cell>
          <cell r="C627">
            <v>0</v>
          </cell>
        </row>
        <row r="628">
          <cell r="A628">
            <v>452065</v>
          </cell>
          <cell r="B628" t="str">
            <v>LT Liab Dx LAR (14)</v>
          </cell>
          <cell r="C628">
            <v>0</v>
          </cell>
        </row>
        <row r="629">
          <cell r="A629">
            <v>452066</v>
          </cell>
          <cell r="B629" t="str">
            <v>LT Liab Nflk LAR(15)</v>
          </cell>
          <cell r="C629">
            <v>0</v>
          </cell>
        </row>
        <row r="630">
          <cell r="A630">
            <v>452067</v>
          </cell>
          <cell r="B630" t="str">
            <v>LT Liab Dx PCB (15)</v>
          </cell>
          <cell r="C630">
            <v>0</v>
          </cell>
        </row>
        <row r="631">
          <cell r="A631">
            <v>452068</v>
          </cell>
          <cell r="B631" t="str">
            <v>Unamt Lease Inducemt</v>
          </cell>
          <cell r="C631">
            <v>0</v>
          </cell>
        </row>
        <row r="632">
          <cell r="A632">
            <v>452069</v>
          </cell>
          <cell r="B632" t="str">
            <v>Asst Retire Oblgtn</v>
          </cell>
          <cell r="C632">
            <v>0</v>
          </cell>
        </row>
        <row r="633">
          <cell r="A633">
            <v>452070</v>
          </cell>
          <cell r="B633" t="str">
            <v>Load Research Funding</v>
          </cell>
          <cell r="C633">
            <v>0</v>
          </cell>
        </row>
        <row r="634">
          <cell r="A634">
            <v>452071</v>
          </cell>
          <cell r="B634" t="str">
            <v>Rider 1-2005 RAR</v>
          </cell>
          <cell r="C634">
            <v>0</v>
          </cell>
        </row>
        <row r="635">
          <cell r="A635">
            <v>452072</v>
          </cell>
          <cell r="B635" t="str">
            <v>Rider 2-2005 RAR</v>
          </cell>
          <cell r="C635">
            <v>0</v>
          </cell>
        </row>
        <row r="636">
          <cell r="A636">
            <v>452073</v>
          </cell>
          <cell r="B636" t="str">
            <v>Rider 3 RARA Unbilled</v>
          </cell>
          <cell r="C636">
            <v>0</v>
          </cell>
        </row>
        <row r="637">
          <cell r="A637">
            <v>452074</v>
          </cell>
          <cell r="B637" t="str">
            <v>Rider 4 RARA Unbilled</v>
          </cell>
          <cell r="C637">
            <v>0</v>
          </cell>
        </row>
        <row r="638">
          <cell r="A638">
            <v>452075</v>
          </cell>
          <cell r="B638" t="str">
            <v>Unrlzd G/L Fb Swap</v>
          </cell>
          <cell r="C638">
            <v>0</v>
          </cell>
        </row>
        <row r="639">
          <cell r="A639">
            <v>452076</v>
          </cell>
          <cell r="B639" t="str">
            <v>Rogers Fibre Swap</v>
          </cell>
          <cell r="C639">
            <v>0</v>
          </cell>
        </row>
        <row r="640">
          <cell r="A640">
            <v>452077</v>
          </cell>
          <cell r="B640" t="str">
            <v>Bells Fibre Swap</v>
          </cell>
          <cell r="C640">
            <v>0</v>
          </cell>
        </row>
        <row r="641">
          <cell r="A641">
            <v>452078</v>
          </cell>
          <cell r="B641" t="str">
            <v>Cogeco Fibre Swap</v>
          </cell>
          <cell r="C641">
            <v>0</v>
          </cell>
        </row>
        <row r="642">
          <cell r="A642">
            <v>452079</v>
          </cell>
          <cell r="B642" t="str">
            <v>Allstream F S</v>
          </cell>
          <cell r="C642">
            <v>0</v>
          </cell>
        </row>
        <row r="643">
          <cell r="A643">
            <v>452081</v>
          </cell>
          <cell r="B643" t="str">
            <v>Persona Fibre Swap</v>
          </cell>
          <cell r="C643">
            <v>0</v>
          </cell>
        </row>
        <row r="644">
          <cell r="A644">
            <v>452083</v>
          </cell>
          <cell r="B644" t="str">
            <v>Tx Exc ExpDefRevLiab</v>
          </cell>
          <cell r="C644">
            <v>0</v>
          </cell>
        </row>
        <row r="645">
          <cell r="A645">
            <v>452084</v>
          </cell>
          <cell r="B645" t="str">
            <v>TX Earning Sharing</v>
          </cell>
          <cell r="C645">
            <v>0</v>
          </cell>
        </row>
        <row r="646">
          <cell r="A646">
            <v>452085</v>
          </cell>
          <cell r="B646" t="str">
            <v>Unamt DeBs Contri</v>
          </cell>
          <cell r="C646">
            <v>0</v>
          </cell>
        </row>
        <row r="647">
          <cell r="A647">
            <v>452090</v>
          </cell>
          <cell r="B647" t="str">
            <v>Tx Exc Exp DefRevInt</v>
          </cell>
          <cell r="C647">
            <v>0</v>
          </cell>
        </row>
        <row r="648">
          <cell r="A648">
            <v>452091</v>
          </cell>
          <cell r="B648" t="str">
            <v>Ext Rev SLU Stat ECS</v>
          </cell>
          <cell r="C648">
            <v>0</v>
          </cell>
        </row>
        <row r="649">
          <cell r="A649">
            <v>452092</v>
          </cell>
          <cell r="B649" t="str">
            <v>ExtRv SLUStat ECS In</v>
          </cell>
          <cell r="C649">
            <v>0</v>
          </cell>
        </row>
        <row r="650">
          <cell r="A650">
            <v>452093</v>
          </cell>
          <cell r="B650" t="str">
            <v>Proj Costs Def Rev</v>
          </cell>
          <cell r="C650">
            <v>0</v>
          </cell>
        </row>
        <row r="651">
          <cell r="A651">
            <v>452094</v>
          </cell>
          <cell r="B651" t="str">
            <v>Proj Cst Def Rev Int</v>
          </cell>
          <cell r="C651">
            <v>0</v>
          </cell>
        </row>
        <row r="652">
          <cell r="A652">
            <v>452100</v>
          </cell>
          <cell r="B652" t="str">
            <v>Rights Payments</v>
          </cell>
          <cell r="C652">
            <v>0</v>
          </cell>
        </row>
        <row r="653">
          <cell r="A653">
            <v>452101</v>
          </cell>
          <cell r="B653" t="str">
            <v>Rights Payments Int</v>
          </cell>
          <cell r="C653">
            <v>0</v>
          </cell>
        </row>
        <row r="654">
          <cell r="A654">
            <v>452106</v>
          </cell>
          <cell r="B654" t="str">
            <v>Rider 6 RARA Unbilled</v>
          </cell>
          <cell r="C654">
            <v>0</v>
          </cell>
        </row>
        <row r="655">
          <cell r="A655">
            <v>452107</v>
          </cell>
          <cell r="B655" t="str">
            <v>Rider 6 - Glbl Adjst</v>
          </cell>
          <cell r="C655">
            <v>0</v>
          </cell>
        </row>
        <row r="656">
          <cell r="A656">
            <v>452999</v>
          </cell>
          <cell r="B656" t="str">
            <v>Interface Balancg Ac</v>
          </cell>
          <cell r="C656">
            <v>0</v>
          </cell>
        </row>
        <row r="657">
          <cell r="A657">
            <v>453000</v>
          </cell>
          <cell r="B657" t="str">
            <v>OPEB/OPRB-Open Liab</v>
          </cell>
          <cell r="C657">
            <v>0</v>
          </cell>
        </row>
        <row r="658">
          <cell r="A658">
            <v>453030</v>
          </cell>
          <cell r="B658" t="str">
            <v>OPEB-LTD-Open Liability</v>
          </cell>
          <cell r="C658">
            <v>0</v>
          </cell>
        </row>
        <row r="659">
          <cell r="A659">
            <v>453050</v>
          </cell>
          <cell r="B659" t="str">
            <v>OPRB-SPS-Open Liab</v>
          </cell>
          <cell r="C659">
            <v>0</v>
          </cell>
        </row>
        <row r="660">
          <cell r="A660">
            <v>453060</v>
          </cell>
          <cell r="B660" t="str">
            <v>OPRB-Spec opn liab</v>
          </cell>
          <cell r="C660">
            <v>0</v>
          </cell>
        </row>
        <row r="661">
          <cell r="A661">
            <v>453070</v>
          </cell>
          <cell r="B661" t="str">
            <v>OPRB-Inergi Opn Liab</v>
          </cell>
          <cell r="C661">
            <v>0</v>
          </cell>
        </row>
        <row r="662">
          <cell r="A662">
            <v>453090</v>
          </cell>
          <cell r="B662" t="str">
            <v>OPRB - Open Liab</v>
          </cell>
          <cell r="C662">
            <v>0</v>
          </cell>
        </row>
        <row r="663">
          <cell r="A663">
            <v>453092</v>
          </cell>
          <cell r="B663" t="str">
            <v>OPRB Liab- Acq MEUs</v>
          </cell>
          <cell r="C663">
            <v>0</v>
          </cell>
        </row>
        <row r="664">
          <cell r="A664">
            <v>453100</v>
          </cell>
          <cell r="B664" t="str">
            <v>OPRB-Dental-Payments</v>
          </cell>
          <cell r="C664">
            <v>0</v>
          </cell>
        </row>
        <row r="665">
          <cell r="A665">
            <v>453110</v>
          </cell>
          <cell r="B665" t="str">
            <v>OPRB - GLI Payments</v>
          </cell>
          <cell r="C665">
            <v>0</v>
          </cell>
        </row>
        <row r="666">
          <cell r="A666">
            <v>453120</v>
          </cell>
          <cell r="B666" t="str">
            <v>OPRB-Health-Payments</v>
          </cell>
          <cell r="C666">
            <v>0</v>
          </cell>
        </row>
        <row r="667">
          <cell r="A667">
            <v>453130</v>
          </cell>
          <cell r="B667" t="str">
            <v>OPRB-LTD-Payments</v>
          </cell>
          <cell r="C667">
            <v>0</v>
          </cell>
        </row>
        <row r="668">
          <cell r="A668">
            <v>453140</v>
          </cell>
          <cell r="B668" t="str">
            <v>Retiremt Bonus Pmt</v>
          </cell>
          <cell r="C668">
            <v>0</v>
          </cell>
        </row>
        <row r="669">
          <cell r="A669">
            <v>453150</v>
          </cell>
          <cell r="B669" t="str">
            <v>OPRB-SPS- PAYMENTS</v>
          </cell>
          <cell r="C669">
            <v>0</v>
          </cell>
        </row>
        <row r="670">
          <cell r="A670">
            <v>453160</v>
          </cell>
          <cell r="B670" t="str">
            <v>OPRB-Spec Arr-Pmt</v>
          </cell>
          <cell r="C670">
            <v>0</v>
          </cell>
        </row>
        <row r="671">
          <cell r="A671">
            <v>453169</v>
          </cell>
          <cell r="B671" t="str">
            <v>OPRB-Inergi Payment</v>
          </cell>
          <cell r="C671">
            <v>0</v>
          </cell>
        </row>
        <row r="672">
          <cell r="A672">
            <v>453170</v>
          </cell>
          <cell r="B672" t="str">
            <v>OPRB-Inergi Stff Exp</v>
          </cell>
          <cell r="C672">
            <v>0</v>
          </cell>
        </row>
        <row r="673">
          <cell r="A673">
            <v>453220</v>
          </cell>
          <cell r="B673" t="str">
            <v>Hlth,Dntl,GLI&amp;RB Ex</v>
          </cell>
          <cell r="C673">
            <v>0</v>
          </cell>
        </row>
        <row r="674">
          <cell r="A674">
            <v>453230</v>
          </cell>
          <cell r="B674" t="str">
            <v>OPEB-LT Dsblty-exp</v>
          </cell>
          <cell r="C674">
            <v>0</v>
          </cell>
        </row>
        <row r="675">
          <cell r="A675">
            <v>453250</v>
          </cell>
          <cell r="B675" t="str">
            <v>OPRB - SPP - expense</v>
          </cell>
          <cell r="C675">
            <v>0</v>
          </cell>
        </row>
        <row r="676">
          <cell r="A676">
            <v>453320</v>
          </cell>
          <cell r="B676" t="str">
            <v>OPRB-H&amp;D Oblig</v>
          </cell>
          <cell r="C676">
            <v>0</v>
          </cell>
        </row>
        <row r="677">
          <cell r="A677">
            <v>453330</v>
          </cell>
          <cell r="B677" t="str">
            <v>OPEB-LTD Obligation</v>
          </cell>
          <cell r="C677">
            <v>0</v>
          </cell>
        </row>
        <row r="678">
          <cell r="A678">
            <v>453350</v>
          </cell>
          <cell r="B678" t="str">
            <v>OPRB-SPP Obligation</v>
          </cell>
          <cell r="C678">
            <v>0</v>
          </cell>
        </row>
        <row r="679">
          <cell r="A679">
            <v>453400</v>
          </cell>
          <cell r="B679" t="str">
            <v>OPRB Liability Subs</v>
          </cell>
          <cell r="C679">
            <v>0</v>
          </cell>
        </row>
        <row r="680">
          <cell r="A680">
            <v>454000</v>
          </cell>
          <cell r="B680" t="str">
            <v>Accrual DSU ER-MCP</v>
          </cell>
          <cell r="C680">
            <v>0</v>
          </cell>
        </row>
        <row r="681">
          <cell r="A681">
            <v>454010</v>
          </cell>
          <cell r="B681" t="str">
            <v>ShareBased Compe AP</v>
          </cell>
          <cell r="C681">
            <v>0</v>
          </cell>
        </row>
        <row r="682">
          <cell r="A682">
            <v>480000</v>
          </cell>
          <cell r="B682" t="str">
            <v>Contributed Surplus</v>
          </cell>
          <cell r="C682">
            <v>0</v>
          </cell>
        </row>
        <row r="683">
          <cell r="A683">
            <v>481000</v>
          </cell>
          <cell r="B683" t="str">
            <v>Business Unit Equity</v>
          </cell>
          <cell r="C683">
            <v>-41289.64</v>
          </cell>
        </row>
        <row r="684">
          <cell r="A684">
            <v>481120</v>
          </cell>
          <cell r="B684" t="str">
            <v>Prefered Shares</v>
          </cell>
          <cell r="C684">
            <v>0</v>
          </cell>
        </row>
        <row r="685">
          <cell r="A685">
            <v>481121</v>
          </cell>
          <cell r="B685" t="str">
            <v>Common Share Capital</v>
          </cell>
          <cell r="C685">
            <v>-409105.01</v>
          </cell>
        </row>
        <row r="686">
          <cell r="A686">
            <v>481200</v>
          </cell>
          <cell r="B686" t="str">
            <v>Trust Equity Unit</v>
          </cell>
          <cell r="C686">
            <v>0</v>
          </cell>
        </row>
        <row r="687">
          <cell r="A687">
            <v>482000</v>
          </cell>
          <cell r="B687" t="str">
            <v>Common Shares Dividend</v>
          </cell>
          <cell r="C687">
            <v>0</v>
          </cell>
        </row>
        <row r="688">
          <cell r="A688">
            <v>482010</v>
          </cell>
          <cell r="B688" t="str">
            <v>Preferred Share  Div</v>
          </cell>
          <cell r="C688">
            <v>0</v>
          </cell>
        </row>
        <row r="689">
          <cell r="A689">
            <v>482020</v>
          </cell>
          <cell r="B689" t="str">
            <v>LP Distribution</v>
          </cell>
          <cell r="C689">
            <v>0</v>
          </cell>
        </row>
        <row r="690">
          <cell r="A690">
            <v>483000</v>
          </cell>
          <cell r="B690" t="str">
            <v>Non-control Intrst</v>
          </cell>
          <cell r="C690">
            <v>0</v>
          </cell>
        </row>
        <row r="691">
          <cell r="A691">
            <v>484000</v>
          </cell>
          <cell r="B691" t="str">
            <v>Partnership Interest</v>
          </cell>
          <cell r="C691">
            <v>0</v>
          </cell>
        </row>
        <row r="692">
          <cell r="A692">
            <v>486000</v>
          </cell>
          <cell r="B692" t="str">
            <v>AOCI</v>
          </cell>
          <cell r="C692">
            <v>0</v>
          </cell>
        </row>
        <row r="693">
          <cell r="A693">
            <v>530000</v>
          </cell>
          <cell r="B693" t="str">
            <v>Rtl Power Sale-Rural</v>
          </cell>
          <cell r="C693">
            <v>0</v>
          </cell>
        </row>
        <row r="694">
          <cell r="A694">
            <v>530009</v>
          </cell>
          <cell r="B694" t="str">
            <v>Line Loss Energy Rev</v>
          </cell>
          <cell r="C694">
            <v>0</v>
          </cell>
        </row>
        <row r="695">
          <cell r="A695">
            <v>530010</v>
          </cell>
          <cell r="B695" t="str">
            <v>Energy Rev (IESO101)</v>
          </cell>
          <cell r="C695">
            <v>0</v>
          </cell>
        </row>
        <row r="696">
          <cell r="A696">
            <v>530011</v>
          </cell>
          <cell r="B696" t="str">
            <v>Rural-Resi- Std A</v>
          </cell>
          <cell r="C696">
            <v>0</v>
          </cell>
        </row>
        <row r="697">
          <cell r="A697">
            <v>530012</v>
          </cell>
          <cell r="B697" t="str">
            <v>Rural- Seasonal</v>
          </cell>
          <cell r="C697">
            <v>0</v>
          </cell>
        </row>
        <row r="698">
          <cell r="A698">
            <v>530013</v>
          </cell>
          <cell r="B698" t="str">
            <v>RESOP Commodity Revenue</v>
          </cell>
          <cell r="C698">
            <v>0</v>
          </cell>
        </row>
        <row r="699">
          <cell r="A699">
            <v>530018</v>
          </cell>
          <cell r="B699" t="str">
            <v>Smt Meter Rev Req</v>
          </cell>
          <cell r="C699">
            <v>0</v>
          </cell>
        </row>
        <row r="700">
          <cell r="A700">
            <v>530019</v>
          </cell>
          <cell r="B700" t="str">
            <v>Other GEP RR</v>
          </cell>
          <cell r="C700">
            <v>0</v>
          </cell>
        </row>
        <row r="701">
          <cell r="A701">
            <v>530020</v>
          </cell>
          <cell r="B701" t="str">
            <v>Commercial Energy Sales</v>
          </cell>
          <cell r="C701">
            <v>0</v>
          </cell>
        </row>
        <row r="702">
          <cell r="A702">
            <v>530021</v>
          </cell>
          <cell r="B702" t="str">
            <v>Rural-Comm-StdA</v>
          </cell>
          <cell r="C702">
            <v>0</v>
          </cell>
        </row>
        <row r="703">
          <cell r="A703">
            <v>530023</v>
          </cell>
          <cell r="B703" t="str">
            <v>Rider 10 ICM Revenue</v>
          </cell>
          <cell r="C703">
            <v>0</v>
          </cell>
        </row>
        <row r="704">
          <cell r="A704">
            <v>530024</v>
          </cell>
          <cell r="B704" t="str">
            <v>Rider 11 SG Csh Fndg</v>
          </cell>
          <cell r="C704">
            <v>0</v>
          </cell>
        </row>
        <row r="705">
          <cell r="A705">
            <v>530025</v>
          </cell>
          <cell r="B705" t="str">
            <v>Rider 11 SG Contra</v>
          </cell>
          <cell r="C705">
            <v>0</v>
          </cell>
        </row>
        <row r="706">
          <cell r="A706">
            <v>530027</v>
          </cell>
          <cell r="B706" t="str">
            <v>Rider 12 Tax Savgs</v>
          </cell>
          <cell r="C706">
            <v>0</v>
          </cell>
        </row>
        <row r="707">
          <cell r="A707">
            <v>530029</v>
          </cell>
          <cell r="B707" t="str">
            <v>Smart Grid Rider 2014</v>
          </cell>
          <cell r="C707">
            <v>0</v>
          </cell>
        </row>
        <row r="708">
          <cell r="A708">
            <v>530030</v>
          </cell>
          <cell r="B708" t="str">
            <v>Dfd Rev-Pension Adj</v>
          </cell>
          <cell r="C708">
            <v>0</v>
          </cell>
        </row>
        <row r="709">
          <cell r="A709">
            <v>530040</v>
          </cell>
          <cell r="B709" t="str">
            <v>Lightng Engy Sales</v>
          </cell>
          <cell r="C709">
            <v>0</v>
          </cell>
        </row>
        <row r="710">
          <cell r="A710">
            <v>530060</v>
          </cell>
          <cell r="B710" t="str">
            <v>IESO Uplift&amp;Adm</v>
          </cell>
          <cell r="C710">
            <v>0</v>
          </cell>
        </row>
        <row r="711">
          <cell r="A711">
            <v>530070</v>
          </cell>
          <cell r="B711" t="str">
            <v>Revenue RRRP</v>
          </cell>
          <cell r="C711">
            <v>0</v>
          </cell>
        </row>
        <row r="712">
          <cell r="A712">
            <v>530080</v>
          </cell>
          <cell r="B712" t="str">
            <v>Rev-RPP Final Stlmt</v>
          </cell>
          <cell r="C712">
            <v>0</v>
          </cell>
        </row>
        <row r="713">
          <cell r="A713">
            <v>530100</v>
          </cell>
          <cell r="B713" t="str">
            <v>RRRP-Dir Rtl Cstmr</v>
          </cell>
          <cell r="C713">
            <v>0</v>
          </cell>
        </row>
        <row r="714">
          <cell r="A714">
            <v>530150</v>
          </cell>
          <cell r="B714" t="str">
            <v>SPC Revenue</v>
          </cell>
          <cell r="C714">
            <v>0</v>
          </cell>
        </row>
        <row r="715">
          <cell r="A715">
            <v>530250</v>
          </cell>
          <cell r="B715" t="str">
            <v>Smart Meter Charge</v>
          </cell>
          <cell r="C715">
            <v>0</v>
          </cell>
        </row>
        <row r="716">
          <cell r="A716">
            <v>530251</v>
          </cell>
          <cell r="B716" t="str">
            <v>SMC Offset Account</v>
          </cell>
          <cell r="C716">
            <v>0</v>
          </cell>
        </row>
        <row r="717">
          <cell r="A717">
            <v>530300</v>
          </cell>
          <cell r="B717" t="str">
            <v>Rtl EngySale-Acq MEU</v>
          </cell>
          <cell r="C717">
            <v>0</v>
          </cell>
        </row>
        <row r="718">
          <cell r="A718">
            <v>530600</v>
          </cell>
          <cell r="B718" t="str">
            <v>Distribution  Fixed</v>
          </cell>
          <cell r="C718">
            <v>0</v>
          </cell>
        </row>
        <row r="719">
          <cell r="A719">
            <v>530610</v>
          </cell>
          <cell r="B719" t="str">
            <v>Distribution Volumetric</v>
          </cell>
          <cell r="C719">
            <v>0</v>
          </cell>
        </row>
        <row r="720">
          <cell r="A720">
            <v>530611</v>
          </cell>
          <cell r="B720" t="str">
            <v>Trsfmr Ownship Allow</v>
          </cell>
          <cell r="C720">
            <v>0</v>
          </cell>
        </row>
        <row r="721">
          <cell r="A721">
            <v>530620</v>
          </cell>
          <cell r="B721" t="str">
            <v>ST-Common ST Lines</v>
          </cell>
          <cell r="C721">
            <v>0</v>
          </cell>
        </row>
        <row r="722">
          <cell r="A722">
            <v>530630</v>
          </cell>
          <cell r="B722" t="str">
            <v>Dx Mtr Svc Rbate Rev</v>
          </cell>
          <cell r="C722">
            <v>0</v>
          </cell>
        </row>
        <row r="723">
          <cell r="A723">
            <v>530631</v>
          </cell>
          <cell r="B723" t="str">
            <v>ST-Specific ST Lines</v>
          </cell>
          <cell r="C723">
            <v>0</v>
          </cell>
        </row>
        <row r="724">
          <cell r="A724">
            <v>530632</v>
          </cell>
          <cell r="B724" t="str">
            <v>ST-Meter Charge</v>
          </cell>
          <cell r="C724">
            <v>0</v>
          </cell>
        </row>
        <row r="725">
          <cell r="A725">
            <v>530633</v>
          </cell>
          <cell r="B725" t="str">
            <v>ST-Service Charge</v>
          </cell>
          <cell r="C725">
            <v>0</v>
          </cell>
        </row>
        <row r="726">
          <cell r="A726">
            <v>530640</v>
          </cell>
          <cell r="B726" t="str">
            <v>Low Voltage Rate Rider</v>
          </cell>
          <cell r="C726">
            <v>0</v>
          </cell>
        </row>
        <row r="727">
          <cell r="A727">
            <v>530650</v>
          </cell>
          <cell r="B727" t="str">
            <v>ST-HVDS-High Connection</v>
          </cell>
          <cell r="C727">
            <v>0</v>
          </cell>
        </row>
        <row r="728">
          <cell r="A728">
            <v>530660</v>
          </cell>
          <cell r="B728" t="str">
            <v>ST-HVDS-Low Connection</v>
          </cell>
          <cell r="C728">
            <v>0</v>
          </cell>
        </row>
        <row r="729">
          <cell r="A729">
            <v>530670</v>
          </cell>
          <cell r="B729" t="str">
            <v>ST-LV DS Low Connection</v>
          </cell>
          <cell r="C729">
            <v>0</v>
          </cell>
        </row>
        <row r="730">
          <cell r="A730">
            <v>530680</v>
          </cell>
          <cell r="B730" t="str">
            <v>ST-Spcfc Primary Lns</v>
          </cell>
          <cell r="C730">
            <v>0</v>
          </cell>
        </row>
        <row r="731">
          <cell r="A731">
            <v>530702</v>
          </cell>
          <cell r="B731" t="str">
            <v>RRRP-Ntwk Pmt to Oth</v>
          </cell>
          <cell r="C731">
            <v>0</v>
          </cell>
        </row>
        <row r="732">
          <cell r="A732">
            <v>530703</v>
          </cell>
          <cell r="B732" t="str">
            <v>RRRP from IMO - Gross</v>
          </cell>
          <cell r="C732">
            <v>0</v>
          </cell>
        </row>
        <row r="733">
          <cell r="A733">
            <v>530726</v>
          </cell>
          <cell r="B733" t="str">
            <v>TX Ntwk (IESO650)</v>
          </cell>
          <cell r="C733">
            <v>0</v>
          </cell>
        </row>
        <row r="734">
          <cell r="A734">
            <v>530727</v>
          </cell>
          <cell r="B734" t="str">
            <v>Tx Connect (IEO652)</v>
          </cell>
          <cell r="C734">
            <v>0</v>
          </cell>
        </row>
        <row r="735">
          <cell r="A735">
            <v>530730</v>
          </cell>
          <cell r="B735" t="str">
            <v>Glob Adj Demnd Billd</v>
          </cell>
          <cell r="C735">
            <v>0</v>
          </cell>
        </row>
        <row r="736">
          <cell r="A736">
            <v>530731</v>
          </cell>
          <cell r="B736" t="str">
            <v>Global Adj. Engy Rev</v>
          </cell>
          <cell r="C736">
            <v>0</v>
          </cell>
        </row>
        <row r="737">
          <cell r="A737">
            <v>530732</v>
          </cell>
          <cell r="B737" t="str">
            <v>IESO-703Rur Rt Asst</v>
          </cell>
          <cell r="C737">
            <v>0</v>
          </cell>
        </row>
        <row r="738">
          <cell r="A738">
            <v>530802</v>
          </cell>
          <cell r="B738" t="str">
            <v>Rider 8 Expr FdersH1</v>
          </cell>
          <cell r="C738">
            <v>0</v>
          </cell>
        </row>
        <row r="739">
          <cell r="A739">
            <v>530803</v>
          </cell>
          <cell r="B739" t="str">
            <v>Rider 8 Other GEP-H1</v>
          </cell>
          <cell r="C739">
            <v>0</v>
          </cell>
        </row>
        <row r="740">
          <cell r="A740">
            <v>530804</v>
          </cell>
          <cell r="B740" t="str">
            <v>Rider 8 Sm Grid-H1</v>
          </cell>
          <cell r="C740">
            <v>0</v>
          </cell>
        </row>
        <row r="741">
          <cell r="A741">
            <v>530805</v>
          </cell>
          <cell r="B741" t="str">
            <v>Other GEP - Provin</v>
          </cell>
          <cell r="C741">
            <v>0</v>
          </cell>
        </row>
        <row r="742">
          <cell r="A742">
            <v>530806</v>
          </cell>
          <cell r="B742" t="str">
            <v>Express Feeders Prov</v>
          </cell>
          <cell r="C742">
            <v>0</v>
          </cell>
        </row>
        <row r="743">
          <cell r="A743">
            <v>530807</v>
          </cell>
          <cell r="B743" t="str">
            <v>Rider 8 - GEA Costs</v>
          </cell>
          <cell r="C743">
            <v>0</v>
          </cell>
        </row>
        <row r="744">
          <cell r="A744">
            <v>530809</v>
          </cell>
          <cell r="B744" t="str">
            <v>Dx Deferred Revenue Tax</v>
          </cell>
          <cell r="C744">
            <v>0</v>
          </cell>
        </row>
        <row r="745">
          <cell r="A745">
            <v>530810</v>
          </cell>
          <cell r="B745" t="str">
            <v>Smart Meter Revenue</v>
          </cell>
          <cell r="C745">
            <v>0</v>
          </cell>
        </row>
        <row r="746">
          <cell r="A746">
            <v>530812</v>
          </cell>
          <cell r="B746" t="str">
            <v>SmartMeterRev Contra</v>
          </cell>
          <cell r="C746">
            <v>0</v>
          </cell>
        </row>
        <row r="747">
          <cell r="A747">
            <v>540110</v>
          </cell>
          <cell r="B747" t="str">
            <v>MicroFITGen SvcChg</v>
          </cell>
          <cell r="C747">
            <v>0</v>
          </cell>
        </row>
        <row r="748">
          <cell r="A748">
            <v>540111</v>
          </cell>
          <cell r="B748" t="str">
            <v>MicroFITGen Contra</v>
          </cell>
          <cell r="C748">
            <v>0</v>
          </cell>
        </row>
        <row r="749">
          <cell r="A749">
            <v>540120</v>
          </cell>
          <cell r="B749" t="str">
            <v>Rider5ARev- Inc.Capi</v>
          </cell>
          <cell r="C749">
            <v>0</v>
          </cell>
        </row>
        <row r="750">
          <cell r="A750">
            <v>540130</v>
          </cell>
          <cell r="B750" t="str">
            <v>Rider 5B Rev - Share</v>
          </cell>
          <cell r="C750">
            <v>0</v>
          </cell>
        </row>
        <row r="751">
          <cell r="A751">
            <v>550000</v>
          </cell>
          <cell r="B751" t="str">
            <v>Ext Revenue</v>
          </cell>
          <cell r="C751">
            <v>-248155.99</v>
          </cell>
        </row>
        <row r="752">
          <cell r="A752">
            <v>550200</v>
          </cell>
          <cell r="B752" t="str">
            <v>General Revenue</v>
          </cell>
          <cell r="C752">
            <v>0</v>
          </cell>
        </row>
        <row r="753">
          <cell r="A753">
            <v>550210</v>
          </cell>
          <cell r="B753" t="str">
            <v>SSS Admin Chrge</v>
          </cell>
          <cell r="C753">
            <v>0</v>
          </cell>
        </row>
        <row r="754">
          <cell r="A754">
            <v>550400</v>
          </cell>
          <cell r="B754" t="str">
            <v>OPA Incentive Income</v>
          </cell>
          <cell r="C754">
            <v>0</v>
          </cell>
        </row>
        <row r="755">
          <cell r="A755">
            <v>550711</v>
          </cell>
          <cell r="B755" t="str">
            <v>ROWs&amp;Rl Estate Lsng</v>
          </cell>
          <cell r="C755">
            <v>0</v>
          </cell>
        </row>
        <row r="756">
          <cell r="A756">
            <v>550712</v>
          </cell>
          <cell r="B756" t="str">
            <v>NW Twr Lsing Prod Ln</v>
          </cell>
          <cell r="C756">
            <v>0</v>
          </cell>
        </row>
        <row r="757">
          <cell r="A757">
            <v>550713</v>
          </cell>
          <cell r="B757" t="str">
            <v>Trnsprnt LAN Prod L</v>
          </cell>
          <cell r="C757">
            <v>0</v>
          </cell>
        </row>
        <row r="758">
          <cell r="A758">
            <v>550715</v>
          </cell>
          <cell r="B758" t="str">
            <v>Private Line Prod</v>
          </cell>
          <cell r="C758">
            <v>0</v>
          </cell>
        </row>
        <row r="759">
          <cell r="A759">
            <v>550716</v>
          </cell>
          <cell r="B759" t="str">
            <v>Telecom Internet Bundle</v>
          </cell>
          <cell r="C759">
            <v>0</v>
          </cell>
        </row>
        <row r="760">
          <cell r="A760">
            <v>550717</v>
          </cell>
          <cell r="B760" t="str">
            <v>Internet Transit</v>
          </cell>
          <cell r="C760">
            <v>0</v>
          </cell>
        </row>
        <row r="761">
          <cell r="A761">
            <v>550718</v>
          </cell>
          <cell r="B761" t="str">
            <v>Drk Fiber Lesng Prod</v>
          </cell>
          <cell r="C761">
            <v>0</v>
          </cell>
        </row>
        <row r="762">
          <cell r="A762">
            <v>550719</v>
          </cell>
          <cell r="B762" t="str">
            <v>Drk Fiber IRU Prod</v>
          </cell>
          <cell r="C762">
            <v>0</v>
          </cell>
        </row>
        <row r="763">
          <cell r="A763">
            <v>550724</v>
          </cell>
          <cell r="B763" t="str">
            <v>Installation Rev</v>
          </cell>
          <cell r="C763">
            <v>0</v>
          </cell>
        </row>
        <row r="764">
          <cell r="A764">
            <v>550851</v>
          </cell>
          <cell r="B764" t="str">
            <v>Cllctn&amp;Late Pmt Chg</v>
          </cell>
          <cell r="C764">
            <v>0</v>
          </cell>
        </row>
        <row r="765">
          <cell r="A765">
            <v>550890</v>
          </cell>
          <cell r="B765" t="str">
            <v>Cllctn&amp;Late Pmt Chg</v>
          </cell>
          <cell r="C765">
            <v>0</v>
          </cell>
        </row>
        <row r="766">
          <cell r="A766">
            <v>550900</v>
          </cell>
          <cell r="B766" t="str">
            <v>DX - Misc Revenue</v>
          </cell>
          <cell r="C766">
            <v>0</v>
          </cell>
        </row>
        <row r="767">
          <cell r="A767">
            <v>551000</v>
          </cell>
          <cell r="B767" t="str">
            <v>OCI-Amt ARS Hdg G/L</v>
          </cell>
          <cell r="C767">
            <v>0</v>
          </cell>
        </row>
        <row r="768">
          <cell r="A768">
            <v>551000</v>
          </cell>
          <cell r="B768" t="str">
            <v>OCI-Amt ARS Hdg G/L</v>
          </cell>
          <cell r="C768">
            <v>0</v>
          </cell>
        </row>
        <row r="769">
          <cell r="A769">
            <v>552000</v>
          </cell>
          <cell r="B769" t="str">
            <v>Non-control Intrst</v>
          </cell>
          <cell r="C769">
            <v>0</v>
          </cell>
        </row>
        <row r="770">
          <cell r="A770">
            <v>560001</v>
          </cell>
          <cell r="B770" t="str">
            <v>RSVA Offset Account</v>
          </cell>
          <cell r="C770">
            <v>0</v>
          </cell>
        </row>
        <row r="771">
          <cell r="A771">
            <v>560020</v>
          </cell>
          <cell r="B771" t="str">
            <v>Tx-Tax Changes Dfd</v>
          </cell>
          <cell r="C771">
            <v>0</v>
          </cell>
        </row>
        <row r="772">
          <cell r="A772">
            <v>560030</v>
          </cell>
          <cell r="B772" t="str">
            <v>Rev per RA Agreemt</v>
          </cell>
          <cell r="C772">
            <v>0</v>
          </cell>
        </row>
        <row r="773">
          <cell r="A773">
            <v>560031</v>
          </cell>
          <cell r="B773" t="str">
            <v>RRP Rev Adj</v>
          </cell>
          <cell r="C773">
            <v>0</v>
          </cell>
        </row>
        <row r="774">
          <cell r="A774">
            <v>560040</v>
          </cell>
          <cell r="B774" t="str">
            <v>Tx Dfd Rev-Pensn Adj</v>
          </cell>
          <cell r="C774">
            <v>0</v>
          </cell>
        </row>
        <row r="775">
          <cell r="A775">
            <v>560041</v>
          </cell>
          <cell r="B775" t="str">
            <v>Tx Def Rev Right Pay</v>
          </cell>
          <cell r="C775">
            <v>0</v>
          </cell>
        </row>
        <row r="776">
          <cell r="A776">
            <v>560042</v>
          </cell>
          <cell r="B776" t="str">
            <v>Tx Def Rev Bx M</v>
          </cell>
          <cell r="C776">
            <v>0</v>
          </cell>
        </row>
        <row r="777">
          <cell r="A777">
            <v>560043</v>
          </cell>
          <cell r="B777" t="str">
            <v>Tx Revenue - CDM Adj</v>
          </cell>
          <cell r="C777">
            <v>0</v>
          </cell>
        </row>
        <row r="778">
          <cell r="A778">
            <v>560051</v>
          </cell>
          <cell r="B778" t="str">
            <v>Tx Exc Exp Def Rev</v>
          </cell>
          <cell r="C778">
            <v>0</v>
          </cell>
        </row>
        <row r="779">
          <cell r="A779">
            <v>560060</v>
          </cell>
          <cell r="B779" t="str">
            <v>LVSG Switch Gear Credit</v>
          </cell>
          <cell r="C779">
            <v>0</v>
          </cell>
        </row>
        <row r="780">
          <cell r="A780">
            <v>560726</v>
          </cell>
          <cell r="B780" t="str">
            <v>TX - Network Credit</v>
          </cell>
          <cell r="C780">
            <v>0</v>
          </cell>
        </row>
        <row r="781">
          <cell r="A781">
            <v>560727</v>
          </cell>
          <cell r="B781" t="str">
            <v>TX-Line Conn Serv Cr</v>
          </cell>
          <cell r="C781">
            <v>0</v>
          </cell>
        </row>
        <row r="782">
          <cell r="A782">
            <v>560728</v>
          </cell>
          <cell r="B782" t="str">
            <v>TX-Transf Conn Cred</v>
          </cell>
          <cell r="C782">
            <v>0</v>
          </cell>
        </row>
        <row r="783">
          <cell r="A783">
            <v>560729</v>
          </cell>
          <cell r="B783" t="str">
            <v>Tx Ext&amp;Whl thru Cred</v>
          </cell>
          <cell r="C783">
            <v>0</v>
          </cell>
        </row>
        <row r="784">
          <cell r="A784">
            <v>560732</v>
          </cell>
          <cell r="B784" t="str">
            <v>Tx Mt Provider Svc R</v>
          </cell>
          <cell r="C784">
            <v>0</v>
          </cell>
        </row>
        <row r="785">
          <cell r="A785">
            <v>570000</v>
          </cell>
          <cell r="B785" t="str">
            <v>Intnal Rev fr RECSV</v>
          </cell>
          <cell r="C785">
            <v>0</v>
          </cell>
        </row>
        <row r="786">
          <cell r="A786">
            <v>570030</v>
          </cell>
          <cell r="B786" t="str">
            <v>Rev-Associated Co.</v>
          </cell>
          <cell r="C786">
            <v>0</v>
          </cell>
        </row>
        <row r="787">
          <cell r="A787">
            <v>570050</v>
          </cell>
          <cell r="B787" t="str">
            <v>Div Income fr Sub</v>
          </cell>
          <cell r="C787">
            <v>0</v>
          </cell>
        </row>
        <row r="788">
          <cell r="A788">
            <v>570060</v>
          </cell>
          <cell r="B788" t="str">
            <v>LP Disbursement</v>
          </cell>
          <cell r="C788">
            <v>0</v>
          </cell>
        </row>
        <row r="789">
          <cell r="A789">
            <v>570999</v>
          </cell>
          <cell r="B789" t="str">
            <v>Intco Rev Elmntn</v>
          </cell>
          <cell r="C789">
            <v>0</v>
          </cell>
        </row>
        <row r="790">
          <cell r="A790">
            <v>580000</v>
          </cell>
          <cell r="B790" t="str">
            <v>Revenue Cust Contrib</v>
          </cell>
          <cell r="C790">
            <v>0</v>
          </cell>
        </row>
        <row r="791">
          <cell r="A791">
            <v>590000</v>
          </cell>
          <cell r="B791" t="str">
            <v>Internal Rev from LP</v>
          </cell>
          <cell r="C791">
            <v>0</v>
          </cell>
        </row>
        <row r="792">
          <cell r="A792">
            <v>610000</v>
          </cell>
          <cell r="B792" t="str">
            <v>COP&amp;Engy(Int)</v>
          </cell>
          <cell r="C792">
            <v>0</v>
          </cell>
        </row>
        <row r="793">
          <cell r="A793">
            <v>610003</v>
          </cell>
          <cell r="B793" t="str">
            <v>IESO SMC</v>
          </cell>
          <cell r="C793">
            <v>0</v>
          </cell>
        </row>
        <row r="794">
          <cell r="A794">
            <v>610005</v>
          </cell>
          <cell r="B794" t="str">
            <v>Distribution Tariff</v>
          </cell>
          <cell r="C794">
            <v>0</v>
          </cell>
        </row>
        <row r="795">
          <cell r="A795">
            <v>610080</v>
          </cell>
          <cell r="B795" t="str">
            <v>COP-RPP Fnl Stlmt</v>
          </cell>
          <cell r="C795">
            <v>0</v>
          </cell>
        </row>
        <row r="796">
          <cell r="A796">
            <v>610300</v>
          </cell>
          <cell r="B796" t="str">
            <v>COP-Acqrd MEUs</v>
          </cell>
          <cell r="C796">
            <v>0</v>
          </cell>
        </row>
        <row r="797">
          <cell r="A797">
            <v>610602</v>
          </cell>
          <cell r="B797" t="str">
            <v>LTLT -SSS Admin Charges</v>
          </cell>
          <cell r="C797">
            <v>0</v>
          </cell>
        </row>
        <row r="798">
          <cell r="A798">
            <v>610604</v>
          </cell>
          <cell r="B798" t="str">
            <v>Dstrib'n Vlumtrc Chg</v>
          </cell>
          <cell r="C798">
            <v>0</v>
          </cell>
        </row>
        <row r="799">
          <cell r="A799">
            <v>610702</v>
          </cell>
          <cell r="B799" t="str">
            <v>IESO-101 Net Energy</v>
          </cell>
          <cell r="C799">
            <v>0</v>
          </cell>
        </row>
        <row r="800">
          <cell r="A800">
            <v>610703</v>
          </cell>
          <cell r="B800" t="str">
            <v>Emb Gnrtr - Spot</v>
          </cell>
          <cell r="C800">
            <v>0</v>
          </cell>
        </row>
        <row r="801">
          <cell r="A801">
            <v>610704</v>
          </cell>
          <cell r="B801" t="str">
            <v>H LDC Load Trsf-Spot</v>
          </cell>
          <cell r="C801">
            <v>0</v>
          </cell>
        </row>
        <row r="802">
          <cell r="A802">
            <v>610705</v>
          </cell>
          <cell r="B802" t="str">
            <v>Other ERG COP</v>
          </cell>
          <cell r="C802">
            <v>0</v>
          </cell>
        </row>
        <row r="803">
          <cell r="A803">
            <v>610706</v>
          </cell>
          <cell r="B803" t="str">
            <v>OtherERGDeclaration</v>
          </cell>
          <cell r="C803">
            <v>0</v>
          </cell>
        </row>
        <row r="804">
          <cell r="A804">
            <v>610708</v>
          </cell>
          <cell r="B804" t="str">
            <v>FIT Generators COP</v>
          </cell>
          <cell r="C804">
            <v>0</v>
          </cell>
        </row>
        <row r="805">
          <cell r="A805">
            <v>610709</v>
          </cell>
          <cell r="B805" t="str">
            <v>FIT Declaration</v>
          </cell>
          <cell r="C805">
            <v>0</v>
          </cell>
        </row>
        <row r="806">
          <cell r="A806">
            <v>610710</v>
          </cell>
          <cell r="B806" t="str">
            <v>Micro FIT Cost of Power</v>
          </cell>
          <cell r="C806">
            <v>0</v>
          </cell>
        </row>
        <row r="807">
          <cell r="A807">
            <v>610711</v>
          </cell>
          <cell r="B807" t="str">
            <v>Micro FIT Declaration</v>
          </cell>
          <cell r="C807">
            <v>0</v>
          </cell>
        </row>
        <row r="808">
          <cell r="A808">
            <v>610713</v>
          </cell>
          <cell r="B808" t="str">
            <v>HCI Declaration</v>
          </cell>
          <cell r="C808">
            <v>0</v>
          </cell>
        </row>
        <row r="809">
          <cell r="A809">
            <v>610714</v>
          </cell>
          <cell r="B809" t="str">
            <v>HCI Cost of Power</v>
          </cell>
          <cell r="C809">
            <v>0</v>
          </cell>
        </row>
        <row r="810">
          <cell r="A810">
            <v>610721</v>
          </cell>
          <cell r="B810" t="str">
            <v>IESO-650Ntwk Svc Chg</v>
          </cell>
          <cell r="C810">
            <v>0</v>
          </cell>
        </row>
        <row r="811">
          <cell r="A811">
            <v>610722</v>
          </cell>
          <cell r="B811" t="str">
            <v>IESO-651 Ln Conn Svc</v>
          </cell>
          <cell r="C811">
            <v>0</v>
          </cell>
        </row>
        <row r="812">
          <cell r="A812">
            <v>610723</v>
          </cell>
          <cell r="B812" t="str">
            <v>IESO-652Trsf Conn Sv</v>
          </cell>
          <cell r="C812">
            <v>0</v>
          </cell>
        </row>
        <row r="813">
          <cell r="A813">
            <v>610731</v>
          </cell>
          <cell r="B813" t="str">
            <v>IESO-9990 IESO Admin</v>
          </cell>
          <cell r="C813">
            <v>0</v>
          </cell>
        </row>
        <row r="814">
          <cell r="A814">
            <v>610741</v>
          </cell>
          <cell r="B814" t="str">
            <v>Glob Adj Dmd Bld COP</v>
          </cell>
          <cell r="C814">
            <v>0</v>
          </cell>
        </row>
        <row r="815">
          <cell r="A815">
            <v>610742</v>
          </cell>
          <cell r="B815" t="str">
            <v>Prvncl Bnfts-RPP</v>
          </cell>
          <cell r="C815">
            <v>0</v>
          </cell>
        </row>
        <row r="816">
          <cell r="A816">
            <v>610743</v>
          </cell>
          <cell r="B816" t="str">
            <v>Global Adj Cmdiy Cst</v>
          </cell>
          <cell r="C816">
            <v>0</v>
          </cell>
        </row>
        <row r="817">
          <cell r="A817">
            <v>610744</v>
          </cell>
          <cell r="B817" t="str">
            <v>RPP Declar - 2 Tier</v>
          </cell>
          <cell r="C817">
            <v>0</v>
          </cell>
        </row>
        <row r="818">
          <cell r="A818">
            <v>610745</v>
          </cell>
          <cell r="B818" t="str">
            <v>RPP Declaration – TOU</v>
          </cell>
          <cell r="C818">
            <v>0</v>
          </cell>
        </row>
        <row r="819">
          <cell r="A819">
            <v>610749</v>
          </cell>
          <cell r="B819" t="str">
            <v>RESOP Commodity COP</v>
          </cell>
          <cell r="C819">
            <v>0</v>
          </cell>
        </row>
        <row r="820">
          <cell r="A820">
            <v>610750</v>
          </cell>
          <cell r="B820" t="str">
            <v>IESO-1410 RESOP</v>
          </cell>
          <cell r="C820">
            <v>0</v>
          </cell>
        </row>
        <row r="821">
          <cell r="A821">
            <v>618010</v>
          </cell>
          <cell r="B821" t="str">
            <v>COS -GRP-OMA</v>
          </cell>
          <cell r="C821">
            <v>0</v>
          </cell>
        </row>
        <row r="822">
          <cell r="A822">
            <v>618091</v>
          </cell>
          <cell r="B822" t="str">
            <v>Fiber Optic Lse Exp</v>
          </cell>
          <cell r="C822">
            <v>0</v>
          </cell>
        </row>
        <row r="823">
          <cell r="A823">
            <v>618095</v>
          </cell>
          <cell r="B823" t="str">
            <v>Lit Svc Lse Exp</v>
          </cell>
          <cell r="C823">
            <v>0</v>
          </cell>
        </row>
        <row r="824">
          <cell r="A824">
            <v>618096</v>
          </cell>
          <cell r="B824" t="str">
            <v>Bulk Internet Exp</v>
          </cell>
          <cell r="C824">
            <v>0</v>
          </cell>
        </row>
        <row r="825">
          <cell r="A825">
            <v>618282</v>
          </cell>
          <cell r="B825" t="str">
            <v>Cost of Service (PC)</v>
          </cell>
          <cell r="C825">
            <v>0</v>
          </cell>
        </row>
        <row r="826">
          <cell r="A826">
            <v>618821</v>
          </cell>
          <cell r="B826" t="str">
            <v>Cost of Service-(Lab)</v>
          </cell>
          <cell r="C826">
            <v>0</v>
          </cell>
        </row>
        <row r="827">
          <cell r="A827">
            <v>618822</v>
          </cell>
          <cell r="B827" t="str">
            <v>Cost of Svc (Mtrl)</v>
          </cell>
          <cell r="C827">
            <v>0</v>
          </cell>
        </row>
        <row r="828">
          <cell r="A828">
            <v>618823</v>
          </cell>
          <cell r="B828" t="str">
            <v>Cost of Svc (Cntrct)</v>
          </cell>
          <cell r="C828">
            <v>0</v>
          </cell>
        </row>
        <row r="829">
          <cell r="A829">
            <v>618824</v>
          </cell>
          <cell r="B829" t="str">
            <v>Cost of Svc (Sundry)</v>
          </cell>
          <cell r="C829">
            <v>0</v>
          </cell>
        </row>
        <row r="830">
          <cell r="A830">
            <v>618825</v>
          </cell>
          <cell r="B830" t="str">
            <v>Cost of Service (TWE)</v>
          </cell>
          <cell r="C830">
            <v>0</v>
          </cell>
        </row>
        <row r="831">
          <cell r="A831">
            <v>618827</v>
          </cell>
          <cell r="B831" t="str">
            <v>Cost of Svc (Ovhd)</v>
          </cell>
          <cell r="C831">
            <v>0</v>
          </cell>
        </row>
        <row r="832">
          <cell r="A832">
            <v>618828</v>
          </cell>
          <cell r="B832" t="str">
            <v>Cost of Service (MS)</v>
          </cell>
          <cell r="C832">
            <v>0</v>
          </cell>
        </row>
        <row r="833">
          <cell r="A833">
            <v>618829</v>
          </cell>
          <cell r="B833" t="str">
            <v>Cost of Svc(Ext Eqp)</v>
          </cell>
          <cell r="C833">
            <v>0</v>
          </cell>
        </row>
        <row r="834">
          <cell r="A834">
            <v>618832</v>
          </cell>
          <cell r="B834" t="str">
            <v>Cost of Service (IC)</v>
          </cell>
          <cell r="C834">
            <v>0</v>
          </cell>
        </row>
        <row r="835">
          <cell r="A835">
            <v>618840</v>
          </cell>
          <cell r="B835" t="str">
            <v>Cost of Svc-Teleco</v>
          </cell>
          <cell r="C835">
            <v>0</v>
          </cell>
        </row>
        <row r="836">
          <cell r="A836">
            <v>619000</v>
          </cell>
          <cell r="B836" t="str">
            <v>Interco COS Elim LP</v>
          </cell>
          <cell r="C836">
            <v>0</v>
          </cell>
        </row>
        <row r="837">
          <cell r="A837">
            <v>619010</v>
          </cell>
          <cell r="B837" t="str">
            <v>Int.COS Overheads</v>
          </cell>
          <cell r="C837">
            <v>0</v>
          </cell>
        </row>
        <row r="838">
          <cell r="A838">
            <v>619012</v>
          </cell>
          <cell r="B838" t="str">
            <v>INT COS MAT SURCHG</v>
          </cell>
          <cell r="C838">
            <v>0</v>
          </cell>
        </row>
        <row r="839">
          <cell r="A839">
            <v>619020</v>
          </cell>
          <cell r="B839" t="str">
            <v>Int COS Labor</v>
          </cell>
          <cell r="C839">
            <v>0</v>
          </cell>
        </row>
        <row r="840">
          <cell r="A840">
            <v>619075</v>
          </cell>
          <cell r="B840" t="str">
            <v>Int COS Material</v>
          </cell>
          <cell r="C840">
            <v>0</v>
          </cell>
        </row>
        <row r="841">
          <cell r="A841">
            <v>619241</v>
          </cell>
          <cell r="B841" t="str">
            <v>Int COS Contracts</v>
          </cell>
          <cell r="C841">
            <v>0</v>
          </cell>
        </row>
        <row r="842">
          <cell r="A842">
            <v>619496</v>
          </cell>
          <cell r="B842" t="str">
            <v>Int COS Sundry</v>
          </cell>
          <cell r="C842">
            <v>0</v>
          </cell>
        </row>
        <row r="843">
          <cell r="A843">
            <v>619522</v>
          </cell>
          <cell r="B843" t="str">
            <v>Int COS TWE</v>
          </cell>
          <cell r="C843">
            <v>0</v>
          </cell>
        </row>
        <row r="844">
          <cell r="A844">
            <v>619980</v>
          </cell>
          <cell r="B844" t="str">
            <v>Expense-Associates</v>
          </cell>
          <cell r="C844">
            <v>0</v>
          </cell>
        </row>
        <row r="845">
          <cell r="A845">
            <v>619990</v>
          </cell>
          <cell r="B845" t="str">
            <v>Interco COS Elim</v>
          </cell>
          <cell r="C845">
            <v>0</v>
          </cell>
        </row>
        <row r="846">
          <cell r="A846">
            <v>619999</v>
          </cell>
          <cell r="B846" t="str">
            <v>COS InterRecov Proj</v>
          </cell>
          <cell r="C846">
            <v>0</v>
          </cell>
        </row>
        <row r="847">
          <cell r="A847">
            <v>620000</v>
          </cell>
          <cell r="B847" t="str">
            <v>Om&amp;A General</v>
          </cell>
          <cell r="C847">
            <v>2035.12</v>
          </cell>
        </row>
        <row r="848">
          <cell r="A848">
            <v>620007</v>
          </cell>
          <cell r="B848" t="str">
            <v>Labour - Regular DSU</v>
          </cell>
          <cell r="C848">
            <v>0</v>
          </cell>
        </row>
        <row r="849">
          <cell r="A849">
            <v>620009</v>
          </cell>
          <cell r="B849" t="str">
            <v>Lbr Reg-Gov't Oblgtn</v>
          </cell>
          <cell r="C849">
            <v>0</v>
          </cell>
        </row>
        <row r="850">
          <cell r="A850">
            <v>620010</v>
          </cell>
          <cell r="B850" t="str">
            <v>Lbr Reg-Pension</v>
          </cell>
          <cell r="C850">
            <v>0</v>
          </cell>
        </row>
        <row r="851">
          <cell r="A851">
            <v>620011</v>
          </cell>
          <cell r="B851" t="str">
            <v>Lbr Reg-Base Labour</v>
          </cell>
          <cell r="C851">
            <v>216508.32</v>
          </cell>
        </row>
        <row r="852">
          <cell r="A852">
            <v>620012</v>
          </cell>
          <cell r="B852" t="str">
            <v>Lbr OPEB Retired</v>
          </cell>
          <cell r="C852">
            <v>0</v>
          </cell>
        </row>
        <row r="853">
          <cell r="A853">
            <v>620013</v>
          </cell>
          <cell r="B853" t="str">
            <v>Lbr Reg-OPEB Current</v>
          </cell>
          <cell r="C853">
            <v>0</v>
          </cell>
        </row>
        <row r="854">
          <cell r="A854">
            <v>620014</v>
          </cell>
          <cell r="B854" t="str">
            <v>Lbr Reg-Overtime</v>
          </cell>
          <cell r="C854">
            <v>0</v>
          </cell>
        </row>
        <row r="855">
          <cell r="A855">
            <v>620015</v>
          </cell>
          <cell r="B855" t="str">
            <v>Lbr Reg-Oth Pay</v>
          </cell>
          <cell r="C855">
            <v>0</v>
          </cell>
        </row>
        <row r="856">
          <cell r="A856">
            <v>620018</v>
          </cell>
          <cell r="B856" t="str">
            <v>Payroll Write-Off</v>
          </cell>
          <cell r="C856">
            <v>0</v>
          </cell>
        </row>
        <row r="857">
          <cell r="A857">
            <v>620019</v>
          </cell>
          <cell r="B857" t="str">
            <v>Lb Cost Accr&amp;Adj</v>
          </cell>
          <cell r="C857">
            <v>0</v>
          </cell>
        </row>
        <row r="858">
          <cell r="A858">
            <v>620020</v>
          </cell>
          <cell r="B858" t="str">
            <v>Lbr NReg-Base Labour</v>
          </cell>
          <cell r="C858">
            <v>0</v>
          </cell>
        </row>
        <row r="859">
          <cell r="A859">
            <v>620021</v>
          </cell>
          <cell r="B859" t="str">
            <v>Lbr NReg-Overtime</v>
          </cell>
          <cell r="C859">
            <v>0</v>
          </cell>
        </row>
        <row r="860">
          <cell r="A860">
            <v>620022</v>
          </cell>
          <cell r="B860" t="str">
            <v>Lbr NReg-Oth Pay</v>
          </cell>
          <cell r="C860">
            <v>0</v>
          </cell>
        </row>
        <row r="861">
          <cell r="A861">
            <v>620023</v>
          </cell>
          <cell r="B861" t="str">
            <v>Lbr NReg-Benefits</v>
          </cell>
          <cell r="C861">
            <v>0</v>
          </cell>
        </row>
        <row r="862">
          <cell r="A862">
            <v>620024</v>
          </cell>
          <cell r="B862" t="str">
            <v>Lbr NReg-Gov't Oblgn</v>
          </cell>
          <cell r="C862">
            <v>0</v>
          </cell>
        </row>
        <row r="863">
          <cell r="A863">
            <v>620030</v>
          </cell>
          <cell r="B863" t="str">
            <v>Severance Pay</v>
          </cell>
          <cell r="C863">
            <v>0</v>
          </cell>
        </row>
        <row r="864">
          <cell r="A864">
            <v>620040</v>
          </cell>
          <cell r="B864" t="str">
            <v>Cmptr Sys Softw</v>
          </cell>
          <cell r="C864">
            <v>0</v>
          </cell>
        </row>
        <row r="865">
          <cell r="A865">
            <v>620046</v>
          </cell>
          <cell r="B865" t="str">
            <v>Cmpt Appli S/W&amp;Lic</v>
          </cell>
          <cell r="C865">
            <v>0</v>
          </cell>
        </row>
        <row r="866">
          <cell r="A866">
            <v>620052</v>
          </cell>
          <cell r="B866" t="str">
            <v>AUP Variance</v>
          </cell>
          <cell r="C866">
            <v>0</v>
          </cell>
        </row>
        <row r="867">
          <cell r="A867">
            <v>620053</v>
          </cell>
          <cell r="B867" t="str">
            <v>Inventory Scrap</v>
          </cell>
          <cell r="C867">
            <v>0</v>
          </cell>
        </row>
        <row r="868">
          <cell r="A868">
            <v>620054</v>
          </cell>
          <cell r="B868" t="str">
            <v>Inv cycle count var</v>
          </cell>
          <cell r="C868">
            <v>0</v>
          </cell>
        </row>
        <row r="869">
          <cell r="A869">
            <v>620056</v>
          </cell>
          <cell r="B869" t="str">
            <v>Inventory Recovery</v>
          </cell>
          <cell r="C869">
            <v>0</v>
          </cell>
        </row>
        <row r="870">
          <cell r="A870">
            <v>620057</v>
          </cell>
          <cell r="B870" t="str">
            <v>Inv Mvg Avg Prc G/L</v>
          </cell>
          <cell r="C870">
            <v>0</v>
          </cell>
        </row>
        <row r="871">
          <cell r="A871">
            <v>620058</v>
          </cell>
          <cell r="B871" t="str">
            <v>Inv Rcvry Splus Mtrl</v>
          </cell>
          <cell r="C871">
            <v>0</v>
          </cell>
        </row>
        <row r="872">
          <cell r="A872">
            <v>620060</v>
          </cell>
          <cell r="B872" t="str">
            <v>Fuel&amp;Lbrc-non Elc Gn</v>
          </cell>
          <cell r="C872">
            <v>0</v>
          </cell>
        </row>
        <row r="873">
          <cell r="A873">
            <v>620061</v>
          </cell>
          <cell r="B873" t="str">
            <v>Cash discount lost</v>
          </cell>
          <cell r="C873">
            <v>0</v>
          </cell>
        </row>
        <row r="874">
          <cell r="A874">
            <v>620062</v>
          </cell>
          <cell r="B874" t="str">
            <v>Cash discount earned</v>
          </cell>
          <cell r="C874">
            <v>0</v>
          </cell>
        </row>
        <row r="875">
          <cell r="A875">
            <v>620070</v>
          </cell>
          <cell r="B875" t="str">
            <v>Misc Mtrl&amp;Supplies</v>
          </cell>
          <cell r="C875">
            <v>0</v>
          </cell>
        </row>
        <row r="876">
          <cell r="A876">
            <v>620071</v>
          </cell>
          <cell r="B876" t="str">
            <v>Office Supplies</v>
          </cell>
          <cell r="C876">
            <v>0</v>
          </cell>
        </row>
        <row r="877">
          <cell r="A877">
            <v>620072</v>
          </cell>
          <cell r="B877" t="str">
            <v>Pblctns &amp; Subscrptn</v>
          </cell>
          <cell r="C877">
            <v>0</v>
          </cell>
        </row>
        <row r="878">
          <cell r="A878">
            <v>620074</v>
          </cell>
          <cell r="B878" t="str">
            <v>Free Issue Materials</v>
          </cell>
          <cell r="C878">
            <v>0</v>
          </cell>
        </row>
        <row r="879">
          <cell r="A879">
            <v>620100</v>
          </cell>
          <cell r="B879" t="str">
            <v>Consultants</v>
          </cell>
          <cell r="C879">
            <v>0</v>
          </cell>
        </row>
        <row r="880">
          <cell r="A880">
            <v>620101</v>
          </cell>
          <cell r="B880" t="str">
            <v>Consultants - Redist</v>
          </cell>
          <cell r="C880">
            <v>0</v>
          </cell>
        </row>
        <row r="881">
          <cell r="A881">
            <v>620120</v>
          </cell>
          <cell r="B881" t="str">
            <v>Rental Staff</v>
          </cell>
          <cell r="C881">
            <v>0</v>
          </cell>
        </row>
        <row r="882">
          <cell r="A882">
            <v>620121</v>
          </cell>
          <cell r="B882" t="str">
            <v>Agents' Commission</v>
          </cell>
          <cell r="C882">
            <v>0</v>
          </cell>
        </row>
        <row r="883">
          <cell r="A883">
            <v>620160</v>
          </cell>
          <cell r="B883" t="str">
            <v>Prntng&amp;Related Svc</v>
          </cell>
          <cell r="C883">
            <v>0</v>
          </cell>
        </row>
        <row r="884">
          <cell r="A884">
            <v>620180</v>
          </cell>
          <cell r="B884" t="str">
            <v>Computer Services</v>
          </cell>
          <cell r="C884">
            <v>0</v>
          </cell>
        </row>
        <row r="885">
          <cell r="A885">
            <v>620186</v>
          </cell>
          <cell r="B885" t="str">
            <v>Comp Svc-Mntnnce</v>
          </cell>
          <cell r="C885">
            <v>0</v>
          </cell>
        </row>
        <row r="886">
          <cell r="A886">
            <v>620200</v>
          </cell>
          <cell r="B886" t="str">
            <v>Ads/Cmmnctns</v>
          </cell>
          <cell r="C886">
            <v>0</v>
          </cell>
        </row>
        <row r="887">
          <cell r="A887">
            <v>620201</v>
          </cell>
          <cell r="B887" t="str">
            <v>Prmo Mat,Sup,Prod</v>
          </cell>
          <cell r="C887">
            <v>0</v>
          </cell>
        </row>
        <row r="888">
          <cell r="A888">
            <v>620206</v>
          </cell>
          <cell r="B888" t="str">
            <v>Communications-External</v>
          </cell>
          <cell r="C888">
            <v>0</v>
          </cell>
        </row>
        <row r="889">
          <cell r="A889">
            <v>620220</v>
          </cell>
          <cell r="B889" t="str">
            <v>Freight Costs</v>
          </cell>
          <cell r="C889">
            <v>0</v>
          </cell>
        </row>
        <row r="890">
          <cell r="A890">
            <v>620221</v>
          </cell>
          <cell r="B890" t="str">
            <v>Postage &amp; Courier</v>
          </cell>
          <cell r="C890">
            <v>0</v>
          </cell>
        </row>
        <row r="891">
          <cell r="A891">
            <v>620240</v>
          </cell>
          <cell r="B891" t="str">
            <v>Other Contract Services</v>
          </cell>
          <cell r="C891">
            <v>0</v>
          </cell>
        </row>
        <row r="892">
          <cell r="A892">
            <v>620260</v>
          </cell>
          <cell r="B892" t="str">
            <v>Travel Costs</v>
          </cell>
          <cell r="C892">
            <v>0</v>
          </cell>
        </row>
        <row r="893">
          <cell r="A893">
            <v>620261</v>
          </cell>
          <cell r="B893" t="str">
            <v>Meals &amp; Entert Exp</v>
          </cell>
          <cell r="C893">
            <v>0</v>
          </cell>
        </row>
        <row r="894">
          <cell r="A894">
            <v>620262</v>
          </cell>
          <cell r="B894" t="str">
            <v>Meals Fully Deductible</v>
          </cell>
          <cell r="C894">
            <v>0</v>
          </cell>
        </row>
        <row r="895">
          <cell r="A895">
            <v>620263</v>
          </cell>
          <cell r="B895" t="str">
            <v>Proc Card Exp Redist</v>
          </cell>
          <cell r="C895">
            <v>0</v>
          </cell>
        </row>
        <row r="896">
          <cell r="A896">
            <v>620264</v>
          </cell>
          <cell r="B896" t="str">
            <v>Mileage (Timesheets)</v>
          </cell>
          <cell r="C896">
            <v>0</v>
          </cell>
        </row>
        <row r="897">
          <cell r="A897">
            <v>620270</v>
          </cell>
          <cell r="B897" t="str">
            <v>P-card Cash &amp; Cheque</v>
          </cell>
          <cell r="C897">
            <v>0</v>
          </cell>
        </row>
        <row r="898">
          <cell r="A898">
            <v>620271</v>
          </cell>
          <cell r="B898" t="str">
            <v>P-card Facility Exp</v>
          </cell>
          <cell r="C898">
            <v>0</v>
          </cell>
        </row>
        <row r="899">
          <cell r="A899">
            <v>620272</v>
          </cell>
          <cell r="B899" t="str">
            <v>P-card Fleet Exp</v>
          </cell>
          <cell r="C899">
            <v>0</v>
          </cell>
        </row>
        <row r="900">
          <cell r="A900">
            <v>620273</v>
          </cell>
          <cell r="B900" t="str">
            <v>P-card Matrls &amp; Supl</v>
          </cell>
          <cell r="C900">
            <v>0</v>
          </cell>
        </row>
        <row r="901">
          <cell r="A901">
            <v>620274</v>
          </cell>
          <cell r="B901" t="str">
            <v>P-card Operating Exp</v>
          </cell>
          <cell r="C901">
            <v>0</v>
          </cell>
        </row>
        <row r="902">
          <cell r="A902">
            <v>620275</v>
          </cell>
          <cell r="B902" t="str">
            <v>P-card Other</v>
          </cell>
          <cell r="C902">
            <v>0</v>
          </cell>
        </row>
        <row r="903">
          <cell r="A903">
            <v>620276</v>
          </cell>
          <cell r="B903" t="str">
            <v>P-card Prof. Service</v>
          </cell>
          <cell r="C903">
            <v>0</v>
          </cell>
        </row>
        <row r="904">
          <cell r="A904">
            <v>620277</v>
          </cell>
          <cell r="B904" t="str">
            <v>P-card Travel Exp</v>
          </cell>
          <cell r="C904">
            <v>0</v>
          </cell>
        </row>
        <row r="905">
          <cell r="A905">
            <v>620279</v>
          </cell>
          <cell r="B905" t="str">
            <v>P-card Default Susp</v>
          </cell>
          <cell r="C905">
            <v>0</v>
          </cell>
        </row>
        <row r="906">
          <cell r="A906">
            <v>620280</v>
          </cell>
          <cell r="B906" t="str">
            <v>Buz Exp Proc Card</v>
          </cell>
          <cell r="C906">
            <v>0</v>
          </cell>
        </row>
        <row r="907">
          <cell r="A907">
            <v>620300</v>
          </cell>
          <cell r="B907" t="str">
            <v>Relocation Costs</v>
          </cell>
          <cell r="C907">
            <v>0</v>
          </cell>
        </row>
        <row r="908">
          <cell r="A908">
            <v>620320</v>
          </cell>
          <cell r="B908" t="str">
            <v>Cse&amp;Cnfrnce Fees</v>
          </cell>
          <cell r="C908">
            <v>0</v>
          </cell>
        </row>
        <row r="909">
          <cell r="A909">
            <v>620321</v>
          </cell>
          <cell r="B909" t="str">
            <v>TRAINING Expenses</v>
          </cell>
          <cell r="C909">
            <v>0</v>
          </cell>
        </row>
        <row r="910">
          <cell r="A910">
            <v>620330</v>
          </cell>
          <cell r="B910" t="str">
            <v>Insurance Expense</v>
          </cell>
          <cell r="C910">
            <v>0</v>
          </cell>
        </row>
        <row r="911">
          <cell r="A911">
            <v>620331</v>
          </cell>
          <cell r="B911" t="str">
            <v>New Royalty Costs</v>
          </cell>
          <cell r="C911">
            <v>0</v>
          </cell>
        </row>
        <row r="912">
          <cell r="A912">
            <v>620340</v>
          </cell>
          <cell r="B912" t="str">
            <v>Corporate Donations</v>
          </cell>
          <cell r="C912">
            <v>0</v>
          </cell>
        </row>
        <row r="913">
          <cell r="A913">
            <v>620350</v>
          </cell>
          <cell r="B913" t="str">
            <v>Corporate Sponsorships</v>
          </cell>
          <cell r="C913">
            <v>0</v>
          </cell>
        </row>
        <row r="914">
          <cell r="A914">
            <v>620360</v>
          </cell>
          <cell r="B914" t="str">
            <v>Membership Fees</v>
          </cell>
          <cell r="C914">
            <v>0</v>
          </cell>
        </row>
        <row r="915">
          <cell r="A915">
            <v>620380</v>
          </cell>
          <cell r="B915" t="str">
            <v>License Fees</v>
          </cell>
          <cell r="C915">
            <v>0</v>
          </cell>
        </row>
        <row r="916">
          <cell r="A916">
            <v>620490</v>
          </cell>
          <cell r="B916" t="str">
            <v>Othr Cost/Gnrl Misc</v>
          </cell>
          <cell r="C916">
            <v>0</v>
          </cell>
        </row>
        <row r="917">
          <cell r="A917">
            <v>620494</v>
          </cell>
          <cell r="B917" t="str">
            <v>Bad Debt Expense</v>
          </cell>
          <cell r="C917">
            <v>0</v>
          </cell>
        </row>
        <row r="918">
          <cell r="A918">
            <v>620495</v>
          </cell>
          <cell r="B918" t="str">
            <v>Collection Agency Fees</v>
          </cell>
          <cell r="C918">
            <v>0</v>
          </cell>
        </row>
        <row r="919">
          <cell r="A919">
            <v>620496</v>
          </cell>
          <cell r="B919" t="str">
            <v>Misc Cost OMA</v>
          </cell>
          <cell r="C919">
            <v>0</v>
          </cell>
        </row>
        <row r="920">
          <cell r="A920">
            <v>620498</v>
          </cell>
          <cell r="B920" t="str">
            <v>Damage Claim Settlement</v>
          </cell>
          <cell r="C920">
            <v>0</v>
          </cell>
        </row>
        <row r="921">
          <cell r="A921">
            <v>620500</v>
          </cell>
          <cell r="B921" t="str">
            <v>Bad Debt Recovery</v>
          </cell>
          <cell r="C921">
            <v>0</v>
          </cell>
        </row>
        <row r="922">
          <cell r="A922">
            <v>620510</v>
          </cell>
          <cell r="B922" t="str">
            <v>Comp&amp;Oth Eq Cst&lt;$2K</v>
          </cell>
          <cell r="C922">
            <v>0</v>
          </cell>
        </row>
        <row r="923">
          <cell r="A923">
            <v>620520</v>
          </cell>
          <cell r="B923" t="str">
            <v>T&amp;We Costs</v>
          </cell>
          <cell r="C923">
            <v>0</v>
          </cell>
        </row>
        <row r="924">
          <cell r="A924">
            <v>620521</v>
          </cell>
          <cell r="B924" t="str">
            <v>T&amp;We Lease Costs</v>
          </cell>
          <cell r="C924">
            <v>0</v>
          </cell>
        </row>
        <row r="925">
          <cell r="A925">
            <v>620525</v>
          </cell>
          <cell r="B925" t="str">
            <v>Helicopter Rental</v>
          </cell>
          <cell r="C925">
            <v>0</v>
          </cell>
        </row>
        <row r="926">
          <cell r="A926">
            <v>620526</v>
          </cell>
          <cell r="B926" t="str">
            <v>TWE Ext Rpair&amp;Part</v>
          </cell>
          <cell r="C926">
            <v>0</v>
          </cell>
        </row>
        <row r="927">
          <cell r="A927">
            <v>620528</v>
          </cell>
          <cell r="B927" t="str">
            <v>TWE Forced Rental Costs</v>
          </cell>
          <cell r="C927">
            <v>0</v>
          </cell>
        </row>
        <row r="928">
          <cell r="A928">
            <v>620529</v>
          </cell>
          <cell r="B928" t="str">
            <v>TWE Insurance Fees</v>
          </cell>
          <cell r="C928">
            <v>0</v>
          </cell>
        </row>
        <row r="929">
          <cell r="A929">
            <v>620530</v>
          </cell>
          <cell r="B929" t="str">
            <v>TWE License Fees</v>
          </cell>
          <cell r="C929">
            <v>0</v>
          </cell>
        </row>
        <row r="930">
          <cell r="A930">
            <v>620532</v>
          </cell>
          <cell r="B930" t="str">
            <v>TWE Inspe &amp; Test</v>
          </cell>
          <cell r="C930">
            <v>0</v>
          </cell>
        </row>
        <row r="931">
          <cell r="A931">
            <v>620590</v>
          </cell>
          <cell r="B931" t="str">
            <v>Other Equipment Costs</v>
          </cell>
          <cell r="C931">
            <v>0</v>
          </cell>
        </row>
        <row r="932">
          <cell r="A932">
            <v>620611</v>
          </cell>
          <cell r="B932" t="str">
            <v>Telephone</v>
          </cell>
          <cell r="C932">
            <v>0</v>
          </cell>
        </row>
        <row r="933">
          <cell r="A933">
            <v>620612</v>
          </cell>
          <cell r="B933" t="str">
            <v>Ext Tele cost Gnrl</v>
          </cell>
          <cell r="C933">
            <v>0</v>
          </cell>
        </row>
        <row r="934">
          <cell r="A934">
            <v>620620</v>
          </cell>
          <cell r="B934" t="str">
            <v>Fclty Costs-Gnrl</v>
          </cell>
          <cell r="C934">
            <v>0</v>
          </cell>
        </row>
        <row r="935">
          <cell r="A935">
            <v>620630</v>
          </cell>
          <cell r="B935" t="str">
            <v>Facility Costs - Leases</v>
          </cell>
          <cell r="C935">
            <v>0</v>
          </cell>
        </row>
        <row r="936">
          <cell r="A936">
            <v>620640</v>
          </cell>
          <cell r="B936" t="str">
            <v>Fclty Costs-Utlty</v>
          </cell>
          <cell r="C936">
            <v>0</v>
          </cell>
        </row>
        <row r="937">
          <cell r="A937">
            <v>620700</v>
          </cell>
          <cell r="B937" t="str">
            <v>Teleco Cstmr Bld Cst</v>
          </cell>
          <cell r="C937">
            <v>0</v>
          </cell>
        </row>
        <row r="938">
          <cell r="A938">
            <v>620720</v>
          </cell>
          <cell r="B938" t="str">
            <v>Inergi Allocations</v>
          </cell>
          <cell r="C938">
            <v>0</v>
          </cell>
        </row>
        <row r="939">
          <cell r="A939">
            <v>620730</v>
          </cell>
          <cell r="B939" t="str">
            <v>Telecom Co-Lo Exp</v>
          </cell>
          <cell r="C939">
            <v>0</v>
          </cell>
        </row>
        <row r="940">
          <cell r="A940">
            <v>620900</v>
          </cell>
          <cell r="B940" t="str">
            <v>WBS Trfrs I/O-Allow</v>
          </cell>
          <cell r="C940">
            <v>0</v>
          </cell>
        </row>
        <row r="941">
          <cell r="A941">
            <v>620901</v>
          </cell>
          <cell r="B941" t="str">
            <v>WBS Trfrs I/O-DA</v>
          </cell>
          <cell r="C941">
            <v>0</v>
          </cell>
        </row>
        <row r="942">
          <cell r="A942">
            <v>620920</v>
          </cell>
          <cell r="B942" t="str">
            <v>Joint Use Pole Cost</v>
          </cell>
          <cell r="C942">
            <v>0</v>
          </cell>
        </row>
        <row r="943">
          <cell r="A943">
            <v>620991</v>
          </cell>
          <cell r="B943" t="str">
            <v>OMA Misc-PS Conv</v>
          </cell>
          <cell r="C943">
            <v>0</v>
          </cell>
        </row>
        <row r="944">
          <cell r="A944">
            <v>645000</v>
          </cell>
          <cell r="B944" t="str">
            <v>Self Insurance Claims</v>
          </cell>
          <cell r="C944">
            <v>0</v>
          </cell>
        </row>
        <row r="945">
          <cell r="A945">
            <v>660000</v>
          </cell>
          <cell r="B945" t="str">
            <v>Property Tax Expense</v>
          </cell>
          <cell r="C945">
            <v>0</v>
          </cell>
        </row>
        <row r="946">
          <cell r="A946">
            <v>660002</v>
          </cell>
          <cell r="B946" t="str">
            <v>First Natn Rgt Pymts</v>
          </cell>
          <cell r="C946">
            <v>0</v>
          </cell>
        </row>
        <row r="947">
          <cell r="A947">
            <v>660003</v>
          </cell>
          <cell r="B947" t="str">
            <v>Rgt Pymts-Non FN</v>
          </cell>
          <cell r="C947">
            <v>0</v>
          </cell>
        </row>
        <row r="948">
          <cell r="A948">
            <v>660004</v>
          </cell>
          <cell r="B948" t="str">
            <v>Indem Pymts to Prov</v>
          </cell>
          <cell r="C948">
            <v>0</v>
          </cell>
        </row>
        <row r="949">
          <cell r="A949">
            <v>660600</v>
          </cell>
          <cell r="B949" t="str">
            <v>Water Lease</v>
          </cell>
          <cell r="C949">
            <v>0</v>
          </cell>
        </row>
        <row r="950">
          <cell r="A950">
            <v>670000</v>
          </cell>
          <cell r="B950" t="str">
            <v>Cancel Costs Allow</v>
          </cell>
          <cell r="C950">
            <v>0</v>
          </cell>
        </row>
        <row r="951">
          <cell r="A951">
            <v>670002</v>
          </cell>
          <cell r="B951" t="str">
            <v>Proj OMA Writeoffs</v>
          </cell>
          <cell r="C951">
            <v>0</v>
          </cell>
        </row>
        <row r="952">
          <cell r="A952">
            <v>675000</v>
          </cell>
          <cell r="B952" t="str">
            <v>Financing Charges</v>
          </cell>
          <cell r="C952">
            <v>0</v>
          </cell>
        </row>
        <row r="953">
          <cell r="A953">
            <v>676010</v>
          </cell>
          <cell r="B953" t="str">
            <v>AUC NonOp Exp</v>
          </cell>
          <cell r="C953">
            <v>0</v>
          </cell>
        </row>
        <row r="954">
          <cell r="A954">
            <v>688000</v>
          </cell>
          <cell r="B954" t="str">
            <v>Cprt Misc&amp;Oth Cost</v>
          </cell>
          <cell r="C954">
            <v>0</v>
          </cell>
        </row>
        <row r="955">
          <cell r="A955">
            <v>690005</v>
          </cell>
          <cell r="B955" t="str">
            <v>OMA  Costs Journalized</v>
          </cell>
          <cell r="C955">
            <v>0</v>
          </cell>
        </row>
        <row r="956">
          <cell r="A956">
            <v>690010</v>
          </cell>
          <cell r="B956" t="str">
            <v>Ovhd rcvrd (non-cptl</v>
          </cell>
          <cell r="C956">
            <v>0</v>
          </cell>
        </row>
        <row r="957">
          <cell r="A957">
            <v>690012</v>
          </cell>
          <cell r="B957" t="str">
            <v>Material Surcharge</v>
          </cell>
          <cell r="C957">
            <v>0</v>
          </cell>
        </row>
        <row r="958">
          <cell r="A958">
            <v>690013</v>
          </cell>
          <cell r="B958" t="str">
            <v>Mat SC Adjustme A</v>
          </cell>
          <cell r="C958">
            <v>0</v>
          </cell>
        </row>
        <row r="959">
          <cell r="A959">
            <v>690017</v>
          </cell>
          <cell r="B959" t="str">
            <v>Interest -Allowable</v>
          </cell>
          <cell r="C959">
            <v>0</v>
          </cell>
        </row>
        <row r="960">
          <cell r="A960">
            <v>690018</v>
          </cell>
          <cell r="B960" t="str">
            <v>Interest- Disallow</v>
          </cell>
          <cell r="C960">
            <v>0</v>
          </cell>
        </row>
        <row r="961">
          <cell r="A961">
            <v>690020</v>
          </cell>
          <cell r="B961" t="str">
            <v>Lbr Rcvry-Billbl wk</v>
          </cell>
          <cell r="C961">
            <v>0</v>
          </cell>
        </row>
        <row r="962">
          <cell r="A962">
            <v>690025</v>
          </cell>
          <cell r="B962" t="str">
            <v>Labour Recovery DA</v>
          </cell>
          <cell r="C962">
            <v>0</v>
          </cell>
        </row>
        <row r="963">
          <cell r="A963">
            <v>690040</v>
          </cell>
          <cell r="B963" t="str">
            <v>TWE&amp; TOOL RECOVERY</v>
          </cell>
          <cell r="C963">
            <v>0</v>
          </cell>
        </row>
        <row r="964">
          <cell r="A964">
            <v>690045</v>
          </cell>
          <cell r="B964" t="str">
            <v>Equip Recovery DA</v>
          </cell>
          <cell r="C964">
            <v>0</v>
          </cell>
        </row>
        <row r="965">
          <cell r="A965">
            <v>690046</v>
          </cell>
          <cell r="B965" t="str">
            <v>Mat SC Recoverd DA</v>
          </cell>
          <cell r="C965">
            <v>0</v>
          </cell>
        </row>
        <row r="966">
          <cell r="A966">
            <v>690047</v>
          </cell>
          <cell r="B966" t="str">
            <v>Corp Ovhd Recov DA</v>
          </cell>
          <cell r="C966">
            <v>0</v>
          </cell>
        </row>
        <row r="967">
          <cell r="A967">
            <v>690050</v>
          </cell>
          <cell r="B967" t="str">
            <v>Standard Lab Adj A</v>
          </cell>
          <cell r="C967">
            <v>0</v>
          </cell>
        </row>
        <row r="968">
          <cell r="A968">
            <v>690051</v>
          </cell>
          <cell r="B968" t="str">
            <v>Material Consumption</v>
          </cell>
          <cell r="C968">
            <v>0</v>
          </cell>
        </row>
        <row r="969">
          <cell r="A969">
            <v>690052</v>
          </cell>
          <cell r="B969" t="str">
            <v>Cntrct Cost&amp;svcs</v>
          </cell>
          <cell r="C969">
            <v>0</v>
          </cell>
        </row>
        <row r="970">
          <cell r="A970">
            <v>690053</v>
          </cell>
          <cell r="B970" t="str">
            <v>Misc Cnsmptn</v>
          </cell>
          <cell r="C970">
            <v>0</v>
          </cell>
        </row>
        <row r="971">
          <cell r="A971">
            <v>690054</v>
          </cell>
          <cell r="B971" t="str">
            <v>Fleet Adj Allowable</v>
          </cell>
          <cell r="C971">
            <v>0</v>
          </cell>
        </row>
        <row r="972">
          <cell r="A972">
            <v>690055</v>
          </cell>
          <cell r="B972" t="str">
            <v>Ext Equip Renl</v>
          </cell>
          <cell r="C972">
            <v>0</v>
          </cell>
        </row>
        <row r="973">
          <cell r="A973">
            <v>690056</v>
          </cell>
          <cell r="B973" t="str">
            <v>Fuel Consumption</v>
          </cell>
          <cell r="C973">
            <v>0</v>
          </cell>
        </row>
        <row r="974">
          <cell r="A974">
            <v>690057</v>
          </cell>
          <cell r="B974" t="str">
            <v>Procurement Card</v>
          </cell>
          <cell r="C974">
            <v>0</v>
          </cell>
        </row>
        <row r="975">
          <cell r="A975">
            <v>690060</v>
          </cell>
          <cell r="B975" t="str">
            <v>Std Labour Adj DA</v>
          </cell>
          <cell r="C975">
            <v>0</v>
          </cell>
        </row>
        <row r="976">
          <cell r="A976">
            <v>690063</v>
          </cell>
          <cell r="B976" t="str">
            <v>Mat SC Adjustment DA</v>
          </cell>
          <cell r="C976">
            <v>0</v>
          </cell>
        </row>
        <row r="977">
          <cell r="A977">
            <v>690064</v>
          </cell>
          <cell r="B977" t="str">
            <v>Fleet Adjustment DA</v>
          </cell>
          <cell r="C977">
            <v>0</v>
          </cell>
        </row>
        <row r="978">
          <cell r="A978">
            <v>690070</v>
          </cell>
          <cell r="B978" t="str">
            <v>OHSC Overhead Mngt Fee</v>
          </cell>
          <cell r="C978">
            <v>0</v>
          </cell>
        </row>
        <row r="979">
          <cell r="A979">
            <v>690080</v>
          </cell>
          <cell r="B979" t="str">
            <v>Lab O/U Adj DA</v>
          </cell>
          <cell r="C979">
            <v>0</v>
          </cell>
        </row>
        <row r="980">
          <cell r="A980">
            <v>690081</v>
          </cell>
          <cell r="B980" t="str">
            <v>Fleet O/U Adj DA</v>
          </cell>
          <cell r="C980">
            <v>0</v>
          </cell>
        </row>
        <row r="981">
          <cell r="A981">
            <v>690082</v>
          </cell>
          <cell r="B981" t="str">
            <v>Mat Surcharge O/U DA</v>
          </cell>
          <cell r="C981">
            <v>0</v>
          </cell>
        </row>
        <row r="982">
          <cell r="A982">
            <v>690084</v>
          </cell>
          <cell r="B982" t="str">
            <v>Corp Ovhd Adj DA</v>
          </cell>
          <cell r="C982">
            <v>0</v>
          </cell>
        </row>
        <row r="983">
          <cell r="A983">
            <v>690090</v>
          </cell>
          <cell r="B983" t="str">
            <v>Labour O/U Adj</v>
          </cell>
          <cell r="C983">
            <v>0</v>
          </cell>
        </row>
        <row r="984">
          <cell r="A984">
            <v>690091</v>
          </cell>
          <cell r="B984" t="str">
            <v>Fleet O/U Adj</v>
          </cell>
          <cell r="C984">
            <v>0</v>
          </cell>
        </row>
        <row r="985">
          <cell r="A985">
            <v>690092</v>
          </cell>
          <cell r="B985" t="str">
            <v>Mat Surcharge O/U Adj</v>
          </cell>
          <cell r="C985">
            <v>0</v>
          </cell>
        </row>
        <row r="986">
          <cell r="A986">
            <v>690093</v>
          </cell>
          <cell r="B986" t="str">
            <v>Matl Surch Fixed Amt</v>
          </cell>
          <cell r="C986">
            <v>0</v>
          </cell>
        </row>
        <row r="987">
          <cell r="A987">
            <v>690094</v>
          </cell>
          <cell r="B987" t="str">
            <v>Corp Ovhd Adj</v>
          </cell>
          <cell r="C987">
            <v>0</v>
          </cell>
        </row>
        <row r="988">
          <cell r="A988">
            <v>690117</v>
          </cell>
          <cell r="B988" t="str">
            <v>Int Adj  -Allowable</v>
          </cell>
          <cell r="C988">
            <v>0</v>
          </cell>
        </row>
        <row r="989">
          <cell r="A989">
            <v>690118</v>
          </cell>
          <cell r="B989" t="str">
            <v>Int Adj - DA</v>
          </cell>
          <cell r="C989">
            <v>0</v>
          </cell>
        </row>
        <row r="990">
          <cell r="A990">
            <v>690165</v>
          </cell>
          <cell r="B990" t="str">
            <v>ContCapital Accruals</v>
          </cell>
          <cell r="C990">
            <v>0</v>
          </cell>
        </row>
        <row r="991">
          <cell r="A991">
            <v>690170</v>
          </cell>
          <cell r="B991" t="str">
            <v>IntrCo Exp (non Sys)</v>
          </cell>
          <cell r="C991">
            <v>0</v>
          </cell>
        </row>
        <row r="992">
          <cell r="A992">
            <v>690174</v>
          </cell>
          <cell r="B992" t="str">
            <v>AUC Int offset reco</v>
          </cell>
          <cell r="C992">
            <v>0</v>
          </cell>
        </row>
        <row r="993">
          <cell r="A993">
            <v>690175</v>
          </cell>
          <cell r="B993" t="str">
            <v>Cont capital from Cu</v>
          </cell>
          <cell r="C993">
            <v>0</v>
          </cell>
        </row>
        <row r="994">
          <cell r="A994">
            <v>690176</v>
          </cell>
          <cell r="B994" t="str">
            <v>Sett.Offset-Rem Cost</v>
          </cell>
          <cell r="C994">
            <v>0</v>
          </cell>
        </row>
        <row r="995">
          <cell r="A995">
            <v>690177</v>
          </cell>
          <cell r="B995" t="str">
            <v>Sett.Offset-Cont. Ca</v>
          </cell>
          <cell r="C995">
            <v>0</v>
          </cell>
        </row>
        <row r="996">
          <cell r="A996">
            <v>690178</v>
          </cell>
          <cell r="B996" t="str">
            <v>Sett.Offset-COS Ext</v>
          </cell>
          <cell r="C996">
            <v>0</v>
          </cell>
        </row>
        <row r="997">
          <cell r="A997">
            <v>690179</v>
          </cell>
          <cell r="B997" t="str">
            <v>Sett.Offset-COS int</v>
          </cell>
          <cell r="C997">
            <v>0</v>
          </cell>
        </row>
        <row r="998">
          <cell r="A998">
            <v>690180</v>
          </cell>
          <cell r="B998" t="str">
            <v>AUC offset - Materials</v>
          </cell>
          <cell r="C998">
            <v>0</v>
          </cell>
        </row>
        <row r="999">
          <cell r="A999">
            <v>690181</v>
          </cell>
          <cell r="B999" t="str">
            <v>AuC offset - Contracts</v>
          </cell>
          <cell r="C999">
            <v>0</v>
          </cell>
        </row>
        <row r="1000">
          <cell r="A1000">
            <v>690182</v>
          </cell>
          <cell r="B1000" t="str">
            <v>AuC Offset - Misc Costs</v>
          </cell>
          <cell r="C1000">
            <v>0</v>
          </cell>
        </row>
        <row r="1001">
          <cell r="A1001">
            <v>690183</v>
          </cell>
          <cell r="B1001" t="str">
            <v>AUC Offset-Eqp Rent</v>
          </cell>
          <cell r="C1001">
            <v>0</v>
          </cell>
        </row>
        <row r="1002">
          <cell r="A1002">
            <v>690185</v>
          </cell>
          <cell r="B1002" t="str">
            <v>AuC Offset - Proc Card</v>
          </cell>
          <cell r="C1002">
            <v>0</v>
          </cell>
        </row>
        <row r="1003">
          <cell r="A1003">
            <v>690186</v>
          </cell>
          <cell r="B1003" t="str">
            <v>AUC Offset-COS Affil</v>
          </cell>
          <cell r="C1003">
            <v>0</v>
          </cell>
        </row>
        <row r="1004">
          <cell r="A1004">
            <v>690187</v>
          </cell>
          <cell r="B1004" t="str">
            <v>Settled Interest DA</v>
          </cell>
          <cell r="C1004">
            <v>0</v>
          </cell>
        </row>
        <row r="1005">
          <cell r="A1005">
            <v>690188</v>
          </cell>
          <cell r="B1005" t="str">
            <v>AUC Offset-WO Allow</v>
          </cell>
          <cell r="C1005">
            <v>0</v>
          </cell>
        </row>
        <row r="1006">
          <cell r="A1006">
            <v>690190</v>
          </cell>
          <cell r="B1006" t="str">
            <v>AUC Offset-trf I/O</v>
          </cell>
          <cell r="C1006">
            <v>0</v>
          </cell>
        </row>
        <row r="1007">
          <cell r="A1007">
            <v>690191</v>
          </cell>
          <cell r="B1007" t="str">
            <v>AUC Offst-trf I/O DA</v>
          </cell>
          <cell r="C1007">
            <v>0</v>
          </cell>
        </row>
        <row r="1008">
          <cell r="A1008">
            <v>694000</v>
          </cell>
          <cell r="B1008" t="str">
            <v>Income Tax Expense</v>
          </cell>
          <cell r="C1008">
            <v>7402.41</v>
          </cell>
        </row>
        <row r="1009">
          <cell r="A1009">
            <v>694010</v>
          </cell>
          <cell r="B1009" t="str">
            <v>Income Tax - Discrete</v>
          </cell>
          <cell r="C1009">
            <v>0</v>
          </cell>
        </row>
        <row r="1010">
          <cell r="A1010">
            <v>694020</v>
          </cell>
          <cell r="B1010" t="str">
            <v>Deferred Tax Expense</v>
          </cell>
          <cell r="C1010">
            <v>-17.170000000000002</v>
          </cell>
        </row>
        <row r="1011">
          <cell r="A1011">
            <v>694030</v>
          </cell>
          <cell r="B1011" t="str">
            <v>Deferred Tax - Discrete</v>
          </cell>
          <cell r="C1011">
            <v>0</v>
          </cell>
        </row>
        <row r="1012">
          <cell r="A1012">
            <v>698030</v>
          </cell>
          <cell r="B1012" t="str">
            <v>Biz Mdl Control Acc</v>
          </cell>
          <cell r="C1012">
            <v>0</v>
          </cell>
        </row>
        <row r="1013">
          <cell r="A1013">
            <v>699998</v>
          </cell>
          <cell r="B1013" t="str">
            <v>FICO Rec Acc</v>
          </cell>
          <cell r="C1013">
            <v>0</v>
          </cell>
        </row>
        <row r="1014">
          <cell r="A1014">
            <v>708500</v>
          </cell>
          <cell r="B1014" t="str">
            <v>Fuel Exp - Remote</v>
          </cell>
          <cell r="C1014">
            <v>0</v>
          </cell>
        </row>
        <row r="1015">
          <cell r="A1015">
            <v>741100</v>
          </cell>
          <cell r="B1015" t="str">
            <v>Depr Exp - Gnrtn Plt</v>
          </cell>
          <cell r="C1015">
            <v>0</v>
          </cell>
        </row>
        <row r="1016">
          <cell r="A1016">
            <v>741101</v>
          </cell>
          <cell r="B1016" t="str">
            <v>Dep Exp - Tx Plant</v>
          </cell>
          <cell r="C1016">
            <v>0</v>
          </cell>
        </row>
        <row r="1017">
          <cell r="A1017">
            <v>741102</v>
          </cell>
          <cell r="B1017" t="str">
            <v>Dep Exp - Dx Plant</v>
          </cell>
          <cell r="C1017">
            <v>0</v>
          </cell>
        </row>
        <row r="1018">
          <cell r="A1018">
            <v>741103</v>
          </cell>
          <cell r="B1018" t="str">
            <v>Dep Exp - General Plant</v>
          </cell>
          <cell r="C1018">
            <v>0</v>
          </cell>
        </row>
        <row r="1019">
          <cell r="A1019">
            <v>741200</v>
          </cell>
          <cell r="B1019" t="str">
            <v>Dep Exp-Gnrl Plt-MFA</v>
          </cell>
          <cell r="C1019">
            <v>0</v>
          </cell>
        </row>
        <row r="1020">
          <cell r="A1020">
            <v>741300</v>
          </cell>
          <cell r="B1020" t="str">
            <v>Dep Exp-Gnrl Plt-TWE</v>
          </cell>
          <cell r="C1020">
            <v>0</v>
          </cell>
        </row>
        <row r="1021">
          <cell r="A1021">
            <v>741390</v>
          </cell>
          <cell r="B1021" t="str">
            <v>Cptlzd Dep Redistri</v>
          </cell>
          <cell r="C1021">
            <v>0</v>
          </cell>
        </row>
        <row r="1022">
          <cell r="A1022">
            <v>741400</v>
          </cell>
          <cell r="B1022" t="str">
            <v>Dep Exp-Gnrl Plt-Too</v>
          </cell>
          <cell r="C1022">
            <v>0</v>
          </cell>
        </row>
        <row r="1023">
          <cell r="A1023">
            <v>741500</v>
          </cell>
          <cell r="B1023" t="str">
            <v>Real Estate:Sale G/L</v>
          </cell>
          <cell r="C1023">
            <v>0</v>
          </cell>
        </row>
        <row r="1024">
          <cell r="A1024">
            <v>741510</v>
          </cell>
          <cell r="B1024" t="str">
            <v>Maj FA:G on Dspstn</v>
          </cell>
          <cell r="C1024">
            <v>0</v>
          </cell>
        </row>
        <row r="1025">
          <cell r="A1025">
            <v>741520</v>
          </cell>
          <cell r="B1025" t="str">
            <v>MFAs:G on Dspstn</v>
          </cell>
          <cell r="C1025">
            <v>0</v>
          </cell>
        </row>
        <row r="1026">
          <cell r="A1026">
            <v>741530</v>
          </cell>
          <cell r="B1026" t="str">
            <v>Asst Rem&amp;Reloc Exp</v>
          </cell>
          <cell r="C1026">
            <v>0</v>
          </cell>
        </row>
        <row r="1027">
          <cell r="A1027">
            <v>741700</v>
          </cell>
          <cell r="B1027" t="str">
            <v>Dep Exp-Intang SW</v>
          </cell>
          <cell r="C1027">
            <v>0</v>
          </cell>
        </row>
        <row r="1028">
          <cell r="A1028">
            <v>741701</v>
          </cell>
          <cell r="B1028" t="str">
            <v>Dep Exp-Intang CC</v>
          </cell>
          <cell r="C1028">
            <v>0</v>
          </cell>
        </row>
        <row r="1029">
          <cell r="A1029">
            <v>741900</v>
          </cell>
          <cell r="B1029" t="str">
            <v>LDCs Dep Exp</v>
          </cell>
          <cell r="C1029">
            <v>1743.71</v>
          </cell>
        </row>
        <row r="1030">
          <cell r="A1030">
            <v>753000</v>
          </cell>
          <cell r="B1030" t="str">
            <v>Other Amortization</v>
          </cell>
          <cell r="C1030">
            <v>0</v>
          </cell>
        </row>
        <row r="1031">
          <cell r="A1031">
            <v>753030</v>
          </cell>
          <cell r="B1031" t="str">
            <v>RARA(MR&amp;SE) Amort</v>
          </cell>
          <cell r="C1031">
            <v>0</v>
          </cell>
        </row>
        <row r="1032">
          <cell r="A1032">
            <v>753050</v>
          </cell>
          <cell r="B1032" t="str">
            <v>Amt of Env Reg  Asst</v>
          </cell>
          <cell r="C1032">
            <v>0</v>
          </cell>
        </row>
        <row r="1033">
          <cell r="A1033">
            <v>756001</v>
          </cell>
          <cell r="B1033" t="str">
            <v>Unrealized  FX G/L</v>
          </cell>
          <cell r="C1033">
            <v>0</v>
          </cell>
        </row>
        <row r="1034">
          <cell r="A1034">
            <v>760000</v>
          </cell>
          <cell r="B1034" t="str">
            <v>Fin Chrg-Trsury Supp</v>
          </cell>
          <cell r="C1034">
            <v>0</v>
          </cell>
        </row>
        <row r="1035">
          <cell r="A1035">
            <v>761000</v>
          </cell>
          <cell r="B1035" t="str">
            <v>Gain/Loss On Rate Swaps</v>
          </cell>
          <cell r="C1035">
            <v>0</v>
          </cell>
        </row>
        <row r="1036">
          <cell r="A1036">
            <v>761010</v>
          </cell>
          <cell r="B1036" t="str">
            <v>Interest Costs/Credits</v>
          </cell>
          <cell r="C1036">
            <v>0</v>
          </cell>
        </row>
        <row r="1037">
          <cell r="A1037">
            <v>761110</v>
          </cell>
          <cell r="B1037" t="str">
            <v>Interest Costs Bonds</v>
          </cell>
          <cell r="C1037">
            <v>0</v>
          </cell>
        </row>
        <row r="1038">
          <cell r="A1038">
            <v>761120</v>
          </cell>
          <cell r="B1038" t="str">
            <v>Bond Disc/Prem Amt</v>
          </cell>
          <cell r="C1038">
            <v>0</v>
          </cell>
        </row>
        <row r="1039">
          <cell r="A1039">
            <v>761130</v>
          </cell>
          <cell r="B1039" t="str">
            <v>unearned Int Amort</v>
          </cell>
          <cell r="C1039">
            <v>0</v>
          </cell>
        </row>
        <row r="1040">
          <cell r="A1040">
            <v>761140</v>
          </cell>
          <cell r="B1040" t="str">
            <v>Int-ST Notes</v>
          </cell>
          <cell r="C1040">
            <v>0</v>
          </cell>
        </row>
        <row r="1041">
          <cell r="A1041">
            <v>761150</v>
          </cell>
          <cell r="B1041" t="str">
            <v>CP Program Fees</v>
          </cell>
          <cell r="C1041">
            <v>0</v>
          </cell>
        </row>
        <row r="1042">
          <cell r="A1042">
            <v>761200</v>
          </cell>
          <cell r="B1042" t="str">
            <v>Intco Bond Int Exp</v>
          </cell>
          <cell r="C1042">
            <v>0</v>
          </cell>
        </row>
        <row r="1043">
          <cell r="A1043">
            <v>761210</v>
          </cell>
          <cell r="B1043" t="str">
            <v>IntCo Bond Int Incm</v>
          </cell>
          <cell r="C1043">
            <v>0</v>
          </cell>
        </row>
        <row r="1044">
          <cell r="A1044">
            <v>761250</v>
          </cell>
          <cell r="B1044" t="str">
            <v>IntCo Dmnd Loan Int</v>
          </cell>
          <cell r="C1044">
            <v>0</v>
          </cell>
        </row>
        <row r="1045">
          <cell r="A1045">
            <v>761260</v>
          </cell>
          <cell r="B1045" t="str">
            <v>IntCo Dmnd Loan</v>
          </cell>
          <cell r="C1045">
            <v>0</v>
          </cell>
        </row>
        <row r="1046">
          <cell r="A1046">
            <v>761300</v>
          </cell>
          <cell r="B1046" t="str">
            <v>M to M G/L on LTD</v>
          </cell>
          <cell r="C1046">
            <v>0</v>
          </cell>
        </row>
        <row r="1047">
          <cell r="A1047">
            <v>761310</v>
          </cell>
          <cell r="B1047" t="str">
            <v>M-M G/L Int Rt Swp</v>
          </cell>
          <cell r="C1047">
            <v>0</v>
          </cell>
        </row>
        <row r="1048">
          <cell r="A1048">
            <v>761330</v>
          </cell>
          <cell r="B1048" t="str">
            <v>Int Income ST Inv</v>
          </cell>
          <cell r="C1048">
            <v>0</v>
          </cell>
        </row>
        <row r="1049">
          <cell r="A1049">
            <v>761401</v>
          </cell>
          <cell r="B1049" t="str">
            <v>Interest Recovery</v>
          </cell>
          <cell r="C1049">
            <v>0</v>
          </cell>
        </row>
        <row r="1050">
          <cell r="A1050">
            <v>761402</v>
          </cell>
          <cell r="B1050" t="str">
            <v>Interest Recovery</v>
          </cell>
          <cell r="C1050">
            <v>0</v>
          </cell>
        </row>
        <row r="1051">
          <cell r="A1051">
            <v>761410</v>
          </cell>
          <cell r="B1051" t="str">
            <v>Interest Capitalized</v>
          </cell>
          <cell r="C1051">
            <v>0</v>
          </cell>
        </row>
        <row r="1052">
          <cell r="A1052">
            <v>761412</v>
          </cell>
          <cell r="B1052" t="str">
            <v>Int Impr -Defer Cost</v>
          </cell>
          <cell r="C1052">
            <v>0</v>
          </cell>
        </row>
        <row r="1053">
          <cell r="A1053">
            <v>761660</v>
          </cell>
          <cell r="B1053" t="str">
            <v>Int:Customers' Deposits</v>
          </cell>
          <cell r="C1053">
            <v>0</v>
          </cell>
        </row>
        <row r="1054">
          <cell r="A1054">
            <v>761680</v>
          </cell>
          <cell r="B1054" t="str">
            <v>Interest-Credit Int</v>
          </cell>
          <cell r="C1054">
            <v>0</v>
          </cell>
        </row>
        <row r="1055">
          <cell r="A1055">
            <v>761681</v>
          </cell>
          <cell r="B1055" t="str">
            <v>NON DEDUCTIBLE INTEREST</v>
          </cell>
          <cell r="C1055">
            <v>0</v>
          </cell>
        </row>
        <row r="1056">
          <cell r="A1056">
            <v>761720</v>
          </cell>
          <cell r="B1056" t="str">
            <v>Bank Chgs &amp; Fees</v>
          </cell>
          <cell r="C1056">
            <v>0</v>
          </cell>
        </row>
        <row r="1057">
          <cell r="A1057">
            <v>761730</v>
          </cell>
          <cell r="B1057" t="str">
            <v>Credit Facility Fees</v>
          </cell>
          <cell r="C1057">
            <v>0</v>
          </cell>
        </row>
        <row r="1058">
          <cell r="A1058">
            <v>761740</v>
          </cell>
          <cell r="B1058" t="str">
            <v>LOC Chges &amp; Fee</v>
          </cell>
          <cell r="C1058">
            <v>0</v>
          </cell>
        </row>
        <row r="1059">
          <cell r="A1059">
            <v>761750</v>
          </cell>
          <cell r="B1059" t="str">
            <v>Trustee Fees</v>
          </cell>
          <cell r="C1059">
            <v>0</v>
          </cell>
        </row>
        <row r="1060">
          <cell r="A1060">
            <v>761760</v>
          </cell>
          <cell r="B1060" t="str">
            <v>Custodial Fees</v>
          </cell>
          <cell r="C1060">
            <v>0</v>
          </cell>
        </row>
        <row r="1061">
          <cell r="A1061">
            <v>761765</v>
          </cell>
          <cell r="B1061" t="str">
            <v>Crdt Rtng&amp;Flng Fees</v>
          </cell>
          <cell r="C1061">
            <v>0</v>
          </cell>
        </row>
        <row r="1062">
          <cell r="A1062">
            <v>761770</v>
          </cell>
          <cell r="B1062" t="str">
            <v>Amort-G/L on Hedg</v>
          </cell>
          <cell r="C1062">
            <v>0</v>
          </cell>
        </row>
        <row r="1063">
          <cell r="A1063">
            <v>761780</v>
          </cell>
          <cell r="B1063" t="str">
            <v>Amort -Undwrtng Fee</v>
          </cell>
          <cell r="C1063">
            <v>0</v>
          </cell>
        </row>
        <row r="1064">
          <cell r="A1064">
            <v>761790</v>
          </cell>
          <cell r="B1064" t="str">
            <v>Amort-Prspcts Cst</v>
          </cell>
          <cell r="C1064">
            <v>0</v>
          </cell>
        </row>
        <row r="1065">
          <cell r="A1065">
            <v>761800</v>
          </cell>
          <cell r="B1065" t="str">
            <v>Preferr Dividend Exp</v>
          </cell>
          <cell r="C1065">
            <v>0</v>
          </cell>
        </row>
        <row r="1066">
          <cell r="A1066">
            <v>765000</v>
          </cell>
          <cell r="B1066" t="str">
            <v>FX Gain&amp;Losses</v>
          </cell>
          <cell r="C1066">
            <v>0</v>
          </cell>
        </row>
        <row r="1067">
          <cell r="A1067">
            <v>765020</v>
          </cell>
          <cell r="B1067" t="str">
            <v>FX Profit Loss</v>
          </cell>
          <cell r="C1067">
            <v>0</v>
          </cell>
        </row>
        <row r="1068">
          <cell r="A1068" t="str">
            <v xml:space="preserve">    Checke</v>
          </cell>
          <cell r="B1068" t="str">
            <v>Balance</v>
          </cell>
          <cell r="C1068">
            <v>0</v>
          </cell>
        </row>
        <row r="1069">
          <cell r="A1069" t="str">
            <v xml:space="preserve">    NCI P&amp;</v>
          </cell>
          <cell r="B1069" t="e">
            <v>#VALUE!</v>
          </cell>
          <cell r="C1069">
            <v>0</v>
          </cell>
        </row>
        <row r="1070">
          <cell r="A1070" t="str">
            <v xml:space="preserve">    Net In</v>
          </cell>
          <cell r="B1070" t="str">
            <v>me after NCI</v>
          </cell>
          <cell r="C1070">
            <v>-20483.599999999999</v>
          </cell>
        </row>
        <row r="1071">
          <cell r="A1071" t="str">
            <v xml:space="preserve">    Net In</v>
          </cell>
          <cell r="B1071" t="str">
            <v>me After Tax</v>
          </cell>
          <cell r="C1071">
            <v>-20483.599999999999</v>
          </cell>
        </row>
        <row r="1072">
          <cell r="A1072" t="str">
            <v xml:space="preserve">    Total </v>
          </cell>
          <cell r="B1072" t="str">
            <v>uity</v>
          </cell>
          <cell r="C1072">
            <v>-470878.25</v>
          </cell>
        </row>
        <row r="1073">
          <cell r="A1073" t="str">
            <v xml:space="preserve">    Total </v>
          </cell>
          <cell r="B1073" t="str">
            <v>abilities &amp; Equity</v>
          </cell>
          <cell r="C1073">
            <v>-518058.95</v>
          </cell>
        </row>
        <row r="1074">
          <cell r="A1074" t="str">
            <v xml:space="preserve">    Total </v>
          </cell>
          <cell r="B1074" t="str">
            <v>I</v>
          </cell>
          <cell r="C1074">
            <v>0</v>
          </cell>
        </row>
        <row r="1075">
          <cell r="A1075" t="str">
            <v xml:space="preserve">    Total </v>
          </cell>
          <cell r="B1075" t="str">
            <v>t Assets</v>
          </cell>
          <cell r="C1075">
            <v>-470878.25</v>
          </cell>
        </row>
        <row r="1076">
          <cell r="A1076" t="str">
            <v>*        Accrued Liabilities</v>
          </cell>
          <cell r="B1076" t="str">
            <v/>
          </cell>
          <cell r="C1076">
            <v>0</v>
          </cell>
        </row>
        <row r="1077">
          <cell r="A1077" t="str">
            <v>*        Admin Exp - Other</v>
          </cell>
          <cell r="B1077" t="str">
            <v/>
          </cell>
          <cell r="C1077">
            <v>2035.12</v>
          </cell>
        </row>
        <row r="1078">
          <cell r="A1078" t="str">
            <v>*        Advertising &amp; Communication</v>
          </cell>
          <cell r="B1078" t="str">
            <v/>
          </cell>
          <cell r="C1078">
            <v>0</v>
          </cell>
        </row>
        <row r="1079">
          <cell r="A1079" t="str">
            <v>*        Bonds</v>
          </cell>
          <cell r="B1079" t="str">
            <v/>
          </cell>
          <cell r="C1079">
            <v>0</v>
          </cell>
        </row>
        <row r="1080">
          <cell r="A1080" t="str">
            <v>*        Construction in progress</v>
          </cell>
          <cell r="B1080" t="str">
            <v/>
          </cell>
          <cell r="C1080">
            <v>0</v>
          </cell>
        </row>
        <row r="1081">
          <cell r="A1081" t="str">
            <v>*        COP Flow Through Revenue</v>
          </cell>
          <cell r="B1081" t="str">
            <v/>
          </cell>
          <cell r="C1081">
            <v>0</v>
          </cell>
        </row>
        <row r="1082">
          <cell r="A1082" t="str">
            <v>*        Corporate Donations</v>
          </cell>
          <cell r="B1082" t="str">
            <v/>
          </cell>
          <cell r="C1082">
            <v>0</v>
          </cell>
        </row>
        <row r="1083">
          <cell r="A1083" t="str">
            <v>*        Cost of Power</v>
          </cell>
          <cell r="B1083" t="str">
            <v/>
          </cell>
          <cell r="C1083">
            <v>0</v>
          </cell>
        </row>
        <row r="1084">
          <cell r="A1084" t="str">
            <v>*        Course and Conferences</v>
          </cell>
          <cell r="B1084" t="str">
            <v/>
          </cell>
          <cell r="C1084">
            <v>0</v>
          </cell>
        </row>
        <row r="1085">
          <cell r="A1085" t="str">
            <v>*        Credit Fees</v>
          </cell>
          <cell r="B1085" t="str">
            <v/>
          </cell>
          <cell r="C1085">
            <v>0</v>
          </cell>
        </row>
        <row r="1086">
          <cell r="A1086" t="str">
            <v>*        Current Income Taxes</v>
          </cell>
          <cell r="B1086" t="str">
            <v/>
          </cell>
          <cell r="C1086">
            <v>7402.41</v>
          </cell>
        </row>
        <row r="1087">
          <cell r="A1087" t="str">
            <v>*        Customer Deposits</v>
          </cell>
          <cell r="B1087" t="str">
            <v/>
          </cell>
          <cell r="C1087">
            <v>0</v>
          </cell>
        </row>
        <row r="1088">
          <cell r="A1088" t="str">
            <v>*        Debt bonds notes payable</v>
          </cell>
          <cell r="B1088" t="str">
            <v/>
          </cell>
          <cell r="C1088">
            <v>0</v>
          </cell>
        </row>
        <row r="1089">
          <cell r="A1089" t="str">
            <v>*        Deferred Income Tax</v>
          </cell>
          <cell r="B1089" t="str">
            <v/>
          </cell>
          <cell r="C1089">
            <v>-17.170000000000002</v>
          </cell>
        </row>
        <row r="1090">
          <cell r="A1090" t="str">
            <v>*        Depreciation Expenses</v>
          </cell>
          <cell r="B1090" t="str">
            <v/>
          </cell>
          <cell r="C1090">
            <v>1743.71</v>
          </cell>
        </row>
        <row r="1091">
          <cell r="A1091" t="str">
            <v>*        Distribution Plant Acc Dep</v>
          </cell>
          <cell r="B1091" t="str">
            <v/>
          </cell>
          <cell r="C1091">
            <v>0</v>
          </cell>
        </row>
        <row r="1092">
          <cell r="A1092" t="str">
            <v>*        DX Tariff</v>
          </cell>
          <cell r="B1092" t="str">
            <v/>
          </cell>
          <cell r="C1092">
            <v>0</v>
          </cell>
        </row>
        <row r="1093">
          <cell r="A1093" t="str">
            <v>*        E Prov - Land Assets - Remed</v>
          </cell>
          <cell r="B1093" t="str">
            <v/>
          </cell>
          <cell r="C1093">
            <v>0</v>
          </cell>
        </row>
        <row r="1094">
          <cell r="A1094" t="str">
            <v>*        Energy Cost of Power</v>
          </cell>
          <cell r="B1094" t="str">
            <v/>
          </cell>
          <cell r="C1094">
            <v>0</v>
          </cell>
        </row>
        <row r="1095">
          <cell r="A1095" t="str">
            <v>*        Environmental Amortization</v>
          </cell>
          <cell r="B1095" t="str">
            <v/>
          </cell>
          <cell r="C1095">
            <v>0</v>
          </cell>
        </row>
        <row r="1096">
          <cell r="A1096" t="str">
            <v>*        Environmental Prov - PCB</v>
          </cell>
          <cell r="B1096" t="str">
            <v/>
          </cell>
          <cell r="C1096">
            <v>0</v>
          </cell>
        </row>
        <row r="1097">
          <cell r="A1097" t="str">
            <v>*        Foreign Exchange</v>
          </cell>
          <cell r="B1097" t="str">
            <v/>
          </cell>
          <cell r="C1097">
            <v>0</v>
          </cell>
        </row>
        <row r="1098">
          <cell r="A1098" t="str">
            <v>*        Future use assets</v>
          </cell>
          <cell r="B1098" t="str">
            <v/>
          </cell>
          <cell r="C1098">
            <v>0</v>
          </cell>
        </row>
        <row r="1099">
          <cell r="A1099" t="str">
            <v>*        Gain Loss Dispositions</v>
          </cell>
          <cell r="B1099" t="str">
            <v/>
          </cell>
          <cell r="C1099">
            <v>0</v>
          </cell>
        </row>
        <row r="1100">
          <cell r="A1100" t="str">
            <v>*        General Plant Acc Dep</v>
          </cell>
          <cell r="B1100" t="str">
            <v/>
          </cell>
          <cell r="C1100">
            <v>-1743.71</v>
          </cell>
        </row>
        <row r="1101">
          <cell r="A1101" t="str">
            <v>*        Generation Plant Acc Dep</v>
          </cell>
          <cell r="B1101" t="str">
            <v/>
          </cell>
          <cell r="C1101">
            <v>0</v>
          </cell>
        </row>
        <row r="1102">
          <cell r="A1102" t="str">
            <v>*        GST PST DRC</v>
          </cell>
          <cell r="B1102" t="str">
            <v/>
          </cell>
          <cell r="C1102">
            <v>-15939.63</v>
          </cell>
        </row>
        <row r="1103">
          <cell r="A1103" t="str">
            <v>*        IMO Costs</v>
          </cell>
          <cell r="B1103" t="str">
            <v/>
          </cell>
          <cell r="C1103">
            <v>0</v>
          </cell>
        </row>
        <row r="1104">
          <cell r="A1104" t="str">
            <v>*        Income Tax - Discrete</v>
          </cell>
          <cell r="B1104" t="str">
            <v/>
          </cell>
          <cell r="C1104">
            <v>0</v>
          </cell>
        </row>
        <row r="1105">
          <cell r="A1105" t="str">
            <v>*        Major Distribution Assets</v>
          </cell>
          <cell r="B1105" t="str">
            <v/>
          </cell>
          <cell r="C1105">
            <v>0</v>
          </cell>
        </row>
        <row r="1106">
          <cell r="A1106" t="str">
            <v>*        Major General Assets</v>
          </cell>
          <cell r="B1106" t="str">
            <v/>
          </cell>
          <cell r="C1106">
            <v>16934.09</v>
          </cell>
        </row>
        <row r="1107">
          <cell r="A1107" t="str">
            <v>*        Major Generation Assets</v>
          </cell>
          <cell r="B1107" t="str">
            <v/>
          </cell>
          <cell r="C1107">
            <v>0</v>
          </cell>
        </row>
        <row r="1108">
          <cell r="A1108" t="str">
            <v>*        Major Transmission Assets</v>
          </cell>
          <cell r="B1108" t="str">
            <v/>
          </cell>
          <cell r="C1108">
            <v>0</v>
          </cell>
        </row>
        <row r="1109">
          <cell r="A1109" t="str">
            <v>*        Market Ready &amp; RARA Amort</v>
          </cell>
          <cell r="B1109" t="str">
            <v/>
          </cell>
          <cell r="C1109">
            <v>0</v>
          </cell>
        </row>
        <row r="1110">
          <cell r="A1110" t="str">
            <v>*        Membership Fees</v>
          </cell>
          <cell r="B1110" t="str">
            <v/>
          </cell>
          <cell r="C1110">
            <v>0</v>
          </cell>
        </row>
        <row r="1111">
          <cell r="A1111" t="str">
            <v>*        MFA -TWE</v>
          </cell>
          <cell r="B1111" t="str">
            <v/>
          </cell>
          <cell r="C1111">
            <v>0</v>
          </cell>
        </row>
        <row r="1112">
          <cell r="A1112" t="str">
            <v>*        MFA-Other</v>
          </cell>
          <cell r="B1112" t="str">
            <v/>
          </cell>
          <cell r="C1112">
            <v>0</v>
          </cell>
        </row>
        <row r="1113">
          <cell r="A1113" t="str">
            <v>*        Non-Controlling Interest</v>
          </cell>
          <cell r="B1113" t="str">
            <v/>
          </cell>
          <cell r="C1113">
            <v>0</v>
          </cell>
        </row>
        <row r="1114">
          <cell r="A1114" t="str">
            <v>*        Non-Controlling Interest</v>
          </cell>
          <cell r="B1114" t="str">
            <v/>
          </cell>
          <cell r="C1114">
            <v>0</v>
          </cell>
        </row>
        <row r="1115">
          <cell r="A1115" t="str">
            <v>*        OCI</v>
          </cell>
          <cell r="B1115" t="str">
            <v/>
          </cell>
          <cell r="C1115">
            <v>0</v>
          </cell>
        </row>
        <row r="1116">
          <cell r="A1116" t="str">
            <v>*        OCI</v>
          </cell>
          <cell r="B1116" t="str">
            <v/>
          </cell>
          <cell r="C1116">
            <v>0</v>
          </cell>
        </row>
        <row r="1117">
          <cell r="A1117" t="str">
            <v>*        Opening Retained Earnings</v>
          </cell>
          <cell r="B1117" t="str">
            <v/>
          </cell>
          <cell r="C1117">
            <v>-41289.64</v>
          </cell>
        </row>
        <row r="1118">
          <cell r="A1118" t="str">
            <v>*        Other Amortization</v>
          </cell>
          <cell r="B1118" t="str">
            <v/>
          </cell>
          <cell r="C1118">
            <v>0</v>
          </cell>
        </row>
        <row r="1119">
          <cell r="A1119" t="str">
            <v>*        Other Receivables - Employee Re</v>
          </cell>
          <cell r="B1119" t="str">
            <v/>
          </cell>
          <cell r="C1119">
            <v>0</v>
          </cell>
        </row>
        <row r="1120">
          <cell r="A1120" t="str">
            <v>*        Other Receivables Other</v>
          </cell>
          <cell r="B1120" t="str">
            <v/>
          </cell>
          <cell r="C1120">
            <v>35263.800000000003</v>
          </cell>
        </row>
        <row r="1121">
          <cell r="A1121" t="str">
            <v>*        Payments in Lieu</v>
          </cell>
          <cell r="B1121" t="str">
            <v/>
          </cell>
          <cell r="C1121">
            <v>0</v>
          </cell>
        </row>
        <row r="1122">
          <cell r="A1122" t="str">
            <v>*        Payroll Related</v>
          </cell>
          <cell r="B1122" t="str">
            <v/>
          </cell>
          <cell r="C1122">
            <v>-12.3</v>
          </cell>
        </row>
        <row r="1123">
          <cell r="A1123" t="str">
            <v>*        Period End Accruals</v>
          </cell>
          <cell r="B1123" t="str">
            <v/>
          </cell>
          <cell r="C1123">
            <v>-45318.53</v>
          </cell>
        </row>
        <row r="1124">
          <cell r="A1124" t="str">
            <v>*        Preferred Dividends payable</v>
          </cell>
          <cell r="B1124" t="str">
            <v/>
          </cell>
          <cell r="C1124">
            <v>0</v>
          </cell>
        </row>
        <row r="1125">
          <cell r="A1125" t="str">
            <v>*        Preferred Share Capital</v>
          </cell>
          <cell r="B1125" t="str">
            <v/>
          </cell>
          <cell r="C1125">
            <v>0</v>
          </cell>
        </row>
        <row r="1126">
          <cell r="A1126" t="str">
            <v>*        Reg Asset - 2015-17 Drawdown</v>
          </cell>
          <cell r="B1126" t="str">
            <v/>
          </cell>
          <cell r="C1126">
            <v>0</v>
          </cell>
        </row>
        <row r="1127">
          <cell r="A1127" t="str">
            <v>*        Reg Asset - 2015-17 Interest</v>
          </cell>
          <cell r="B1127" t="str">
            <v/>
          </cell>
          <cell r="C1127">
            <v>0</v>
          </cell>
        </row>
        <row r="1128">
          <cell r="A1128" t="str">
            <v>*        Reg Asset - 2015-17 Principal</v>
          </cell>
          <cell r="B1128" t="str">
            <v/>
          </cell>
          <cell r="C1128">
            <v>0</v>
          </cell>
        </row>
        <row r="1129">
          <cell r="A1129" t="str">
            <v>*        Reg Asset - Rider 11 Interest</v>
          </cell>
          <cell r="B1129" t="str">
            <v/>
          </cell>
          <cell r="C1129">
            <v>0</v>
          </cell>
        </row>
        <row r="1130">
          <cell r="A1130" t="str">
            <v>*        Reg Asset - Rider 11 Principal</v>
          </cell>
          <cell r="B1130" t="str">
            <v/>
          </cell>
          <cell r="C1130">
            <v>0</v>
          </cell>
        </row>
        <row r="1131">
          <cell r="A1131" t="str">
            <v>*        Reg Asset - Rider 8 Interest</v>
          </cell>
          <cell r="B1131" t="str">
            <v/>
          </cell>
          <cell r="C1131">
            <v>0</v>
          </cell>
        </row>
        <row r="1132">
          <cell r="A1132" t="str">
            <v>*        Reg Asset - Rider 8 Principal</v>
          </cell>
          <cell r="B1132" t="str">
            <v/>
          </cell>
          <cell r="C1132">
            <v>0</v>
          </cell>
        </row>
        <row r="1133">
          <cell r="A1133" t="str">
            <v>*        Reg Asset - Rider 9 Drawdown</v>
          </cell>
          <cell r="B1133" t="str">
            <v/>
          </cell>
          <cell r="C1133">
            <v>0</v>
          </cell>
        </row>
        <row r="1134">
          <cell r="A1134" t="str">
            <v>*        Reg Asset - Rider 9 Interest</v>
          </cell>
          <cell r="B1134" t="str">
            <v/>
          </cell>
          <cell r="C1134">
            <v>0</v>
          </cell>
        </row>
        <row r="1135">
          <cell r="A1135" t="str">
            <v>*        Reg Asset - Rider 9 Principal</v>
          </cell>
          <cell r="B1135" t="str">
            <v/>
          </cell>
          <cell r="C1135">
            <v>0</v>
          </cell>
        </row>
        <row r="1136">
          <cell r="A1136" t="str">
            <v>*        Reg Liab - Deferred Pension Int</v>
          </cell>
          <cell r="B1136" t="str">
            <v/>
          </cell>
          <cell r="C1136">
            <v>0</v>
          </cell>
        </row>
        <row r="1137">
          <cell r="A1137" t="str">
            <v>*        Reg Liab - Deferred Pension Pri</v>
          </cell>
          <cell r="B1137" t="str">
            <v/>
          </cell>
          <cell r="C1137">
            <v>0</v>
          </cell>
        </row>
        <row r="1138">
          <cell r="A1138" t="str">
            <v>*        Reg Liab - Deferred Tax Liab Pr</v>
          </cell>
          <cell r="B1138" t="str">
            <v/>
          </cell>
          <cell r="C1138">
            <v>0</v>
          </cell>
        </row>
        <row r="1139">
          <cell r="A1139" t="str">
            <v>*        Reg Liab - DPA Principal</v>
          </cell>
          <cell r="B1139" t="str">
            <v/>
          </cell>
          <cell r="C1139">
            <v>0</v>
          </cell>
        </row>
        <row r="1140">
          <cell r="A1140" t="str">
            <v>*        Reg Liab - Fixed MicroFIT Charg</v>
          </cell>
          <cell r="B1140" t="str">
            <v/>
          </cell>
          <cell r="C1140">
            <v>0</v>
          </cell>
        </row>
        <row r="1141">
          <cell r="A1141" t="str">
            <v>*        Reg Liab - Fixed MicroFIT Charg</v>
          </cell>
          <cell r="B1141" t="str">
            <v/>
          </cell>
          <cell r="C1141">
            <v>0</v>
          </cell>
        </row>
        <row r="1142">
          <cell r="A1142" t="str">
            <v>*        Reg Liab - HST Tax Changes Inte</v>
          </cell>
          <cell r="B1142" t="str">
            <v/>
          </cell>
          <cell r="C1142">
            <v>0</v>
          </cell>
        </row>
        <row r="1143">
          <cell r="A1143" t="str">
            <v>*        Reg Liab - HST Tax Changes Prin</v>
          </cell>
          <cell r="B1143" t="str">
            <v/>
          </cell>
          <cell r="C1143">
            <v>0</v>
          </cell>
        </row>
        <row r="1144">
          <cell r="A1144" t="str">
            <v>*        Reg Liab - LDCs RA Disp &amp; Recov</v>
          </cell>
          <cell r="B1144" t="str">
            <v/>
          </cell>
          <cell r="C1144">
            <v>0</v>
          </cell>
        </row>
        <row r="1145">
          <cell r="A1145" t="str">
            <v>*        Reg Liab - Project Costs Deferr</v>
          </cell>
          <cell r="B1145" t="str">
            <v/>
          </cell>
          <cell r="C1145">
            <v>0</v>
          </cell>
        </row>
        <row r="1146">
          <cell r="A1146" t="str">
            <v>*        Reg Liab - Project Costs Deferr</v>
          </cell>
          <cell r="B1146" t="str">
            <v/>
          </cell>
          <cell r="C1146">
            <v>0</v>
          </cell>
        </row>
        <row r="1147">
          <cell r="A1147" t="str">
            <v>*        Reg Liab - Remotes RRP Def Rev</v>
          </cell>
          <cell r="B1147" t="str">
            <v/>
          </cell>
          <cell r="C1147">
            <v>0</v>
          </cell>
        </row>
        <row r="1148">
          <cell r="A1148" t="str">
            <v>*        Reg Liab - Rider 6 Interest</v>
          </cell>
          <cell r="B1148" t="str">
            <v/>
          </cell>
          <cell r="C1148">
            <v>0</v>
          </cell>
        </row>
        <row r="1149">
          <cell r="A1149" t="str">
            <v>*        Reg Liab - Rider 6 Principal</v>
          </cell>
          <cell r="B1149" t="str">
            <v/>
          </cell>
          <cell r="C1149">
            <v>0</v>
          </cell>
        </row>
        <row r="1150">
          <cell r="A1150" t="str">
            <v>*        Reg Liab - Rights Payments Inte</v>
          </cell>
          <cell r="B1150" t="str">
            <v/>
          </cell>
          <cell r="C1150">
            <v>0</v>
          </cell>
        </row>
        <row r="1151">
          <cell r="A1151" t="str">
            <v>*        Reg Liab - Rights Payments Prin</v>
          </cell>
          <cell r="B1151" t="str">
            <v/>
          </cell>
          <cell r="C1151">
            <v>0</v>
          </cell>
        </row>
        <row r="1152">
          <cell r="A1152" t="str">
            <v>*        Reg Liab - Stations E&amp;CS Rev &amp;</v>
          </cell>
          <cell r="B1152" t="str">
            <v/>
          </cell>
          <cell r="C1152">
            <v>0</v>
          </cell>
        </row>
        <row r="1153">
          <cell r="A1153" t="str">
            <v>*        Reg Liab - Stations E&amp;CS Rev &amp;</v>
          </cell>
          <cell r="B1153" t="str">
            <v/>
          </cell>
          <cell r="C1153">
            <v>0</v>
          </cell>
        </row>
        <row r="1154">
          <cell r="A1154" t="str">
            <v>*        Reg Liab - Tax Changes Interest</v>
          </cell>
          <cell r="B1154" t="str">
            <v/>
          </cell>
          <cell r="C1154">
            <v>0</v>
          </cell>
        </row>
        <row r="1155">
          <cell r="A1155" t="str">
            <v>*        Reg Liab - Tax Changes Principa</v>
          </cell>
          <cell r="B1155" t="str">
            <v/>
          </cell>
          <cell r="C1155">
            <v>0</v>
          </cell>
        </row>
        <row r="1156">
          <cell r="A1156" t="str">
            <v>*        Reg Liab - Tx Earnings Sharing</v>
          </cell>
          <cell r="B1156" t="str">
            <v/>
          </cell>
          <cell r="C1156">
            <v>0</v>
          </cell>
        </row>
        <row r="1157">
          <cell r="A1157" t="str">
            <v>*        Reg Liab - Tx Excess Export Def</v>
          </cell>
          <cell r="B1157" t="str">
            <v/>
          </cell>
          <cell r="C1157">
            <v>0</v>
          </cell>
        </row>
        <row r="1158">
          <cell r="A1158" t="str">
            <v>*        Reg Liab - Tx Excess Export Def</v>
          </cell>
          <cell r="B1158" t="str">
            <v/>
          </cell>
          <cell r="C1158">
            <v>0</v>
          </cell>
        </row>
        <row r="1159">
          <cell r="A1159" t="str">
            <v>*        Reg Liab - Joint Use Charges In</v>
          </cell>
          <cell r="B1159" t="str">
            <v/>
          </cell>
          <cell r="C1159">
            <v>0</v>
          </cell>
        </row>
        <row r="1160">
          <cell r="A1160" t="str">
            <v>*        Reg Liab - Joint Use Charges Pr</v>
          </cell>
          <cell r="B1160" t="str">
            <v/>
          </cell>
          <cell r="C1160">
            <v>0</v>
          </cell>
        </row>
        <row r="1161">
          <cell r="A1161" t="str">
            <v>*        Removal</v>
          </cell>
          <cell r="B1161" t="str">
            <v/>
          </cell>
          <cell r="C1161">
            <v>0</v>
          </cell>
        </row>
        <row r="1162">
          <cell r="A1162" t="str">
            <v>*        SMS Projects Work Mgmt</v>
          </cell>
          <cell r="B1162" t="str">
            <v/>
          </cell>
          <cell r="C1162">
            <v>0</v>
          </cell>
        </row>
        <row r="1163">
          <cell r="A1163" t="str">
            <v>*        Sponsorship</v>
          </cell>
          <cell r="B1163" t="str">
            <v/>
          </cell>
          <cell r="C1163">
            <v>0</v>
          </cell>
        </row>
        <row r="1164">
          <cell r="A1164" t="str">
            <v>*        ST OPEB</v>
          </cell>
          <cell r="B1164" t="str">
            <v/>
          </cell>
          <cell r="C1164">
            <v>0</v>
          </cell>
        </row>
        <row r="1165">
          <cell r="A1165" t="str">
            <v>*        Surplus Real Estate</v>
          </cell>
          <cell r="B1165" t="str">
            <v/>
          </cell>
          <cell r="C1165">
            <v>0</v>
          </cell>
        </row>
        <row r="1166">
          <cell r="A1166" t="str">
            <v>*        Transmission Plant Acc Dep</v>
          </cell>
          <cell r="B1166" t="str">
            <v/>
          </cell>
          <cell r="C1166">
            <v>0</v>
          </cell>
        </row>
        <row r="1167">
          <cell r="A1167" t="str">
            <v>*        Travel</v>
          </cell>
          <cell r="B1167" t="str">
            <v/>
          </cell>
          <cell r="C1167">
            <v>0</v>
          </cell>
        </row>
        <row r="1168">
          <cell r="A1168" t="str">
            <v>*        Vacation Reserve</v>
          </cell>
          <cell r="B1168" t="str">
            <v/>
          </cell>
          <cell r="C1168">
            <v>0</v>
          </cell>
        </row>
        <row r="1169">
          <cell r="A1169" t="str">
            <v>*        WSIB</v>
          </cell>
          <cell r="B1169" t="str">
            <v/>
          </cell>
          <cell r="C1169">
            <v>0</v>
          </cell>
        </row>
        <row r="1170">
          <cell r="A1170" t="str">
            <v>**       Accounts Payable</v>
          </cell>
          <cell r="B1170" t="str">
            <v/>
          </cell>
          <cell r="C1170">
            <v>0</v>
          </cell>
        </row>
        <row r="1171">
          <cell r="A1171" t="str">
            <v>**       Accrued interest</v>
          </cell>
          <cell r="B1171" t="str">
            <v/>
          </cell>
          <cell r="C1171">
            <v>0</v>
          </cell>
        </row>
        <row r="1172">
          <cell r="A1172" t="str">
            <v>**       Allowable - Direct TWE Cost</v>
          </cell>
          <cell r="B1172" t="str">
            <v/>
          </cell>
          <cell r="C1172">
            <v>0</v>
          </cell>
        </row>
        <row r="1173">
          <cell r="A1173" t="str">
            <v>**       Allowable - Labour Recovery</v>
          </cell>
          <cell r="B1173" t="str">
            <v/>
          </cell>
          <cell r="C1173">
            <v>0</v>
          </cell>
        </row>
        <row r="1174">
          <cell r="A1174" t="str">
            <v>**       Allowable - Recovery - Material</v>
          </cell>
          <cell r="B1174" t="str">
            <v/>
          </cell>
          <cell r="C1174">
            <v>0</v>
          </cell>
        </row>
        <row r="1175">
          <cell r="A1175" t="str">
            <v>**       Allowable - Settlement - Intere</v>
          </cell>
          <cell r="B1175" t="str">
            <v/>
          </cell>
          <cell r="C1175">
            <v>0</v>
          </cell>
        </row>
        <row r="1176">
          <cell r="A1176" t="str">
            <v>**       Allowable - Source - Interest</v>
          </cell>
          <cell r="B1176" t="str">
            <v/>
          </cell>
          <cell r="C1176">
            <v>0</v>
          </cell>
        </row>
        <row r="1177">
          <cell r="A1177" t="str">
            <v>**       Allowable - TWE</v>
          </cell>
          <cell r="B1177" t="str">
            <v/>
          </cell>
          <cell r="C1177">
            <v>0</v>
          </cell>
        </row>
        <row r="1178">
          <cell r="A1178" t="str">
            <v>**       Allowable- Recovery - Corporate</v>
          </cell>
          <cell r="B1178" t="str">
            <v/>
          </cell>
          <cell r="C1178">
            <v>0</v>
          </cell>
        </row>
        <row r="1179">
          <cell r="A1179" t="str">
            <v>**       Amortization</v>
          </cell>
          <cell r="B1179" t="str">
            <v/>
          </cell>
          <cell r="C1179">
            <v>0</v>
          </cell>
        </row>
        <row r="1180">
          <cell r="A1180" t="str">
            <v>**       Associated Debt Service</v>
          </cell>
          <cell r="B1180" t="str">
            <v/>
          </cell>
          <cell r="C1180">
            <v>0</v>
          </cell>
        </row>
        <row r="1181">
          <cell r="A1181" t="str">
            <v>**       Bad Debts and Write Off</v>
          </cell>
          <cell r="B1181" t="str">
            <v/>
          </cell>
          <cell r="C1181">
            <v>0</v>
          </cell>
        </row>
        <row r="1182">
          <cell r="A1182" t="str">
            <v>**       Capital Suspense &amp; Land Sales</v>
          </cell>
          <cell r="B1182" t="str">
            <v/>
          </cell>
          <cell r="C1182">
            <v>0</v>
          </cell>
        </row>
        <row r="1183">
          <cell r="A1183" t="str">
            <v>**       CIP Int Capitalized</v>
          </cell>
          <cell r="B1183" t="str">
            <v/>
          </cell>
          <cell r="C1183">
            <v>0</v>
          </cell>
        </row>
        <row r="1184">
          <cell r="A1184" t="str">
            <v>**       Commercial Paper</v>
          </cell>
          <cell r="B1184" t="str">
            <v/>
          </cell>
          <cell r="C1184">
            <v>0</v>
          </cell>
        </row>
        <row r="1185">
          <cell r="A1185" t="str">
            <v>**       Common Dividends Paid</v>
          </cell>
          <cell r="B1185" t="str">
            <v/>
          </cell>
          <cell r="C1185">
            <v>0</v>
          </cell>
        </row>
        <row r="1186">
          <cell r="A1186" t="str">
            <v>**       Common Share Capital</v>
          </cell>
          <cell r="B1186" t="str">
            <v/>
          </cell>
          <cell r="C1186">
            <v>-409105.01</v>
          </cell>
        </row>
        <row r="1187">
          <cell r="A1187" t="str">
            <v>**       Comprehensive Income</v>
          </cell>
          <cell r="B1187" t="str">
            <v/>
          </cell>
          <cell r="C1187">
            <v>-20483.599999999999</v>
          </cell>
        </row>
        <row r="1188">
          <cell r="A1188" t="str">
            <v>**       Computer Serv and Equipment</v>
          </cell>
          <cell r="B1188" t="str">
            <v/>
          </cell>
          <cell r="C1188">
            <v>0</v>
          </cell>
        </row>
        <row r="1189">
          <cell r="A1189" t="str">
            <v>**       Consultants</v>
          </cell>
          <cell r="B1189" t="str">
            <v/>
          </cell>
          <cell r="C1189">
            <v>0</v>
          </cell>
        </row>
        <row r="1190">
          <cell r="A1190" t="str">
            <v>**       Cont Cap Acc Dep - Intangible</v>
          </cell>
          <cell r="B1190" t="str">
            <v/>
          </cell>
          <cell r="C1190">
            <v>0</v>
          </cell>
        </row>
        <row r="1191">
          <cell r="A1191" t="str">
            <v>**       Contrib Capital - Intangible</v>
          </cell>
          <cell r="B1191" t="str">
            <v/>
          </cell>
          <cell r="C1191">
            <v>0</v>
          </cell>
        </row>
        <row r="1192">
          <cell r="A1192" t="str">
            <v>**       Contributed Surplus</v>
          </cell>
          <cell r="B1192" t="str">
            <v/>
          </cell>
          <cell r="C1192">
            <v>0</v>
          </cell>
        </row>
        <row r="1193">
          <cell r="A1193" t="str">
            <v>**       Corporate Misc and Other Costs</v>
          </cell>
          <cell r="B1193" t="str">
            <v/>
          </cell>
          <cell r="C1193">
            <v>0</v>
          </cell>
        </row>
        <row r="1194">
          <cell r="A1194" t="str">
            <v>**       Costs Transferred In/Out</v>
          </cell>
          <cell r="B1194" t="str">
            <v/>
          </cell>
          <cell r="C1194">
            <v>0</v>
          </cell>
        </row>
        <row r="1195">
          <cell r="A1195" t="str">
            <v>**       Deferred Revenue IFRS</v>
          </cell>
          <cell r="B1195" t="str">
            <v/>
          </cell>
          <cell r="C1195">
            <v>0</v>
          </cell>
        </row>
        <row r="1196">
          <cell r="A1196" t="str">
            <v>**       Deferred Tax Liability Current</v>
          </cell>
          <cell r="B1196" t="str">
            <v/>
          </cell>
          <cell r="C1196">
            <v>0</v>
          </cell>
        </row>
        <row r="1197">
          <cell r="A1197" t="str">
            <v>**       Depreciation</v>
          </cell>
          <cell r="B1197" t="str">
            <v/>
          </cell>
          <cell r="C1197">
            <v>1743.71</v>
          </cell>
        </row>
        <row r="1198">
          <cell r="A1198" t="str">
            <v>**       Derivative Instruments CL</v>
          </cell>
          <cell r="B1198" t="str">
            <v/>
          </cell>
          <cell r="C1198">
            <v>0</v>
          </cell>
        </row>
        <row r="1199">
          <cell r="A1199" t="str">
            <v>**       Disallowable - Labour Recovery</v>
          </cell>
          <cell r="B1199" t="str">
            <v/>
          </cell>
          <cell r="C1199">
            <v>0</v>
          </cell>
        </row>
        <row r="1200">
          <cell r="A1200" t="str">
            <v>**       Disallowable - Recovery - Mater</v>
          </cell>
          <cell r="B1200" t="str">
            <v/>
          </cell>
          <cell r="C1200">
            <v>0</v>
          </cell>
        </row>
        <row r="1201">
          <cell r="A1201" t="str">
            <v>**       Disallowable - Settlement - Int</v>
          </cell>
          <cell r="B1201" t="str">
            <v/>
          </cell>
          <cell r="C1201">
            <v>0</v>
          </cell>
        </row>
        <row r="1202">
          <cell r="A1202" t="str">
            <v>**       Disallowable - Source - Interes</v>
          </cell>
          <cell r="B1202" t="str">
            <v/>
          </cell>
          <cell r="C1202">
            <v>0</v>
          </cell>
        </row>
        <row r="1203">
          <cell r="A1203" t="str">
            <v>**       Disallowable - TWE</v>
          </cell>
          <cell r="B1203" t="str">
            <v/>
          </cell>
          <cell r="C1203">
            <v>0</v>
          </cell>
        </row>
        <row r="1204">
          <cell r="A1204" t="str">
            <v>**       Disallowable - TWE Cost</v>
          </cell>
          <cell r="B1204" t="str">
            <v/>
          </cell>
          <cell r="C1204">
            <v>0</v>
          </cell>
        </row>
        <row r="1205">
          <cell r="A1205" t="str">
            <v>**       Disallowable- Recovery- Corpora</v>
          </cell>
          <cell r="B1205" t="str">
            <v/>
          </cell>
          <cell r="C1205">
            <v>0</v>
          </cell>
        </row>
        <row r="1206">
          <cell r="A1206" t="str">
            <v>**       Distribution Plant</v>
          </cell>
          <cell r="B1206" t="str">
            <v/>
          </cell>
          <cell r="C1206">
            <v>0</v>
          </cell>
        </row>
        <row r="1207">
          <cell r="A1207" t="str">
            <v>**       Employee reclocations</v>
          </cell>
          <cell r="B1207" t="str">
            <v/>
          </cell>
          <cell r="C1207">
            <v>0</v>
          </cell>
        </row>
        <row r="1208">
          <cell r="A1208" t="str">
            <v>**       Energy Receivables</v>
          </cell>
          <cell r="B1208" t="str">
            <v/>
          </cell>
          <cell r="C1208">
            <v>0</v>
          </cell>
        </row>
        <row r="1209">
          <cell r="A1209" t="str">
            <v>**       Energy Related Allowance</v>
          </cell>
          <cell r="B1209" t="str">
            <v/>
          </cell>
          <cell r="C1209">
            <v>0</v>
          </cell>
        </row>
        <row r="1210">
          <cell r="A1210" t="str">
            <v>**       External Revenue - Services &amp; O</v>
          </cell>
          <cell r="B1210" t="str">
            <v/>
          </cell>
          <cell r="C1210">
            <v>-248155.99</v>
          </cell>
        </row>
        <row r="1211">
          <cell r="A1211" t="str">
            <v>**       Facility Costs</v>
          </cell>
          <cell r="B1211" t="str">
            <v/>
          </cell>
          <cell r="C1211">
            <v>0</v>
          </cell>
        </row>
        <row r="1212">
          <cell r="A1212" t="str">
            <v>**       Fuel for electric generation</v>
          </cell>
          <cell r="B1212" t="str">
            <v/>
          </cell>
          <cell r="C1212">
            <v>0</v>
          </cell>
        </row>
        <row r="1213">
          <cell r="A1213" t="str">
            <v>**       General Miscellaneous</v>
          </cell>
          <cell r="B1213" t="str">
            <v/>
          </cell>
          <cell r="C1213">
            <v>2035.12</v>
          </cell>
        </row>
        <row r="1214">
          <cell r="A1214" t="str">
            <v>**       General Plant</v>
          </cell>
          <cell r="B1214" t="str">
            <v/>
          </cell>
          <cell r="C1214">
            <v>16934.09</v>
          </cell>
        </row>
        <row r="1215">
          <cell r="A1215" t="str">
            <v>**       Generation Plant</v>
          </cell>
          <cell r="B1215" t="str">
            <v/>
          </cell>
          <cell r="C1215">
            <v>0</v>
          </cell>
        </row>
        <row r="1216">
          <cell r="A1216" t="str">
            <v>**       Income Dividend from Subsidiary</v>
          </cell>
          <cell r="B1216" t="str">
            <v/>
          </cell>
          <cell r="C1216">
            <v>0</v>
          </cell>
        </row>
        <row r="1217">
          <cell r="A1217" t="str">
            <v>**       Income Tax Payable</v>
          </cell>
          <cell r="B1217" t="str">
            <v/>
          </cell>
          <cell r="C1217">
            <v>15015.59</v>
          </cell>
        </row>
        <row r="1218">
          <cell r="A1218" t="str">
            <v>**       Income Taxes</v>
          </cell>
          <cell r="B1218" t="str">
            <v/>
          </cell>
          <cell r="C1218">
            <v>7385.24</v>
          </cell>
        </row>
        <row r="1219">
          <cell r="A1219" t="str">
            <v>**       Int Earned Investments</v>
          </cell>
          <cell r="B1219" t="str">
            <v/>
          </cell>
          <cell r="C1219">
            <v>0</v>
          </cell>
        </row>
        <row r="1220">
          <cell r="A1220" t="str">
            <v>**       Internal Revenue - Goods &amp; Serv</v>
          </cell>
          <cell r="B1220" t="str">
            <v/>
          </cell>
          <cell r="C1220">
            <v>0</v>
          </cell>
        </row>
        <row r="1221">
          <cell r="A1221" t="str">
            <v>**       Legal and Insurance</v>
          </cell>
          <cell r="B1221" t="str">
            <v/>
          </cell>
          <cell r="C1221">
            <v>0</v>
          </cell>
        </row>
        <row r="1222">
          <cell r="A1222" t="str">
            <v>**       Legal Claims Provision</v>
          </cell>
          <cell r="B1222" t="str">
            <v/>
          </cell>
          <cell r="C1222">
            <v>0</v>
          </cell>
        </row>
        <row r="1223">
          <cell r="A1223" t="str">
            <v>**       Less: accumulated depreciation</v>
          </cell>
          <cell r="B1223" t="str">
            <v/>
          </cell>
          <cell r="C1223">
            <v>-1743.71</v>
          </cell>
        </row>
        <row r="1224">
          <cell r="A1224" t="str">
            <v>**       Long-term debt payable within o</v>
          </cell>
          <cell r="B1224" t="str">
            <v/>
          </cell>
          <cell r="C1224">
            <v>0</v>
          </cell>
        </row>
        <row r="1225">
          <cell r="A1225" t="str">
            <v>**       LT E Prov - Land Assess - Rem</v>
          </cell>
          <cell r="B1225" t="str">
            <v/>
          </cell>
          <cell r="C1225">
            <v>0</v>
          </cell>
        </row>
        <row r="1226">
          <cell r="A1226" t="str">
            <v>**       LT Environmental Prov - PCB</v>
          </cell>
          <cell r="B1226" t="str">
            <v/>
          </cell>
          <cell r="C1226">
            <v>0</v>
          </cell>
        </row>
        <row r="1227">
          <cell r="A1227" t="str">
            <v>**       Material &amp; Supplies</v>
          </cell>
          <cell r="B1227" t="str">
            <v/>
          </cell>
          <cell r="C1227">
            <v>0</v>
          </cell>
        </row>
        <row r="1228">
          <cell r="A1228" t="str">
            <v>**       Misc. Materials</v>
          </cell>
          <cell r="B1228" t="str">
            <v/>
          </cell>
          <cell r="C1228">
            <v>0</v>
          </cell>
        </row>
        <row r="1229">
          <cell r="A1229" t="str">
            <v>**       Non Energy Receivables</v>
          </cell>
          <cell r="B1229" t="str">
            <v/>
          </cell>
          <cell r="C1229">
            <v>0</v>
          </cell>
        </row>
        <row r="1230">
          <cell r="A1230" t="str">
            <v>**       Non Energy Related Allowance</v>
          </cell>
          <cell r="B1230" t="str">
            <v/>
          </cell>
          <cell r="C1230">
            <v>0</v>
          </cell>
        </row>
        <row r="1231">
          <cell r="A1231" t="str">
            <v>**       Office Telecom</v>
          </cell>
          <cell r="B1231" t="str">
            <v/>
          </cell>
          <cell r="C1231">
            <v>0</v>
          </cell>
        </row>
        <row r="1232">
          <cell r="A1232" t="str">
            <v>**       Other</v>
          </cell>
          <cell r="B1232" t="str">
            <v/>
          </cell>
          <cell r="C1232">
            <v>0</v>
          </cell>
        </row>
        <row r="1233">
          <cell r="A1233" t="str">
            <v>**       Other Contract Services</v>
          </cell>
          <cell r="B1233" t="str">
            <v/>
          </cell>
          <cell r="C1233">
            <v>0</v>
          </cell>
        </row>
        <row r="1234">
          <cell r="A1234" t="str">
            <v>**       Other Current Liabilities</v>
          </cell>
          <cell r="B1234" t="str">
            <v/>
          </cell>
          <cell r="C1234">
            <v>-61270.46</v>
          </cell>
        </row>
        <row r="1235">
          <cell r="A1235" t="str">
            <v>**       Other LT AP</v>
          </cell>
          <cell r="B1235" t="str">
            <v/>
          </cell>
          <cell r="C1235">
            <v>0</v>
          </cell>
        </row>
        <row r="1236">
          <cell r="A1236" t="str">
            <v>**       Other Receivables</v>
          </cell>
          <cell r="B1236" t="str">
            <v/>
          </cell>
          <cell r="C1236">
            <v>35263.800000000003</v>
          </cell>
        </row>
        <row r="1237">
          <cell r="A1237" t="str">
            <v>**       Others</v>
          </cell>
          <cell r="B1237" t="str">
            <v/>
          </cell>
          <cell r="C1237">
            <v>0</v>
          </cell>
        </row>
        <row r="1238">
          <cell r="A1238" t="str">
            <v>**       Others - HOI Recovery Costs</v>
          </cell>
          <cell r="B1238" t="str">
            <v/>
          </cell>
          <cell r="C1238">
            <v>0</v>
          </cell>
        </row>
        <row r="1239">
          <cell r="A1239" t="str">
            <v>**       Partnership Disbursement</v>
          </cell>
          <cell r="B1239" t="str">
            <v/>
          </cell>
          <cell r="C1239">
            <v>0</v>
          </cell>
        </row>
        <row r="1240">
          <cell r="A1240" t="str">
            <v>**       Partnership Distribution</v>
          </cell>
          <cell r="B1240" t="str">
            <v/>
          </cell>
          <cell r="C1240">
            <v>0</v>
          </cell>
        </row>
        <row r="1241">
          <cell r="A1241" t="str">
            <v>**       Preferred Dividends Paid</v>
          </cell>
          <cell r="B1241" t="str">
            <v/>
          </cell>
          <cell r="C1241">
            <v>0</v>
          </cell>
        </row>
        <row r="1242">
          <cell r="A1242" t="str">
            <v>**       Primary Debt</v>
          </cell>
          <cell r="B1242" t="str">
            <v/>
          </cell>
          <cell r="C1242">
            <v>0</v>
          </cell>
        </row>
        <row r="1243">
          <cell r="A1243" t="str">
            <v>**       Primary Power and Energy - Dist</v>
          </cell>
          <cell r="B1243" t="str">
            <v/>
          </cell>
          <cell r="C1243">
            <v>0</v>
          </cell>
        </row>
        <row r="1244">
          <cell r="A1244" t="str">
            <v>**       Property Taxes</v>
          </cell>
          <cell r="B1244" t="str">
            <v/>
          </cell>
          <cell r="C1244">
            <v>0</v>
          </cell>
        </row>
        <row r="1245">
          <cell r="A1245" t="str">
            <v>**       Purchased Power</v>
          </cell>
          <cell r="B1245" t="str">
            <v/>
          </cell>
          <cell r="C1245">
            <v>0</v>
          </cell>
        </row>
        <row r="1246">
          <cell r="A1246" t="str">
            <v>**       RECEX Projects</v>
          </cell>
          <cell r="B1246" t="str">
            <v/>
          </cell>
          <cell r="C1246">
            <v>0</v>
          </cell>
        </row>
        <row r="1247">
          <cell r="A1247" t="str">
            <v>**       Reg Asset - 2015-17 Rider</v>
          </cell>
          <cell r="B1247" t="str">
            <v/>
          </cell>
          <cell r="C1247">
            <v>0</v>
          </cell>
        </row>
        <row r="1248">
          <cell r="A1248" t="str">
            <v>**       Reg Asset - B2M Start-Up Costs</v>
          </cell>
          <cell r="B1248" t="str">
            <v/>
          </cell>
          <cell r="C1248">
            <v>0</v>
          </cell>
        </row>
        <row r="1249">
          <cell r="A1249" t="str">
            <v>**       Reg Asset - Brampton Principal</v>
          </cell>
          <cell r="B1249" t="str">
            <v/>
          </cell>
          <cell r="C1249">
            <v>0</v>
          </cell>
        </row>
        <row r="1250">
          <cell r="A1250" t="str">
            <v>**       Reg Asset - Cat Lake Capital</v>
          </cell>
          <cell r="B1250" t="str">
            <v/>
          </cell>
          <cell r="C1250">
            <v>0</v>
          </cell>
        </row>
        <row r="1251">
          <cell r="A1251" t="str">
            <v>**       Reg Asset - Cat Lake COP</v>
          </cell>
          <cell r="B1251" t="str">
            <v/>
          </cell>
          <cell r="C1251">
            <v>0</v>
          </cell>
        </row>
        <row r="1252">
          <cell r="A1252" t="str">
            <v>**       Reg Asset - Cat Lake Interest</v>
          </cell>
          <cell r="B1252" t="str">
            <v/>
          </cell>
          <cell r="C1252">
            <v>0</v>
          </cell>
        </row>
        <row r="1253">
          <cell r="A1253" t="str">
            <v>**       Reg Asset - Cat Lake OM&amp;A</v>
          </cell>
          <cell r="B1253" t="str">
            <v/>
          </cell>
          <cell r="C1253">
            <v>0</v>
          </cell>
        </row>
        <row r="1254">
          <cell r="A1254" t="str">
            <v>**       Reg Asset - Cat Lake Revenue</v>
          </cell>
          <cell r="B1254" t="str">
            <v/>
          </cell>
          <cell r="C1254">
            <v>0</v>
          </cell>
        </row>
        <row r="1255">
          <cell r="A1255" t="str">
            <v>**       Reg Asset - DSC Exemption Inter</v>
          </cell>
          <cell r="B1255" t="str">
            <v/>
          </cell>
          <cell r="C1255">
            <v>0</v>
          </cell>
        </row>
        <row r="1256">
          <cell r="A1256" t="str">
            <v>**       Reg Asset - DSC Exemption Princ</v>
          </cell>
          <cell r="B1256" t="str">
            <v/>
          </cell>
          <cell r="C1256">
            <v>0</v>
          </cell>
        </row>
        <row r="1257">
          <cell r="A1257" t="str">
            <v>**       Reg Asset - DTA Principal</v>
          </cell>
          <cell r="B1257" t="str">
            <v/>
          </cell>
          <cell r="C1257">
            <v>0</v>
          </cell>
        </row>
        <row r="1258">
          <cell r="A1258" t="str">
            <v>**       Reg Asset - East West Tie Inter</v>
          </cell>
          <cell r="B1258" t="str">
            <v/>
          </cell>
          <cell r="C1258">
            <v>0</v>
          </cell>
        </row>
        <row r="1259">
          <cell r="A1259" t="str">
            <v>**       Reg Asset - East West Tie Princ</v>
          </cell>
          <cell r="B1259" t="str">
            <v/>
          </cell>
          <cell r="C1259">
            <v>0</v>
          </cell>
        </row>
        <row r="1260">
          <cell r="A1260" t="str">
            <v>**       Reg Asset - Energy East Consul</v>
          </cell>
          <cell r="B1260" t="str">
            <v/>
          </cell>
          <cell r="C1260">
            <v>0</v>
          </cell>
        </row>
        <row r="1261">
          <cell r="A1261" t="str">
            <v>**       Reg Asset - Energy East Consul</v>
          </cell>
          <cell r="B1261" t="str">
            <v/>
          </cell>
          <cell r="C1261">
            <v>0</v>
          </cell>
        </row>
        <row r="1262">
          <cell r="A1262" t="str">
            <v>**       Reg Asset - Envir PCB Principal</v>
          </cell>
          <cell r="B1262" t="str">
            <v/>
          </cell>
          <cell r="C1262">
            <v>0</v>
          </cell>
        </row>
        <row r="1263">
          <cell r="A1263" t="str">
            <v>**       Reg Asset - Harmonization Mitig</v>
          </cell>
          <cell r="B1263" t="str">
            <v/>
          </cell>
          <cell r="C1263">
            <v>0</v>
          </cell>
        </row>
        <row r="1264">
          <cell r="A1264" t="str">
            <v>**       Reg Asset - Harmonization Mitig</v>
          </cell>
          <cell r="B1264" t="str">
            <v/>
          </cell>
          <cell r="C1264">
            <v>0</v>
          </cell>
        </row>
        <row r="1265">
          <cell r="A1265" t="str">
            <v>**       Reg Asset - IFRS Costs Interest</v>
          </cell>
          <cell r="B1265" t="str">
            <v/>
          </cell>
          <cell r="C1265">
            <v>0</v>
          </cell>
        </row>
        <row r="1266">
          <cell r="A1266" t="str">
            <v>**       Reg Asset - IFRS Costs Principa</v>
          </cell>
          <cell r="B1266" t="str">
            <v/>
          </cell>
          <cell r="C1266">
            <v>0</v>
          </cell>
        </row>
        <row r="1267">
          <cell r="A1267" t="str">
            <v>**       Reg Asset - IPSP Tx Development</v>
          </cell>
          <cell r="B1267" t="str">
            <v/>
          </cell>
          <cell r="C1267">
            <v>0</v>
          </cell>
        </row>
        <row r="1268">
          <cell r="A1268" t="str">
            <v>**       Reg Asset - IPSP Tx Development</v>
          </cell>
          <cell r="B1268" t="str">
            <v/>
          </cell>
          <cell r="C1268">
            <v>0</v>
          </cell>
        </row>
        <row r="1269">
          <cell r="A1269" t="str">
            <v>**       Reg Asset - Joint Use Pole Top</v>
          </cell>
          <cell r="B1269" t="str">
            <v/>
          </cell>
          <cell r="C1269">
            <v>0</v>
          </cell>
        </row>
        <row r="1270">
          <cell r="A1270" t="str">
            <v>**       Reg Asset - Land Assessment Pri</v>
          </cell>
          <cell r="B1270" t="str">
            <v/>
          </cell>
          <cell r="C1270">
            <v>0</v>
          </cell>
        </row>
        <row r="1271">
          <cell r="A1271" t="str">
            <v>**       Reg Asset - LT Tx Future Corrid</v>
          </cell>
          <cell r="B1271" t="str">
            <v/>
          </cell>
          <cell r="C1271">
            <v>0</v>
          </cell>
        </row>
        <row r="1272">
          <cell r="A1272" t="str">
            <v>**       Reg Asset - LT Tx Future Corrid</v>
          </cell>
          <cell r="B1272" t="str">
            <v/>
          </cell>
          <cell r="C1272">
            <v>0</v>
          </cell>
        </row>
        <row r="1273">
          <cell r="A1273" t="str">
            <v>**       Reg Asset - MEU Principal</v>
          </cell>
          <cell r="B1273" t="str">
            <v/>
          </cell>
          <cell r="C1273">
            <v>0</v>
          </cell>
        </row>
        <row r="1274">
          <cell r="A1274" t="str">
            <v>**       Reg Asset - OEB Costs Interest</v>
          </cell>
          <cell r="B1274" t="str">
            <v/>
          </cell>
          <cell r="C1274">
            <v>0</v>
          </cell>
        </row>
        <row r="1275">
          <cell r="A1275" t="str">
            <v>**       Reg Asset - OEB Costs Principal</v>
          </cell>
          <cell r="B1275" t="str">
            <v/>
          </cell>
          <cell r="C1275">
            <v>0</v>
          </cell>
        </row>
        <row r="1276">
          <cell r="A1276" t="str">
            <v>**       Reg Asset - OPEB Principal</v>
          </cell>
          <cell r="B1276" t="str">
            <v/>
          </cell>
          <cell r="C1276">
            <v>0</v>
          </cell>
        </row>
        <row r="1277">
          <cell r="A1277" t="str">
            <v>**       Reg Asset - Pension Obligation</v>
          </cell>
          <cell r="B1277" t="str">
            <v/>
          </cell>
          <cell r="C1277">
            <v>0</v>
          </cell>
        </row>
        <row r="1278">
          <cell r="A1278" t="str">
            <v>**       Reg Asset - RCVA Interest</v>
          </cell>
          <cell r="B1278" t="str">
            <v/>
          </cell>
          <cell r="C1278">
            <v>0</v>
          </cell>
        </row>
        <row r="1279">
          <cell r="A1279" t="str">
            <v>**       Reg Asset - RCVA Principal</v>
          </cell>
          <cell r="B1279" t="str">
            <v/>
          </cell>
          <cell r="C1279">
            <v>0</v>
          </cell>
        </row>
        <row r="1280">
          <cell r="A1280" t="str">
            <v>**       Reg Asset - Rider 11</v>
          </cell>
          <cell r="B1280" t="str">
            <v/>
          </cell>
          <cell r="C1280">
            <v>0</v>
          </cell>
        </row>
        <row r="1281">
          <cell r="A1281" t="str">
            <v>**       Reg Asset - Rider 8</v>
          </cell>
          <cell r="B1281" t="str">
            <v/>
          </cell>
          <cell r="C1281">
            <v>0</v>
          </cell>
        </row>
        <row r="1282">
          <cell r="A1282" t="str">
            <v>**       Reg Asset - Rider 9</v>
          </cell>
          <cell r="B1282" t="str">
            <v/>
          </cell>
          <cell r="C1282">
            <v>0</v>
          </cell>
        </row>
        <row r="1283">
          <cell r="A1283" t="str">
            <v>**       Reg Asset - Rider Recovery Prin</v>
          </cell>
          <cell r="B1283" t="str">
            <v/>
          </cell>
          <cell r="C1283">
            <v>0</v>
          </cell>
        </row>
        <row r="1284">
          <cell r="A1284" t="str">
            <v>**       Reg Asset - RRRP Interest</v>
          </cell>
          <cell r="B1284" t="str">
            <v/>
          </cell>
          <cell r="C1284">
            <v>0</v>
          </cell>
        </row>
        <row r="1285">
          <cell r="A1285" t="str">
            <v>**       Reg Asset - RRRP Principal</v>
          </cell>
          <cell r="B1285" t="str">
            <v/>
          </cell>
          <cell r="C1285">
            <v>0</v>
          </cell>
        </row>
        <row r="1286">
          <cell r="A1286" t="str">
            <v>**       Reg Asset - RSVA Interest</v>
          </cell>
          <cell r="B1286" t="str">
            <v/>
          </cell>
          <cell r="C1286">
            <v>0</v>
          </cell>
        </row>
        <row r="1287">
          <cell r="A1287" t="str">
            <v>**       Reg Asset - RSVA Principal</v>
          </cell>
          <cell r="B1287" t="str">
            <v/>
          </cell>
          <cell r="C1287">
            <v>0</v>
          </cell>
        </row>
        <row r="1288">
          <cell r="A1288" t="str">
            <v>**       Reg Asset - SECTR</v>
          </cell>
          <cell r="B1288" t="str">
            <v/>
          </cell>
          <cell r="C1288">
            <v>0</v>
          </cell>
        </row>
        <row r="1289">
          <cell r="A1289" t="str">
            <v>**       Reg Asset - Share Based Compens</v>
          </cell>
          <cell r="B1289" t="str">
            <v/>
          </cell>
          <cell r="C1289">
            <v>0</v>
          </cell>
        </row>
        <row r="1290">
          <cell r="A1290" t="str">
            <v>**       Reg Asset - Smart Metering Inte</v>
          </cell>
          <cell r="B1290" t="str">
            <v/>
          </cell>
          <cell r="C1290">
            <v>0</v>
          </cell>
        </row>
        <row r="1291">
          <cell r="A1291" t="str">
            <v>**       Reg Asset - Smart Metering Prin</v>
          </cell>
          <cell r="B1291" t="str">
            <v/>
          </cell>
          <cell r="C1291">
            <v>0</v>
          </cell>
        </row>
        <row r="1292">
          <cell r="A1292" t="str">
            <v>**       Reg Asset - SPC Interest</v>
          </cell>
          <cell r="B1292" t="str">
            <v/>
          </cell>
          <cell r="C1292">
            <v>0</v>
          </cell>
        </row>
        <row r="1293">
          <cell r="A1293" t="str">
            <v>**       Reg Asset - SPC Principal</v>
          </cell>
          <cell r="B1293" t="str">
            <v/>
          </cell>
          <cell r="C1293">
            <v>0</v>
          </cell>
        </row>
        <row r="1294">
          <cell r="A1294" t="str">
            <v>**       Reg Asset - Woodstock - Capital</v>
          </cell>
          <cell r="B1294" t="str">
            <v/>
          </cell>
          <cell r="C1294">
            <v>0</v>
          </cell>
        </row>
        <row r="1295">
          <cell r="A1295" t="str">
            <v>**       Reg Asset - Woodstock - Cont Ca</v>
          </cell>
          <cell r="B1295" t="str">
            <v/>
          </cell>
          <cell r="C1295">
            <v>0</v>
          </cell>
        </row>
        <row r="1296">
          <cell r="A1296" t="str">
            <v>**       Reg Asset - Woodstock - Interes</v>
          </cell>
          <cell r="B1296" t="str">
            <v/>
          </cell>
          <cell r="C1296">
            <v>0</v>
          </cell>
        </row>
        <row r="1297">
          <cell r="A1297" t="str">
            <v>**       Reg Asset Int Capitalized</v>
          </cell>
          <cell r="B1297" t="str">
            <v/>
          </cell>
          <cell r="C1297">
            <v>0</v>
          </cell>
        </row>
        <row r="1298">
          <cell r="A1298" t="str">
            <v>**       Reg Liab - Deferred Pension</v>
          </cell>
          <cell r="B1298" t="str">
            <v/>
          </cell>
          <cell r="C1298">
            <v>0</v>
          </cell>
        </row>
        <row r="1299">
          <cell r="A1299" t="str">
            <v>**       Reg Liab - Deferred Tax Liab</v>
          </cell>
          <cell r="B1299" t="str">
            <v/>
          </cell>
          <cell r="C1299">
            <v>0</v>
          </cell>
        </row>
        <row r="1300">
          <cell r="A1300" t="str">
            <v>**       Reg Liab - DPA</v>
          </cell>
          <cell r="B1300" t="str">
            <v/>
          </cell>
          <cell r="C1300">
            <v>0</v>
          </cell>
        </row>
        <row r="1301">
          <cell r="A1301" t="str">
            <v>**       Reg Liab - Fixed MicroFIT Charg</v>
          </cell>
          <cell r="B1301" t="str">
            <v/>
          </cell>
          <cell r="C1301">
            <v>0</v>
          </cell>
        </row>
        <row r="1302">
          <cell r="A1302" t="str">
            <v>**       Reg Liab - LDCs RA Disp &amp; Recov</v>
          </cell>
          <cell r="B1302" t="str">
            <v/>
          </cell>
          <cell r="C1302">
            <v>0</v>
          </cell>
        </row>
        <row r="1303">
          <cell r="A1303" t="str">
            <v>**       Reg Liab - Project Costs Deferr</v>
          </cell>
          <cell r="B1303" t="str">
            <v/>
          </cell>
          <cell r="C1303">
            <v>0</v>
          </cell>
        </row>
        <row r="1304">
          <cell r="A1304" t="str">
            <v>**       Reg Liab - Remotes RRP Def Rev</v>
          </cell>
          <cell r="B1304" t="str">
            <v/>
          </cell>
          <cell r="C1304">
            <v>0</v>
          </cell>
        </row>
        <row r="1305">
          <cell r="A1305" t="str">
            <v>**       Reg Liab - Rider 6</v>
          </cell>
          <cell r="B1305" t="str">
            <v/>
          </cell>
          <cell r="C1305">
            <v>0</v>
          </cell>
        </row>
        <row r="1306">
          <cell r="A1306" t="str">
            <v>**       Reg Liab - Rights Payments</v>
          </cell>
          <cell r="B1306" t="str">
            <v/>
          </cell>
          <cell r="C1306">
            <v>0</v>
          </cell>
        </row>
        <row r="1307">
          <cell r="A1307" t="str">
            <v>**       Reg Liab - Stations E&amp;CS Rev &amp;</v>
          </cell>
          <cell r="B1307" t="str">
            <v/>
          </cell>
          <cell r="C1307">
            <v>0</v>
          </cell>
        </row>
        <row r="1308">
          <cell r="A1308" t="str">
            <v>**       Reg Liab - Tax Changes</v>
          </cell>
          <cell r="B1308" t="str">
            <v/>
          </cell>
          <cell r="C1308">
            <v>0</v>
          </cell>
        </row>
        <row r="1309">
          <cell r="A1309" t="str">
            <v>**       Reg Liab - Tx Earnings Sharing</v>
          </cell>
          <cell r="B1309" t="str">
            <v/>
          </cell>
          <cell r="C1309">
            <v>0</v>
          </cell>
        </row>
        <row r="1310">
          <cell r="A1310" t="str">
            <v>**       Reg Liab - Tx Excess Export Def</v>
          </cell>
          <cell r="B1310" t="str">
            <v/>
          </cell>
          <cell r="C1310">
            <v>0</v>
          </cell>
        </row>
        <row r="1311">
          <cell r="A1311" t="str">
            <v>**       Reg Liab - Bruce X Milton</v>
          </cell>
          <cell r="B1311" t="str">
            <v/>
          </cell>
          <cell r="C1311">
            <v>0</v>
          </cell>
        </row>
        <row r="1312">
          <cell r="A1312" t="str">
            <v>**       Reg Liab - Joint Use Charges</v>
          </cell>
          <cell r="B1312" t="str">
            <v/>
          </cell>
          <cell r="C1312">
            <v>0</v>
          </cell>
        </row>
        <row r="1313">
          <cell r="A1313" t="str">
            <v>**       Rental Staff</v>
          </cell>
          <cell r="B1313" t="str">
            <v/>
          </cell>
          <cell r="C1313">
            <v>0</v>
          </cell>
        </row>
        <row r="1314">
          <cell r="A1314" t="str">
            <v>**       Rev-Cust Liab IFRS</v>
          </cell>
          <cell r="B1314" t="str">
            <v/>
          </cell>
          <cell r="C1314">
            <v>0</v>
          </cell>
        </row>
        <row r="1315">
          <cell r="A1315" t="str">
            <v>**       Revenue from Associated Compani</v>
          </cell>
          <cell r="B1315" t="str">
            <v/>
          </cell>
          <cell r="C1315">
            <v>0</v>
          </cell>
        </row>
        <row r="1316">
          <cell r="A1316" t="str">
            <v>**       Rural and Remote Rate Protectio</v>
          </cell>
          <cell r="B1316" t="str">
            <v/>
          </cell>
          <cell r="C1316">
            <v>0</v>
          </cell>
        </row>
        <row r="1317">
          <cell r="A1317" t="str">
            <v>**       Short-term notes payable</v>
          </cell>
          <cell r="B1317" t="str">
            <v/>
          </cell>
          <cell r="C1317">
            <v>0</v>
          </cell>
        </row>
        <row r="1318">
          <cell r="A1318" t="str">
            <v>**       Software - Intangible</v>
          </cell>
          <cell r="B1318" t="str">
            <v/>
          </cell>
          <cell r="C1318">
            <v>0</v>
          </cell>
        </row>
        <row r="1319">
          <cell r="A1319" t="str">
            <v>**       SW - CIP Intangible</v>
          </cell>
          <cell r="B1319" t="str">
            <v/>
          </cell>
          <cell r="C1319">
            <v>0</v>
          </cell>
        </row>
        <row r="1320">
          <cell r="A1320" t="str">
            <v>**       SW ACC Dep - Intangible</v>
          </cell>
          <cell r="B1320" t="str">
            <v/>
          </cell>
          <cell r="C1320">
            <v>0</v>
          </cell>
        </row>
        <row r="1321">
          <cell r="A1321" t="str">
            <v>**       Transmission Plant</v>
          </cell>
          <cell r="B1321" t="str">
            <v/>
          </cell>
          <cell r="C1321">
            <v>0</v>
          </cell>
        </row>
        <row r="1322">
          <cell r="A1322" t="str">
            <v>**       Transmission Revenue</v>
          </cell>
          <cell r="B1322" t="str">
            <v/>
          </cell>
          <cell r="C1322">
            <v>0</v>
          </cell>
        </row>
        <row r="1323">
          <cell r="A1323" t="str">
            <v>**       Trust Equity</v>
          </cell>
          <cell r="B1323" t="str">
            <v/>
          </cell>
          <cell r="C1323">
            <v>0</v>
          </cell>
        </row>
        <row r="1324">
          <cell r="A1324" t="str">
            <v>**       YTD Retained Earnings</v>
          </cell>
          <cell r="B1324" t="str">
            <v/>
          </cell>
          <cell r="C1324">
            <v>-41289.64</v>
          </cell>
        </row>
        <row r="1325">
          <cell r="A1325" t="str">
            <v>***      Accounts Payable and Other Liab</v>
          </cell>
          <cell r="B1325" t="str">
            <v/>
          </cell>
          <cell r="C1325">
            <v>0</v>
          </cell>
        </row>
        <row r="1326">
          <cell r="A1326" t="str">
            <v>***      Accounts receivable - Intercomp</v>
          </cell>
          <cell r="B1326" t="str">
            <v/>
          </cell>
          <cell r="C1326">
            <v>0</v>
          </cell>
        </row>
        <row r="1327">
          <cell r="A1327" t="str">
            <v>***      Accounts receivable - trade</v>
          </cell>
          <cell r="B1327" t="str">
            <v/>
          </cell>
          <cell r="C1327">
            <v>35263.800000000003</v>
          </cell>
        </row>
        <row r="1328">
          <cell r="A1328" t="str">
            <v>***      Accumulated Other Comprehensive</v>
          </cell>
          <cell r="B1328" t="str">
            <v/>
          </cell>
          <cell r="C1328">
            <v>0</v>
          </cell>
        </row>
        <row r="1329">
          <cell r="A1329" t="str">
            <v>***      Acquisitions</v>
          </cell>
          <cell r="B1329" t="str">
            <v/>
          </cell>
          <cell r="C1329">
            <v>0</v>
          </cell>
        </row>
        <row r="1330">
          <cell r="A1330" t="str">
            <v>***      Asset Retirement Obligation</v>
          </cell>
          <cell r="B1330" t="str">
            <v/>
          </cell>
          <cell r="C1330">
            <v>0</v>
          </cell>
        </row>
        <row r="1331">
          <cell r="A1331" t="str">
            <v>***      Cash and cash equivalents</v>
          </cell>
          <cell r="B1331" t="str">
            <v/>
          </cell>
          <cell r="C1331">
            <v>0</v>
          </cell>
        </row>
        <row r="1332">
          <cell r="A1332" t="str">
            <v>***      Current Liabilities</v>
          </cell>
          <cell r="B1332" t="str">
            <v/>
          </cell>
          <cell r="C1332">
            <v>-46254.87</v>
          </cell>
        </row>
        <row r="1333">
          <cell r="A1333" t="str">
            <v>***      Deferred Tax Asset - Current</v>
          </cell>
          <cell r="B1333" t="str">
            <v/>
          </cell>
          <cell r="C1333">
            <v>0</v>
          </cell>
        </row>
        <row r="1334">
          <cell r="A1334" t="str">
            <v>***      Deferred Tax Liability - LT</v>
          </cell>
          <cell r="B1334" t="str">
            <v/>
          </cell>
          <cell r="C1334">
            <v>-925.83</v>
          </cell>
        </row>
        <row r="1335">
          <cell r="A1335" t="str">
            <v>***      Depreciation and Amortization</v>
          </cell>
          <cell r="B1335" t="str">
            <v/>
          </cell>
          <cell r="C1335">
            <v>1743.71</v>
          </cell>
        </row>
        <row r="1336">
          <cell r="A1336" t="str">
            <v>***      Derivative Instruments - CA</v>
          </cell>
          <cell r="B1336" t="str">
            <v/>
          </cell>
          <cell r="C1336">
            <v>0</v>
          </cell>
        </row>
        <row r="1337">
          <cell r="A1337" t="str">
            <v>***      Derivative Instruments LTL</v>
          </cell>
          <cell r="B1337" t="str">
            <v/>
          </cell>
          <cell r="C1337">
            <v>0</v>
          </cell>
        </row>
        <row r="1338">
          <cell r="A1338" t="str">
            <v>***      Direct labour from Payroll</v>
          </cell>
          <cell r="B1338" t="str">
            <v/>
          </cell>
          <cell r="C1338">
            <v>216508.32</v>
          </cell>
        </row>
        <row r="1339">
          <cell r="A1339" t="str">
            <v>***      Dividends Paid</v>
          </cell>
          <cell r="B1339" t="str">
            <v/>
          </cell>
          <cell r="C1339">
            <v>0</v>
          </cell>
        </row>
        <row r="1340">
          <cell r="A1340" t="str">
            <v>***      Employee future benefits other</v>
          </cell>
          <cell r="B1340" t="str">
            <v/>
          </cell>
          <cell r="C1340">
            <v>0</v>
          </cell>
        </row>
        <row r="1341">
          <cell r="A1341" t="str">
            <v>***      Environmental liabilities</v>
          </cell>
          <cell r="B1341" t="str">
            <v/>
          </cell>
          <cell r="C1341">
            <v>0</v>
          </cell>
        </row>
        <row r="1342">
          <cell r="A1342" t="str">
            <v>***      Expenses from Associated Compan</v>
          </cell>
          <cell r="B1342" t="str">
            <v/>
          </cell>
          <cell r="C1342">
            <v>0</v>
          </cell>
        </row>
        <row r="1343">
          <cell r="A1343" t="str">
            <v>***      External Cost of sales</v>
          </cell>
          <cell r="B1343" t="str">
            <v/>
          </cell>
          <cell r="C1343">
            <v>0</v>
          </cell>
        </row>
        <row r="1344">
          <cell r="A1344" t="str">
            <v>***      External Revenue</v>
          </cell>
          <cell r="B1344" t="str">
            <v/>
          </cell>
          <cell r="C1344">
            <v>-248155.99</v>
          </cell>
        </row>
        <row r="1345">
          <cell r="A1345" t="str">
            <v>***      Financing charges</v>
          </cell>
          <cell r="B1345" t="str">
            <v/>
          </cell>
          <cell r="C1345">
            <v>0</v>
          </cell>
        </row>
        <row r="1346">
          <cell r="A1346" t="str">
            <v>***      Fixed assets in service</v>
          </cell>
          <cell r="B1346" t="str">
            <v/>
          </cell>
          <cell r="C1346">
            <v>16934.09</v>
          </cell>
        </row>
        <row r="1347">
          <cell r="A1347" t="str">
            <v>***      Intangible Assets</v>
          </cell>
          <cell r="B1347" t="str">
            <v/>
          </cell>
          <cell r="C1347">
            <v>0</v>
          </cell>
        </row>
        <row r="1348">
          <cell r="A1348" t="str">
            <v>***      Intangible Assets - Acc Dep</v>
          </cell>
          <cell r="B1348" t="str">
            <v/>
          </cell>
          <cell r="C1348">
            <v>0</v>
          </cell>
        </row>
        <row r="1349">
          <cell r="A1349" t="str">
            <v>***      Intangible Assets - CIP</v>
          </cell>
          <cell r="B1349" t="str">
            <v/>
          </cell>
          <cell r="C1349">
            <v>0</v>
          </cell>
        </row>
        <row r="1350">
          <cell r="A1350" t="str">
            <v>***      Inter-Company Costs - from Affi</v>
          </cell>
          <cell r="B1350" t="str">
            <v/>
          </cell>
          <cell r="C1350">
            <v>0</v>
          </cell>
        </row>
        <row r="1351">
          <cell r="A1351" t="str">
            <v>***      Intercompany loan demand facili</v>
          </cell>
          <cell r="B1351" t="str">
            <v/>
          </cell>
          <cell r="C1351">
            <v>467604.77</v>
          </cell>
        </row>
        <row r="1352">
          <cell r="A1352" t="str">
            <v>***      Internal Costs of Sales (RECSV</v>
          </cell>
          <cell r="B1352" t="str">
            <v/>
          </cell>
          <cell r="C1352">
            <v>0</v>
          </cell>
        </row>
        <row r="1353">
          <cell r="A1353" t="str">
            <v>***      Internal Revenue</v>
          </cell>
          <cell r="B1353" t="str">
            <v/>
          </cell>
          <cell r="C1353">
            <v>0</v>
          </cell>
        </row>
        <row r="1354">
          <cell r="A1354" t="str">
            <v>***      Labour Recovery</v>
          </cell>
          <cell r="B1354" t="str">
            <v/>
          </cell>
          <cell r="C1354">
            <v>0</v>
          </cell>
        </row>
        <row r="1355">
          <cell r="A1355" t="str">
            <v>***      Long-term debt</v>
          </cell>
          <cell r="B1355" t="str">
            <v/>
          </cell>
          <cell r="C1355">
            <v>0</v>
          </cell>
        </row>
        <row r="1356">
          <cell r="A1356" t="str">
            <v>***      LTAR</v>
          </cell>
          <cell r="B1356" t="str">
            <v/>
          </cell>
          <cell r="C1356">
            <v>0</v>
          </cell>
        </row>
        <row r="1357">
          <cell r="A1357" t="str">
            <v>***      Materials and supplies</v>
          </cell>
          <cell r="B1357" t="str">
            <v/>
          </cell>
          <cell r="C1357">
            <v>0</v>
          </cell>
        </row>
        <row r="1358">
          <cell r="A1358" t="str">
            <v>***      Other current assets</v>
          </cell>
          <cell r="B1358" t="str">
            <v/>
          </cell>
          <cell r="C1358">
            <v>0</v>
          </cell>
        </row>
        <row r="1359">
          <cell r="A1359" t="str">
            <v>***      Others</v>
          </cell>
          <cell r="B1359" t="str">
            <v/>
          </cell>
          <cell r="C1359">
            <v>0</v>
          </cell>
        </row>
        <row r="1360">
          <cell r="A1360" t="str">
            <v>***      Partnership Interest</v>
          </cell>
          <cell r="B1360" t="str">
            <v/>
          </cell>
          <cell r="C1360">
            <v>0</v>
          </cell>
        </row>
        <row r="1361">
          <cell r="A1361" t="str">
            <v>***      Pension Benefit Liability</v>
          </cell>
          <cell r="B1361" t="str">
            <v/>
          </cell>
          <cell r="C1361">
            <v>0</v>
          </cell>
        </row>
        <row r="1362">
          <cell r="A1362" t="str">
            <v>***      Project Related Settlements</v>
          </cell>
          <cell r="B1362" t="str">
            <v/>
          </cell>
          <cell r="C1362">
            <v>0</v>
          </cell>
        </row>
        <row r="1363">
          <cell r="A1363" t="str">
            <v>***      Recovery - Corporate Overheads</v>
          </cell>
          <cell r="B1363" t="str">
            <v/>
          </cell>
          <cell r="C1363">
            <v>0</v>
          </cell>
        </row>
        <row r="1364">
          <cell r="A1364" t="str">
            <v>***      Recovery - Material Surcharge</v>
          </cell>
          <cell r="B1364" t="str">
            <v/>
          </cell>
          <cell r="C1364">
            <v>0</v>
          </cell>
        </row>
        <row r="1365">
          <cell r="A1365" t="str">
            <v>***      Reg Asset - B2M Start-Up Costs</v>
          </cell>
          <cell r="B1365" t="str">
            <v/>
          </cell>
          <cell r="C1365">
            <v>0</v>
          </cell>
        </row>
        <row r="1366">
          <cell r="A1366" t="str">
            <v>***      Reg Asset - C&amp;DM</v>
          </cell>
          <cell r="B1366" t="str">
            <v/>
          </cell>
          <cell r="C1366">
            <v>0</v>
          </cell>
        </row>
        <row r="1367">
          <cell r="A1367" t="str">
            <v>***      Reg Asset - Cat Lake</v>
          </cell>
          <cell r="B1367" t="str">
            <v/>
          </cell>
          <cell r="C1367">
            <v>0</v>
          </cell>
        </row>
        <row r="1368">
          <cell r="A1368" t="str">
            <v>***      Reg Asset - CGAAP Accounting Ch</v>
          </cell>
          <cell r="B1368" t="str">
            <v/>
          </cell>
          <cell r="C1368">
            <v>0</v>
          </cell>
        </row>
        <row r="1369">
          <cell r="A1369" t="str">
            <v>***      Reg Asset - DTA</v>
          </cell>
          <cell r="B1369" t="str">
            <v/>
          </cell>
          <cell r="C1369">
            <v>0</v>
          </cell>
        </row>
        <row r="1370">
          <cell r="A1370" t="str">
            <v>***      Reg Asset - East West Tie</v>
          </cell>
          <cell r="B1370" t="str">
            <v/>
          </cell>
          <cell r="C1370">
            <v>0</v>
          </cell>
        </row>
        <row r="1371">
          <cell r="A1371" t="str">
            <v>***      Reg Asset - Energy East Consul</v>
          </cell>
          <cell r="B1371" t="str">
            <v/>
          </cell>
          <cell r="C1371">
            <v>0</v>
          </cell>
        </row>
        <row r="1372">
          <cell r="A1372" t="str">
            <v>***      Reg Asset - Envir PCB</v>
          </cell>
          <cell r="B1372" t="str">
            <v/>
          </cell>
          <cell r="C1372">
            <v>0</v>
          </cell>
        </row>
        <row r="1373">
          <cell r="A1373" t="str">
            <v>***      Reg Asset - IFRS Costs</v>
          </cell>
          <cell r="B1373" t="str">
            <v/>
          </cell>
          <cell r="C1373">
            <v>0</v>
          </cell>
        </row>
        <row r="1374">
          <cell r="A1374" t="str">
            <v>***      Reg Asset - IPSP Tx Development</v>
          </cell>
          <cell r="B1374" t="str">
            <v/>
          </cell>
          <cell r="C1374">
            <v>0</v>
          </cell>
        </row>
        <row r="1375">
          <cell r="A1375" t="str">
            <v>***      Reg Asset - Joint Use Pole Top</v>
          </cell>
          <cell r="B1375" t="str">
            <v/>
          </cell>
          <cell r="C1375">
            <v>0</v>
          </cell>
        </row>
        <row r="1376">
          <cell r="A1376" t="str">
            <v>***      Reg Asset - Land Assessment</v>
          </cell>
          <cell r="B1376" t="str">
            <v/>
          </cell>
          <cell r="C1376">
            <v>0</v>
          </cell>
        </row>
        <row r="1377">
          <cell r="A1377" t="str">
            <v>***      Reg Asset - LT Tx Future Corrid</v>
          </cell>
          <cell r="B1377" t="str">
            <v/>
          </cell>
          <cell r="C1377">
            <v>0</v>
          </cell>
        </row>
        <row r="1378">
          <cell r="A1378" t="str">
            <v>***      Reg Asset - MEU</v>
          </cell>
          <cell r="B1378" t="str">
            <v/>
          </cell>
          <cell r="C1378">
            <v>0</v>
          </cell>
        </row>
        <row r="1379">
          <cell r="A1379" t="str">
            <v>***      Reg Asset - OEB Costs</v>
          </cell>
          <cell r="B1379" t="str">
            <v/>
          </cell>
          <cell r="C1379">
            <v>0</v>
          </cell>
        </row>
        <row r="1380">
          <cell r="A1380" t="str">
            <v>***      Reg Asset - OPEB</v>
          </cell>
          <cell r="B1380" t="str">
            <v/>
          </cell>
          <cell r="C1380">
            <v>0</v>
          </cell>
        </row>
        <row r="1381">
          <cell r="A1381" t="str">
            <v>***      Reg Asset – Pension Obligation</v>
          </cell>
          <cell r="B1381" t="str">
            <v/>
          </cell>
          <cell r="C1381">
            <v>0</v>
          </cell>
        </row>
        <row r="1382">
          <cell r="A1382" t="str">
            <v>***      Reg Asset - RCVA</v>
          </cell>
          <cell r="B1382" t="str">
            <v/>
          </cell>
          <cell r="C1382">
            <v>0</v>
          </cell>
        </row>
        <row r="1383">
          <cell r="A1383" t="str">
            <v>***      Reg Asset - Rider Recovery</v>
          </cell>
          <cell r="B1383" t="str">
            <v/>
          </cell>
          <cell r="C1383">
            <v>0</v>
          </cell>
        </row>
        <row r="1384">
          <cell r="A1384" t="str">
            <v>***      Reg Asset - RRRP</v>
          </cell>
          <cell r="B1384" t="str">
            <v/>
          </cell>
          <cell r="C1384">
            <v>0</v>
          </cell>
        </row>
        <row r="1385">
          <cell r="A1385" t="str">
            <v>***      Reg Asset - RSVA</v>
          </cell>
          <cell r="B1385" t="str">
            <v/>
          </cell>
          <cell r="C1385">
            <v>0</v>
          </cell>
        </row>
        <row r="1386">
          <cell r="A1386" t="str">
            <v>***      Reg Asset - SECTR</v>
          </cell>
          <cell r="B1386" t="str">
            <v/>
          </cell>
          <cell r="C1386">
            <v>0</v>
          </cell>
        </row>
        <row r="1387">
          <cell r="A1387" t="str">
            <v>***      Reg Asset - Share Based Compens</v>
          </cell>
          <cell r="B1387" t="str">
            <v/>
          </cell>
          <cell r="C1387">
            <v>0</v>
          </cell>
        </row>
        <row r="1388">
          <cell r="A1388" t="str">
            <v>***      Reg Asset - Smart Metering</v>
          </cell>
          <cell r="B1388" t="str">
            <v/>
          </cell>
          <cell r="C1388">
            <v>0</v>
          </cell>
        </row>
        <row r="1389">
          <cell r="A1389" t="str">
            <v>***      Reg Asset - SPC</v>
          </cell>
          <cell r="B1389" t="str">
            <v/>
          </cell>
          <cell r="C1389">
            <v>0</v>
          </cell>
        </row>
        <row r="1390">
          <cell r="A1390" t="str">
            <v>***      Reg Asset - Woodstock</v>
          </cell>
          <cell r="B1390" t="str">
            <v/>
          </cell>
          <cell r="C1390">
            <v>0</v>
          </cell>
        </row>
        <row r="1391">
          <cell r="A1391" t="str">
            <v>***      Reg Asset Recovery Account</v>
          </cell>
          <cell r="B1391" t="str">
            <v/>
          </cell>
          <cell r="C1391">
            <v>0</v>
          </cell>
        </row>
        <row r="1392">
          <cell r="A1392" t="str">
            <v>***      Reg Asset - Brampton</v>
          </cell>
          <cell r="B1392" t="str">
            <v/>
          </cell>
          <cell r="C1392">
            <v>0</v>
          </cell>
        </row>
        <row r="1393">
          <cell r="A1393" t="str">
            <v>***      Reg Asset - DSC Exemption</v>
          </cell>
          <cell r="B1393" t="str">
            <v/>
          </cell>
          <cell r="C1393">
            <v>0</v>
          </cell>
        </row>
        <row r="1394">
          <cell r="A1394" t="str">
            <v>***      Reg Asset - Harmonization Mitig</v>
          </cell>
          <cell r="B1394" t="str">
            <v/>
          </cell>
          <cell r="C1394">
            <v>0</v>
          </cell>
        </row>
        <row r="1395">
          <cell r="A1395" t="str">
            <v>***      Regulatory liabilities</v>
          </cell>
          <cell r="B1395" t="str">
            <v/>
          </cell>
          <cell r="C1395">
            <v>0</v>
          </cell>
        </row>
        <row r="1396">
          <cell r="A1396" t="str">
            <v>***      Retained Earnings</v>
          </cell>
          <cell r="B1396" t="str">
            <v/>
          </cell>
          <cell r="C1396">
            <v>-41289.64</v>
          </cell>
        </row>
        <row r="1397">
          <cell r="A1397" t="str">
            <v>***      Settlement - External Equipment</v>
          </cell>
          <cell r="B1397" t="str">
            <v/>
          </cell>
          <cell r="C1397">
            <v>0</v>
          </cell>
        </row>
        <row r="1398">
          <cell r="A1398" t="str">
            <v>***      Settlement - Interest</v>
          </cell>
          <cell r="B1398" t="str">
            <v/>
          </cell>
          <cell r="C1398">
            <v>0</v>
          </cell>
        </row>
        <row r="1399">
          <cell r="A1399" t="str">
            <v>***      Settlement - Miscellaneous &amp; Su</v>
          </cell>
          <cell r="B1399" t="str">
            <v/>
          </cell>
          <cell r="C1399">
            <v>0</v>
          </cell>
        </row>
        <row r="1400">
          <cell r="A1400" t="str">
            <v>***      Settlement - Procurement Card</v>
          </cell>
          <cell r="B1400" t="str">
            <v/>
          </cell>
          <cell r="C1400">
            <v>0</v>
          </cell>
        </row>
        <row r="1401">
          <cell r="A1401" t="str">
            <v>***      Settlement - RECSV Projects/ In</v>
          </cell>
          <cell r="B1401" t="str">
            <v/>
          </cell>
          <cell r="C1401">
            <v>0</v>
          </cell>
        </row>
        <row r="1402">
          <cell r="A1402" t="str">
            <v>***      Settlement - TWE</v>
          </cell>
          <cell r="B1402" t="str">
            <v/>
          </cell>
          <cell r="C1402">
            <v>0</v>
          </cell>
        </row>
        <row r="1403">
          <cell r="A1403" t="str">
            <v>***      Settlement Costs/ Ext. Recovera</v>
          </cell>
          <cell r="B1403" t="str">
            <v/>
          </cell>
          <cell r="C1403">
            <v>0</v>
          </cell>
        </row>
        <row r="1404">
          <cell r="A1404" t="str">
            <v>***      Settlements - Consultant &amp; Cont</v>
          </cell>
          <cell r="B1404" t="str">
            <v/>
          </cell>
          <cell r="C1404">
            <v>0</v>
          </cell>
        </row>
        <row r="1405">
          <cell r="A1405" t="str">
            <v>***      Settlements from Projects</v>
          </cell>
          <cell r="B1405" t="str">
            <v/>
          </cell>
          <cell r="C1405">
            <v>0</v>
          </cell>
        </row>
        <row r="1406">
          <cell r="A1406" t="str">
            <v>***      Shareholder's Equity</v>
          </cell>
          <cell r="B1406" t="str">
            <v/>
          </cell>
          <cell r="C1406">
            <v>-409105.01</v>
          </cell>
        </row>
        <row r="1407">
          <cell r="A1407" t="str">
            <v>***      Short term investments</v>
          </cell>
          <cell r="B1407" t="str">
            <v/>
          </cell>
          <cell r="C1407">
            <v>0</v>
          </cell>
        </row>
        <row r="1408">
          <cell r="A1408" t="str">
            <v>***      Source - External Equipment cos</v>
          </cell>
          <cell r="B1408" t="str">
            <v/>
          </cell>
          <cell r="C1408">
            <v>0</v>
          </cell>
        </row>
        <row r="1409">
          <cell r="A1409" t="str">
            <v>***      Source - Fuel</v>
          </cell>
          <cell r="B1409" t="str">
            <v/>
          </cell>
          <cell r="C1409">
            <v>0</v>
          </cell>
        </row>
        <row r="1410">
          <cell r="A1410" t="str">
            <v>***      Source - Interest</v>
          </cell>
          <cell r="B1410" t="str">
            <v/>
          </cell>
          <cell r="C1410">
            <v>0</v>
          </cell>
        </row>
        <row r="1411">
          <cell r="A1411" t="str">
            <v>***      Source - Miscellaneous &amp; Sundry</v>
          </cell>
          <cell r="B1411" t="str">
            <v/>
          </cell>
          <cell r="C1411">
            <v>2035.12</v>
          </cell>
        </row>
        <row r="1412">
          <cell r="A1412" t="str">
            <v>***      Source - Procurement Card</v>
          </cell>
          <cell r="B1412" t="str">
            <v/>
          </cell>
          <cell r="C1412">
            <v>0</v>
          </cell>
        </row>
        <row r="1413">
          <cell r="A1413" t="str">
            <v>***      Source - TWE Cost</v>
          </cell>
          <cell r="B1413" t="str">
            <v/>
          </cell>
          <cell r="C1413">
            <v>0</v>
          </cell>
        </row>
        <row r="1414">
          <cell r="A1414" t="str">
            <v>***      Source Costs</v>
          </cell>
          <cell r="B1414" t="str">
            <v/>
          </cell>
          <cell r="C1414">
            <v>0</v>
          </cell>
        </row>
        <row r="1415">
          <cell r="A1415" t="str">
            <v>***      Source Costs - Consultant &amp; Con</v>
          </cell>
          <cell r="B1415" t="str">
            <v/>
          </cell>
          <cell r="C1415">
            <v>0</v>
          </cell>
        </row>
        <row r="1416">
          <cell r="A1416" t="str">
            <v>***      Unamortized Debt Premiums</v>
          </cell>
          <cell r="B1416" t="str">
            <v/>
          </cell>
          <cell r="C1416">
            <v>0</v>
          </cell>
        </row>
        <row r="1417">
          <cell r="A1417" t="str">
            <v>****     All Revenues</v>
          </cell>
          <cell r="B1417" t="str">
            <v/>
          </cell>
          <cell r="C1417">
            <v>-248155.99</v>
          </cell>
        </row>
        <row r="1418">
          <cell r="A1418" t="str">
            <v>****     Consultant &amp; Contract</v>
          </cell>
          <cell r="B1418" t="str">
            <v/>
          </cell>
          <cell r="C1418">
            <v>0</v>
          </cell>
        </row>
        <row r="1419">
          <cell r="A1419" t="str">
            <v>****     Corporate Overheads</v>
          </cell>
          <cell r="B1419" t="str">
            <v/>
          </cell>
          <cell r="C1419">
            <v>0</v>
          </cell>
        </row>
        <row r="1420">
          <cell r="A1420" t="str">
            <v>****     Current assets</v>
          </cell>
          <cell r="B1420" t="str">
            <v/>
          </cell>
          <cell r="C1420">
            <v>502868.57</v>
          </cell>
        </row>
        <row r="1421">
          <cell r="A1421" t="str">
            <v>****     Deferred Debt Costs</v>
          </cell>
          <cell r="B1421" t="str">
            <v/>
          </cell>
          <cell r="C1421">
            <v>0</v>
          </cell>
        </row>
        <row r="1422">
          <cell r="A1422" t="str">
            <v>****     Deferred Pension Asset</v>
          </cell>
          <cell r="B1422" t="str">
            <v/>
          </cell>
          <cell r="C1422">
            <v>0</v>
          </cell>
        </row>
        <row r="1423">
          <cell r="A1423" t="str">
            <v>****     Deferred Tax Assets - Long Term</v>
          </cell>
          <cell r="B1423" t="str">
            <v/>
          </cell>
          <cell r="C1423">
            <v>0</v>
          </cell>
        </row>
        <row r="1424">
          <cell r="A1424" t="str">
            <v>****     Derivative Instruments - LT Ass</v>
          </cell>
          <cell r="B1424" t="str">
            <v/>
          </cell>
          <cell r="C1424">
            <v>0</v>
          </cell>
        </row>
        <row r="1425">
          <cell r="A1425" t="str">
            <v>****     Disallowed Capt. Cost</v>
          </cell>
          <cell r="B1425" t="str">
            <v/>
          </cell>
          <cell r="C1425">
            <v>0</v>
          </cell>
        </row>
        <row r="1426">
          <cell r="A1426" t="str">
            <v>****     EQUITY</v>
          </cell>
          <cell r="B1426" t="str">
            <v/>
          </cell>
          <cell r="C1426">
            <v>-450394.65</v>
          </cell>
        </row>
        <row r="1427">
          <cell r="A1427" t="str">
            <v>****     External Equipment costs</v>
          </cell>
          <cell r="B1427" t="str">
            <v/>
          </cell>
          <cell r="C1427">
            <v>0</v>
          </cell>
        </row>
        <row r="1428">
          <cell r="A1428" t="str">
            <v>****     External Recoverable Project se</v>
          </cell>
          <cell r="B1428" t="str">
            <v/>
          </cell>
          <cell r="C1428">
            <v>0</v>
          </cell>
        </row>
        <row r="1429">
          <cell r="A1429" t="str">
            <v>****     Fuel Costs</v>
          </cell>
          <cell r="B1429" t="str">
            <v/>
          </cell>
          <cell r="C1429">
            <v>0</v>
          </cell>
        </row>
        <row r="1430">
          <cell r="A1430" t="str">
            <v>****     Fuel used for Generation</v>
          </cell>
          <cell r="B1430" t="str">
            <v/>
          </cell>
          <cell r="C1430">
            <v>0</v>
          </cell>
        </row>
        <row r="1431">
          <cell r="A1431" t="str">
            <v>****     Goodwill</v>
          </cell>
          <cell r="B1431" t="str">
            <v/>
          </cell>
          <cell r="C1431">
            <v>0</v>
          </cell>
        </row>
        <row r="1432">
          <cell r="A1432" t="str">
            <v>****     Intangible Assets</v>
          </cell>
          <cell r="B1432" t="str">
            <v/>
          </cell>
          <cell r="C1432">
            <v>0</v>
          </cell>
        </row>
        <row r="1433">
          <cell r="A1433" t="str">
            <v>****     Inter-Company Costs</v>
          </cell>
          <cell r="B1433" t="str">
            <v/>
          </cell>
          <cell r="C1433">
            <v>0</v>
          </cell>
        </row>
        <row r="1434">
          <cell r="A1434" t="str">
            <v>****     Internal Recoverable Project se</v>
          </cell>
          <cell r="B1434" t="str">
            <v/>
          </cell>
          <cell r="C1434">
            <v>0</v>
          </cell>
        </row>
        <row r="1435">
          <cell r="A1435" t="str">
            <v>****     Investments - External</v>
          </cell>
          <cell r="B1435" t="str">
            <v/>
          </cell>
          <cell r="C1435">
            <v>0</v>
          </cell>
        </row>
        <row r="1436">
          <cell r="A1436" t="str">
            <v>****     Investments - Internal</v>
          </cell>
          <cell r="B1436" t="str">
            <v/>
          </cell>
          <cell r="C1436">
            <v>0</v>
          </cell>
        </row>
        <row r="1437">
          <cell r="A1437" t="str">
            <v>****     Labour Costs</v>
          </cell>
          <cell r="B1437" t="str">
            <v/>
          </cell>
          <cell r="C1437">
            <v>216508.32</v>
          </cell>
        </row>
        <row r="1438">
          <cell r="A1438" t="str">
            <v>****     Material Surcharge</v>
          </cell>
          <cell r="B1438" t="str">
            <v/>
          </cell>
          <cell r="C1438">
            <v>0</v>
          </cell>
        </row>
        <row r="1439">
          <cell r="A1439" t="str">
            <v>****     Materials &amp; Supplies</v>
          </cell>
          <cell r="B1439" t="str">
            <v/>
          </cell>
          <cell r="C1439">
            <v>0</v>
          </cell>
        </row>
        <row r="1440">
          <cell r="A1440" t="str">
            <v>****     Miscellaneous &amp; Sundry</v>
          </cell>
          <cell r="B1440" t="str">
            <v/>
          </cell>
          <cell r="C1440">
            <v>2035.12</v>
          </cell>
        </row>
        <row r="1441">
          <cell r="A1441" t="str">
            <v>****     Non Capitalized Interest</v>
          </cell>
          <cell r="B1441" t="str">
            <v/>
          </cell>
          <cell r="C1441">
            <v>0</v>
          </cell>
        </row>
        <row r="1442">
          <cell r="A1442" t="str">
            <v>****     Other Assets Long Term</v>
          </cell>
          <cell r="B1442" t="str">
            <v/>
          </cell>
          <cell r="C1442">
            <v>0</v>
          </cell>
        </row>
        <row r="1443">
          <cell r="A1443" t="str">
            <v>****     Other liabilities</v>
          </cell>
          <cell r="B1443" t="str">
            <v/>
          </cell>
          <cell r="C1443">
            <v>-925.83</v>
          </cell>
        </row>
        <row r="1444">
          <cell r="A1444" t="str">
            <v>****     Other Recovery/Settlement  Acco</v>
          </cell>
          <cell r="B1444" t="str">
            <v/>
          </cell>
          <cell r="C1444">
            <v>0</v>
          </cell>
        </row>
        <row r="1445">
          <cell r="A1445" t="str">
            <v>****     Procurement Card</v>
          </cell>
          <cell r="B1445" t="str">
            <v/>
          </cell>
          <cell r="C1445">
            <v>0</v>
          </cell>
        </row>
        <row r="1446">
          <cell r="A1446" t="str">
            <v>****     Regulatory assets</v>
          </cell>
          <cell r="B1446" t="str">
            <v/>
          </cell>
          <cell r="C1446">
            <v>0</v>
          </cell>
        </row>
        <row r="1447">
          <cell r="A1447" t="str">
            <v>****     Sub Total Fixed Assets in Service</v>
          </cell>
          <cell r="B1447" t="str">
            <v/>
          </cell>
          <cell r="C1447">
            <v>15190.38</v>
          </cell>
        </row>
        <row r="1448">
          <cell r="A1448" t="str">
            <v>****     T&amp;WE Costs</v>
          </cell>
          <cell r="B1448" t="str">
            <v/>
          </cell>
          <cell r="C1448">
            <v>0</v>
          </cell>
        </row>
        <row r="1449">
          <cell r="A1449" t="str">
            <v>*****    Other assets</v>
          </cell>
          <cell r="B1449" t="str">
            <v/>
          </cell>
          <cell r="C1449">
            <v>0</v>
          </cell>
        </row>
        <row r="1450">
          <cell r="A1450" t="str">
            <v>*****    Total Fixed Assets</v>
          </cell>
          <cell r="B1450" t="str">
            <v/>
          </cell>
          <cell r="C1450">
            <v>15190.38</v>
          </cell>
        </row>
        <row r="1451">
          <cell r="A1451" t="str">
            <v>*****    Total Liabilities</v>
          </cell>
          <cell r="B1451" t="str">
            <v/>
          </cell>
          <cell r="C1451">
            <v>-47180.7</v>
          </cell>
        </row>
        <row r="1452">
          <cell r="A1452" t="str">
            <v>*****    Total OperatingCosts</v>
          </cell>
          <cell r="B1452" t="str">
            <v/>
          </cell>
          <cell r="C1452">
            <v>218543.44</v>
          </cell>
        </row>
        <row r="1453">
          <cell r="A1453" t="str">
            <v>******   Total Assets</v>
          </cell>
          <cell r="B1453" t="str">
            <v/>
          </cell>
          <cell r="C1453">
            <v>518058.95</v>
          </cell>
        </row>
        <row r="1454">
          <cell r="A1454" t="str">
            <v>******   Total Operating Expenses</v>
          </cell>
          <cell r="B1454" t="str">
            <v/>
          </cell>
          <cell r="C1454">
            <v>220287.15</v>
          </cell>
        </row>
        <row r="1455">
          <cell r="A1455" t="str">
            <v>*******  Net Income Before Financing &amp; Taxes</v>
          </cell>
          <cell r="B1455" t="str">
            <v/>
          </cell>
          <cell r="C1455">
            <v>-27868.84</v>
          </cell>
        </row>
        <row r="1456">
          <cell r="A1456" t="str">
            <v>*******  Net Income Before Taxes</v>
          </cell>
          <cell r="B1456" t="str">
            <v/>
          </cell>
          <cell r="C1456">
            <v>-27868.84</v>
          </cell>
        </row>
        <row r="1457">
          <cell r="A1457" t="str">
            <v>******** Net Income After Taxes</v>
          </cell>
          <cell r="B1457" t="str">
            <v/>
          </cell>
          <cell r="C1457">
            <v>-20483.599999999999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1-.FA CONTINUITY  SCHED"/>
      <sheetName val="Report 2-  MFA ADDS BY BU "/>
      <sheetName val="Report 3 -FA  Sub-Ledger Recon"/>
      <sheetName val="Support 1- FA CONT SCHED PS AM "/>
      <sheetName val=" SUPPORT 2 -FA CONT GROUP SCHD "/>
      <sheetName val=" SUPPORT 3 - CIP CONT  DETAIL "/>
      <sheetName val="SUPPORT 3A - C1e_FDM FOR CIP "/>
      <sheetName val="SUPPORT 3B -FDM c2 CAP PROJ LTD"/>
      <sheetName val="SUPPORT 4-174090  transtn clsfy"/>
      <sheetName val="SUPPORT 4a  174090 jr detail-GL"/>
      <sheetName val="SUPPORT 5 -110190 transtn clsfy"/>
      <sheetName val="SUPPORT 5A - 110190-jrl detl-GL"/>
      <sheetName val="SUPPORT 6 - GL ACCOUNT BALANCES"/>
      <sheetName val="SUPPORT 1A-  PSOFT AM CONT SCHE"/>
      <sheetName val="SUPPORT - CHECKS "/>
      <sheetName val="Instx on updating workboo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2">
          <cell r="C42" t="str">
            <v>BU</v>
          </cell>
          <cell r="D42" t="str">
            <v>OPEN BALANCE</v>
          </cell>
          <cell r="E42" t="str">
            <v>YTD CHANGES</v>
          </cell>
          <cell r="F42" t="str">
            <v>END BALANCE</v>
          </cell>
          <cell r="G42" t="str">
            <v>Calc total of ytd changes</v>
          </cell>
          <cell r="H42" t="str">
            <v>Major addns (SL &amp; susp)</v>
          </cell>
          <cell r="I42" t="str">
            <v>MFA addn (SL &amp; susp)</v>
          </cell>
          <cell r="J42" t="str">
            <v>Other YTD changes (ret/tsfrs etc.)</v>
          </cell>
          <cell r="K42" t="str">
            <v>TWE adds (fr MFA worksheet)</v>
          </cell>
        </row>
        <row r="43">
          <cell r="C43">
            <v>100</v>
          </cell>
          <cell r="D43">
            <v>6862811</v>
          </cell>
          <cell r="F43">
            <v>6862811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C44">
            <v>210</v>
          </cell>
          <cell r="D44">
            <v>9296179249</v>
          </cell>
          <cell r="E44">
            <v>18922528</v>
          </cell>
          <cell r="F44">
            <v>9315101777</v>
          </cell>
          <cell r="G44">
            <v>18922528</v>
          </cell>
          <cell r="H44">
            <v>20615752.41</v>
          </cell>
          <cell r="I44">
            <v>0</v>
          </cell>
          <cell r="J44">
            <v>-1693224.4100000001</v>
          </cell>
          <cell r="K44">
            <v>0</v>
          </cell>
        </row>
        <row r="45">
          <cell r="C45">
            <v>215</v>
          </cell>
          <cell r="D45">
            <v>11290701</v>
          </cell>
          <cell r="F45">
            <v>11290701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C46">
            <v>220</v>
          </cell>
          <cell r="D46">
            <v>5121528921</v>
          </cell>
          <cell r="E46">
            <v>39757561</v>
          </cell>
          <cell r="F46">
            <v>5161286483</v>
          </cell>
          <cell r="G46">
            <v>39757561</v>
          </cell>
          <cell r="H46">
            <v>39908070.520000003</v>
          </cell>
          <cell r="I46">
            <v>0</v>
          </cell>
          <cell r="J46">
            <v>-150509.52000000328</v>
          </cell>
          <cell r="K46">
            <v>0</v>
          </cell>
        </row>
        <row r="47">
          <cell r="C47">
            <v>300</v>
          </cell>
          <cell r="D47">
            <v>604850986</v>
          </cell>
          <cell r="E47">
            <v>-4147168</v>
          </cell>
          <cell r="F47">
            <v>600703819</v>
          </cell>
          <cell r="G47">
            <v>-4147168</v>
          </cell>
          <cell r="H47">
            <v>-4953897.980000007</v>
          </cell>
          <cell r="I47">
            <v>2495057.16</v>
          </cell>
          <cell r="J47">
            <v>-1688327.1799999932</v>
          </cell>
          <cell r="K47">
            <v>543920.10000000009</v>
          </cell>
        </row>
        <row r="48">
          <cell r="C48">
            <v>510</v>
          </cell>
          <cell r="D48">
            <v>86086468</v>
          </cell>
          <cell r="E48">
            <v>483801</v>
          </cell>
          <cell r="F48">
            <v>86570269</v>
          </cell>
          <cell r="G48">
            <v>483801</v>
          </cell>
          <cell r="H48">
            <v>842695.29000000015</v>
          </cell>
          <cell r="I48">
            <v>91422.399999999994</v>
          </cell>
          <cell r="J48">
            <v>-450316.69000000018</v>
          </cell>
          <cell r="K48">
            <v>0</v>
          </cell>
        </row>
        <row r="49">
          <cell r="C49">
            <v>610</v>
          </cell>
          <cell r="D49">
            <v>1826201</v>
          </cell>
          <cell r="E49">
            <v>-82739</v>
          </cell>
          <cell r="F49">
            <v>1743462</v>
          </cell>
          <cell r="G49">
            <v>-82739</v>
          </cell>
          <cell r="H49">
            <v>649.34</v>
          </cell>
          <cell r="I49">
            <v>0</v>
          </cell>
          <cell r="J49">
            <v>-83388.34</v>
          </cell>
          <cell r="K49">
            <v>0</v>
          </cell>
        </row>
        <row r="50">
          <cell r="C50">
            <v>620</v>
          </cell>
          <cell r="D50">
            <v>744403</v>
          </cell>
          <cell r="F50">
            <v>744403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C51">
            <v>650</v>
          </cell>
          <cell r="D51">
            <v>39156373</v>
          </cell>
          <cell r="E51">
            <v>999430</v>
          </cell>
          <cell r="F51">
            <v>40155803</v>
          </cell>
          <cell r="G51">
            <v>999430</v>
          </cell>
          <cell r="H51">
            <v>1017296.13</v>
          </cell>
          <cell r="I51">
            <v>0</v>
          </cell>
          <cell r="J51">
            <v>-17866.130000000005</v>
          </cell>
          <cell r="K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D56">
            <v>15168526113</v>
          </cell>
          <cell r="E56">
            <v>55933413</v>
          </cell>
          <cell r="F56">
            <v>15224459528</v>
          </cell>
          <cell r="G56">
            <v>55933413</v>
          </cell>
          <cell r="H56">
            <v>57430565.710000008</v>
          </cell>
          <cell r="I56">
            <v>2586479.56</v>
          </cell>
          <cell r="J56">
            <v>-4083632.2699999968</v>
          </cell>
          <cell r="K56">
            <v>543920.10000000009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 refreshError="1"/>
      <sheetData sheetId="2" refreshError="1"/>
      <sheetData sheetId="3" refreshError="1">
        <row r="27">
          <cell r="M27">
            <v>2004</v>
          </cell>
        </row>
        <row r="113">
          <cell r="K113">
            <v>7.4999999999999997E-2</v>
          </cell>
        </row>
        <row r="114">
          <cell r="K114">
            <v>7.4999999999999997E-2</v>
          </cell>
        </row>
        <row r="115">
          <cell r="K115">
            <v>7.4999999999999997E-2</v>
          </cell>
        </row>
        <row r="116">
          <cell r="K116">
            <v>7.1999999999999995E-2</v>
          </cell>
        </row>
        <row r="117">
          <cell r="K117">
            <v>7.0000000000000007E-2</v>
          </cell>
        </row>
        <row r="148">
          <cell r="I148">
            <v>0.05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rj Cst Terms"/>
      <sheetName val="Continuity Schedule -CIP"/>
      <sheetName val="Continuity Sched -FA group"/>
      <sheetName val="CE_SUMMARY BY BU"/>
      <sheetName val="110190 recon"/>
      <sheetName val="recon_174090"/>
      <sheetName val="pivot_glbal_fed cont fa grp"/>
      <sheetName val="fa_cst_pivot_bybu"/>
      <sheetName val="pivot_add+adj"/>
      <sheetName val="fa cost continuity"/>
      <sheetName val="pivot_mfa feed"/>
      <sheetName val="MFA adds"/>
      <sheetName val="mfa diff"/>
      <sheetName val="pivot_glbals by bu"/>
      <sheetName val="pivot_glbals by period"/>
      <sheetName val="glbals_byrollupcode"/>
      <sheetName val="glbals_query"/>
      <sheetName val="fa_dep_pivot_bybu"/>
      <sheetName val="fa depr continuity"/>
      <sheetName val="110190_pivot"/>
      <sheetName val="110190 BY CLASSIF"/>
      <sheetName val="110190-jrl ln qry"/>
      <sheetName val="pivot_174090"/>
      <sheetName val="174090 jr detail"/>
      <sheetName val="account names "/>
      <sheetName val="for vlookup"/>
      <sheetName val="summary fa in-serv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A8" t="str">
            <v>100</v>
          </cell>
          <cell r="B8" t="str">
            <v>1</v>
          </cell>
          <cell r="C8" t="str">
            <v>fixed assets</v>
          </cell>
          <cell r="D8" t="str">
            <v>100</v>
          </cell>
          <cell r="E8">
            <v>6862810.6999999993</v>
          </cell>
          <cell r="F8">
            <v>-1.0000000000218279E-2</v>
          </cell>
          <cell r="G8">
            <v>6862810.6899999995</v>
          </cell>
        </row>
        <row r="9">
          <cell r="A9" t="str">
            <v>200</v>
          </cell>
          <cell r="D9" t="str">
            <v>200</v>
          </cell>
          <cell r="E9">
            <v>0</v>
          </cell>
          <cell r="G9">
            <v>0</v>
          </cell>
        </row>
        <row r="10">
          <cell r="A10" t="str">
            <v>210</v>
          </cell>
          <cell r="D10" t="str">
            <v>210</v>
          </cell>
          <cell r="E10">
            <v>8999408655.2400017</v>
          </cell>
          <cell r="F10">
            <v>296770594.11000007</v>
          </cell>
          <cell r="G10">
            <v>9296179249.3500023</v>
          </cell>
        </row>
        <row r="11">
          <cell r="A11" t="str">
            <v>220</v>
          </cell>
          <cell r="D11" t="str">
            <v>220</v>
          </cell>
          <cell r="E11">
            <v>4894936224.0900002</v>
          </cell>
          <cell r="F11">
            <v>226592697.28</v>
          </cell>
          <cell r="G11">
            <v>5121528921.3699999</v>
          </cell>
        </row>
        <row r="12">
          <cell r="A12" t="str">
            <v>300</v>
          </cell>
          <cell r="D12" t="str">
            <v>300</v>
          </cell>
          <cell r="E12">
            <v>537366357.82000005</v>
          </cell>
          <cell r="F12">
            <v>67484628.570000008</v>
          </cell>
          <cell r="G12">
            <v>604850986.3900001</v>
          </cell>
        </row>
        <row r="13">
          <cell r="A13" t="str">
            <v>510</v>
          </cell>
          <cell r="D13" t="str">
            <v>510</v>
          </cell>
          <cell r="E13">
            <v>77780226.669999987</v>
          </cell>
          <cell r="F13">
            <v>8306241.71</v>
          </cell>
          <cell r="G13">
            <v>86086468.37999998</v>
          </cell>
        </row>
        <row r="14">
          <cell r="A14" t="str">
            <v>520</v>
          </cell>
          <cell r="D14" t="str">
            <v>520</v>
          </cell>
          <cell r="E14">
            <v>0</v>
          </cell>
          <cell r="G14">
            <v>0</v>
          </cell>
        </row>
        <row r="15">
          <cell r="A15" t="str">
            <v>600</v>
          </cell>
          <cell r="D15" t="str">
            <v>600</v>
          </cell>
          <cell r="E15">
            <v>0</v>
          </cell>
          <cell r="G15">
            <v>0</v>
          </cell>
        </row>
        <row r="16">
          <cell r="A16" t="str">
            <v>620</v>
          </cell>
          <cell r="D16" t="str">
            <v>620</v>
          </cell>
          <cell r="E16">
            <v>25814.35</v>
          </cell>
          <cell r="F16">
            <v>718588.25</v>
          </cell>
          <cell r="G16">
            <v>744402.6</v>
          </cell>
        </row>
        <row r="17">
          <cell r="A17" t="str">
            <v>650</v>
          </cell>
          <cell r="D17" t="str">
            <v>650</v>
          </cell>
          <cell r="E17">
            <v>37224390.780000001</v>
          </cell>
          <cell r="F17">
            <v>1931982</v>
          </cell>
          <cell r="G17">
            <v>39156372.780000001</v>
          </cell>
        </row>
        <row r="18">
          <cell r="A18" t="str">
            <v>999</v>
          </cell>
          <cell r="D18" t="str">
            <v>999</v>
          </cell>
          <cell r="E18">
            <v>0</v>
          </cell>
          <cell r="G18">
            <v>0</v>
          </cell>
        </row>
        <row r="19">
          <cell r="A19" t="str">
            <v>215</v>
          </cell>
          <cell r="D19" t="str">
            <v>215</v>
          </cell>
          <cell r="E19">
            <v>11290700.58</v>
          </cell>
          <cell r="G19">
            <v>11290700.58</v>
          </cell>
        </row>
        <row r="20">
          <cell r="A20" t="str">
            <v>680</v>
          </cell>
          <cell r="D20" t="str">
            <v>680</v>
          </cell>
          <cell r="E20">
            <v>-0.01</v>
          </cell>
          <cell r="F20">
            <v>0.01</v>
          </cell>
          <cell r="G20">
            <v>0</v>
          </cell>
        </row>
        <row r="21">
          <cell r="A21" t="str">
            <v>610</v>
          </cell>
          <cell r="D21" t="str">
            <v>610</v>
          </cell>
          <cell r="E21">
            <v>1826200.77</v>
          </cell>
          <cell r="G21">
            <v>1826200.77</v>
          </cell>
        </row>
        <row r="22">
          <cell r="A22" t="str">
            <v>230</v>
          </cell>
          <cell r="D22" t="str">
            <v>230</v>
          </cell>
          <cell r="E22">
            <v>0</v>
          </cell>
          <cell r="G22">
            <v>0</v>
          </cell>
        </row>
        <row r="23">
          <cell r="A23">
            <v>0</v>
          </cell>
          <cell r="B23" t="str">
            <v>1 Total</v>
          </cell>
          <cell r="E23">
            <v>14566721380.990004</v>
          </cell>
          <cell r="F23">
            <v>601804731.9200002</v>
          </cell>
          <cell r="G23">
            <v>15168526112.910004</v>
          </cell>
        </row>
        <row r="24">
          <cell r="A24" t="str">
            <v>100</v>
          </cell>
          <cell r="B24" t="str">
            <v>2</v>
          </cell>
          <cell r="C24" t="str">
            <v>accum depn</v>
          </cell>
          <cell r="D24" t="str">
            <v>100</v>
          </cell>
          <cell r="E24">
            <v>-17299.25</v>
          </cell>
          <cell r="F24">
            <v>0</v>
          </cell>
          <cell r="G24">
            <v>-17299.25</v>
          </cell>
        </row>
        <row r="25">
          <cell r="A25" t="str">
            <v>200</v>
          </cell>
          <cell r="D25" t="str">
            <v>200</v>
          </cell>
          <cell r="E25">
            <v>0.91</v>
          </cell>
          <cell r="G25">
            <v>0.91</v>
          </cell>
        </row>
        <row r="26">
          <cell r="A26" t="str">
            <v>210</v>
          </cell>
          <cell r="D26" t="str">
            <v>210</v>
          </cell>
          <cell r="E26">
            <v>-3116385761.7190003</v>
          </cell>
          <cell r="F26">
            <v>-174834175.41</v>
          </cell>
          <cell r="G26">
            <v>-3291219937.1290002</v>
          </cell>
        </row>
        <row r="27">
          <cell r="A27" t="str">
            <v>220</v>
          </cell>
          <cell r="D27" t="str">
            <v>220</v>
          </cell>
          <cell r="E27">
            <v>-1837349040.612</v>
          </cell>
          <cell r="F27">
            <v>-104791170.61999999</v>
          </cell>
          <cell r="G27">
            <v>-1942140211.2319999</v>
          </cell>
        </row>
        <row r="28">
          <cell r="A28" t="str">
            <v>300</v>
          </cell>
          <cell r="D28" t="str">
            <v>300</v>
          </cell>
          <cell r="E28">
            <v>-341039180.53200006</v>
          </cell>
          <cell r="F28">
            <v>-42044416.539999999</v>
          </cell>
          <cell r="G28">
            <v>-383083597.07200009</v>
          </cell>
        </row>
        <row r="29">
          <cell r="A29" t="str">
            <v>510</v>
          </cell>
          <cell r="D29" t="str">
            <v>510</v>
          </cell>
          <cell r="E29">
            <v>-8848479.6300000008</v>
          </cell>
          <cell r="F29">
            <v>-5088576.3099999996</v>
          </cell>
          <cell r="G29">
            <v>-13937055.940000001</v>
          </cell>
        </row>
        <row r="30">
          <cell r="A30" t="str">
            <v>520</v>
          </cell>
          <cell r="D30" t="str">
            <v>520</v>
          </cell>
          <cell r="E30">
            <v>0</v>
          </cell>
          <cell r="G30">
            <v>0</v>
          </cell>
        </row>
        <row r="31">
          <cell r="A31" t="str">
            <v>620</v>
          </cell>
          <cell r="D31" t="str">
            <v>620</v>
          </cell>
          <cell r="E31">
            <v>0.03</v>
          </cell>
          <cell r="F31">
            <v>-744402.6</v>
          </cell>
          <cell r="G31">
            <v>-744402.57</v>
          </cell>
        </row>
        <row r="32">
          <cell r="A32" t="str">
            <v>630</v>
          </cell>
          <cell r="D32" t="str">
            <v>630</v>
          </cell>
          <cell r="E32">
            <v>0.12</v>
          </cell>
          <cell r="G32">
            <v>0.12</v>
          </cell>
        </row>
        <row r="33">
          <cell r="A33" t="str">
            <v>650</v>
          </cell>
          <cell r="D33" t="str">
            <v>650</v>
          </cell>
          <cell r="E33">
            <v>-15100624.408</v>
          </cell>
          <cell r="F33">
            <v>-1686291.78</v>
          </cell>
          <cell r="G33">
            <v>-16786916.188000001</v>
          </cell>
        </row>
        <row r="34">
          <cell r="A34" t="str">
            <v>215</v>
          </cell>
          <cell r="D34" t="str">
            <v>215</v>
          </cell>
          <cell r="E34">
            <v>-718682.66</v>
          </cell>
          <cell r="F34">
            <v>-347843.42</v>
          </cell>
          <cell r="G34">
            <v>-1066526.08</v>
          </cell>
        </row>
        <row r="35">
          <cell r="A35" t="str">
            <v>680</v>
          </cell>
          <cell r="D35" t="str">
            <v>680</v>
          </cell>
          <cell r="E35">
            <v>0.01</v>
          </cell>
          <cell r="F35">
            <v>-0.01</v>
          </cell>
          <cell r="G35">
            <v>0</v>
          </cell>
        </row>
        <row r="36">
          <cell r="A36" t="str">
            <v>610</v>
          </cell>
          <cell r="D36" t="str">
            <v>610</v>
          </cell>
          <cell r="E36">
            <v>-152767.23000000001</v>
          </cell>
          <cell r="F36">
            <v>-111050.1</v>
          </cell>
          <cell r="G36">
            <v>-263817.33</v>
          </cell>
        </row>
        <row r="37">
          <cell r="A37" t="str">
            <v>400</v>
          </cell>
          <cell r="D37" t="str">
            <v>400</v>
          </cell>
          <cell r="E37">
            <v>-0.01</v>
          </cell>
          <cell r="F37">
            <v>0.01</v>
          </cell>
          <cell r="G37">
            <v>0</v>
          </cell>
        </row>
        <row r="39">
          <cell r="A39" t="str">
            <v>100</v>
          </cell>
          <cell r="B39" t="str">
            <v>3</v>
          </cell>
          <cell r="C39" t="str">
            <v>CIP</v>
          </cell>
          <cell r="D39" t="str">
            <v>100</v>
          </cell>
          <cell r="E39">
            <v>0</v>
          </cell>
          <cell r="G39">
            <v>0</v>
          </cell>
        </row>
        <row r="40">
          <cell r="A40" t="str">
            <v>200</v>
          </cell>
          <cell r="D40" t="str">
            <v>200</v>
          </cell>
          <cell r="E40">
            <v>1.9E-2</v>
          </cell>
          <cell r="G40">
            <v>1.9E-2</v>
          </cell>
        </row>
        <row r="41">
          <cell r="A41" t="str">
            <v>210</v>
          </cell>
          <cell r="D41" t="str">
            <v>210</v>
          </cell>
          <cell r="E41">
            <v>-0.12800000002607703</v>
          </cell>
          <cell r="F41">
            <v>-118024.98999999285</v>
          </cell>
          <cell r="G41">
            <v>-118025.11799999287</v>
          </cell>
        </row>
        <row r="42">
          <cell r="A42" t="str">
            <v>220</v>
          </cell>
          <cell r="D42" t="str">
            <v>220</v>
          </cell>
          <cell r="E42">
            <v>2807155.8789999997</v>
          </cell>
          <cell r="F42">
            <v>523614.03</v>
          </cell>
          <cell r="G42">
            <v>3330769.9089999995</v>
          </cell>
        </row>
        <row r="43">
          <cell r="A43" t="str">
            <v>300</v>
          </cell>
          <cell r="D43" t="str">
            <v>300</v>
          </cell>
          <cell r="E43">
            <v>341815960.05900002</v>
          </cell>
          <cell r="F43">
            <v>31378291.094999973</v>
          </cell>
          <cell r="G43">
            <v>373194251.15399998</v>
          </cell>
        </row>
        <row r="44">
          <cell r="A44" t="str">
            <v>510</v>
          </cell>
          <cell r="D44" t="str">
            <v>510</v>
          </cell>
          <cell r="E44">
            <v>7737515.4100000001</v>
          </cell>
          <cell r="F44">
            <v>-4656242.96</v>
          </cell>
          <cell r="G44">
            <v>3081272.45</v>
          </cell>
        </row>
        <row r="45">
          <cell r="A45" t="str">
            <v>520</v>
          </cell>
          <cell r="D45" t="str">
            <v>520</v>
          </cell>
          <cell r="E45">
            <v>0</v>
          </cell>
          <cell r="G45">
            <v>0</v>
          </cell>
        </row>
        <row r="46">
          <cell r="A46" t="str">
            <v>600</v>
          </cell>
          <cell r="D46" t="str">
            <v>600</v>
          </cell>
          <cell r="E46">
            <v>-1E-3</v>
          </cell>
          <cell r="G46">
            <v>-1E-3</v>
          </cell>
        </row>
        <row r="47">
          <cell r="A47" t="str">
            <v>620</v>
          </cell>
          <cell r="D47" t="str">
            <v>620</v>
          </cell>
          <cell r="E47">
            <v>0</v>
          </cell>
          <cell r="G47">
            <v>0</v>
          </cell>
        </row>
        <row r="48">
          <cell r="A48" t="str">
            <v>630</v>
          </cell>
          <cell r="D48" t="str">
            <v>630</v>
          </cell>
          <cell r="E48">
            <v>0</v>
          </cell>
          <cell r="G48">
            <v>0</v>
          </cell>
        </row>
        <row r="49">
          <cell r="A49" t="str">
            <v>650</v>
          </cell>
          <cell r="D49" t="str">
            <v>650</v>
          </cell>
          <cell r="E49">
            <v>1628745.4340000001</v>
          </cell>
          <cell r="F49">
            <v>379324.69000000064</v>
          </cell>
          <cell r="G49">
            <v>2008070.1240000008</v>
          </cell>
        </row>
        <row r="50">
          <cell r="A50" t="str">
            <v>215</v>
          </cell>
          <cell r="D50" t="str">
            <v>215</v>
          </cell>
          <cell r="E50">
            <v>0</v>
          </cell>
          <cell r="G50">
            <v>0</v>
          </cell>
        </row>
        <row r="51">
          <cell r="A51" t="str">
            <v>680</v>
          </cell>
          <cell r="D51" t="str">
            <v>680</v>
          </cell>
          <cell r="E51">
            <v>0</v>
          </cell>
          <cell r="G51">
            <v>0</v>
          </cell>
        </row>
        <row r="52">
          <cell r="A52" t="str">
            <v>610</v>
          </cell>
          <cell r="D52" t="str">
            <v>610</v>
          </cell>
          <cell r="E52">
            <v>0</v>
          </cell>
          <cell r="F52">
            <v>647.47</v>
          </cell>
          <cell r="G52">
            <v>647.47</v>
          </cell>
        </row>
        <row r="53">
          <cell r="A53" t="str">
            <v>230</v>
          </cell>
          <cell r="D53" t="str">
            <v>230</v>
          </cell>
          <cell r="E53">
            <v>-7.0000000000000001E-3</v>
          </cell>
          <cell r="F53">
            <v>574.54999999999995</v>
          </cell>
          <cell r="G53">
            <v>574.54300000000001</v>
          </cell>
        </row>
        <row r="54">
          <cell r="A54" t="str">
            <v>400</v>
          </cell>
          <cell r="D54" t="str">
            <v>400</v>
          </cell>
          <cell r="E54">
            <v>-32.630000000000003</v>
          </cell>
          <cell r="F54">
            <v>32.630000000000003</v>
          </cell>
          <cell r="G54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ctive Accounts"/>
      <sheetName val="Mapping"/>
      <sheetName val="Budget to Actual"/>
      <sheetName val="Status Quo"/>
      <sheetName val="Scenario A"/>
      <sheetName val="Sch 1"/>
      <sheetName val="NOTES"/>
      <sheetName val="ETR Proof"/>
      <sheetName val="FTA_FTLs Note Disclosure"/>
      <sheetName val="Gross UP Allocated to FTA_FTL"/>
      <sheetName val="FIT Continuity"/>
      <sheetName val="DT Balance Sheet"/>
      <sheetName val="CCA"/>
      <sheetName val="8"/>
      <sheetName val="Excluded CCA"/>
      <sheetName val="1"/>
      <sheetName val="1-1 Sewell data"/>
      <sheetName val="2"/>
      <sheetName val="3"/>
      <sheetName val="3-1"/>
      <sheetName val="4.4 (HORCI)"/>
      <sheetName val="4.1 Rec"/>
      <sheetName val="5"/>
      <sheetName val="6"/>
      <sheetName val="6 - CMT"/>
      <sheetName val="7"/>
      <sheetName val="9"/>
      <sheetName val="10"/>
      <sheetName val="JAN-OCT 2015 DISALLOWED AMOUNT"/>
      <sheetName val="11"/>
      <sheetName val="14 "/>
      <sheetName val="14-1"/>
      <sheetName val="18"/>
      <sheetName val="19"/>
      <sheetName val="20"/>
      <sheetName val="20-1"/>
      <sheetName val="23"/>
      <sheetName val="25"/>
      <sheetName val="26"/>
      <sheetName val="40"/>
      <sheetName val="42"/>
      <sheetName val="43"/>
      <sheetName val="14"/>
      <sheetName val="16"/>
      <sheetName val="17"/>
      <sheetName val="36"/>
      <sheetName val="37"/>
      <sheetName val="41"/>
      <sheetName val="44"/>
      <sheetName val="44-Support"/>
      <sheetName val="Management Fees-T2 Schedule 14"/>
      <sheetName val="Pension Contributions-T2 Sch 15"/>
      <sheetName val="Actual vs Proj"/>
      <sheetName val="Actual vs Proj (Detail)"/>
      <sheetName val="Sheet1"/>
      <sheetName val="Mapping (2)"/>
      <sheetName val="Instructions (2)"/>
      <sheetName val="Mapping (3)"/>
      <sheetName val="Bump"/>
      <sheetName val="Bump-2"/>
      <sheetName val="Bump-3"/>
      <sheetName val="NBV"/>
      <sheetName val="1- FA 050"/>
      <sheetName val="FACS YTD"/>
      <sheetName val="2- PT FA 050 Revised"/>
      <sheetName val="3- FA Continuity Rec"/>
      <sheetName val="4- YTD Adds"/>
      <sheetName val="FA Load "/>
      <sheetName val="5- FA050 Components"/>
      <sheetName val="6- PT Transfers"/>
      <sheetName val="7- DISPOSALS"/>
      <sheetName val="8- PT Disposals"/>
      <sheetName val="9- YTD Disposals"/>
      <sheetName val="6- YTD Transfers"/>
      <sheetName val="1500 SAP JE"/>
      <sheetName val="HORCI-Rate Rec"/>
      <sheetName val="vlookup"/>
      <sheetName val="CY TB"/>
      <sheetName val="PY TB (Oct 31 2015)"/>
      <sheetName val="Input Sheet"/>
      <sheetName val="JE Template (Dec JE1)"/>
      <sheetName val="1300 SAP JE (1)"/>
      <sheetName val="JE Template (JE2)"/>
      <sheetName val="1300 SAP JE (2)"/>
      <sheetName val="Sheet2"/>
      <sheetName val="Sheet3"/>
    </sheetNames>
    <sheetDataSet>
      <sheetData sheetId="0" refreshError="1"/>
      <sheetData sheetId="1">
        <row r="11">
          <cell r="B11" t="str">
            <v>Accounts</v>
          </cell>
        </row>
        <row r="12">
          <cell r="B12">
            <v>110190</v>
          </cell>
        </row>
        <row r="13">
          <cell r="B13">
            <v>110204</v>
          </cell>
        </row>
        <row r="14">
          <cell r="B14">
            <v>110260</v>
          </cell>
        </row>
        <row r="15">
          <cell r="B15">
            <v>110270</v>
          </cell>
        </row>
        <row r="16">
          <cell r="B16">
            <v>110271</v>
          </cell>
        </row>
        <row r="17">
          <cell r="B17">
            <v>110280</v>
          </cell>
        </row>
        <row r="18">
          <cell r="B18">
            <v>110290</v>
          </cell>
        </row>
        <row r="19">
          <cell r="B19">
            <v>110291</v>
          </cell>
        </row>
        <row r="20">
          <cell r="B20">
            <v>110292</v>
          </cell>
        </row>
        <row r="21">
          <cell r="B21">
            <v>110390</v>
          </cell>
        </row>
        <row r="22">
          <cell r="B22">
            <v>110391</v>
          </cell>
        </row>
        <row r="23">
          <cell r="B23">
            <v>110490</v>
          </cell>
        </row>
        <row r="24">
          <cell r="B24">
            <v>110900</v>
          </cell>
        </row>
        <row r="25">
          <cell r="B25">
            <v>452015</v>
          </cell>
        </row>
        <row r="26">
          <cell r="B26">
            <v>452016</v>
          </cell>
        </row>
        <row r="27">
          <cell r="B27">
            <v>452017</v>
          </cell>
        </row>
        <row r="28">
          <cell r="B28">
            <v>761401</v>
          </cell>
        </row>
        <row r="29">
          <cell r="B29">
            <v>761800</v>
          </cell>
        </row>
        <row r="30">
          <cell r="B30">
            <v>228008</v>
          </cell>
        </row>
        <row r="31">
          <cell r="B31">
            <v>452068</v>
          </cell>
        </row>
        <row r="32">
          <cell r="B32">
            <v>480000</v>
          </cell>
        </row>
        <row r="33">
          <cell r="B33">
            <v>247900</v>
          </cell>
        </row>
        <row r="34">
          <cell r="B34">
            <v>247910</v>
          </cell>
        </row>
        <row r="35">
          <cell r="B35">
            <v>255000</v>
          </cell>
        </row>
        <row r="36">
          <cell r="B36">
            <v>452057</v>
          </cell>
        </row>
        <row r="37">
          <cell r="B37">
            <v>274905</v>
          </cell>
        </row>
        <row r="38">
          <cell r="B38">
            <v>275020</v>
          </cell>
        </row>
        <row r="39">
          <cell r="B39">
            <v>275023</v>
          </cell>
        </row>
        <row r="40">
          <cell r="B40">
            <v>275026</v>
          </cell>
        </row>
        <row r="41">
          <cell r="B41">
            <v>275027</v>
          </cell>
        </row>
        <row r="42">
          <cell r="B42">
            <v>275028</v>
          </cell>
        </row>
        <row r="43">
          <cell r="B43">
            <v>275030</v>
          </cell>
        </row>
        <row r="44">
          <cell r="B44">
            <v>275031</v>
          </cell>
        </row>
        <row r="45">
          <cell r="B45">
            <v>275033</v>
          </cell>
        </row>
        <row r="46">
          <cell r="B46">
            <v>275034</v>
          </cell>
        </row>
        <row r="47">
          <cell r="B47">
            <v>275040</v>
          </cell>
        </row>
        <row r="48">
          <cell r="B48">
            <v>275041</v>
          </cell>
        </row>
        <row r="49">
          <cell r="B49">
            <v>275043</v>
          </cell>
        </row>
        <row r="50">
          <cell r="B50">
            <v>275045</v>
          </cell>
        </row>
        <row r="51">
          <cell r="B51">
            <v>275046</v>
          </cell>
        </row>
        <row r="52">
          <cell r="B52">
            <v>275050</v>
          </cell>
        </row>
        <row r="53">
          <cell r="B53">
            <v>275051</v>
          </cell>
        </row>
        <row r="54">
          <cell r="B54">
            <v>275051</v>
          </cell>
        </row>
        <row r="55">
          <cell r="B55">
            <v>275069</v>
          </cell>
        </row>
        <row r="56">
          <cell r="B56">
            <v>275177</v>
          </cell>
        </row>
        <row r="57">
          <cell r="B57">
            <v>275069</v>
          </cell>
        </row>
        <row r="58">
          <cell r="B58">
            <v>275070</v>
          </cell>
        </row>
        <row r="59">
          <cell r="B59">
            <v>275071</v>
          </cell>
        </row>
        <row r="60">
          <cell r="B60">
            <v>275071</v>
          </cell>
        </row>
        <row r="61">
          <cell r="B61">
            <v>275072</v>
          </cell>
        </row>
        <row r="62">
          <cell r="B62">
            <v>275084</v>
          </cell>
        </row>
        <row r="63">
          <cell r="B63">
            <v>275084</v>
          </cell>
        </row>
        <row r="64">
          <cell r="B64">
            <v>275085</v>
          </cell>
        </row>
        <row r="65">
          <cell r="B65">
            <v>275088</v>
          </cell>
        </row>
        <row r="66">
          <cell r="B66">
            <v>275093</v>
          </cell>
        </row>
        <row r="67">
          <cell r="B67">
            <v>275093</v>
          </cell>
        </row>
        <row r="68">
          <cell r="B68">
            <v>275095</v>
          </cell>
        </row>
        <row r="69">
          <cell r="B69">
            <v>275102</v>
          </cell>
        </row>
        <row r="70">
          <cell r="B70">
            <v>275104</v>
          </cell>
        </row>
        <row r="71">
          <cell r="B71">
            <v>275106</v>
          </cell>
        </row>
        <row r="72">
          <cell r="B72">
            <v>275108</v>
          </cell>
        </row>
        <row r="73">
          <cell r="B73">
            <v>275109</v>
          </cell>
        </row>
        <row r="74">
          <cell r="B74">
            <v>275110</v>
          </cell>
        </row>
        <row r="75">
          <cell r="B75">
            <v>275111</v>
          </cell>
        </row>
        <row r="76">
          <cell r="B76">
            <v>275116</v>
          </cell>
        </row>
        <row r="77">
          <cell r="B77">
            <v>275131</v>
          </cell>
        </row>
        <row r="78">
          <cell r="B78">
            <v>275131</v>
          </cell>
        </row>
        <row r="79">
          <cell r="B79">
            <v>275133</v>
          </cell>
        </row>
        <row r="80">
          <cell r="B80">
            <v>275133</v>
          </cell>
        </row>
        <row r="81">
          <cell r="B81">
            <v>275133</v>
          </cell>
        </row>
        <row r="82">
          <cell r="B82">
            <v>275134</v>
          </cell>
        </row>
        <row r="83">
          <cell r="B83">
            <v>275134</v>
          </cell>
        </row>
        <row r="84">
          <cell r="B84">
            <v>275140</v>
          </cell>
        </row>
        <row r="85">
          <cell r="B85">
            <v>275140</v>
          </cell>
        </row>
        <row r="86">
          <cell r="B86">
            <v>275145</v>
          </cell>
        </row>
        <row r="87">
          <cell r="B87">
            <v>275145</v>
          </cell>
        </row>
        <row r="88">
          <cell r="B88">
            <v>275172</v>
          </cell>
        </row>
        <row r="89">
          <cell r="B89">
            <v>275172</v>
          </cell>
        </row>
        <row r="90">
          <cell r="B90">
            <v>275172</v>
          </cell>
        </row>
        <row r="91">
          <cell r="B91">
            <v>275175</v>
          </cell>
        </row>
        <row r="92">
          <cell r="B92">
            <v>275175</v>
          </cell>
        </row>
        <row r="93">
          <cell r="B93">
            <v>275176</v>
          </cell>
        </row>
        <row r="94">
          <cell r="B94">
            <v>275176</v>
          </cell>
        </row>
        <row r="95">
          <cell r="B95">
            <v>275176</v>
          </cell>
        </row>
        <row r="96">
          <cell r="B96">
            <v>275184</v>
          </cell>
        </row>
        <row r="97">
          <cell r="B97">
            <v>275184</v>
          </cell>
        </row>
        <row r="98">
          <cell r="B98">
            <v>275185</v>
          </cell>
        </row>
        <row r="99">
          <cell r="B99">
            <v>275185</v>
          </cell>
        </row>
        <row r="100">
          <cell r="B100">
            <v>275185</v>
          </cell>
        </row>
        <row r="101">
          <cell r="B101">
            <v>275186</v>
          </cell>
        </row>
        <row r="102">
          <cell r="B102">
            <v>275186</v>
          </cell>
        </row>
        <row r="103">
          <cell r="B103">
            <v>275186</v>
          </cell>
        </row>
        <row r="104">
          <cell r="B104">
            <v>275187</v>
          </cell>
        </row>
        <row r="105">
          <cell r="B105">
            <v>275187</v>
          </cell>
        </row>
        <row r="106">
          <cell r="B106">
            <v>275187</v>
          </cell>
        </row>
        <row r="107">
          <cell r="B107">
            <v>275188</v>
          </cell>
        </row>
        <row r="108">
          <cell r="B108">
            <v>275188</v>
          </cell>
        </row>
        <row r="109">
          <cell r="B109">
            <v>275206</v>
          </cell>
        </row>
        <row r="110">
          <cell r="B110">
            <v>275207</v>
          </cell>
        </row>
        <row r="111">
          <cell r="B111">
            <v>275207</v>
          </cell>
        </row>
        <row r="112">
          <cell r="B112">
            <v>275208</v>
          </cell>
        </row>
        <row r="113">
          <cell r="B113">
            <v>275209</v>
          </cell>
        </row>
        <row r="114">
          <cell r="B114">
            <v>275209</v>
          </cell>
        </row>
        <row r="115">
          <cell r="B115">
            <v>275210</v>
          </cell>
        </row>
        <row r="116">
          <cell r="B116">
            <v>275211</v>
          </cell>
        </row>
        <row r="117">
          <cell r="B117">
            <v>275211</v>
          </cell>
        </row>
        <row r="118">
          <cell r="B118">
            <v>275230</v>
          </cell>
        </row>
        <row r="119">
          <cell r="B119">
            <v>275231</v>
          </cell>
        </row>
        <row r="120">
          <cell r="B120">
            <v>275231</v>
          </cell>
        </row>
        <row r="121">
          <cell r="B121">
            <v>275232</v>
          </cell>
        </row>
        <row r="122">
          <cell r="B122">
            <v>275245</v>
          </cell>
        </row>
        <row r="123">
          <cell r="B123">
            <v>275246</v>
          </cell>
        </row>
        <row r="124">
          <cell r="B124">
            <v>275246</v>
          </cell>
        </row>
        <row r="125">
          <cell r="B125">
            <v>275250</v>
          </cell>
        </row>
        <row r="126">
          <cell r="B126">
            <v>275251</v>
          </cell>
        </row>
        <row r="127">
          <cell r="B127">
            <v>275251</v>
          </cell>
        </row>
        <row r="128">
          <cell r="B128">
            <v>275252</v>
          </cell>
        </row>
        <row r="129">
          <cell r="B129">
            <v>275260</v>
          </cell>
        </row>
        <row r="130">
          <cell r="B130">
            <v>275261</v>
          </cell>
        </row>
        <row r="131">
          <cell r="B131">
            <v>275261</v>
          </cell>
        </row>
        <row r="132">
          <cell r="B132">
            <v>275262</v>
          </cell>
        </row>
        <row r="133">
          <cell r="B133">
            <v>275270</v>
          </cell>
        </row>
        <row r="134">
          <cell r="B134">
            <v>275271</v>
          </cell>
        </row>
        <row r="135">
          <cell r="B135">
            <v>275271</v>
          </cell>
        </row>
        <row r="136">
          <cell r="B136">
            <v>275281</v>
          </cell>
        </row>
        <row r="137">
          <cell r="B137">
            <v>275282</v>
          </cell>
        </row>
        <row r="138">
          <cell r="B138">
            <v>275283</v>
          </cell>
        </row>
        <row r="139">
          <cell r="B139">
            <v>275283</v>
          </cell>
        </row>
        <row r="140">
          <cell r="B140">
            <v>275284</v>
          </cell>
        </row>
        <row r="141">
          <cell r="B141">
            <v>275285</v>
          </cell>
        </row>
        <row r="142">
          <cell r="B142">
            <v>275285</v>
          </cell>
        </row>
        <row r="143">
          <cell r="B143">
            <v>275286</v>
          </cell>
        </row>
        <row r="144">
          <cell r="B144">
            <v>275287</v>
          </cell>
        </row>
        <row r="145">
          <cell r="B145">
            <v>275287</v>
          </cell>
        </row>
        <row r="146">
          <cell r="B146">
            <v>275288</v>
          </cell>
        </row>
        <row r="147">
          <cell r="B147">
            <v>275288</v>
          </cell>
        </row>
        <row r="148">
          <cell r="B148">
            <v>275289</v>
          </cell>
        </row>
        <row r="149">
          <cell r="B149">
            <v>275294</v>
          </cell>
        </row>
        <row r="150">
          <cell r="B150">
            <v>275294</v>
          </cell>
        </row>
        <row r="151">
          <cell r="B151">
            <v>275295</v>
          </cell>
        </row>
        <row r="152">
          <cell r="B152">
            <v>275296</v>
          </cell>
        </row>
        <row r="153">
          <cell r="B153">
            <v>275296</v>
          </cell>
        </row>
        <row r="154">
          <cell r="B154">
            <v>275297</v>
          </cell>
        </row>
        <row r="155">
          <cell r="B155">
            <v>275320</v>
          </cell>
        </row>
        <row r="156">
          <cell r="B156">
            <v>275320</v>
          </cell>
        </row>
        <row r="157">
          <cell r="B157">
            <v>275321</v>
          </cell>
        </row>
        <row r="158">
          <cell r="B158">
            <v>275321</v>
          </cell>
        </row>
        <row r="159">
          <cell r="B159">
            <v>275321</v>
          </cell>
        </row>
        <row r="160">
          <cell r="B160">
            <v>275322</v>
          </cell>
        </row>
        <row r="161">
          <cell r="B161">
            <v>275330</v>
          </cell>
        </row>
        <row r="162">
          <cell r="B162">
            <v>275331</v>
          </cell>
        </row>
        <row r="163">
          <cell r="B163">
            <v>275331</v>
          </cell>
        </row>
        <row r="164">
          <cell r="B164">
            <v>275332</v>
          </cell>
        </row>
        <row r="165">
          <cell r="B165">
            <v>275332</v>
          </cell>
        </row>
        <row r="166">
          <cell r="B166">
            <v>275333</v>
          </cell>
        </row>
        <row r="167">
          <cell r="B167">
            <v>275333</v>
          </cell>
        </row>
        <row r="168">
          <cell r="B168">
            <v>275334</v>
          </cell>
        </row>
        <row r="169">
          <cell r="B169">
            <v>275334</v>
          </cell>
        </row>
        <row r="170">
          <cell r="B170">
            <v>275335</v>
          </cell>
        </row>
        <row r="171">
          <cell r="B171">
            <v>275335</v>
          </cell>
        </row>
        <row r="172">
          <cell r="B172">
            <v>275336</v>
          </cell>
        </row>
        <row r="173">
          <cell r="B173">
            <v>275336</v>
          </cell>
        </row>
        <row r="174">
          <cell r="B174">
            <v>275336</v>
          </cell>
        </row>
        <row r="175">
          <cell r="B175">
            <v>275337</v>
          </cell>
        </row>
        <row r="176">
          <cell r="B176">
            <v>275337</v>
          </cell>
        </row>
        <row r="177">
          <cell r="B177">
            <v>275338</v>
          </cell>
        </row>
        <row r="178">
          <cell r="B178">
            <v>275338</v>
          </cell>
        </row>
        <row r="179">
          <cell r="B179">
            <v>275339</v>
          </cell>
        </row>
        <row r="180">
          <cell r="B180">
            <v>275339</v>
          </cell>
        </row>
        <row r="181">
          <cell r="B181">
            <v>275340</v>
          </cell>
        </row>
        <row r="182">
          <cell r="B182">
            <v>275341</v>
          </cell>
        </row>
        <row r="183">
          <cell r="B183">
            <v>275341</v>
          </cell>
        </row>
        <row r="184">
          <cell r="B184">
            <v>275342</v>
          </cell>
        </row>
        <row r="185">
          <cell r="B185">
            <v>275342</v>
          </cell>
        </row>
        <row r="186">
          <cell r="B186">
            <v>275342</v>
          </cell>
        </row>
        <row r="187">
          <cell r="B187">
            <v>275343</v>
          </cell>
        </row>
        <row r="188">
          <cell r="B188">
            <v>275343</v>
          </cell>
        </row>
        <row r="189">
          <cell r="B189">
            <v>275344</v>
          </cell>
        </row>
        <row r="190">
          <cell r="B190">
            <v>275344</v>
          </cell>
        </row>
        <row r="191">
          <cell r="B191">
            <v>275345</v>
          </cell>
        </row>
        <row r="192">
          <cell r="B192">
            <v>275345</v>
          </cell>
        </row>
        <row r="193">
          <cell r="B193">
            <v>275346</v>
          </cell>
        </row>
        <row r="194">
          <cell r="B194">
            <v>275350</v>
          </cell>
        </row>
        <row r="195">
          <cell r="B195">
            <v>275350</v>
          </cell>
        </row>
        <row r="196">
          <cell r="B196">
            <v>275351</v>
          </cell>
        </row>
        <row r="197">
          <cell r="B197">
            <v>275351</v>
          </cell>
        </row>
        <row r="198">
          <cell r="B198">
            <v>275351</v>
          </cell>
        </row>
        <row r="199">
          <cell r="B199">
            <v>275360</v>
          </cell>
        </row>
        <row r="200">
          <cell r="B200">
            <v>275360</v>
          </cell>
        </row>
        <row r="201">
          <cell r="B201">
            <v>275361</v>
          </cell>
        </row>
        <row r="202">
          <cell r="B202">
            <v>275361</v>
          </cell>
        </row>
        <row r="203">
          <cell r="B203">
            <v>275361</v>
          </cell>
        </row>
        <row r="204">
          <cell r="B204">
            <v>275370</v>
          </cell>
        </row>
        <row r="205">
          <cell r="B205">
            <v>275370</v>
          </cell>
        </row>
        <row r="206">
          <cell r="B206">
            <v>275371</v>
          </cell>
        </row>
        <row r="207">
          <cell r="B207">
            <v>275371</v>
          </cell>
        </row>
        <row r="208">
          <cell r="B208">
            <v>275371</v>
          </cell>
        </row>
        <row r="209">
          <cell r="B209">
            <v>275380</v>
          </cell>
        </row>
        <row r="210">
          <cell r="B210">
            <v>275380</v>
          </cell>
        </row>
        <row r="211">
          <cell r="B211">
            <v>275381</v>
          </cell>
        </row>
        <row r="212">
          <cell r="B212">
            <v>275381</v>
          </cell>
        </row>
        <row r="213">
          <cell r="B213">
            <v>275381</v>
          </cell>
        </row>
        <row r="214">
          <cell r="B214">
            <v>275390</v>
          </cell>
        </row>
        <row r="215">
          <cell r="B215">
            <v>275390</v>
          </cell>
        </row>
        <row r="216">
          <cell r="B216">
            <v>275391</v>
          </cell>
        </row>
        <row r="217">
          <cell r="B217">
            <v>275391</v>
          </cell>
        </row>
        <row r="218">
          <cell r="B218">
            <v>275391</v>
          </cell>
        </row>
        <row r="219">
          <cell r="B219">
            <v>275392</v>
          </cell>
        </row>
        <row r="220">
          <cell r="B220">
            <v>275392</v>
          </cell>
        </row>
        <row r="221">
          <cell r="B221">
            <v>275393</v>
          </cell>
        </row>
        <row r="222">
          <cell r="B222">
            <v>275393</v>
          </cell>
        </row>
        <row r="223">
          <cell r="B223">
            <v>275402</v>
          </cell>
        </row>
        <row r="224">
          <cell r="B224">
            <v>275405</v>
          </cell>
        </row>
        <row r="225">
          <cell r="B225">
            <v>275406</v>
          </cell>
        </row>
        <row r="226">
          <cell r="B226">
            <v>275406</v>
          </cell>
        </row>
        <row r="227">
          <cell r="B227">
            <v>275407</v>
          </cell>
        </row>
        <row r="228">
          <cell r="B228">
            <v>275408</v>
          </cell>
        </row>
        <row r="229">
          <cell r="B229">
            <v>275800</v>
          </cell>
        </row>
        <row r="230">
          <cell r="B230">
            <v>277000</v>
          </cell>
        </row>
        <row r="231">
          <cell r="B231">
            <v>694020</v>
          </cell>
        </row>
        <row r="232">
          <cell r="B232">
            <v>358000</v>
          </cell>
        </row>
        <row r="233">
          <cell r="B233">
            <v>215051</v>
          </cell>
        </row>
        <row r="234">
          <cell r="B234">
            <v>174162</v>
          </cell>
        </row>
        <row r="235">
          <cell r="B235">
            <v>215050</v>
          </cell>
        </row>
        <row r="236">
          <cell r="B236">
            <v>452020</v>
          </cell>
        </row>
        <row r="237">
          <cell r="B237">
            <v>413000</v>
          </cell>
        </row>
        <row r="238">
          <cell r="B238">
            <v>413120</v>
          </cell>
        </row>
        <row r="239">
          <cell r="B239">
            <v>413740</v>
          </cell>
        </row>
        <row r="240">
          <cell r="B240">
            <v>413800</v>
          </cell>
        </row>
        <row r="241">
          <cell r="B241">
            <v>413901</v>
          </cell>
        </row>
        <row r="242">
          <cell r="B242">
            <v>427191</v>
          </cell>
        </row>
        <row r="243">
          <cell r="B243">
            <v>427191</v>
          </cell>
        </row>
        <row r="244">
          <cell r="B244">
            <v>451000</v>
          </cell>
        </row>
        <row r="245">
          <cell r="B245">
            <v>451001</v>
          </cell>
        </row>
        <row r="246">
          <cell r="B246">
            <v>452058</v>
          </cell>
        </row>
        <row r="247">
          <cell r="B247">
            <v>452021</v>
          </cell>
        </row>
        <row r="248">
          <cell r="B248">
            <v>451070</v>
          </cell>
        </row>
        <row r="249">
          <cell r="B249">
            <v>452013</v>
          </cell>
        </row>
        <row r="250">
          <cell r="B250">
            <v>451250</v>
          </cell>
        </row>
        <row r="251">
          <cell r="B251">
            <v>452012</v>
          </cell>
        </row>
        <row r="252">
          <cell r="B252">
            <v>330000</v>
          </cell>
        </row>
        <row r="253">
          <cell r="B253">
            <v>358000</v>
          </cell>
        </row>
        <row r="254">
          <cell r="B254">
            <v>452013</v>
          </cell>
        </row>
        <row r="255">
          <cell r="B255">
            <v>404020</v>
          </cell>
        </row>
        <row r="256">
          <cell r="B256">
            <v>404030</v>
          </cell>
        </row>
        <row r="257">
          <cell r="B257">
            <v>452015</v>
          </cell>
        </row>
        <row r="258">
          <cell r="B258">
            <v>404031</v>
          </cell>
        </row>
        <row r="259">
          <cell r="B259">
            <v>452016</v>
          </cell>
        </row>
        <row r="260">
          <cell r="B260">
            <v>427191</v>
          </cell>
        </row>
        <row r="261">
          <cell r="B261">
            <v>452017</v>
          </cell>
        </row>
        <row r="262">
          <cell r="B262">
            <v>247164</v>
          </cell>
        </row>
        <row r="263">
          <cell r="B263">
            <v>247165</v>
          </cell>
        </row>
        <row r="264">
          <cell r="B264">
            <v>451020</v>
          </cell>
        </row>
        <row r="265">
          <cell r="B265">
            <v>452020</v>
          </cell>
        </row>
        <row r="266">
          <cell r="B266">
            <v>451021</v>
          </cell>
        </row>
        <row r="267">
          <cell r="B267">
            <v>452021</v>
          </cell>
        </row>
        <row r="268">
          <cell r="B268">
            <v>452030</v>
          </cell>
        </row>
        <row r="270">
          <cell r="B270">
            <v>452030</v>
          </cell>
        </row>
        <row r="271">
          <cell r="B271">
            <v>452031</v>
          </cell>
        </row>
        <row r="272">
          <cell r="B272">
            <v>452031</v>
          </cell>
        </row>
        <row r="273">
          <cell r="B273">
            <v>452031</v>
          </cell>
        </row>
        <row r="274">
          <cell r="B274">
            <v>452042</v>
          </cell>
        </row>
        <row r="275">
          <cell r="B275">
            <v>452050</v>
          </cell>
        </row>
        <row r="276">
          <cell r="B276">
            <v>452052</v>
          </cell>
        </row>
        <row r="277">
          <cell r="B277">
            <v>452053</v>
          </cell>
        </row>
        <row r="278">
          <cell r="B278">
            <v>274905</v>
          </cell>
        </row>
        <row r="279">
          <cell r="B279">
            <v>452056</v>
          </cell>
        </row>
        <row r="280">
          <cell r="B280">
            <v>451070</v>
          </cell>
        </row>
        <row r="281">
          <cell r="B281">
            <v>452057</v>
          </cell>
        </row>
        <row r="282">
          <cell r="B282">
            <v>452012</v>
          </cell>
        </row>
        <row r="283">
          <cell r="B283">
            <v>452058</v>
          </cell>
        </row>
        <row r="284">
          <cell r="B284">
            <v>452059</v>
          </cell>
        </row>
        <row r="285">
          <cell r="B285">
            <v>452060</v>
          </cell>
        </row>
        <row r="286">
          <cell r="B286">
            <v>452061</v>
          </cell>
        </row>
        <row r="287">
          <cell r="B287">
            <v>452062</v>
          </cell>
        </row>
        <row r="288">
          <cell r="B288">
            <v>452068</v>
          </cell>
        </row>
        <row r="289">
          <cell r="B289">
            <v>481120</v>
          </cell>
        </row>
        <row r="290">
          <cell r="B290">
            <v>452069</v>
          </cell>
        </row>
        <row r="291">
          <cell r="B291">
            <v>452083</v>
          </cell>
        </row>
        <row r="292">
          <cell r="B292">
            <v>452090</v>
          </cell>
        </row>
        <row r="293">
          <cell r="B293">
            <v>452090</v>
          </cell>
        </row>
        <row r="294">
          <cell r="B294">
            <v>452063</v>
          </cell>
        </row>
        <row r="295">
          <cell r="B295">
            <v>275103</v>
          </cell>
        </row>
        <row r="296">
          <cell r="B296">
            <v>452091</v>
          </cell>
        </row>
        <row r="297">
          <cell r="B297">
            <v>452091</v>
          </cell>
        </row>
        <row r="298">
          <cell r="B298">
            <v>452092</v>
          </cell>
        </row>
        <row r="299">
          <cell r="B299">
            <v>452092</v>
          </cell>
        </row>
        <row r="300">
          <cell r="B300">
            <v>452092</v>
          </cell>
        </row>
        <row r="301">
          <cell r="B301">
            <v>452093</v>
          </cell>
        </row>
        <row r="302">
          <cell r="B302">
            <v>452093</v>
          </cell>
        </row>
        <row r="303">
          <cell r="B303">
            <v>452094</v>
          </cell>
        </row>
        <row r="304">
          <cell r="B304">
            <v>452094</v>
          </cell>
        </row>
        <row r="305">
          <cell r="B305">
            <v>452094</v>
          </cell>
        </row>
        <row r="306">
          <cell r="B306">
            <v>452100</v>
          </cell>
        </row>
        <row r="307">
          <cell r="B307">
            <v>452101</v>
          </cell>
        </row>
        <row r="308">
          <cell r="B308">
            <v>452101</v>
          </cell>
        </row>
        <row r="309">
          <cell r="B309">
            <v>452101</v>
          </cell>
        </row>
        <row r="310">
          <cell r="B310">
            <v>452100</v>
          </cell>
        </row>
        <row r="311">
          <cell r="B311">
            <v>452182</v>
          </cell>
        </row>
        <row r="312">
          <cell r="B312">
            <v>452182</v>
          </cell>
        </row>
        <row r="313">
          <cell r="B313">
            <v>452182</v>
          </cell>
        </row>
        <row r="314">
          <cell r="B314">
            <v>453092</v>
          </cell>
        </row>
        <row r="315">
          <cell r="B315">
            <v>453100</v>
          </cell>
        </row>
        <row r="316">
          <cell r="B316">
            <v>453110</v>
          </cell>
        </row>
        <row r="317">
          <cell r="B317">
            <v>453120</v>
          </cell>
        </row>
        <row r="318">
          <cell r="B318">
            <v>453130</v>
          </cell>
        </row>
        <row r="319">
          <cell r="B319">
            <v>453140</v>
          </cell>
        </row>
        <row r="320">
          <cell r="B320">
            <v>453150</v>
          </cell>
        </row>
        <row r="321">
          <cell r="B321">
            <v>453160</v>
          </cell>
        </row>
        <row r="322">
          <cell r="B322">
            <v>453170</v>
          </cell>
        </row>
        <row r="323">
          <cell r="B323">
            <v>453220</v>
          </cell>
        </row>
        <row r="324">
          <cell r="B324">
            <v>453230</v>
          </cell>
        </row>
        <row r="325">
          <cell r="B325">
            <v>453250</v>
          </cell>
        </row>
        <row r="326">
          <cell r="B326">
            <v>453260</v>
          </cell>
        </row>
        <row r="327">
          <cell r="B327">
            <v>481121</v>
          </cell>
        </row>
        <row r="328">
          <cell r="B328">
            <v>694000</v>
          </cell>
        </row>
        <row r="329">
          <cell r="B329">
            <v>683010</v>
          </cell>
        </row>
        <row r="330">
          <cell r="B330">
            <v>482000</v>
          </cell>
        </row>
        <row r="331">
          <cell r="B331">
            <v>486000</v>
          </cell>
        </row>
        <row r="332">
          <cell r="B332">
            <v>551000</v>
          </cell>
        </row>
        <row r="333">
          <cell r="B333">
            <v>694010</v>
          </cell>
        </row>
        <row r="334">
          <cell r="B334">
            <v>570050</v>
          </cell>
        </row>
        <row r="335">
          <cell r="B335">
            <v>570050</v>
          </cell>
        </row>
        <row r="336">
          <cell r="B336">
            <v>620040</v>
          </cell>
        </row>
        <row r="337">
          <cell r="B337">
            <v>620040</v>
          </cell>
        </row>
        <row r="338">
          <cell r="B338">
            <v>620046</v>
          </cell>
        </row>
        <row r="339">
          <cell r="B339">
            <v>620046</v>
          </cell>
        </row>
        <row r="340">
          <cell r="B340">
            <v>620510</v>
          </cell>
        </row>
        <row r="341">
          <cell r="B341">
            <v>620510</v>
          </cell>
        </row>
        <row r="342">
          <cell r="B342">
            <v>111615</v>
          </cell>
        </row>
        <row r="343">
          <cell r="B343">
            <v>690047</v>
          </cell>
        </row>
        <row r="344">
          <cell r="B344">
            <v>690047</v>
          </cell>
        </row>
        <row r="345">
          <cell r="B345">
            <v>690084</v>
          </cell>
        </row>
        <row r="346">
          <cell r="B346">
            <v>690084</v>
          </cell>
        </row>
        <row r="347">
          <cell r="B347">
            <v>111705</v>
          </cell>
        </row>
        <row r="348">
          <cell r="B348">
            <v>694000</v>
          </cell>
        </row>
        <row r="349">
          <cell r="B349">
            <v>111805</v>
          </cell>
        </row>
        <row r="350">
          <cell r="B350">
            <v>694010</v>
          </cell>
        </row>
        <row r="351">
          <cell r="B351">
            <v>111905</v>
          </cell>
        </row>
        <row r="352">
          <cell r="B352">
            <v>694020</v>
          </cell>
        </row>
        <row r="353">
          <cell r="B353">
            <v>741100</v>
          </cell>
        </row>
        <row r="354">
          <cell r="B354">
            <v>741101</v>
          </cell>
        </row>
        <row r="355">
          <cell r="B355">
            <v>741102</v>
          </cell>
        </row>
        <row r="356">
          <cell r="B356">
            <v>741103</v>
          </cell>
        </row>
        <row r="357">
          <cell r="B357">
            <v>741200</v>
          </cell>
        </row>
        <row r="358">
          <cell r="B358">
            <v>741300</v>
          </cell>
        </row>
        <row r="359">
          <cell r="B359">
            <v>741390</v>
          </cell>
        </row>
        <row r="360">
          <cell r="B360">
            <v>741400</v>
          </cell>
        </row>
        <row r="361">
          <cell r="B361">
            <v>741500</v>
          </cell>
        </row>
        <row r="362">
          <cell r="B362">
            <v>741510</v>
          </cell>
        </row>
        <row r="363">
          <cell r="B363">
            <v>741520</v>
          </cell>
        </row>
        <row r="364">
          <cell r="B364">
            <v>741530</v>
          </cell>
        </row>
        <row r="365">
          <cell r="B365">
            <v>741530</v>
          </cell>
        </row>
        <row r="366">
          <cell r="B366">
            <v>741550</v>
          </cell>
        </row>
        <row r="367">
          <cell r="B367">
            <v>741701</v>
          </cell>
        </row>
        <row r="368">
          <cell r="B368">
            <v>741900</v>
          </cell>
        </row>
        <row r="369">
          <cell r="B369">
            <v>741950</v>
          </cell>
        </row>
        <row r="370">
          <cell r="B370">
            <v>751010</v>
          </cell>
        </row>
        <row r="371">
          <cell r="B371">
            <v>753000</v>
          </cell>
        </row>
        <row r="372">
          <cell r="B372">
            <v>753010</v>
          </cell>
        </row>
        <row r="373">
          <cell r="B373">
            <v>753020</v>
          </cell>
        </row>
        <row r="374">
          <cell r="B374">
            <v>753030</v>
          </cell>
        </row>
        <row r="375">
          <cell r="B375">
            <v>753030</v>
          </cell>
        </row>
        <row r="376">
          <cell r="B376">
            <v>753030</v>
          </cell>
        </row>
        <row r="377">
          <cell r="B377">
            <v>753050</v>
          </cell>
        </row>
        <row r="378">
          <cell r="B378">
            <v>761120</v>
          </cell>
        </row>
        <row r="379">
          <cell r="B379">
            <v>761130</v>
          </cell>
        </row>
        <row r="380">
          <cell r="B380">
            <v>761401</v>
          </cell>
        </row>
        <row r="381">
          <cell r="B381">
            <v>761401</v>
          </cell>
        </row>
        <row r="382">
          <cell r="B382">
            <v>761410</v>
          </cell>
        </row>
        <row r="383">
          <cell r="B383">
            <v>761412</v>
          </cell>
        </row>
        <row r="384">
          <cell r="B384">
            <v>761412</v>
          </cell>
        </row>
        <row r="385">
          <cell r="B385">
            <v>761681</v>
          </cell>
        </row>
        <row r="386">
          <cell r="B386">
            <v>761681</v>
          </cell>
        </row>
        <row r="387">
          <cell r="B387">
            <v>761770</v>
          </cell>
        </row>
        <row r="388">
          <cell r="B388">
            <v>761780</v>
          </cell>
        </row>
        <row r="389">
          <cell r="B389">
            <v>761790</v>
          </cell>
        </row>
        <row r="390">
          <cell r="B390">
            <v>761800</v>
          </cell>
        </row>
        <row r="391">
          <cell r="B391" t="str">
            <v>** Dividends payable</v>
          </cell>
        </row>
        <row r="392">
          <cell r="B392" t="str">
            <v>*** Equity &amp; Retained Earnings</v>
          </cell>
        </row>
        <row r="393">
          <cell r="B393" t="str">
            <v>* Income.tax/(Recovery)</v>
          </cell>
        </row>
        <row r="394">
          <cell r="B394" t="str">
            <v>*** Long-term accounts receiva</v>
          </cell>
        </row>
        <row r="395">
          <cell r="B395" t="str">
            <v>*** Regulatory assets</v>
          </cell>
        </row>
        <row r="396">
          <cell r="B396" t="str">
            <v>*** Fuel for electric generati</v>
          </cell>
        </row>
        <row r="397">
          <cell r="B397" t="str">
            <v>*** Intercompany loan demand f</v>
          </cell>
        </row>
        <row r="398">
          <cell r="B398" t="str">
            <v>**** Fixed Assets</v>
          </cell>
        </row>
        <row r="399">
          <cell r="B399" t="str">
            <v>******* Total Assets</v>
          </cell>
        </row>
        <row r="400">
          <cell r="B400" t="str">
            <v>*** Share Capital</v>
          </cell>
        </row>
        <row r="401">
          <cell r="B401" t="str">
            <v>******* Income before Tax</v>
          </cell>
        </row>
        <row r="402">
          <cell r="B402" t="str">
            <v>*** Materials and supplies</v>
          </cell>
        </row>
        <row r="403">
          <cell r="B403" t="str">
            <v>** Unamortized Debt Costs</v>
          </cell>
        </row>
        <row r="404">
          <cell r="B404" t="str">
            <v>*** Accounts receivable - trad</v>
          </cell>
        </row>
        <row r="405">
          <cell r="B405" t="str">
            <v>** Asset Retirement Obligatio</v>
          </cell>
        </row>
        <row r="406">
          <cell r="B406" t="str">
            <v>******** Income After Tax</v>
          </cell>
        </row>
        <row r="407">
          <cell r="B407" t="str">
            <v>*** Short term investments</v>
          </cell>
        </row>
        <row r="408">
          <cell r="B408" t="str">
            <v>*** Deferred Pension Asset</v>
          </cell>
        </row>
        <row r="409">
          <cell r="B409" t="str">
            <v>***** Total Liabilities</v>
          </cell>
        </row>
        <row r="410">
          <cell r="B410" t="str">
            <v>*** Other current assets</v>
          </cell>
        </row>
        <row r="411">
          <cell r="B411" t="str">
            <v>*** Investments - Internal</v>
          </cell>
        </row>
        <row r="412">
          <cell r="B412" t="str">
            <v>** Future Tax Liab LT - Fut T</v>
          </cell>
        </row>
        <row r="413">
          <cell r="B413" t="str">
            <v>*** Future Tax Assets - Long T</v>
          </cell>
        </row>
        <row r="414">
          <cell r="B414" t="str">
            <v>* Construction in prog</v>
          </cell>
        </row>
        <row r="415">
          <cell r="B415" t="str">
            <v>** Environmental liabilities</v>
          </cell>
        </row>
        <row r="416">
          <cell r="B416" t="str">
            <v>** Long-term debt payable wit</v>
          </cell>
        </row>
        <row r="417">
          <cell r="B417" t="str">
            <v>*** Investments - External</v>
          </cell>
        </row>
        <row r="418">
          <cell r="B418" t="str">
            <v>** Intangible Assets</v>
          </cell>
        </row>
        <row r="419">
          <cell r="B419" t="str">
            <v>** Intangible Assets - Acc De</v>
          </cell>
        </row>
        <row r="420">
          <cell r="B420" t="str">
            <v>*** Accumulated Other Comprehe</v>
          </cell>
        </row>
        <row r="421">
          <cell r="B421" t="str">
            <v>** Short-term notes payable</v>
          </cell>
        </row>
        <row r="422">
          <cell r="B422" t="str">
            <v>** FUT TAX LIAB CURRENT-Futur</v>
          </cell>
        </row>
        <row r="423">
          <cell r="B423" t="str">
            <v>** Primary Debt</v>
          </cell>
        </row>
        <row r="424">
          <cell r="B424" t="str">
            <v>** Regulatory liabilities (LARGE)</v>
          </cell>
        </row>
        <row r="425">
          <cell r="B425" t="str">
            <v>*** All Revenues</v>
          </cell>
        </row>
        <row r="426">
          <cell r="B426" t="str">
            <v>** Income tax payable</v>
          </cell>
        </row>
        <row r="427">
          <cell r="B427" t="str">
            <v>** Less: Accum. Deprn</v>
          </cell>
        </row>
        <row r="428">
          <cell r="B428" t="str">
            <v>** Long-term accounts payable</v>
          </cell>
        </row>
        <row r="429">
          <cell r="B429" t="str">
            <v>*** Future Tax Asset - Current</v>
          </cell>
        </row>
        <row r="430">
          <cell r="B430" t="str">
            <v>** Employee future benefits o</v>
          </cell>
        </row>
        <row r="431">
          <cell r="B431" t="str">
            <v>** Accrued interest</v>
          </cell>
        </row>
        <row r="432">
          <cell r="B432" t="str">
            <v>* Future use Assets</v>
          </cell>
        </row>
        <row r="433">
          <cell r="B433" t="str">
            <v>*** Cash and cash equivalents</v>
          </cell>
        </row>
        <row r="434">
          <cell r="B434" t="str">
            <v>** Accounts payable and accru</v>
          </cell>
        </row>
        <row r="435">
          <cell r="B435" t="str">
            <v>*** Goodwill</v>
          </cell>
        </row>
      </sheetData>
      <sheetData sheetId="2" refreshError="1"/>
      <sheetData sheetId="3" refreshError="1"/>
      <sheetData sheetId="4">
        <row r="1">
          <cell r="M1">
            <v>1000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9">
          <cell r="E39">
            <v>961225.92999999993</v>
          </cell>
        </row>
      </sheetData>
      <sheetData sheetId="15" refreshError="1"/>
      <sheetData sheetId="16">
        <row r="3">
          <cell r="A3" t="str">
            <v>December 31, 2015</v>
          </cell>
        </row>
      </sheetData>
      <sheetData sheetId="17" refreshError="1"/>
      <sheetData sheetId="18">
        <row r="50">
          <cell r="D50">
            <v>103943.60999999987</v>
          </cell>
        </row>
      </sheetData>
      <sheetData sheetId="19">
        <row r="65">
          <cell r="D65">
            <v>-366574.29999999993</v>
          </cell>
        </row>
      </sheetData>
      <sheetData sheetId="20" refreshError="1"/>
      <sheetData sheetId="21">
        <row r="68">
          <cell r="M68">
            <v>0</v>
          </cell>
        </row>
      </sheetData>
      <sheetData sheetId="22" refreshError="1"/>
      <sheetData sheetId="23">
        <row r="15">
          <cell r="D15">
            <v>-10872.279999999999</v>
          </cell>
        </row>
      </sheetData>
      <sheetData sheetId="24" refreshError="1"/>
      <sheetData sheetId="25" refreshError="1"/>
      <sheetData sheetId="26">
        <row r="23">
          <cell r="C23">
            <v>0</v>
          </cell>
        </row>
      </sheetData>
      <sheetData sheetId="27">
        <row r="14">
          <cell r="E14">
            <v>884.44</v>
          </cell>
        </row>
      </sheetData>
      <sheetData sheetId="28">
        <row r="13">
          <cell r="D13">
            <v>0</v>
          </cell>
        </row>
      </sheetData>
      <sheetData sheetId="29" refreshError="1"/>
      <sheetData sheetId="30">
        <row r="14">
          <cell r="D14">
            <v>3375.1317542149982</v>
          </cell>
        </row>
      </sheetData>
      <sheetData sheetId="31" refreshError="1"/>
      <sheetData sheetId="32" refreshError="1"/>
      <sheetData sheetId="33">
        <row r="11">
          <cell r="E11">
            <v>2316.0599999999995</v>
          </cell>
        </row>
      </sheetData>
      <sheetData sheetId="34">
        <row r="13">
          <cell r="E13">
            <v>131.24</v>
          </cell>
        </row>
      </sheetData>
      <sheetData sheetId="35">
        <row r="15">
          <cell r="E15">
            <v>2.3100000000000005</v>
          </cell>
        </row>
      </sheetData>
      <sheetData sheetId="36" refreshError="1"/>
      <sheetData sheetId="37">
        <row r="14">
          <cell r="D14">
            <v>0</v>
          </cell>
        </row>
      </sheetData>
      <sheetData sheetId="38">
        <row r="13">
          <cell r="D13">
            <v>-93873.650000000023</v>
          </cell>
        </row>
      </sheetData>
      <sheetData sheetId="39">
        <row r="14">
          <cell r="D14">
            <v>-98669.37</v>
          </cell>
        </row>
      </sheetData>
      <sheetData sheetId="40">
        <row r="27">
          <cell r="D27">
            <v>0</v>
          </cell>
        </row>
      </sheetData>
      <sheetData sheetId="41" refreshError="1"/>
      <sheetData sheetId="42" refreshError="1"/>
      <sheetData sheetId="43">
        <row r="34">
          <cell r="E34">
            <v>0</v>
          </cell>
        </row>
      </sheetData>
      <sheetData sheetId="44">
        <row r="14">
          <cell r="E14">
            <v>0</v>
          </cell>
        </row>
      </sheetData>
      <sheetData sheetId="45">
        <row r="13">
          <cell r="F13">
            <v>0</v>
          </cell>
        </row>
      </sheetData>
      <sheetData sheetId="46">
        <row r="12">
          <cell r="D12">
            <v>0</v>
          </cell>
        </row>
      </sheetData>
      <sheetData sheetId="47">
        <row r="29">
          <cell r="D29">
            <v>0</v>
          </cell>
        </row>
      </sheetData>
      <sheetData sheetId="48" refreshError="1"/>
      <sheetData sheetId="49">
        <row r="24">
          <cell r="D24">
            <v>0</v>
          </cell>
        </row>
      </sheetData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>
        <row r="9">
          <cell r="C9">
            <v>-469941</v>
          </cell>
        </row>
      </sheetData>
      <sheetData sheetId="78">
        <row r="3">
          <cell r="A3" t="str">
            <v>Mapping</v>
          </cell>
        </row>
      </sheetData>
      <sheetData sheetId="79">
        <row r="6">
          <cell r="A6" t="str">
            <v>Account</v>
          </cell>
        </row>
      </sheetData>
      <sheetData sheetId="80">
        <row r="7">
          <cell r="A7" t="str">
            <v>VLOOKUP Search Field Description</v>
          </cell>
          <cell r="B7" t="str">
            <v>Period</v>
          </cell>
          <cell r="C7" t="str">
            <v>Worksheet Ref</v>
          </cell>
          <cell r="D7" t="str">
            <v>Worksheet Description</v>
          </cell>
          <cell r="E7" t="str">
            <v>Seg 650</v>
          </cell>
        </row>
        <row r="8">
          <cell r="A8" t="str">
            <v>Percentage allocation of costs capitalized</v>
          </cell>
          <cell r="B8" t="str">
            <v>Done</v>
          </cell>
          <cell r="C8" t="str">
            <v>Note 1</v>
          </cell>
          <cell r="D8" t="str">
            <v>OPEB Liability</v>
          </cell>
          <cell r="E8">
            <v>0.29099999999999998</v>
          </cell>
        </row>
        <row r="9">
          <cell r="A9" t="str">
            <v>Percentage allocation of costs expensed</v>
          </cell>
          <cell r="B9" t="str">
            <v>Done</v>
          </cell>
          <cell r="C9" t="str">
            <v>Note 1</v>
          </cell>
          <cell r="D9" t="str">
            <v>OPEB Liability</v>
          </cell>
          <cell r="E9">
            <v>0.70900000000000007</v>
          </cell>
        </row>
        <row r="10">
          <cell r="A10" t="str">
            <v>Deduct accrued cost capitalized</v>
          </cell>
          <cell r="B10" t="str">
            <v>Change</v>
          </cell>
          <cell r="C10" t="str">
            <v>Note 1</v>
          </cell>
          <cell r="D10" t="str">
            <v>OPEB Liability</v>
          </cell>
        </row>
        <row r="11">
          <cell r="A11" t="str">
            <v>CY Bu Period End Accr-Ancillary OPG</v>
          </cell>
          <cell r="B11" t="str">
            <v>CY</v>
          </cell>
          <cell r="C11" t="str">
            <v>Note 2</v>
          </cell>
          <cell r="D11" t="str">
            <v>Contingent Liability</v>
          </cell>
        </row>
        <row r="12">
          <cell r="A12" t="str">
            <v>PY Bu Period End Accr-Ancillary OPG</v>
          </cell>
          <cell r="B12" t="str">
            <v>PY</v>
          </cell>
          <cell r="C12" t="str">
            <v>Note 2</v>
          </cell>
          <cell r="D12" t="str">
            <v>Contingent Liability</v>
          </cell>
        </row>
        <row r="13">
          <cell r="A13" t="str">
            <v>CY Bu Period End Accr-Long term disability</v>
          </cell>
          <cell r="B13" t="str">
            <v>CY</v>
          </cell>
          <cell r="C13" t="str">
            <v>Note 2</v>
          </cell>
          <cell r="D13" t="str">
            <v>Contingent Liability</v>
          </cell>
        </row>
        <row r="14">
          <cell r="A14" t="str">
            <v>PY Bu Period End Accr-Long term disability</v>
          </cell>
          <cell r="B14" t="str">
            <v>PY</v>
          </cell>
          <cell r="C14" t="str">
            <v>Note 2</v>
          </cell>
          <cell r="D14" t="str">
            <v>Contingent Liability</v>
          </cell>
        </row>
        <row r="15">
          <cell r="A15" t="str">
            <v>Legal Claims Prov PY</v>
          </cell>
          <cell r="B15" t="str">
            <v>PY</v>
          </cell>
          <cell r="C15" t="str">
            <v>Note 2</v>
          </cell>
          <cell r="D15" t="str">
            <v>Contingent Liability</v>
          </cell>
        </row>
        <row r="16">
          <cell r="A16" t="str">
            <v>Legal Claims Prov CY</v>
          </cell>
          <cell r="B16" t="str">
            <v>CY</v>
          </cell>
          <cell r="C16" t="str">
            <v>Note 2</v>
          </cell>
          <cell r="D16" t="str">
            <v>Contingent Liability</v>
          </cell>
        </row>
        <row r="17">
          <cell r="A17" t="str">
            <v>Adjustments (valuations)</v>
          </cell>
          <cell r="B17" t="str">
            <v>Change</v>
          </cell>
          <cell r="C17" t="str">
            <v>Note 3</v>
          </cell>
          <cell r="D17" t="str">
            <v>Environmental Liability</v>
          </cell>
        </row>
        <row r="18">
          <cell r="A18" t="str">
            <v>Additions (interest)</v>
          </cell>
          <cell r="B18" t="str">
            <v>Change</v>
          </cell>
          <cell r="C18" t="str">
            <v>Note 3</v>
          </cell>
          <cell r="D18" t="str">
            <v>Environmental Liability</v>
          </cell>
        </row>
        <row r="19">
          <cell r="A19" t="str">
            <v>Deductions (Addbacks) EXPENDITURES</v>
          </cell>
          <cell r="B19" t="str">
            <v>Change</v>
          </cell>
          <cell r="C19" t="str">
            <v>Note 3</v>
          </cell>
          <cell r="D19" t="str">
            <v>Environmental Liability</v>
          </cell>
        </row>
        <row r="20">
          <cell r="A20" t="str">
            <v>Adjust reduction to MEU aquistion</v>
          </cell>
          <cell r="B20" t="str">
            <v>Change</v>
          </cell>
          <cell r="C20" t="str">
            <v>Note 8</v>
          </cell>
          <cell r="D20" t="str">
            <v>Depreciation</v>
          </cell>
        </row>
        <row r="21">
          <cell r="A21" t="str">
            <v>Depreciation included in OMA</v>
          </cell>
          <cell r="B21" t="str">
            <v>Change</v>
          </cell>
          <cell r="C21" t="str">
            <v>Note 8</v>
          </cell>
          <cell r="D21" t="str">
            <v>Depreciation</v>
          </cell>
        </row>
        <row r="22">
          <cell r="A22" t="str">
            <v xml:space="preserve">Tax deductible removal costs </v>
          </cell>
          <cell r="B22" t="str">
            <v>Done</v>
          </cell>
          <cell r="C22" t="str">
            <v>Note 8</v>
          </cell>
          <cell r="D22" t="str">
            <v>Depreciation</v>
          </cell>
          <cell r="E22">
            <v>43831.65</v>
          </cell>
        </row>
        <row r="23">
          <cell r="A23" t="str">
            <v>Manual Depreciation Adjustments</v>
          </cell>
          <cell r="B23" t="str">
            <v>Change</v>
          </cell>
          <cell r="C23" t="str">
            <v>Note 8</v>
          </cell>
          <cell r="D23" t="str">
            <v>Depreciation</v>
          </cell>
        </row>
        <row r="24">
          <cell r="A24" t="str">
            <v>Capital Gains Adjustment</v>
          </cell>
          <cell r="B24" t="str">
            <v>Change</v>
          </cell>
          <cell r="C24" t="str">
            <v>Note 10</v>
          </cell>
          <cell r="D24" t="str">
            <v xml:space="preserve">Non-taxed portion of capital gain </v>
          </cell>
        </row>
        <row r="25">
          <cell r="A25" t="str">
            <v>Non Deductible Int</v>
          </cell>
          <cell r="B25" t="str">
            <v>Change</v>
          </cell>
          <cell r="C25" t="str">
            <v>Note 11</v>
          </cell>
          <cell r="D25" t="str">
            <v>Non-Deductible Amounts</v>
          </cell>
        </row>
        <row r="26">
          <cell r="A26" t="str">
            <v>Non Deductible Mileage</v>
          </cell>
          <cell r="B26" t="str">
            <v>Change</v>
          </cell>
          <cell r="C26" t="str">
            <v>Note 11</v>
          </cell>
          <cell r="D26" t="str">
            <v>Non-Deductible Amounts</v>
          </cell>
        </row>
        <row r="27">
          <cell r="A27" t="str">
            <v>Non-deductible Meals Adj</v>
          </cell>
          <cell r="B27" t="str">
            <v>Change</v>
          </cell>
          <cell r="C27" t="str">
            <v>Note 11</v>
          </cell>
          <cell r="D27" t="str">
            <v>Non-Deductible Amounts</v>
          </cell>
        </row>
        <row r="28">
          <cell r="A28" t="str">
            <v>Discount on maturities</v>
          </cell>
          <cell r="B28" t="str">
            <v>Change</v>
          </cell>
          <cell r="C28" t="str">
            <v>Note 19</v>
          </cell>
          <cell r="D28" t="str">
            <v>Bonds</v>
          </cell>
        </row>
        <row r="29">
          <cell r="A29" t="str">
            <v>Discount - current year additions</v>
          </cell>
          <cell r="C29" t="str">
            <v>Note 19</v>
          </cell>
          <cell r="D29" t="str">
            <v>Bonds</v>
          </cell>
        </row>
        <row r="30">
          <cell r="A30" t="str">
            <v>Premium - current year additions</v>
          </cell>
          <cell r="C30" t="str">
            <v>Note 19</v>
          </cell>
          <cell r="D30" t="str">
            <v>Bonds</v>
          </cell>
        </row>
        <row r="31">
          <cell r="A31" t="str">
            <v>Discount amortization (per Fee amortization schedule)</v>
          </cell>
          <cell r="C31" t="str">
            <v>Note 19</v>
          </cell>
          <cell r="D31" t="str">
            <v>Bonds</v>
          </cell>
        </row>
        <row r="32">
          <cell r="A32" t="str">
            <v>Premium amortization (per Fee amortization schedule)</v>
          </cell>
          <cell r="C32" t="str">
            <v>Note 19</v>
          </cell>
          <cell r="D32" t="str">
            <v>Bonds</v>
          </cell>
        </row>
        <row r="33">
          <cell r="A33" t="str">
            <v>Current Year Def.-Prospectus addition</v>
          </cell>
          <cell r="B33" t="str">
            <v>Change</v>
          </cell>
          <cell r="C33" t="str">
            <v>Note 20</v>
          </cell>
          <cell r="D33" t="str">
            <v>Prospectus / Underwriting Costs</v>
          </cell>
        </row>
        <row r="34">
          <cell r="A34" t="str">
            <v>Current Year Underwriting fees - addition</v>
          </cell>
          <cell r="B34" t="str">
            <v>Change</v>
          </cell>
          <cell r="C34" t="str">
            <v>Note 20</v>
          </cell>
          <cell r="D34" t="str">
            <v>Prospectus / Underwriting Costs</v>
          </cell>
        </row>
        <row r="35">
          <cell r="A35" t="str">
            <v>Amortization of Upfront Loan Fees</v>
          </cell>
          <cell r="C35" t="str">
            <v>Note 24</v>
          </cell>
          <cell r="D35" t="str">
            <v>Deferred Financing Costs</v>
          </cell>
        </row>
        <row r="36">
          <cell r="A36" t="str">
            <v>Upfront Loan fees - additions</v>
          </cell>
          <cell r="C36" t="str">
            <v>Note 24</v>
          </cell>
          <cell r="D36" t="str">
            <v>Deferred Financing Costs</v>
          </cell>
        </row>
        <row r="37">
          <cell r="A37" t="str">
            <v>Accounting basis - Upfront Loan Fees</v>
          </cell>
          <cell r="C37" t="str">
            <v>Note 24</v>
          </cell>
          <cell r="D37" t="str">
            <v>Deferred Financing Costs</v>
          </cell>
        </row>
        <row r="38">
          <cell r="A38" t="str">
            <v>Adjustments</v>
          </cell>
          <cell r="B38" t="str">
            <v>Change</v>
          </cell>
          <cell r="C38" t="str">
            <v>Note 25</v>
          </cell>
          <cell r="D38" t="str">
            <v>Capital Overhead</v>
          </cell>
          <cell r="E38">
            <v>11008</v>
          </cell>
        </row>
        <row r="39">
          <cell r="A39" t="str">
            <v>Windup Pension Payment</v>
          </cell>
          <cell r="B39" t="str">
            <v>Change</v>
          </cell>
          <cell r="C39" t="str">
            <v>Note 26</v>
          </cell>
          <cell r="D39" t="str">
            <v>Pension Cost Deductions Capitalized</v>
          </cell>
        </row>
        <row r="40">
          <cell r="A40" t="str">
            <v>Insurance Proceeds credited to OMA to be deducted</v>
          </cell>
          <cell r="B40" t="str">
            <v>Change</v>
          </cell>
          <cell r="C40" t="str">
            <v>Note 36</v>
          </cell>
          <cell r="D40" t="str">
            <v>Insurance Proceeds</v>
          </cell>
        </row>
        <row r="41">
          <cell r="A41" t="str">
            <v>Reg Offset-FTA</v>
          </cell>
          <cell r="B41" t="str">
            <v>PY</v>
          </cell>
          <cell r="C41" t="str">
            <v>Reg Summary</v>
          </cell>
          <cell r="D41" t="str">
            <v>Reg Summary</v>
          </cell>
        </row>
        <row r="42">
          <cell r="A42" t="str">
            <v>Deduct Landscaping Capitalized for Accounting</v>
          </cell>
          <cell r="B42" t="str">
            <v>CY</v>
          </cell>
          <cell r="C42" t="str">
            <v>FIXED ASSETS FILE</v>
          </cell>
          <cell r="D42" t="str">
            <v>FIXED ASSETS FILE</v>
          </cell>
        </row>
      </sheetData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 refreshError="1">
        <row r="1">
          <cell r="B1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5. Networks - SP Headcount"/>
      <sheetName val="16. Networks - AM Headcount"/>
      <sheetName val="17. CF&amp;S HONI Headcount"/>
      <sheetName val="18. RC Headcount"/>
      <sheetName val="19. Telecom Headcount"/>
      <sheetName val="20. CPP - Est. Max.  ER Cont'n"/>
      <sheetName val="21. EI - Est. Max.  ER Cont'n"/>
      <sheetName val="22. WC - Est. Max.  Premium"/>
      <sheetName val="23. 2003 Compens &amp; EHT- HOI"/>
      <sheetName val="24. 2003 Compens &amp; EHT- Netwk"/>
      <sheetName val="25. 2003 Compens &amp; EHT- RC"/>
      <sheetName val="26. 2003 Compens &amp; EHT- TEL"/>
      <sheetName val="27. 2003 D H GLI Mat - HOI"/>
      <sheetName val="28. 2003 D H GLI Mat - Networks"/>
      <sheetName val="29. 2003 D H GLI Mat - RC"/>
      <sheetName val="30. 2003 D H GLI Mat - TEL"/>
      <sheetName val="31. 2003 WC, CPP, EI - HOI"/>
      <sheetName val="32. 2003 WC, CPP, EI - Networks"/>
      <sheetName val="33. 2003 WC, CPP, EI - RC"/>
      <sheetName val="34. 2003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2003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 refreshError="1"/>
      <sheetData sheetId="1" refreshError="1">
        <row r="2">
          <cell r="M2">
            <v>38063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  <sheetName val="Trial_Balance"/>
    </sheetNames>
    <sheetDataSet>
      <sheetData sheetId="0" refreshError="1"/>
      <sheetData sheetId="1" refreshError="1"/>
      <sheetData sheetId="2" refreshError="1">
        <row r="15">
          <cell r="I15">
            <v>0</v>
          </cell>
          <cell r="N15">
            <v>0</v>
          </cell>
          <cell r="X15">
            <v>0</v>
          </cell>
          <cell r="AC15">
            <v>0</v>
          </cell>
        </row>
        <row r="16">
          <cell r="I16">
            <v>0</v>
          </cell>
          <cell r="N16">
            <v>0</v>
          </cell>
          <cell r="X16">
            <v>0</v>
          </cell>
          <cell r="AC16">
            <v>0</v>
          </cell>
        </row>
        <row r="17">
          <cell r="I17">
            <v>0</v>
          </cell>
          <cell r="N17">
            <v>0</v>
          </cell>
          <cell r="X17">
            <v>0</v>
          </cell>
          <cell r="AC17">
            <v>0</v>
          </cell>
        </row>
        <row r="18">
          <cell r="I18">
            <v>0</v>
          </cell>
          <cell r="N18">
            <v>0</v>
          </cell>
          <cell r="X18">
            <v>0</v>
          </cell>
          <cell r="AC18">
            <v>0</v>
          </cell>
        </row>
        <row r="19">
          <cell r="I19">
            <v>0</v>
          </cell>
          <cell r="N19">
            <v>0</v>
          </cell>
          <cell r="X19">
            <v>0</v>
          </cell>
          <cell r="AC19">
            <v>0</v>
          </cell>
        </row>
        <row r="20">
          <cell r="I20">
            <v>0</v>
          </cell>
          <cell r="N20">
            <v>0</v>
          </cell>
          <cell r="X20">
            <v>0</v>
          </cell>
          <cell r="AC20">
            <v>0</v>
          </cell>
        </row>
        <row r="21">
          <cell r="I21">
            <v>0</v>
          </cell>
          <cell r="N21">
            <v>0</v>
          </cell>
          <cell r="X21">
            <v>0</v>
          </cell>
          <cell r="AC21">
            <v>0</v>
          </cell>
        </row>
        <row r="22">
          <cell r="I22">
            <v>0</v>
          </cell>
          <cell r="N22">
            <v>0</v>
          </cell>
          <cell r="X22">
            <v>0</v>
          </cell>
          <cell r="AC22">
            <v>0</v>
          </cell>
        </row>
        <row r="23">
          <cell r="I23">
            <v>0</v>
          </cell>
          <cell r="N23">
            <v>0</v>
          </cell>
          <cell r="X23">
            <v>0</v>
          </cell>
          <cell r="AC23">
            <v>0</v>
          </cell>
        </row>
        <row r="24">
          <cell r="I24">
            <v>0</v>
          </cell>
          <cell r="N24">
            <v>0</v>
          </cell>
          <cell r="X24">
            <v>2348971.4500000002</v>
          </cell>
          <cell r="AC24">
            <v>0</v>
          </cell>
        </row>
        <row r="25">
          <cell r="I25">
            <v>0</v>
          </cell>
          <cell r="N25">
            <v>0</v>
          </cell>
          <cell r="X25">
            <v>0</v>
          </cell>
          <cell r="AC25">
            <v>0</v>
          </cell>
        </row>
        <row r="26">
          <cell r="I26">
            <v>0</v>
          </cell>
          <cell r="N26">
            <v>0</v>
          </cell>
          <cell r="X26">
            <v>0</v>
          </cell>
          <cell r="AC26">
            <v>0</v>
          </cell>
        </row>
        <row r="27">
          <cell r="I27">
            <v>0</v>
          </cell>
          <cell r="N27">
            <v>0</v>
          </cell>
          <cell r="X27">
            <v>0</v>
          </cell>
          <cell r="AC27">
            <v>0</v>
          </cell>
        </row>
        <row r="28">
          <cell r="I28">
            <v>0</v>
          </cell>
          <cell r="N28">
            <v>0</v>
          </cell>
          <cell r="X28">
            <v>0</v>
          </cell>
          <cell r="AC28">
            <v>0</v>
          </cell>
        </row>
        <row r="29">
          <cell r="I29">
            <v>0</v>
          </cell>
          <cell r="N29">
            <v>0</v>
          </cell>
          <cell r="X29">
            <v>0</v>
          </cell>
          <cell r="AC29">
            <v>0</v>
          </cell>
        </row>
        <row r="30">
          <cell r="I30">
            <v>0</v>
          </cell>
          <cell r="N30">
            <v>0</v>
          </cell>
          <cell r="X30">
            <v>0</v>
          </cell>
          <cell r="AC30">
            <v>0</v>
          </cell>
        </row>
        <row r="31">
          <cell r="I31">
            <v>0</v>
          </cell>
          <cell r="N31">
            <v>0</v>
          </cell>
          <cell r="X31">
            <v>0</v>
          </cell>
          <cell r="AC31">
            <v>0</v>
          </cell>
        </row>
        <row r="32">
          <cell r="I32">
            <v>0</v>
          </cell>
          <cell r="N32">
            <v>0</v>
          </cell>
          <cell r="X32">
            <v>0</v>
          </cell>
          <cell r="AC32">
            <v>0</v>
          </cell>
        </row>
        <row r="33">
          <cell r="I33">
            <v>0</v>
          </cell>
          <cell r="N33">
            <v>0</v>
          </cell>
          <cell r="X33">
            <v>0</v>
          </cell>
          <cell r="AC33">
            <v>0</v>
          </cell>
        </row>
        <row r="34">
          <cell r="I34">
            <v>0</v>
          </cell>
          <cell r="N34">
            <v>0</v>
          </cell>
          <cell r="X34">
            <v>0</v>
          </cell>
          <cell r="AC34">
            <v>0</v>
          </cell>
        </row>
        <row r="35">
          <cell r="I35">
            <v>0</v>
          </cell>
          <cell r="N35">
            <v>0</v>
          </cell>
          <cell r="X35">
            <v>-10988.07</v>
          </cell>
          <cell r="AC35">
            <v>0</v>
          </cell>
        </row>
        <row r="36">
          <cell r="I36">
            <v>0</v>
          </cell>
          <cell r="N36">
            <v>0</v>
          </cell>
          <cell r="X36">
            <v>0</v>
          </cell>
          <cell r="AC36">
            <v>0</v>
          </cell>
        </row>
        <row r="37">
          <cell r="I37">
            <v>0</v>
          </cell>
          <cell r="N37">
            <v>0</v>
          </cell>
          <cell r="X37">
            <v>0</v>
          </cell>
          <cell r="AC37">
            <v>0</v>
          </cell>
        </row>
        <row r="38">
          <cell r="I38">
            <v>0</v>
          </cell>
          <cell r="N38">
            <v>0</v>
          </cell>
          <cell r="X38">
            <v>0</v>
          </cell>
          <cell r="AC38">
            <v>0</v>
          </cell>
        </row>
        <row r="39">
          <cell r="I39">
            <v>5211.5</v>
          </cell>
          <cell r="N39">
            <v>0</v>
          </cell>
          <cell r="X39">
            <v>0</v>
          </cell>
          <cell r="AC39">
            <v>0</v>
          </cell>
        </row>
        <row r="40">
          <cell r="I40">
            <v>0</v>
          </cell>
          <cell r="N40">
            <v>0</v>
          </cell>
          <cell r="X40">
            <v>0</v>
          </cell>
          <cell r="AC40">
            <v>0</v>
          </cell>
        </row>
        <row r="41">
          <cell r="I41">
            <v>0</v>
          </cell>
          <cell r="N41">
            <v>0</v>
          </cell>
          <cell r="X41">
            <v>129668.07</v>
          </cell>
          <cell r="AC41">
            <v>0</v>
          </cell>
        </row>
        <row r="42">
          <cell r="I42">
            <v>0</v>
          </cell>
          <cell r="N42">
            <v>0</v>
          </cell>
          <cell r="X42">
            <v>0</v>
          </cell>
          <cell r="AC42">
            <v>0</v>
          </cell>
        </row>
        <row r="43">
          <cell r="I43">
            <v>0</v>
          </cell>
          <cell r="N43">
            <v>0</v>
          </cell>
          <cell r="X43">
            <v>18445.150000000001</v>
          </cell>
          <cell r="AC43">
            <v>0</v>
          </cell>
        </row>
        <row r="44">
          <cell r="I44">
            <v>0</v>
          </cell>
          <cell r="N44">
            <v>0</v>
          </cell>
          <cell r="X44">
            <v>0</v>
          </cell>
          <cell r="AC44">
            <v>0</v>
          </cell>
        </row>
        <row r="45">
          <cell r="I45">
            <v>0</v>
          </cell>
          <cell r="N45">
            <v>0</v>
          </cell>
          <cell r="X45">
            <v>0</v>
          </cell>
          <cell r="AC45">
            <v>0</v>
          </cell>
        </row>
        <row r="46">
          <cell r="I46">
            <v>0</v>
          </cell>
          <cell r="N46">
            <v>0</v>
          </cell>
          <cell r="X46">
            <v>0</v>
          </cell>
          <cell r="AC46">
            <v>0</v>
          </cell>
        </row>
        <row r="47">
          <cell r="I47">
            <v>0</v>
          </cell>
          <cell r="N47">
            <v>0</v>
          </cell>
          <cell r="X47">
            <v>0</v>
          </cell>
          <cell r="AC47">
            <v>0</v>
          </cell>
        </row>
        <row r="48">
          <cell r="I48">
            <v>0</v>
          </cell>
          <cell r="N48">
            <v>0</v>
          </cell>
          <cell r="X48">
            <v>0</v>
          </cell>
          <cell r="AC48">
            <v>0</v>
          </cell>
        </row>
        <row r="49">
          <cell r="I49">
            <v>0</v>
          </cell>
          <cell r="N49">
            <v>0</v>
          </cell>
          <cell r="X49">
            <v>0</v>
          </cell>
          <cell r="AC49">
            <v>0</v>
          </cell>
        </row>
        <row r="50">
          <cell r="I50">
            <v>0</v>
          </cell>
          <cell r="N50">
            <v>0</v>
          </cell>
          <cell r="X50">
            <v>0</v>
          </cell>
          <cell r="AC50">
            <v>0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15">
          <cell r="A15" t="str">
            <v>holdings</v>
          </cell>
          <cell r="C15">
            <v>2069737.5457875456</v>
          </cell>
          <cell r="D15">
            <v>420265.97069597064</v>
          </cell>
          <cell r="E15">
            <v>390207.61904761899</v>
          </cell>
          <cell r="F15">
            <v>2880211.1355311354</v>
          </cell>
        </row>
        <row r="16">
          <cell r="A16" t="str">
            <v>ohe</v>
          </cell>
          <cell r="C16">
            <v>224868.68131868131</v>
          </cell>
          <cell r="D16">
            <v>155921.97802197799</v>
          </cell>
          <cell r="E16">
            <v>155921.97802197799</v>
          </cell>
          <cell r="F16">
            <v>536712.63736263732</v>
          </cell>
        </row>
        <row r="17">
          <cell r="A17" t="str">
            <v>Networks</v>
          </cell>
          <cell r="C17">
            <v>14187025.274725273</v>
          </cell>
          <cell r="D17">
            <v>9256107.9853479844</v>
          </cell>
          <cell r="E17">
            <v>5767352.1978021972</v>
          </cell>
          <cell r="F17">
            <v>29210485.457875457</v>
          </cell>
        </row>
        <row r="18">
          <cell r="A18" t="str">
            <v>ns</v>
          </cell>
          <cell r="C18">
            <v>18446240.256410256</v>
          </cell>
          <cell r="D18">
            <v>14285173.003663003</v>
          </cell>
          <cell r="E18">
            <v>14257723.223443221</v>
          </cell>
          <cell r="F18">
            <v>46989136.483516484</v>
          </cell>
        </row>
        <row r="19">
          <cell r="A19" t="str">
            <v>Markets</v>
          </cell>
          <cell r="C19">
            <v>12738.571428571428</v>
          </cell>
          <cell r="D19">
            <v>0</v>
          </cell>
          <cell r="E19">
            <v>0</v>
          </cell>
          <cell r="F19">
            <v>12738.571428571428</v>
          </cell>
        </row>
        <row r="20">
          <cell r="A20" t="str">
            <v>Telecom</v>
          </cell>
          <cell r="C20">
            <v>601852.52747252735</v>
          </cell>
          <cell r="D20">
            <v>370819.56043956045</v>
          </cell>
          <cell r="E20">
            <v>363429.04761904763</v>
          </cell>
          <cell r="F20">
            <v>1336101.1355311354</v>
          </cell>
        </row>
        <row r="21">
          <cell r="A21" t="str">
            <v>remotes</v>
          </cell>
          <cell r="C21">
            <v>322758.79120879114</v>
          </cell>
          <cell r="D21">
            <v>216663.77289377287</v>
          </cell>
          <cell r="E21">
            <v>214128.09523809524</v>
          </cell>
          <cell r="F21">
            <v>753550.65934065927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>
        <row r="8">
          <cell r="A8" t="str">
            <v>DMPNE</v>
          </cell>
          <cell r="B8" t="str">
            <v>EWMP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 t="str">
            <v>DNPNE</v>
          </cell>
          <cell r="B9" t="str">
            <v>Express Feeders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 t="str">
            <v>DMPNE</v>
          </cell>
          <cell r="B10" t="str">
            <v>Non Express Feeders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B11" t="str">
            <v>HONI DNAM Directs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 t="str">
            <v>TXLDC</v>
          </cell>
          <cell r="B12" t="str">
            <v>Express Feeders</v>
          </cell>
          <cell r="D12">
            <v>0</v>
          </cell>
          <cell r="F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A15" t="str">
            <v>TXLDC</v>
          </cell>
          <cell r="B15" t="str">
            <v>Tx LDC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IMO-ELDC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B17" t="str">
            <v>Express Feeders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 t="str">
            <v>ELDCMPNE</v>
          </cell>
          <cell r="B18" t="str">
            <v>Non Express Feeders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B19" t="str">
            <v>Non-IMO ELDC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B20" t="str">
            <v>Express Feeders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 t="str">
            <v>ELDCNMNE</v>
          </cell>
          <cell r="B21" t="str">
            <v>Non Express Feeders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</sheetData>
      <sheetData sheetId="1"/>
      <sheetData sheetId="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_Mstr_Cntrl"/>
      <sheetName val="Fcst"/>
      <sheetName val="Fcst_Chg"/>
      <sheetName val="Fcst_Prev"/>
      <sheetName val="Check_Fcst"/>
      <sheetName val="Out_Fcst_Summary"/>
      <sheetName val="Out_Fcst_Summary_Chg_Prev"/>
      <sheetName val="Out_Fcst_Summary_Chg_Prev_BP"/>
      <sheetName val="Out_Fcst_Summary_Prev"/>
      <sheetName val="Out_Fcst_Summary_Prev_BP"/>
      <sheetName val="Out_Fcst"/>
      <sheetName val="Out_Budget"/>
      <sheetName val="In_F_Loss_Factors"/>
      <sheetName val="F_Scaling"/>
      <sheetName val="In_F_Dx_Rates"/>
      <sheetName val="In_F_Flow_Thru_Rates"/>
      <sheetName val="In_F_Whls_Rates"/>
      <sheetName val="In_F_Hist_kWhs"/>
      <sheetName val="In_F_Hist_kWs"/>
      <sheetName val="R_Mstr_Cntrl"/>
      <sheetName val="Accrual"/>
      <sheetName val="RSVA_Tx_N&amp;Tx_C"/>
      <sheetName val="Out_Accrual"/>
      <sheetName val="Out_Rpt_PP&amp;E"/>
      <sheetName val="Var_Details_Bud"/>
      <sheetName val="Var_Summary_Bud"/>
      <sheetName val="Var_Details_YOY"/>
      <sheetName val="Var_Summary_YOY"/>
      <sheetName val="Out_Billed_Comp"/>
      <sheetName val="Out_OEB_Reporting"/>
      <sheetName val="In_Accrual_2002"/>
      <sheetName val="OEB_Rptg_Conv"/>
      <sheetName val="In_Rate_Class"/>
      <sheetName val="In_Rate_Category"/>
      <sheetName val="In_R_Dx_Rates"/>
      <sheetName val="In_R_Flow_Thru_Rates"/>
      <sheetName val="In_R_Whls_Rates"/>
      <sheetName val="In_R_Customers"/>
      <sheetName val="In_R_kWhs"/>
      <sheetName val="In_R_kWs"/>
      <sheetName val="In_R_Loss_Factors"/>
      <sheetName val="MEU_Incl_025"/>
      <sheetName val="q1 2002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LINES"/>
      <sheetName val="valid values"/>
      <sheetName val="JOURNAL"/>
    </sheetNames>
    <sheetDataSet>
      <sheetData sheetId="0"/>
      <sheetData sheetId="1">
        <row r="2">
          <cell r="AB2" t="str">
            <v>N</v>
          </cell>
        </row>
        <row r="3">
          <cell r="AB3" t="str">
            <v>Y</v>
          </cell>
        </row>
      </sheetData>
      <sheetData sheetId="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e"/>
      <sheetName val="Cumulative Summary"/>
      <sheetName val="Summary"/>
      <sheetName val="Doug Bond"/>
      <sheetName val="Remy Fernandes"/>
      <sheetName val="Brian Oakley"/>
      <sheetName val="Scott Miller"/>
      <sheetName val="Tony Paul"/>
      <sheetName val="Split_kWh_First_Balance_040405"/>
      <sheetName val="OP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nl 3 summarized"/>
      <sheetName val="Sheet1"/>
      <sheetName val="jnl 3"/>
      <sheetName val="usofa mapping for brampton"/>
      <sheetName val="jnl amt"/>
      <sheetName val="TB  with ps"/>
      <sheetName val="jnl 2"/>
      <sheetName val="TB"/>
      <sheetName val="Brampton Fin Statemnt"/>
      <sheetName val="Fin Statemnt"/>
      <sheetName val="jnl_3_summarized"/>
      <sheetName val="jnl_3"/>
      <sheetName val="usofa_mapping_for_brampton"/>
      <sheetName val="jnl_amt"/>
      <sheetName val="TB__with_ps"/>
      <sheetName val="jnl_2"/>
      <sheetName val="Brampton_Fin_Statemnt"/>
      <sheetName val="Fin_Statemnt"/>
      <sheetName val="Total_Directs_and_LDCs"/>
      <sheetName val="Total_from_CSS_(Retail_and_MEU)"/>
      <sheetName val="Input_-_Proj_Info"/>
      <sheetName val="Month_Identifier"/>
      <sheetName val="q1_2002"/>
      <sheetName val="valid_values"/>
      <sheetName val="OPEB"/>
      <sheetName val="47__2003_Comp&amp;Benefits_Summary"/>
      <sheetName val="USoA Map fBrmptn Eff Jan20,09"/>
      <sheetName val="47. 2003 Comp&amp;Benefits Summary"/>
    </sheetNames>
    <sheetDataSet>
      <sheetData sheetId="0"/>
      <sheetData sheetId="1"/>
      <sheetData sheetId="2"/>
      <sheetData sheetId="3">
        <row r="2">
          <cell r="A2" t="str">
            <v>1005</v>
          </cell>
          <cell r="B2" t="str">
            <v>202010</v>
          </cell>
          <cell r="C2" t="str">
            <v>Short Term Invest &amp; Mkt Val Ls</v>
          </cell>
        </row>
        <row r="3">
          <cell r="A3" t="str">
            <v>1005</v>
          </cell>
          <cell r="B3" t="str">
            <v>203010</v>
          </cell>
          <cell r="C3" t="str">
            <v>AP US Bank - Cheques and Wires</v>
          </cell>
        </row>
        <row r="4">
          <cell r="A4" t="str">
            <v>1005</v>
          </cell>
          <cell r="B4" t="str">
            <v>203080</v>
          </cell>
          <cell r="C4" t="str">
            <v>TD General USD</v>
          </cell>
        </row>
        <row r="5">
          <cell r="A5" t="str">
            <v>1005</v>
          </cell>
          <cell r="B5" t="str">
            <v>203100</v>
          </cell>
          <cell r="C5" t="str">
            <v>RBC CP USD</v>
          </cell>
        </row>
        <row r="6">
          <cell r="A6" t="str">
            <v>1005</v>
          </cell>
          <cell r="B6" t="str">
            <v>203160</v>
          </cell>
          <cell r="C6" t="str">
            <v>TD A/R Finance USD</v>
          </cell>
        </row>
        <row r="7">
          <cell r="A7" t="str">
            <v>1005</v>
          </cell>
          <cell r="B7" t="str">
            <v>204000</v>
          </cell>
          <cell r="C7" t="str">
            <v>General Bank Accounts</v>
          </cell>
        </row>
        <row r="8">
          <cell r="A8" t="str">
            <v>1005</v>
          </cell>
          <cell r="B8" t="str">
            <v>204001</v>
          </cell>
          <cell r="C8" t="str">
            <v>True Up Cash Account</v>
          </cell>
        </row>
        <row r="9">
          <cell r="A9" t="str">
            <v>1005</v>
          </cell>
          <cell r="B9" t="str">
            <v>204010</v>
          </cell>
          <cell r="C9" t="str">
            <v>CIBC Customer Care ARP</v>
          </cell>
        </row>
        <row r="10">
          <cell r="A10" t="str">
            <v>1005</v>
          </cell>
          <cell r="B10" t="str">
            <v>204020</v>
          </cell>
          <cell r="C10" t="str">
            <v>CIBC Customer Care PAP/EFT</v>
          </cell>
        </row>
        <row r="11">
          <cell r="A11" t="str">
            <v>1005</v>
          </cell>
          <cell r="B11" t="str">
            <v>204030</v>
          </cell>
          <cell r="C11" t="str">
            <v>CIBC Customer Care Refunds</v>
          </cell>
        </row>
        <row r="12">
          <cell r="A12" t="str">
            <v>1005</v>
          </cell>
          <cell r="B12" t="str">
            <v>204040</v>
          </cell>
          <cell r="C12" t="str">
            <v>CIBC Customer Care Lcl Deposit</v>
          </cell>
        </row>
        <row r="13">
          <cell r="A13" t="str">
            <v>1005</v>
          </cell>
          <cell r="B13" t="str">
            <v>204050</v>
          </cell>
          <cell r="C13" t="str">
            <v>CIBC A/R Finance</v>
          </cell>
        </row>
        <row r="14">
          <cell r="A14" t="str">
            <v>1005</v>
          </cell>
          <cell r="B14" t="str">
            <v>204060</v>
          </cell>
          <cell r="C14" t="str">
            <v>CIBC A/R Investment Recovery</v>
          </cell>
        </row>
        <row r="15">
          <cell r="A15" t="str">
            <v>1005</v>
          </cell>
          <cell r="B15" t="str">
            <v>204070</v>
          </cell>
          <cell r="C15" t="str">
            <v>Corp Real Estate Bank Acct</v>
          </cell>
        </row>
        <row r="16">
          <cell r="A16" t="str">
            <v>1005</v>
          </cell>
          <cell r="B16" t="str">
            <v>204080</v>
          </cell>
          <cell r="C16" t="str">
            <v>Pensioner Pay Bank Account</v>
          </cell>
        </row>
        <row r="17">
          <cell r="A17" t="str">
            <v>1005</v>
          </cell>
          <cell r="B17" t="str">
            <v>204090</v>
          </cell>
          <cell r="C17" t="str">
            <v>CIBC General</v>
          </cell>
        </row>
        <row r="18">
          <cell r="A18" t="str">
            <v>1005</v>
          </cell>
          <cell r="B18" t="str">
            <v>204100</v>
          </cell>
          <cell r="C18" t="str">
            <v>TD Ontario Contracts</v>
          </cell>
        </row>
        <row r="19">
          <cell r="A19" t="str">
            <v>1005</v>
          </cell>
          <cell r="B19" t="str">
            <v>204110</v>
          </cell>
          <cell r="C19" t="str">
            <v>CIBC Payone</v>
          </cell>
        </row>
        <row r="20">
          <cell r="A20" t="str">
            <v>1005</v>
          </cell>
          <cell r="B20" t="str">
            <v>204120</v>
          </cell>
          <cell r="C20" t="str">
            <v>RBC CP</v>
          </cell>
        </row>
        <row r="21">
          <cell r="A21" t="str">
            <v>1005</v>
          </cell>
          <cell r="B21" t="str">
            <v>204130</v>
          </cell>
          <cell r="C21" t="str">
            <v>BMO Interac</v>
          </cell>
        </row>
        <row r="22">
          <cell r="A22" t="str">
            <v>1005</v>
          </cell>
          <cell r="B22" t="str">
            <v>204140</v>
          </cell>
          <cell r="C22" t="str">
            <v>AP Canadian Bank - Wires</v>
          </cell>
        </row>
        <row r="23">
          <cell r="A23" t="str">
            <v>1005</v>
          </cell>
          <cell r="B23" t="str">
            <v>204150</v>
          </cell>
          <cell r="C23" t="str">
            <v>OH Energy Co. - Bank Acct</v>
          </cell>
        </row>
        <row r="24">
          <cell r="A24" t="str">
            <v>1005</v>
          </cell>
          <cell r="B24" t="str">
            <v>204170</v>
          </cell>
          <cell r="C24" t="str">
            <v>Hydro One Networks- Bank A/C</v>
          </cell>
        </row>
        <row r="25">
          <cell r="A25" t="str">
            <v>1005</v>
          </cell>
          <cell r="B25" t="str">
            <v>204180</v>
          </cell>
          <cell r="C25" t="str">
            <v>Hydro One-Bramption General</v>
          </cell>
        </row>
        <row r="26">
          <cell r="A26" t="str">
            <v>1005</v>
          </cell>
          <cell r="B26" t="str">
            <v>204200</v>
          </cell>
          <cell r="C26" t="str">
            <v>CIBC Payroll Account</v>
          </cell>
        </row>
        <row r="27">
          <cell r="A27" t="str">
            <v>1005</v>
          </cell>
          <cell r="B27" t="str">
            <v>204210</v>
          </cell>
          <cell r="C27" t="str">
            <v>AP Canadian Bank - Cheques</v>
          </cell>
        </row>
        <row r="28">
          <cell r="A28" t="str">
            <v>1005</v>
          </cell>
          <cell r="B28" t="str">
            <v>204500</v>
          </cell>
          <cell r="C28" t="str">
            <v>OHE Gas (A/C#43-85810)</v>
          </cell>
        </row>
        <row r="29">
          <cell r="A29" t="str">
            <v>1005</v>
          </cell>
          <cell r="B29" t="str">
            <v>204510</v>
          </cell>
          <cell r="C29" t="str">
            <v>OHE Home Prod&amp;Ser A/C#43-85918</v>
          </cell>
        </row>
        <row r="30">
          <cell r="A30" t="str">
            <v>1005</v>
          </cell>
          <cell r="B30" t="str">
            <v>204520</v>
          </cell>
          <cell r="C30" t="str">
            <v>OHE Submetering (A/C#43-86019)</v>
          </cell>
        </row>
        <row r="31">
          <cell r="A31" t="str">
            <v>1005</v>
          </cell>
          <cell r="B31" t="str">
            <v>204530</v>
          </cell>
          <cell r="C31" t="str">
            <v>OHE Onsource (A/C#43-86116)</v>
          </cell>
        </row>
        <row r="32">
          <cell r="A32" t="str">
            <v>1005</v>
          </cell>
          <cell r="B32" t="str">
            <v>204540</v>
          </cell>
          <cell r="C32" t="str">
            <v>OHE Electricity (A/C#43-86213)</v>
          </cell>
        </row>
        <row r="33">
          <cell r="A33" t="str">
            <v>1005</v>
          </cell>
          <cell r="B33" t="str">
            <v>204590</v>
          </cell>
          <cell r="C33" t="str">
            <v>MEU Acquistion Cash Accrual</v>
          </cell>
        </row>
        <row r="34">
          <cell r="A34" t="str">
            <v>1005</v>
          </cell>
          <cell r="B34" t="str">
            <v>205099</v>
          </cell>
          <cell r="C34" t="str">
            <v>Month-End Cash to Holding</v>
          </cell>
        </row>
        <row r="35">
          <cell r="A35" t="str">
            <v>1006</v>
          </cell>
          <cell r="B35">
            <v>204000</v>
          </cell>
          <cell r="C35" t="str">
            <v>PAYROLL BANK ACCOUNT</v>
          </cell>
        </row>
        <row r="36">
          <cell r="A36" t="str">
            <v>1007</v>
          </cell>
          <cell r="B36">
            <v>204000</v>
          </cell>
          <cell r="C36" t="str">
            <v>TRANSFORMER STATION ACCOUNT</v>
          </cell>
        </row>
        <row r="37">
          <cell r="A37" t="str">
            <v>1008</v>
          </cell>
          <cell r="B37">
            <v>204000</v>
          </cell>
          <cell r="C37" t="str">
            <v>cash</v>
          </cell>
        </row>
        <row r="38">
          <cell r="A38" t="str">
            <v>1009</v>
          </cell>
          <cell r="B38">
            <v>204000</v>
          </cell>
          <cell r="C38" t="str">
            <v>cash</v>
          </cell>
        </row>
        <row r="39">
          <cell r="A39" t="str">
            <v>1010</v>
          </cell>
          <cell r="B39">
            <v>205000</v>
          </cell>
          <cell r="C39" t="str">
            <v>Permanent Advances</v>
          </cell>
        </row>
        <row r="40">
          <cell r="A40" t="str">
            <v>1010</v>
          </cell>
          <cell r="B40" t="str">
            <v>204360</v>
          </cell>
          <cell r="C40" t="str">
            <v>Bu Trust Accounts</v>
          </cell>
        </row>
        <row r="41">
          <cell r="A41" t="str">
            <v>1010</v>
          </cell>
          <cell r="B41" t="str">
            <v>205000</v>
          </cell>
          <cell r="C41" t="str">
            <v>Permanent Advances</v>
          </cell>
        </row>
        <row r="42">
          <cell r="A42" t="str">
            <v>1010</v>
          </cell>
          <cell r="B42" t="str">
            <v>205001</v>
          </cell>
          <cell r="C42" t="str">
            <v>Temporary Advances</v>
          </cell>
        </row>
        <row r="43">
          <cell r="A43" t="str">
            <v>1011</v>
          </cell>
          <cell r="B43">
            <v>204000</v>
          </cell>
          <cell r="C43" t="str">
            <v>PETTY CASH (GLIDDEN)</v>
          </cell>
        </row>
        <row r="44">
          <cell r="A44" t="str">
            <v>1012</v>
          </cell>
          <cell r="B44">
            <v>204000</v>
          </cell>
          <cell r="C44" t="str">
            <v>EXPENSE ADVANCES</v>
          </cell>
        </row>
        <row r="45">
          <cell r="A45" t="str">
            <v>1020</v>
          </cell>
          <cell r="B45">
            <v>204000</v>
          </cell>
          <cell r="C45" t="str">
            <v>Interest Special Deposits</v>
          </cell>
        </row>
        <row r="46">
          <cell r="A46" t="str">
            <v>1030</v>
          </cell>
          <cell r="B46">
            <v>204000</v>
          </cell>
          <cell r="C46" t="str">
            <v>Dividend Special Deposits</v>
          </cell>
        </row>
        <row r="47">
          <cell r="A47" t="str">
            <v>1040</v>
          </cell>
          <cell r="B47">
            <v>204000</v>
          </cell>
          <cell r="C47" t="str">
            <v>Other Special Deposits</v>
          </cell>
        </row>
        <row r="48">
          <cell r="A48" t="str">
            <v>1060</v>
          </cell>
          <cell r="B48">
            <v>202010</v>
          </cell>
          <cell r="C48" t="str">
            <v>SHORT TERM INVESTMENTS</v>
          </cell>
        </row>
        <row r="49">
          <cell r="A49" t="str">
            <v>1070</v>
          </cell>
          <cell r="B49">
            <v>202010</v>
          </cell>
          <cell r="C49" t="str">
            <v>Current Investments</v>
          </cell>
        </row>
        <row r="50">
          <cell r="A50" t="str">
            <v>1090</v>
          </cell>
          <cell r="B50">
            <v>211000</v>
          </cell>
          <cell r="C50" t="str">
            <v>Accts Receivable Misc - Ar:M</v>
          </cell>
        </row>
        <row r="51">
          <cell r="A51" t="str">
            <v>1091</v>
          </cell>
          <cell r="B51">
            <v>211000</v>
          </cell>
          <cell r="C51" t="str">
            <v>Accts Receivable Misc - Ar:M</v>
          </cell>
        </row>
        <row r="52">
          <cell r="A52" t="str">
            <v>1092</v>
          </cell>
          <cell r="B52">
            <v>211000</v>
          </cell>
          <cell r="C52" t="str">
            <v>Accts Receivable Misc - Ar:M</v>
          </cell>
        </row>
        <row r="53">
          <cell r="A53" t="str">
            <v>1093</v>
          </cell>
          <cell r="B53">
            <v>211000</v>
          </cell>
          <cell r="C53" t="str">
            <v>Accts Receivable Misc - Ar:M</v>
          </cell>
        </row>
        <row r="54">
          <cell r="A54" t="str">
            <v>1094</v>
          </cell>
          <cell r="B54">
            <v>211000</v>
          </cell>
          <cell r="C54" t="str">
            <v>Accts Receivable Misc - Ar:M</v>
          </cell>
        </row>
        <row r="55">
          <cell r="A55" t="str">
            <v>1095</v>
          </cell>
          <cell r="B55">
            <v>211000</v>
          </cell>
          <cell r="C55" t="str">
            <v>Accts Receivable Misc - Ar:M</v>
          </cell>
        </row>
        <row r="56">
          <cell r="A56" t="str">
            <v>1100</v>
          </cell>
          <cell r="B56" t="str">
            <v>212010</v>
          </cell>
          <cell r="C56" t="str">
            <v>Accounts Receivable - CSS</v>
          </cell>
        </row>
        <row r="57">
          <cell r="A57" t="str">
            <v>1100</v>
          </cell>
          <cell r="B57" t="str">
            <v>212015</v>
          </cell>
          <cell r="C57" t="str">
            <v>Retail sales - AR - RRA</v>
          </cell>
        </row>
        <row r="58">
          <cell r="A58" t="str">
            <v>1101</v>
          </cell>
          <cell r="B58">
            <v>213000</v>
          </cell>
          <cell r="C58" t="str">
            <v>CONSUMER RETURNED CHEQUES</v>
          </cell>
        </row>
        <row r="59">
          <cell r="A59" t="str">
            <v>1102</v>
          </cell>
          <cell r="B59">
            <v>213000</v>
          </cell>
          <cell r="C59" t="str">
            <v>AR - Services</v>
          </cell>
        </row>
        <row r="60">
          <cell r="A60" t="str">
            <v>1104</v>
          </cell>
          <cell r="B60">
            <v>213000</v>
          </cell>
          <cell r="C60" t="str">
            <v>WATER HEATERS</v>
          </cell>
        </row>
        <row r="61">
          <cell r="A61" t="str">
            <v>1105</v>
          </cell>
          <cell r="B61" t="str">
            <v>211000</v>
          </cell>
          <cell r="C61" t="str">
            <v>Accts Receivable Misc - Ar:M</v>
          </cell>
        </row>
        <row r="62">
          <cell r="A62" t="str">
            <v>1105</v>
          </cell>
          <cell r="B62" t="str">
            <v>211010</v>
          </cell>
          <cell r="C62" t="str">
            <v>Accounts Receivable Municipal</v>
          </cell>
        </row>
        <row r="63">
          <cell r="A63" t="str">
            <v>1105</v>
          </cell>
          <cell r="B63" t="str">
            <v>211040</v>
          </cell>
          <cell r="C63" t="str">
            <v>Ar-Inspection Offices</v>
          </cell>
        </row>
        <row r="64">
          <cell r="A64" t="str">
            <v>1105</v>
          </cell>
          <cell r="B64" t="str">
            <v>211800</v>
          </cell>
          <cell r="C64" t="str">
            <v>A/R - Hydro One Networks Inc.</v>
          </cell>
        </row>
        <row r="65">
          <cell r="A65" t="str">
            <v>1105</v>
          </cell>
          <cell r="B65" t="str">
            <v>211810</v>
          </cell>
          <cell r="C65" t="str">
            <v>A/R - TX</v>
          </cell>
        </row>
        <row r="66">
          <cell r="A66" t="str">
            <v>1105</v>
          </cell>
          <cell r="B66" t="str">
            <v>211820</v>
          </cell>
          <cell r="C66" t="str">
            <v>A/R - DX</v>
          </cell>
        </row>
        <row r="67">
          <cell r="A67" t="str">
            <v>1105</v>
          </cell>
          <cell r="B67" t="str">
            <v>211830</v>
          </cell>
          <cell r="C67" t="str">
            <v>A/R - Remotes</v>
          </cell>
        </row>
        <row r="68">
          <cell r="A68" t="str">
            <v>1105</v>
          </cell>
          <cell r="B68" t="str">
            <v>211840</v>
          </cell>
          <cell r="C68" t="str">
            <v>A/R - Telecom</v>
          </cell>
        </row>
        <row r="69">
          <cell r="A69" t="str">
            <v>1105</v>
          </cell>
          <cell r="B69" t="str">
            <v>211850</v>
          </cell>
          <cell r="C69" t="str">
            <v>A/R - International Inc.</v>
          </cell>
        </row>
        <row r="70">
          <cell r="A70" t="str">
            <v>1105</v>
          </cell>
          <cell r="B70" t="str">
            <v>211860</v>
          </cell>
          <cell r="C70" t="str">
            <v>A/R - Energy Company</v>
          </cell>
        </row>
        <row r="71">
          <cell r="A71" t="str">
            <v>1105</v>
          </cell>
          <cell r="B71" t="str">
            <v>211861</v>
          </cell>
          <cell r="C71" t="str">
            <v>OHE - Res Products &amp; Services</v>
          </cell>
        </row>
        <row r="72">
          <cell r="A72" t="str">
            <v>1105</v>
          </cell>
          <cell r="B72" t="str">
            <v>211862</v>
          </cell>
          <cell r="C72" t="str">
            <v>OHE - Billing Services</v>
          </cell>
        </row>
        <row r="73">
          <cell r="A73" t="str">
            <v>1105</v>
          </cell>
          <cell r="B73" t="str">
            <v>211863</v>
          </cell>
          <cell r="C73" t="str">
            <v>OHE Onsource</v>
          </cell>
        </row>
        <row r="74">
          <cell r="A74" t="str">
            <v>1105</v>
          </cell>
          <cell r="B74" t="str">
            <v>211864</v>
          </cell>
          <cell r="C74" t="str">
            <v>OHE Pay One Receivables</v>
          </cell>
        </row>
        <row r="75">
          <cell r="A75" t="str">
            <v>1105</v>
          </cell>
          <cell r="B75" t="str">
            <v>211870</v>
          </cell>
          <cell r="C75" t="str">
            <v>A/R - Default Supply (DX)</v>
          </cell>
        </row>
        <row r="76">
          <cell r="A76" t="str">
            <v>1105</v>
          </cell>
          <cell r="B76" t="str">
            <v>211871</v>
          </cell>
          <cell r="C76" t="str">
            <v>A/R -  Retailer Billing</v>
          </cell>
        </row>
        <row r="77">
          <cell r="A77" t="str">
            <v>1105</v>
          </cell>
          <cell r="B77" t="str">
            <v>211875</v>
          </cell>
          <cell r="C77" t="str">
            <v>A/R -  Telecom Link</v>
          </cell>
        </row>
        <row r="78">
          <cell r="A78" t="str">
            <v>1105</v>
          </cell>
          <cell r="B78" t="str">
            <v>211880</v>
          </cell>
          <cell r="C78" t="str">
            <v>A/R Hydro One Markets Inc</v>
          </cell>
        </row>
        <row r="79">
          <cell r="A79" t="str">
            <v>1105</v>
          </cell>
          <cell r="B79" t="str">
            <v>211881</v>
          </cell>
          <cell r="C79" t="str">
            <v>AR_Dist BUs Development</v>
          </cell>
        </row>
        <row r="80">
          <cell r="A80" t="str">
            <v>1105</v>
          </cell>
          <cell r="B80" t="str">
            <v>211885</v>
          </cell>
          <cell r="C80" t="str">
            <v>A/R -  eBUSINESS</v>
          </cell>
        </row>
        <row r="81">
          <cell r="A81" t="str">
            <v>1105</v>
          </cell>
          <cell r="B81" t="str">
            <v>211890</v>
          </cell>
          <cell r="C81" t="str">
            <v>Pension Plan Billing</v>
          </cell>
        </row>
        <row r="82">
          <cell r="A82" t="str">
            <v>1105</v>
          </cell>
          <cell r="B82" t="str">
            <v>211980</v>
          </cell>
          <cell r="C82" t="str">
            <v>Ar-Sub-Ac For Alloc Of Gla 026</v>
          </cell>
        </row>
        <row r="83">
          <cell r="A83" t="str">
            <v>1105</v>
          </cell>
          <cell r="B83" t="str">
            <v>212011</v>
          </cell>
          <cell r="C83" t="str">
            <v>A/R - Unbilled Retail Revenue</v>
          </cell>
        </row>
        <row r="84">
          <cell r="A84" t="str">
            <v>1105</v>
          </cell>
          <cell r="B84" t="str">
            <v>212020</v>
          </cell>
          <cell r="C84" t="str">
            <v>A/R INTERSYSTEM CLEARING (EXT)</v>
          </cell>
        </row>
        <row r="85">
          <cell r="A85" t="str">
            <v>1105</v>
          </cell>
          <cell r="B85" t="str">
            <v>212021</v>
          </cell>
          <cell r="C85" t="str">
            <v>Bill Susp Inter-System Clear</v>
          </cell>
        </row>
        <row r="86">
          <cell r="A86" t="str">
            <v>1105</v>
          </cell>
          <cell r="B86" t="str">
            <v>212030</v>
          </cell>
          <cell r="C86" t="str">
            <v>Accounts Rec. - Non Invoice MB</v>
          </cell>
        </row>
        <row r="87">
          <cell r="A87" t="str">
            <v>1105</v>
          </cell>
          <cell r="B87" t="str">
            <v>220220</v>
          </cell>
          <cell r="C87" t="str">
            <v>A/R Interco Clrng Outside Grp</v>
          </cell>
        </row>
        <row r="88">
          <cell r="A88" t="str">
            <v>1106</v>
          </cell>
          <cell r="B88">
            <v>213000</v>
          </cell>
          <cell r="C88" t="str">
            <v>AC REC SUBDIVIDERS</v>
          </cell>
        </row>
        <row r="89">
          <cell r="A89" t="str">
            <v>1107</v>
          </cell>
          <cell r="B89">
            <v>213000</v>
          </cell>
          <cell r="C89" t="str">
            <v>RECOVERABLE WORK - GENERAL</v>
          </cell>
        </row>
        <row r="90">
          <cell r="A90" t="str">
            <v>1108</v>
          </cell>
          <cell r="B90">
            <v>213000</v>
          </cell>
          <cell r="C90" t="str">
            <v>ACCOUNTS REC SUNDRY</v>
          </cell>
        </row>
        <row r="91">
          <cell r="A91" t="str">
            <v>1110</v>
          </cell>
          <cell r="B91" t="str">
            <v>212040</v>
          </cell>
          <cell r="C91" t="str">
            <v>Capital Contributions</v>
          </cell>
        </row>
        <row r="92">
          <cell r="A92" t="str">
            <v>1110</v>
          </cell>
          <cell r="B92" t="str">
            <v>213000</v>
          </cell>
          <cell r="C92" t="str">
            <v>Accounts Receivable - Other</v>
          </cell>
        </row>
        <row r="93">
          <cell r="A93" t="str">
            <v>1110</v>
          </cell>
          <cell r="B93" t="str">
            <v>213040</v>
          </cell>
          <cell r="C93" t="str">
            <v>Ar-Prov S Tx Refunds</v>
          </cell>
        </row>
        <row r="94">
          <cell r="A94" t="str">
            <v>1110</v>
          </cell>
          <cell r="B94" t="str">
            <v>213111</v>
          </cell>
          <cell r="C94" t="str">
            <v>Ar-Advance Billings</v>
          </cell>
        </row>
        <row r="95">
          <cell r="A95" t="str">
            <v>1110</v>
          </cell>
          <cell r="B95" t="str">
            <v>213200</v>
          </cell>
          <cell r="C95" t="str">
            <v>Employer Purchased Residences</v>
          </cell>
        </row>
        <row r="96">
          <cell r="A96" t="str">
            <v>1110</v>
          </cell>
          <cell r="B96" t="str">
            <v>213210</v>
          </cell>
          <cell r="C96" t="str">
            <v>Employee Reloc - Adv of Equity</v>
          </cell>
        </row>
        <row r="97">
          <cell r="A97" t="str">
            <v>1110</v>
          </cell>
          <cell r="B97" t="str">
            <v>213300</v>
          </cell>
          <cell r="C97" t="str">
            <v>Accounts Receivable - Emp</v>
          </cell>
        </row>
        <row r="98">
          <cell r="A98" t="str">
            <v>1110</v>
          </cell>
          <cell r="B98" t="str">
            <v>213310</v>
          </cell>
          <cell r="C98" t="str">
            <v>Employee Rec - Ed Courses</v>
          </cell>
        </row>
        <row r="99">
          <cell r="A99" t="str">
            <v>1110</v>
          </cell>
          <cell r="B99" t="str">
            <v>213320</v>
          </cell>
          <cell r="C99" t="str">
            <v>Employee Rec - Time Payments</v>
          </cell>
        </row>
        <row r="100">
          <cell r="A100" t="str">
            <v>1110</v>
          </cell>
          <cell r="B100" t="str">
            <v>213330</v>
          </cell>
          <cell r="C100" t="str">
            <v>Employee Rec - Housing Loans</v>
          </cell>
        </row>
        <row r="101">
          <cell r="A101" t="str">
            <v>1110</v>
          </cell>
          <cell r="B101" t="str">
            <v>213340</v>
          </cell>
          <cell r="C101" t="str">
            <v>Employee Rec - Temp Advances</v>
          </cell>
        </row>
        <row r="102">
          <cell r="A102" t="str">
            <v>1110</v>
          </cell>
          <cell r="B102" t="str">
            <v>213350</v>
          </cell>
          <cell r="C102" t="str">
            <v>Employee Rec - Pension Repaym</v>
          </cell>
        </row>
        <row r="103">
          <cell r="A103" t="str">
            <v>1110</v>
          </cell>
          <cell r="B103" t="str">
            <v>213360</v>
          </cell>
          <cell r="C103" t="str">
            <v>Employee Rec - Charge Sales</v>
          </cell>
        </row>
        <row r="104">
          <cell r="A104" t="str">
            <v>1110</v>
          </cell>
          <cell r="B104" t="str">
            <v>213370</v>
          </cell>
          <cell r="C104" t="str">
            <v>Employee Rec - Wage Assignment</v>
          </cell>
        </row>
        <row r="105">
          <cell r="A105" t="str">
            <v>1110</v>
          </cell>
          <cell r="B105" t="str">
            <v>213380</v>
          </cell>
          <cell r="C105" t="str">
            <v>Employee Rec -Misc Receivable</v>
          </cell>
        </row>
        <row r="106">
          <cell r="A106" t="str">
            <v>1110</v>
          </cell>
          <cell r="B106" t="str">
            <v>213390</v>
          </cell>
          <cell r="C106" t="str">
            <v>Employee Rec - Settlement Loan</v>
          </cell>
        </row>
        <row r="107">
          <cell r="A107" t="str">
            <v>1110</v>
          </cell>
          <cell r="B107" t="str">
            <v>213400</v>
          </cell>
          <cell r="C107" t="str">
            <v>Emp Rec - Occup Tools/Clothing</v>
          </cell>
        </row>
        <row r="108">
          <cell r="A108" t="str">
            <v>1110</v>
          </cell>
          <cell r="B108" t="str">
            <v>213410</v>
          </cell>
          <cell r="C108" t="str">
            <v>Emp Rec - Safety Equipment</v>
          </cell>
        </row>
        <row r="109">
          <cell r="A109" t="str">
            <v>1110</v>
          </cell>
          <cell r="B109" t="str">
            <v>213420</v>
          </cell>
          <cell r="C109" t="str">
            <v>Hydro Pension Advance</v>
          </cell>
        </row>
        <row r="110">
          <cell r="A110" t="str">
            <v>1110</v>
          </cell>
          <cell r="B110" t="str">
            <v>213610</v>
          </cell>
          <cell r="C110" t="str">
            <v>WSIB Amounts on Deposits</v>
          </cell>
        </row>
        <row r="111">
          <cell r="A111" t="str">
            <v>1110</v>
          </cell>
          <cell r="B111" t="str">
            <v>213710</v>
          </cell>
          <cell r="C111" t="str">
            <v>Ar-Line Clearing - Bell Canada</v>
          </cell>
        </row>
        <row r="112">
          <cell r="A112" t="str">
            <v>1110</v>
          </cell>
          <cell r="B112" t="str">
            <v>213720</v>
          </cell>
          <cell r="C112" t="str">
            <v>Ar-Line Clearing -Northern Tel</v>
          </cell>
        </row>
        <row r="113">
          <cell r="A113" t="str">
            <v>1110</v>
          </cell>
          <cell r="B113" t="str">
            <v>213730</v>
          </cell>
          <cell r="C113" t="str">
            <v>Ar-Pole Rental - Bell Canada</v>
          </cell>
        </row>
        <row r="114">
          <cell r="A114" t="str">
            <v>1110</v>
          </cell>
          <cell r="B114" t="str">
            <v>213800</v>
          </cell>
          <cell r="C114" t="str">
            <v>Insurance Claims Recoverable</v>
          </cell>
        </row>
        <row r="115">
          <cell r="A115" t="str">
            <v>1110</v>
          </cell>
          <cell r="B115" t="str">
            <v>213850</v>
          </cell>
          <cell r="C115" t="str">
            <v>System Cap Sales &amp; Annex Susp</v>
          </cell>
        </row>
        <row r="116">
          <cell r="A116" t="str">
            <v>1110</v>
          </cell>
          <cell r="B116" t="str">
            <v>213980</v>
          </cell>
          <cell r="C116" t="str">
            <v>Accounts Receivable - Other</v>
          </cell>
        </row>
        <row r="117">
          <cell r="A117" t="str">
            <v>1110</v>
          </cell>
          <cell r="B117" t="str">
            <v>214000</v>
          </cell>
          <cell r="C117" t="str">
            <v>Account Receivable - Elect Ins</v>
          </cell>
        </row>
        <row r="118">
          <cell r="A118" t="str">
            <v>1110</v>
          </cell>
          <cell r="B118" t="str">
            <v>214190</v>
          </cell>
          <cell r="C118" t="str">
            <v>Rebill Suspense - OHI</v>
          </cell>
        </row>
        <row r="119">
          <cell r="A119" t="str">
            <v>1110</v>
          </cell>
          <cell r="B119" t="str">
            <v>214310</v>
          </cell>
          <cell r="C119" t="str">
            <v>REBILL SUSP -OHEU RELEASES</v>
          </cell>
        </row>
        <row r="120">
          <cell r="A120" t="str">
            <v>1110</v>
          </cell>
          <cell r="B120" t="str">
            <v>214330</v>
          </cell>
          <cell r="C120" t="str">
            <v>Rebill Suspense - NUGS</v>
          </cell>
        </row>
        <row r="121">
          <cell r="A121" t="str">
            <v>1110</v>
          </cell>
          <cell r="B121" t="str">
            <v>214980</v>
          </cell>
          <cell r="C121" t="str">
            <v>Rebilling Suspense - Corp Alln</v>
          </cell>
        </row>
        <row r="122">
          <cell r="A122" t="str">
            <v>1110</v>
          </cell>
          <cell r="B122" t="str">
            <v>214981</v>
          </cell>
          <cell r="C122" t="str">
            <v>MEU Y2K - Billing Revenue</v>
          </cell>
        </row>
        <row r="123">
          <cell r="A123" t="str">
            <v>1110</v>
          </cell>
          <cell r="B123" t="str">
            <v>214982</v>
          </cell>
          <cell r="C123" t="str">
            <v>MEU Y2K Billing - Accounts Rec</v>
          </cell>
        </row>
        <row r="124">
          <cell r="A124" t="str">
            <v>1110</v>
          </cell>
          <cell r="B124" t="str">
            <v>214983</v>
          </cell>
          <cell r="C124" t="str">
            <v>MEU Y2K Customer Payment</v>
          </cell>
        </row>
        <row r="125">
          <cell r="A125" t="str">
            <v>1110</v>
          </cell>
          <cell r="B125" t="str">
            <v>214984</v>
          </cell>
          <cell r="C125" t="str">
            <v>MEU Y2K Billing ReImbursement</v>
          </cell>
        </row>
        <row r="126">
          <cell r="A126" t="str">
            <v>1110</v>
          </cell>
          <cell r="B126" t="str">
            <v>214990</v>
          </cell>
          <cell r="C126" t="str">
            <v>Retailer Billing -AR Clearing</v>
          </cell>
        </row>
        <row r="127">
          <cell r="A127" t="str">
            <v>1110</v>
          </cell>
          <cell r="B127" t="str">
            <v>215010</v>
          </cell>
          <cell r="C127" t="str">
            <v>Payrolls</v>
          </cell>
        </row>
        <row r="128">
          <cell r="A128" t="str">
            <v>1110</v>
          </cell>
          <cell r="B128" t="str">
            <v>215020</v>
          </cell>
          <cell r="C128" t="str">
            <v>Salaryrolls</v>
          </cell>
        </row>
        <row r="129">
          <cell r="A129" t="str">
            <v>1110</v>
          </cell>
          <cell r="B129" t="str">
            <v>215030</v>
          </cell>
          <cell r="C129" t="str">
            <v>Vacation Advance Suspense</v>
          </cell>
        </row>
        <row r="130">
          <cell r="A130" t="str">
            <v>1110</v>
          </cell>
          <cell r="B130" t="str">
            <v>215980</v>
          </cell>
          <cell r="C130" t="str">
            <v>Payroll Suspense</v>
          </cell>
        </row>
        <row r="131">
          <cell r="A131" t="str">
            <v>1110</v>
          </cell>
          <cell r="B131" t="str">
            <v>216040</v>
          </cell>
          <cell r="C131" t="str">
            <v>Receivables/Payables XC Swaps</v>
          </cell>
        </row>
        <row r="132">
          <cell r="A132" t="str">
            <v>1110</v>
          </cell>
          <cell r="B132" t="str">
            <v>216160</v>
          </cell>
          <cell r="C132" t="str">
            <v>Receivables/Payable On Fwrds</v>
          </cell>
        </row>
        <row r="133">
          <cell r="A133" t="str">
            <v>1110</v>
          </cell>
          <cell r="B133" t="str">
            <v>216400</v>
          </cell>
          <cell r="C133" t="str">
            <v>Receivables/Payables On Option</v>
          </cell>
        </row>
        <row r="134">
          <cell r="A134" t="str">
            <v>1110</v>
          </cell>
          <cell r="B134" t="str">
            <v>217020</v>
          </cell>
          <cell r="C134" t="str">
            <v>Deferred Premium</v>
          </cell>
        </row>
        <row r="135">
          <cell r="A135" t="str">
            <v>1110</v>
          </cell>
          <cell r="B135" t="str">
            <v>219000</v>
          </cell>
          <cell r="C135" t="str">
            <v>Sales Proceeds Suspense</v>
          </cell>
        </row>
        <row r="136">
          <cell r="A136" t="str">
            <v>1110</v>
          </cell>
          <cell r="B136" t="str">
            <v>219050</v>
          </cell>
          <cell r="C136" t="str">
            <v>Int'M Sale Proc'D-Land Susp</v>
          </cell>
        </row>
        <row r="137">
          <cell r="A137" t="str">
            <v>1110</v>
          </cell>
          <cell r="B137" t="str">
            <v>219060</v>
          </cell>
          <cell r="C137" t="str">
            <v>Intm Sale Proc-Land Susp Sndry</v>
          </cell>
        </row>
        <row r="138">
          <cell r="A138" t="str">
            <v>1110</v>
          </cell>
          <cell r="B138" t="str">
            <v>219170</v>
          </cell>
          <cell r="C138" t="str">
            <v>Interim Sale Proceeds</v>
          </cell>
        </row>
        <row r="139">
          <cell r="A139" t="str">
            <v>1110</v>
          </cell>
          <cell r="B139" t="str">
            <v>219500</v>
          </cell>
          <cell r="C139" t="str">
            <v>Real Estate Sale Proceeds Susp</v>
          </cell>
        </row>
        <row r="140">
          <cell r="A140" t="str">
            <v>1110</v>
          </cell>
          <cell r="B140" t="str">
            <v>220200</v>
          </cell>
          <cell r="C140" t="str">
            <v>A/R INTERSYS CLRNG OUTSIDE GRP</v>
          </cell>
        </row>
        <row r="141">
          <cell r="A141" t="str">
            <v>1110</v>
          </cell>
          <cell r="B141" t="str">
            <v>356100</v>
          </cell>
          <cell r="C141" t="str">
            <v>Interco Demand Loan DueTo/From</v>
          </cell>
        </row>
        <row r="142">
          <cell r="A142" t="str">
            <v>1110</v>
          </cell>
          <cell r="B142" t="str">
            <v>356101</v>
          </cell>
          <cell r="C142" t="str">
            <v>Inter-Co Susp - Asset Mgmt</v>
          </cell>
        </row>
        <row r="143">
          <cell r="A143" t="str">
            <v>1111</v>
          </cell>
          <cell r="B143">
            <v>213000</v>
          </cell>
          <cell r="C143" t="str">
            <v>RECOVERABLE WORK - LIGHTING</v>
          </cell>
        </row>
        <row r="144">
          <cell r="A144" t="str">
            <v>1112</v>
          </cell>
          <cell r="B144">
            <v>213000</v>
          </cell>
          <cell r="C144" t="str">
            <v>AC REC LIFE INSURANCE</v>
          </cell>
        </row>
        <row r="145">
          <cell r="A145" t="str">
            <v>1120</v>
          </cell>
          <cell r="B145">
            <v>213000</v>
          </cell>
          <cell r="C145" t="str">
            <v>A/R - UNBILLED REVENUE</v>
          </cell>
        </row>
        <row r="146">
          <cell r="A146" t="str">
            <v>1130</v>
          </cell>
          <cell r="B146" t="str">
            <v>213050</v>
          </cell>
          <cell r="C146" t="str">
            <v>Allow For Doubtful Accts</v>
          </cell>
        </row>
        <row r="147">
          <cell r="A147" t="str">
            <v>1130</v>
          </cell>
          <cell r="B147" t="str">
            <v>213051</v>
          </cell>
          <cell r="C147" t="str">
            <v>Doubtful Accts - TNAM</v>
          </cell>
        </row>
        <row r="148">
          <cell r="A148" t="str">
            <v>1130</v>
          </cell>
          <cell r="B148" t="str">
            <v>213052</v>
          </cell>
          <cell r="C148" t="str">
            <v>Doubtful Accts - DNAM</v>
          </cell>
        </row>
        <row r="149">
          <cell r="A149" t="str">
            <v>1130</v>
          </cell>
          <cell r="B149" t="str">
            <v>213053</v>
          </cell>
          <cell r="C149" t="str">
            <v>Doubtful Accts - Remotes</v>
          </cell>
        </row>
        <row r="150">
          <cell r="A150" t="str">
            <v>1130</v>
          </cell>
          <cell r="B150" t="str">
            <v>213054</v>
          </cell>
          <cell r="C150" t="str">
            <v>Doubtful Accts - Telecom</v>
          </cell>
        </row>
        <row r="151">
          <cell r="A151" t="str">
            <v>1130</v>
          </cell>
          <cell r="B151" t="str">
            <v>213055</v>
          </cell>
          <cell r="C151" t="str">
            <v>Doubtful Accts - International</v>
          </cell>
        </row>
        <row r="152">
          <cell r="A152" t="str">
            <v>1130</v>
          </cell>
          <cell r="B152" t="str">
            <v>213056</v>
          </cell>
          <cell r="C152" t="str">
            <v>Doubtful Accts - Energy Co.</v>
          </cell>
        </row>
        <row r="153">
          <cell r="A153" t="str">
            <v>1130</v>
          </cell>
          <cell r="B153" t="str">
            <v>213057</v>
          </cell>
          <cell r="C153" t="str">
            <v>Doubtful Accts - HydroOne Mark</v>
          </cell>
        </row>
        <row r="154">
          <cell r="A154" t="str">
            <v>1130</v>
          </cell>
          <cell r="B154" t="str">
            <v>213058</v>
          </cell>
          <cell r="C154" t="str">
            <v>Doubtful Accts - Def Supply</v>
          </cell>
        </row>
        <row r="155">
          <cell r="A155" t="str">
            <v>1130</v>
          </cell>
          <cell r="B155" t="str">
            <v>213059</v>
          </cell>
          <cell r="C155" t="str">
            <v>Doubtful Account DBD</v>
          </cell>
        </row>
        <row r="156">
          <cell r="A156" t="str">
            <v>1131</v>
          </cell>
          <cell r="B156">
            <v>213000</v>
          </cell>
          <cell r="C156" t="str">
            <v>INACTIVE ACCOUNTS</v>
          </cell>
        </row>
        <row r="157">
          <cell r="A157" t="str">
            <v>1132</v>
          </cell>
          <cell r="B157">
            <v>213000</v>
          </cell>
          <cell r="C157" t="str">
            <v>BAD DEBT WRITE OFF</v>
          </cell>
        </row>
        <row r="158">
          <cell r="A158" t="str">
            <v>1140</v>
          </cell>
          <cell r="B158" t="str">
            <v>213500</v>
          </cell>
          <cell r="C158" t="str">
            <v>Accrued Interest Receivable</v>
          </cell>
        </row>
        <row r="159">
          <cell r="A159" t="str">
            <v>1140</v>
          </cell>
          <cell r="B159" t="str">
            <v>213510</v>
          </cell>
          <cell r="C159" t="str">
            <v>Accrued Interest - Sh Term Inv</v>
          </cell>
        </row>
        <row r="160">
          <cell r="A160" t="str">
            <v>1140</v>
          </cell>
          <cell r="B160" t="str">
            <v>213530</v>
          </cell>
          <cell r="C160" t="str">
            <v>Accrued Interest - Hedging</v>
          </cell>
        </row>
        <row r="161">
          <cell r="A161" t="str">
            <v>1150</v>
          </cell>
          <cell r="B161" t="str">
            <v>213331</v>
          </cell>
          <cell r="C161" t="str">
            <v>House Rent</v>
          </cell>
        </row>
        <row r="162">
          <cell r="A162" t="str">
            <v>1170</v>
          </cell>
          <cell r="B162">
            <v>213000</v>
          </cell>
          <cell r="C162" t="str">
            <v>Notes Receivable</v>
          </cell>
        </row>
        <row r="163">
          <cell r="A163" t="str">
            <v>1180</v>
          </cell>
          <cell r="B163">
            <v>213000</v>
          </cell>
          <cell r="C163" t="str">
            <v>PREPAID EXPENSE</v>
          </cell>
        </row>
        <row r="164">
          <cell r="A164" t="str">
            <v>1190</v>
          </cell>
          <cell r="B164">
            <v>213000</v>
          </cell>
          <cell r="C164" t="str">
            <v>Misc Current &amp; Accrued Assets</v>
          </cell>
        </row>
        <row r="165">
          <cell r="A165" t="str">
            <v>1200</v>
          </cell>
          <cell r="B165" t="str">
            <v>211050</v>
          </cell>
          <cell r="C165" t="str">
            <v>Inter Company A/R</v>
          </cell>
        </row>
        <row r="166">
          <cell r="A166" t="str">
            <v>1200</v>
          </cell>
          <cell r="B166" t="str">
            <v>220300</v>
          </cell>
          <cell r="C166" t="str">
            <v>INVESTMT:INTERBU OUTSIDE GRP</v>
          </cell>
        </row>
        <row r="167">
          <cell r="A167" t="str">
            <v>1210</v>
          </cell>
          <cell r="B167" t="str">
            <v>220400</v>
          </cell>
          <cell r="C167" t="str">
            <v>Inter-Company Notes Receivable</v>
          </cell>
        </row>
        <row r="168">
          <cell r="A168" t="str">
            <v>1305</v>
          </cell>
          <cell r="B168" t="str">
            <v>224030</v>
          </cell>
          <cell r="C168" t="str">
            <v>Inv Dir Chg - Comb Turb Oil</v>
          </cell>
        </row>
        <row r="169">
          <cell r="A169" t="str">
            <v>1305</v>
          </cell>
          <cell r="B169" t="str">
            <v>231030</v>
          </cell>
          <cell r="C169" t="str">
            <v>INV DIR CHG - Turbo Fuel(helic</v>
          </cell>
        </row>
        <row r="170">
          <cell r="A170" t="str">
            <v>1330</v>
          </cell>
          <cell r="B170" t="str">
            <v>228000</v>
          </cell>
          <cell r="C170" t="str">
            <v>Inventory-Det In Invent System</v>
          </cell>
        </row>
        <row r="171">
          <cell r="A171" t="str">
            <v>1330</v>
          </cell>
          <cell r="B171" t="str">
            <v>228001</v>
          </cell>
          <cell r="C171" t="str">
            <v>Inventory - direct charged</v>
          </cell>
        </row>
        <row r="172">
          <cell r="A172" t="str">
            <v>1330</v>
          </cell>
          <cell r="B172" t="str">
            <v>228002</v>
          </cell>
          <cell r="C172" t="str">
            <v>Inventory Scrap A/C</v>
          </cell>
        </row>
        <row r="173">
          <cell r="A173" t="str">
            <v>1330</v>
          </cell>
          <cell r="B173" t="str">
            <v>228003</v>
          </cell>
          <cell r="C173" t="str">
            <v>Non Equip Traceble Matl P/Port</v>
          </cell>
        </row>
        <row r="174">
          <cell r="A174" t="str">
            <v>1330</v>
          </cell>
          <cell r="B174" t="str">
            <v>228004</v>
          </cell>
          <cell r="C174" t="str">
            <v>INV CONVN-FLD STORES(22800/080</v>
          </cell>
        </row>
        <row r="175">
          <cell r="A175" t="str">
            <v>1330</v>
          </cell>
          <cell r="B175" t="str">
            <v>228005</v>
          </cell>
          <cell r="C175" t="str">
            <v>Account In Error</v>
          </cell>
        </row>
        <row r="176">
          <cell r="A176" t="str">
            <v>1330</v>
          </cell>
          <cell r="B176" t="str">
            <v>228006</v>
          </cell>
          <cell r="C176" t="str">
            <v>Account In Error</v>
          </cell>
        </row>
        <row r="177">
          <cell r="A177" t="str">
            <v>1330</v>
          </cell>
          <cell r="B177" t="str">
            <v>228007</v>
          </cell>
          <cell r="C177" t="str">
            <v>PWC-Lost Materials Clearing AC</v>
          </cell>
        </row>
        <row r="178">
          <cell r="A178" t="str">
            <v>1330</v>
          </cell>
          <cell r="B178" t="str">
            <v>228008</v>
          </cell>
          <cell r="C178" t="str">
            <v>Prov for Material Correction</v>
          </cell>
        </row>
        <row r="179">
          <cell r="A179" t="str">
            <v>1330</v>
          </cell>
          <cell r="B179" t="str">
            <v>228040</v>
          </cell>
          <cell r="C179" t="str">
            <v>INV CONV-FIELD STORE 22800/080</v>
          </cell>
        </row>
        <row r="180">
          <cell r="A180" t="str">
            <v>1330</v>
          </cell>
          <cell r="B180" t="str">
            <v>228060</v>
          </cell>
          <cell r="C180" t="str">
            <v>INV CONVN - FOUND ITEMS</v>
          </cell>
        </row>
        <row r="181">
          <cell r="A181" t="str">
            <v>1330</v>
          </cell>
          <cell r="B181" t="str">
            <v>228070</v>
          </cell>
          <cell r="C181" t="str">
            <v>INV DIR CHG- EI CODE BOOKS</v>
          </cell>
        </row>
        <row r="182">
          <cell r="A182" t="str">
            <v>1330</v>
          </cell>
          <cell r="B182" t="str">
            <v>228100</v>
          </cell>
          <cell r="C182" t="str">
            <v>INV DIR CHG - NEW METERS</v>
          </cell>
        </row>
        <row r="183">
          <cell r="A183" t="str">
            <v>1330</v>
          </cell>
          <cell r="B183" t="str">
            <v>228610</v>
          </cell>
          <cell r="C183" t="str">
            <v>INV CONVN-SPARE PARTS PROT</v>
          </cell>
        </row>
        <row r="184">
          <cell r="A184" t="str">
            <v>1330</v>
          </cell>
          <cell r="B184" t="str">
            <v>228620</v>
          </cell>
          <cell r="C184" t="str">
            <v>INV DIR CHG-SPARE PARTS TELECO</v>
          </cell>
        </row>
        <row r="185">
          <cell r="A185" t="str">
            <v>1330</v>
          </cell>
          <cell r="B185" t="str">
            <v>228630</v>
          </cell>
          <cell r="C185" t="str">
            <v>INV CONVN-SP PARTS CNTRL&amp;METER</v>
          </cell>
        </row>
        <row r="186">
          <cell r="A186" t="str">
            <v>1330</v>
          </cell>
          <cell r="B186" t="str">
            <v>228650</v>
          </cell>
          <cell r="C186" t="str">
            <v>INV DIR CHG-SP PARTS(MICROWAVE</v>
          </cell>
        </row>
        <row r="187">
          <cell r="A187" t="str">
            <v>1330</v>
          </cell>
          <cell r="B187" t="str">
            <v>228660</v>
          </cell>
          <cell r="C187" t="str">
            <v>INV DIR CHG-SP PART(TELCM PROT</v>
          </cell>
        </row>
        <row r="188">
          <cell r="A188" t="str">
            <v>1330</v>
          </cell>
          <cell r="B188" t="str">
            <v>228990</v>
          </cell>
          <cell r="C188" t="str">
            <v>Accum Obsoles - Spare Parts</v>
          </cell>
        </row>
        <row r="189">
          <cell r="A189" t="str">
            <v>1330</v>
          </cell>
          <cell r="B189" t="str">
            <v>228998</v>
          </cell>
          <cell r="C189" t="str">
            <v>CMS Provision for Obsolescence</v>
          </cell>
        </row>
        <row r="190">
          <cell r="A190" t="str">
            <v>1330</v>
          </cell>
          <cell r="B190" t="str">
            <v>228999</v>
          </cell>
          <cell r="C190" t="str">
            <v>Inventory Obsolescence Contra</v>
          </cell>
        </row>
        <row r="191">
          <cell r="A191" t="str">
            <v>1330</v>
          </cell>
          <cell r="B191" t="str">
            <v>229000</v>
          </cell>
          <cell r="C191" t="str">
            <v>Merchandise For Sale To Emp</v>
          </cell>
        </row>
        <row r="192">
          <cell r="A192" t="str">
            <v>1330</v>
          </cell>
          <cell r="B192" t="str">
            <v>230000</v>
          </cell>
          <cell r="C192" t="str">
            <v>Oil - Other Than For Elect Gen</v>
          </cell>
        </row>
        <row r="193">
          <cell r="A193" t="str">
            <v>1330</v>
          </cell>
          <cell r="B193" t="str">
            <v>231010</v>
          </cell>
          <cell r="C193" t="str">
            <v>INV DIR CHG -HELICOPTER Spares</v>
          </cell>
        </row>
        <row r="194">
          <cell r="A194" t="str">
            <v>1330</v>
          </cell>
          <cell r="B194" t="str">
            <v>232000</v>
          </cell>
          <cell r="C194" t="str">
            <v>INV CONVN-POOLD REGN,CNTL STOR</v>
          </cell>
        </row>
        <row r="195">
          <cell r="A195" t="str">
            <v>1330</v>
          </cell>
          <cell r="B195" t="str">
            <v>233000</v>
          </cell>
          <cell r="C195" t="str">
            <v>Progress Pymt - TWE Acquisitio</v>
          </cell>
        </row>
        <row r="196">
          <cell r="A196" t="str">
            <v>1330</v>
          </cell>
          <cell r="B196" t="str">
            <v>285000</v>
          </cell>
          <cell r="C196" t="str">
            <v>Surplus Inventory Suspense</v>
          </cell>
        </row>
        <row r="197">
          <cell r="A197" t="str">
            <v>1331</v>
          </cell>
          <cell r="B197">
            <v>228000</v>
          </cell>
          <cell r="C197" t="str">
            <v>INVENTORY REELS</v>
          </cell>
        </row>
        <row r="198">
          <cell r="A198" t="str">
            <v>1340</v>
          </cell>
          <cell r="B198">
            <v>228000</v>
          </cell>
          <cell r="C198" t="str">
            <v>Merchandise</v>
          </cell>
        </row>
        <row r="199">
          <cell r="A199" t="str">
            <v>1350</v>
          </cell>
          <cell r="B199">
            <v>228000</v>
          </cell>
          <cell r="C199" t="str">
            <v>Other Materials &amp; Supplies</v>
          </cell>
        </row>
        <row r="200">
          <cell r="A200" t="str">
            <v>1405</v>
          </cell>
          <cell r="B200">
            <v>269000</v>
          </cell>
          <cell r="C200" t="str">
            <v>Long Term Investments in Non-A</v>
          </cell>
        </row>
        <row r="201">
          <cell r="A201" t="str">
            <v>1408</v>
          </cell>
          <cell r="B201" t="str">
            <v>269000</v>
          </cell>
          <cell r="C201" t="str">
            <v>Accounts Receivable -Long-Term</v>
          </cell>
        </row>
        <row r="202">
          <cell r="A202" t="str">
            <v>1408</v>
          </cell>
          <cell r="B202" t="str">
            <v>269010</v>
          </cell>
          <cell r="C202" t="str">
            <v>Ar-Lt Other Than Nug Programs</v>
          </cell>
        </row>
        <row r="203">
          <cell r="A203" t="str">
            <v>1408</v>
          </cell>
          <cell r="B203" t="str">
            <v>269020</v>
          </cell>
          <cell r="C203" t="str">
            <v>Ar-Lt Nug Fin Assistance Progr</v>
          </cell>
        </row>
        <row r="204">
          <cell r="A204" t="str">
            <v>1408</v>
          </cell>
          <cell r="B204" t="str">
            <v>269050</v>
          </cell>
          <cell r="C204" t="str">
            <v>LT A/R-Loan to Subsid-HONI</v>
          </cell>
        </row>
        <row r="205">
          <cell r="A205" t="str">
            <v>1408</v>
          </cell>
          <cell r="B205" t="str">
            <v>269051</v>
          </cell>
          <cell r="C205" t="str">
            <v>LT A/R-Loan to Subsids- OHE</v>
          </cell>
        </row>
        <row r="206">
          <cell r="A206" t="str">
            <v>1408</v>
          </cell>
          <cell r="B206" t="str">
            <v>269052</v>
          </cell>
          <cell r="C206" t="str">
            <v>LT A/R- Loan to Subsids - HORC</v>
          </cell>
        </row>
        <row r="207">
          <cell r="A207" t="str">
            <v>1408</v>
          </cell>
          <cell r="B207" t="str">
            <v>269053</v>
          </cell>
          <cell r="C207" t="str">
            <v>LT AR-Loan to Assoc. Co-SCBN</v>
          </cell>
        </row>
        <row r="208">
          <cell r="A208" t="str">
            <v>1408</v>
          </cell>
          <cell r="B208" t="str">
            <v>270000</v>
          </cell>
          <cell r="C208" t="str">
            <v>A/R - Energy Conserv Loans</v>
          </cell>
        </row>
        <row r="209">
          <cell r="A209" t="str">
            <v>1408</v>
          </cell>
          <cell r="B209" t="str">
            <v>274000</v>
          </cell>
          <cell r="C209" t="str">
            <v>NUG FINCL ASSIST PGM - DEF Cos</v>
          </cell>
        </row>
        <row r="210">
          <cell r="A210" t="str">
            <v>1408</v>
          </cell>
          <cell r="B210" t="str">
            <v>274100</v>
          </cell>
          <cell r="C210" t="str">
            <v>NUG-FAP BAL OF COST LOW INT LN</v>
          </cell>
        </row>
        <row r="211">
          <cell r="A211" t="str">
            <v>1408</v>
          </cell>
          <cell r="B211" t="str">
            <v>274200</v>
          </cell>
          <cell r="C211" t="str">
            <v>NUG-FAP LOW INT LOAN DEFER CST</v>
          </cell>
        </row>
        <row r="212">
          <cell r="A212" t="str">
            <v>1408</v>
          </cell>
          <cell r="B212" t="str">
            <v>274210</v>
          </cell>
          <cell r="C212" t="str">
            <v>NUG-FAP ACC AMORT LOW INT LOAN</v>
          </cell>
        </row>
        <row r="213">
          <cell r="A213" t="str">
            <v>1408</v>
          </cell>
          <cell r="B213" t="str">
            <v>274500</v>
          </cell>
          <cell r="C213" t="str">
            <v>NUG-FAP PERF PYMT- DEF COST</v>
          </cell>
        </row>
        <row r="214">
          <cell r="A214" t="str">
            <v>1408</v>
          </cell>
          <cell r="B214" t="str">
            <v>288010</v>
          </cell>
          <cell r="C214" t="str">
            <v>Rural</v>
          </cell>
        </row>
        <row r="215">
          <cell r="A215" t="str">
            <v>1408</v>
          </cell>
          <cell r="B215" t="str">
            <v>288020</v>
          </cell>
          <cell r="C215" t="str">
            <v>Other</v>
          </cell>
        </row>
        <row r="216">
          <cell r="A216" t="str">
            <v>1410</v>
          </cell>
          <cell r="B216" t="str">
            <v>288000</v>
          </cell>
          <cell r="C216" t="str">
            <v>Customers' Dep - Sec At P.V.</v>
          </cell>
        </row>
        <row r="217">
          <cell r="A217" t="str">
            <v>1415</v>
          </cell>
          <cell r="B217">
            <v>269000</v>
          </cell>
          <cell r="C217" t="str">
            <v>SINKING FUND DEPOSITS</v>
          </cell>
        </row>
        <row r="218">
          <cell r="A218" t="str">
            <v>1425</v>
          </cell>
          <cell r="B218">
            <v>269000</v>
          </cell>
          <cell r="C218" t="str">
            <v>DISC &amp; EXP ON DEBENTURES</v>
          </cell>
        </row>
        <row r="219">
          <cell r="A219" t="str">
            <v>1445</v>
          </cell>
          <cell r="B219">
            <v>269000</v>
          </cell>
          <cell r="C219" t="str">
            <v>Unamrtzd Discount on LTD</v>
          </cell>
        </row>
        <row r="220">
          <cell r="A220" t="str">
            <v>1455</v>
          </cell>
          <cell r="B220">
            <v>269000</v>
          </cell>
          <cell r="C220" t="str">
            <v>Unamrtzd Deferr Frgn Curr Tran</v>
          </cell>
        </row>
        <row r="221">
          <cell r="A221" t="str">
            <v>1460</v>
          </cell>
          <cell r="B221">
            <v>269000</v>
          </cell>
          <cell r="C221" t="str">
            <v>Other Non-Current Assets</v>
          </cell>
        </row>
        <row r="222">
          <cell r="A222" t="str">
            <v>1465</v>
          </cell>
          <cell r="B222" t="str">
            <v>255000</v>
          </cell>
          <cell r="C222" t="str">
            <v>Deferred OPEB Costs</v>
          </cell>
        </row>
        <row r="223">
          <cell r="A223" t="str">
            <v>1465</v>
          </cell>
          <cell r="B223" t="str">
            <v>255001</v>
          </cell>
          <cell r="C223" t="str">
            <v>Deferred OPEB  Receivable</v>
          </cell>
        </row>
        <row r="224">
          <cell r="A224" t="str">
            <v>1465</v>
          </cell>
          <cell r="B224" t="str">
            <v>255030</v>
          </cell>
          <cell r="C224" t="str">
            <v>Def Pen A  Valuation Allowance</v>
          </cell>
        </row>
        <row r="225">
          <cell r="A225" t="str">
            <v>1465</v>
          </cell>
          <cell r="B225" t="str">
            <v>255100</v>
          </cell>
          <cell r="C225" t="str">
            <v>Pension Balance Carried Forwar</v>
          </cell>
        </row>
        <row r="226">
          <cell r="A226" t="str">
            <v>1466</v>
          </cell>
          <cell r="B226" t="str">
            <v>255010</v>
          </cell>
          <cell r="C226" t="str">
            <v>Accumulated OPEB Amortization</v>
          </cell>
        </row>
        <row r="227">
          <cell r="A227" t="str">
            <v>1470</v>
          </cell>
          <cell r="B227" t="str">
            <v>255020</v>
          </cell>
          <cell r="C227" t="str">
            <v>Deferred Pension  Assets</v>
          </cell>
        </row>
        <row r="228">
          <cell r="A228" t="str">
            <v>1470</v>
          </cell>
          <cell r="B228" t="str">
            <v>915110</v>
          </cell>
          <cell r="C228" t="str">
            <v>Misc Other Income  Pensioner</v>
          </cell>
        </row>
        <row r="229">
          <cell r="A229" t="str">
            <v>1470</v>
          </cell>
          <cell r="B229" t="str">
            <v>923000</v>
          </cell>
          <cell r="C229" t="str">
            <v>Netpay Adjust After Tax Deduct</v>
          </cell>
        </row>
        <row r="230">
          <cell r="A230" t="str">
            <v>1470</v>
          </cell>
          <cell r="B230" t="str">
            <v>923010</v>
          </cell>
          <cell r="C230" t="str">
            <v>Employee Contrib - Seconded</v>
          </cell>
        </row>
        <row r="231">
          <cell r="A231" t="str">
            <v>1470</v>
          </cell>
          <cell r="B231" t="str">
            <v>923011</v>
          </cell>
          <cell r="C231" t="str">
            <v>PF-Empl Contrib- MOPPS</v>
          </cell>
        </row>
        <row r="232">
          <cell r="A232" t="str">
            <v>1470</v>
          </cell>
          <cell r="B232" t="str">
            <v>923012</v>
          </cell>
          <cell r="C232" t="str">
            <v>PF-Empl Contrib- SPRA</v>
          </cell>
        </row>
        <row r="233">
          <cell r="A233" t="str">
            <v>1470</v>
          </cell>
          <cell r="B233" t="str">
            <v>923013</v>
          </cell>
          <cell r="C233" t="str">
            <v>PF-Empl Contrib- fr Reg Veh</v>
          </cell>
        </row>
        <row r="234">
          <cell r="A234" t="str">
            <v>1470</v>
          </cell>
          <cell r="B234" t="str">
            <v>923014</v>
          </cell>
          <cell r="C234" t="str">
            <v>PF-Empl Contr-fr non-Reg Veh</v>
          </cell>
        </row>
        <row r="235">
          <cell r="A235" t="str">
            <v>1470</v>
          </cell>
          <cell r="B235" t="str">
            <v>923020</v>
          </cell>
          <cell r="C235" t="str">
            <v>PF-Refunds-to Reg Vehicles</v>
          </cell>
        </row>
        <row r="236">
          <cell r="A236" t="str">
            <v>1470</v>
          </cell>
          <cell r="B236" t="str">
            <v>923021</v>
          </cell>
          <cell r="C236" t="str">
            <v>PF-Refunds- to non-Reg Veh</v>
          </cell>
        </row>
        <row r="237">
          <cell r="A237" t="str">
            <v>1470</v>
          </cell>
          <cell r="B237" t="str">
            <v>923022</v>
          </cell>
          <cell r="C237" t="str">
            <v>PF- Transfers Out - MOPPS</v>
          </cell>
        </row>
        <row r="238">
          <cell r="A238" t="str">
            <v>1470</v>
          </cell>
          <cell r="B238" t="str">
            <v>923023</v>
          </cell>
          <cell r="C238" t="str">
            <v>PF-Transfers Out  - SPRA</v>
          </cell>
        </row>
        <row r="239">
          <cell r="A239" t="str">
            <v>1470</v>
          </cell>
          <cell r="B239" t="str">
            <v>926000</v>
          </cell>
          <cell r="C239" t="str">
            <v>Misc Pension P/R Deduct  Susp</v>
          </cell>
        </row>
        <row r="240">
          <cell r="A240" t="str">
            <v>1470</v>
          </cell>
          <cell r="B240" t="str">
            <v>926010</v>
          </cell>
          <cell r="C240" t="str">
            <v>T4A Tax EE W/Holding  Regular</v>
          </cell>
        </row>
        <row r="241">
          <cell r="A241" t="str">
            <v>1470</v>
          </cell>
          <cell r="B241" t="str">
            <v>926020</v>
          </cell>
          <cell r="C241" t="str">
            <v>T4A Tax EE W/Hold Non  Reg</v>
          </cell>
        </row>
        <row r="242">
          <cell r="A242" t="str">
            <v>1470</v>
          </cell>
          <cell r="B242" t="str">
            <v>926030</v>
          </cell>
          <cell r="C242" t="str">
            <v>HEPCOE Cred Union from  Source</v>
          </cell>
        </row>
        <row r="243">
          <cell r="A243" t="str">
            <v>1470</v>
          </cell>
          <cell r="B243" t="str">
            <v>926040</v>
          </cell>
          <cell r="C243" t="str">
            <v>Semi Private  Coverage</v>
          </cell>
        </row>
        <row r="244">
          <cell r="A244" t="str">
            <v>1470</v>
          </cell>
          <cell r="B244" t="str">
            <v>926050</v>
          </cell>
          <cell r="C244" t="str">
            <v>Garnishment from  Source</v>
          </cell>
        </row>
        <row r="245">
          <cell r="A245" t="str">
            <v>1470</v>
          </cell>
          <cell r="B245" t="str">
            <v>926060</v>
          </cell>
          <cell r="C245" t="str">
            <v>Charity  Donation</v>
          </cell>
        </row>
        <row r="246">
          <cell r="A246" t="str">
            <v>1470</v>
          </cell>
          <cell r="B246" t="str">
            <v>926070</v>
          </cell>
          <cell r="C246" t="str">
            <v>PF-PWU Union  Dues</v>
          </cell>
        </row>
        <row r="247">
          <cell r="A247" t="str">
            <v>1470</v>
          </cell>
          <cell r="B247" t="str">
            <v>929000</v>
          </cell>
          <cell r="C247" t="str">
            <v>Pension Pay  Suspense</v>
          </cell>
        </row>
        <row r="248">
          <cell r="A248" t="str">
            <v>1480</v>
          </cell>
          <cell r="B248" t="str">
            <v>290000</v>
          </cell>
          <cell r="C248" t="str">
            <v>Es&amp;E Investments</v>
          </cell>
        </row>
        <row r="249">
          <cell r="A249" t="str">
            <v>1480</v>
          </cell>
          <cell r="B249" t="str">
            <v>290010</v>
          </cell>
          <cell r="C249" t="str">
            <v>Power Smart - Share Costs</v>
          </cell>
        </row>
        <row r="250">
          <cell r="A250" t="str">
            <v>1480</v>
          </cell>
          <cell r="B250" t="str">
            <v>290020</v>
          </cell>
          <cell r="C250" t="str">
            <v>Power Smart-Other Capital Cost</v>
          </cell>
        </row>
        <row r="251">
          <cell r="A251" t="str">
            <v>1490</v>
          </cell>
          <cell r="B251" t="str">
            <v>266000</v>
          </cell>
          <cell r="C251" t="str">
            <v>Investments - Ohi</v>
          </cell>
        </row>
        <row r="252">
          <cell r="A252" t="str">
            <v>1490</v>
          </cell>
          <cell r="B252" t="str">
            <v>266010</v>
          </cell>
          <cell r="C252" t="str">
            <v>Iris</v>
          </cell>
        </row>
        <row r="253">
          <cell r="A253" t="str">
            <v>1490</v>
          </cell>
          <cell r="B253" t="str">
            <v>266030</v>
          </cell>
          <cell r="C253" t="str">
            <v>Qq Investments - Ohi</v>
          </cell>
        </row>
        <row r="254">
          <cell r="A254" t="str">
            <v>1490</v>
          </cell>
          <cell r="B254" t="str">
            <v>266050</v>
          </cell>
          <cell r="C254" t="str">
            <v>OHI US CURRENCY DEPOSIT</v>
          </cell>
        </row>
        <row r="255">
          <cell r="A255" t="str">
            <v>1490</v>
          </cell>
          <cell r="B255" t="str">
            <v>266051</v>
          </cell>
          <cell r="C255" t="str">
            <v>Invstmnt in Subsidiaries-OHE</v>
          </cell>
        </row>
        <row r="256">
          <cell r="A256" t="str">
            <v>1490</v>
          </cell>
          <cell r="B256" t="str">
            <v>266052</v>
          </cell>
          <cell r="C256" t="str">
            <v>Investment in Sub HO Network</v>
          </cell>
        </row>
        <row r="257">
          <cell r="A257" t="str">
            <v>1490</v>
          </cell>
          <cell r="B257" t="str">
            <v>266053</v>
          </cell>
          <cell r="C257" t="str">
            <v>Investment in Assoc Co-SCBN</v>
          </cell>
        </row>
        <row r="258">
          <cell r="A258" t="str">
            <v>1490</v>
          </cell>
          <cell r="B258" t="str">
            <v>266060</v>
          </cell>
          <cell r="C258" t="str">
            <v>Invest't in sub-Brampton Hydro</v>
          </cell>
        </row>
        <row r="259">
          <cell r="A259" t="str">
            <v>1490</v>
          </cell>
          <cell r="B259" t="str">
            <v>289010</v>
          </cell>
          <cell r="C259" t="str">
            <v>Investment In Oh International</v>
          </cell>
        </row>
        <row r="260">
          <cell r="A260" t="str">
            <v>1505</v>
          </cell>
          <cell r="B260" t="str">
            <v>275050</v>
          </cell>
          <cell r="C260" t="str">
            <v>Reg Asset-Var Energy Cost  Rec</v>
          </cell>
        </row>
        <row r="261">
          <cell r="A261" t="str">
            <v>1508</v>
          </cell>
          <cell r="B261" t="str">
            <v>275010</v>
          </cell>
          <cell r="C261" t="str">
            <v>Surplus Staff Regulatory Asset</v>
          </cell>
        </row>
        <row r="262">
          <cell r="A262" t="str">
            <v>1508</v>
          </cell>
          <cell r="B262" t="str">
            <v>275020</v>
          </cell>
          <cell r="C262" t="str">
            <v>Real Estate Regulatory  Assets</v>
          </cell>
        </row>
        <row r="263">
          <cell r="A263" t="str">
            <v>1508</v>
          </cell>
          <cell r="B263" t="str">
            <v>275021</v>
          </cell>
          <cell r="C263" t="str">
            <v>Market Ready Deferral - DX</v>
          </cell>
        </row>
        <row r="264">
          <cell r="A264" t="str">
            <v>1508</v>
          </cell>
          <cell r="B264" t="str">
            <v>275022</v>
          </cell>
          <cell r="C264" t="str">
            <v>Market Ready Deferral - TX</v>
          </cell>
        </row>
        <row r="265">
          <cell r="A265" t="str">
            <v>1508</v>
          </cell>
          <cell r="B265" t="str">
            <v>275023</v>
          </cell>
          <cell r="C265" t="str">
            <v>Regulatory Asset -  Dx PCB</v>
          </cell>
        </row>
        <row r="266">
          <cell r="A266" t="str">
            <v>1508</v>
          </cell>
          <cell r="B266" t="str">
            <v>275024</v>
          </cell>
          <cell r="C266" t="str">
            <v>Regulatory Asset -  Dx LAR</v>
          </cell>
        </row>
        <row r="267">
          <cell r="A267" t="str">
            <v>1508</v>
          </cell>
          <cell r="B267" t="str">
            <v>275025</v>
          </cell>
          <cell r="C267" t="str">
            <v>Regulatory Asset -  Tx PCB</v>
          </cell>
        </row>
        <row r="268">
          <cell r="A268" t="str">
            <v>1508</v>
          </cell>
          <cell r="B268" t="str">
            <v>275026</v>
          </cell>
          <cell r="C268" t="str">
            <v>Regulatory Asset -  Tx LAR</v>
          </cell>
        </row>
        <row r="269">
          <cell r="A269" t="str">
            <v>1508</v>
          </cell>
          <cell r="B269" t="str">
            <v>275027</v>
          </cell>
          <cell r="C269" t="str">
            <v>Regulatory Asset -Remotes LAR</v>
          </cell>
        </row>
        <row r="270">
          <cell r="A270" t="str">
            <v>1508</v>
          </cell>
          <cell r="B270" t="str">
            <v>275028</v>
          </cell>
          <cell r="C270" t="str">
            <v>Regul Asset -Dx PCB Sec Defer</v>
          </cell>
        </row>
        <row r="271">
          <cell r="A271" t="str">
            <v>1508</v>
          </cell>
          <cell r="B271" t="str">
            <v>275029</v>
          </cell>
          <cell r="C271" t="str">
            <v>Regul Asset -Dx LAR Sec Defer</v>
          </cell>
        </row>
        <row r="272">
          <cell r="A272" t="str">
            <v>1518</v>
          </cell>
          <cell r="B272" t="str">
            <v>275040</v>
          </cell>
          <cell r="C272" t="str">
            <v>RCVA RETAIL</v>
          </cell>
        </row>
        <row r="273">
          <cell r="A273" t="str">
            <v>1520</v>
          </cell>
          <cell r="B273" t="str">
            <v>275045</v>
          </cell>
          <cell r="C273" t="str">
            <v>RCVA - STR</v>
          </cell>
        </row>
        <row r="274">
          <cell r="A274" t="str">
            <v>1525</v>
          </cell>
          <cell r="B274" t="str">
            <v>244150</v>
          </cell>
          <cell r="C274" t="str">
            <v>Accrued Premium</v>
          </cell>
        </row>
        <row r="275">
          <cell r="A275" t="str">
            <v>1525</v>
          </cell>
          <cell r="B275" t="str">
            <v>245000</v>
          </cell>
          <cell r="C275" t="str">
            <v>Unamortized Deferred Discount</v>
          </cell>
        </row>
        <row r="276">
          <cell r="A276" t="str">
            <v>1525</v>
          </cell>
          <cell r="B276" t="str">
            <v>245030</v>
          </cell>
          <cell r="C276" t="str">
            <v>Deferred Costs Hedging</v>
          </cell>
        </row>
        <row r="277">
          <cell r="A277" t="str">
            <v>1525</v>
          </cell>
          <cell r="B277" t="str">
            <v>246020</v>
          </cell>
          <cell r="C277" t="str">
            <v>Unamortized Deferred Close Out</v>
          </cell>
        </row>
        <row r="278">
          <cell r="A278" t="str">
            <v>1525</v>
          </cell>
          <cell r="B278" t="str">
            <v>246030</v>
          </cell>
          <cell r="C278" t="str">
            <v>DEFERRED COSTS-ARS/DRS HEDG</v>
          </cell>
        </row>
        <row r="279">
          <cell r="A279" t="str">
            <v>1525</v>
          </cell>
          <cell r="B279" t="str">
            <v>247130</v>
          </cell>
          <cell r="C279" t="str">
            <v>Unamortized Deferred RFX G/L</v>
          </cell>
        </row>
        <row r="280">
          <cell r="A280" t="str">
            <v>1525</v>
          </cell>
          <cell r="B280" t="str">
            <v>247140</v>
          </cell>
          <cell r="C280" t="str">
            <v>Deferred RFX Gain/Loss</v>
          </cell>
        </row>
        <row r="281">
          <cell r="A281" t="str">
            <v>1525</v>
          </cell>
          <cell r="B281" t="str">
            <v>247150</v>
          </cell>
          <cell r="C281" t="str">
            <v>Deferred Close Outs Gain/Loss</v>
          </cell>
        </row>
        <row r="282">
          <cell r="A282" t="str">
            <v>1525</v>
          </cell>
          <cell r="B282" t="str">
            <v>247300</v>
          </cell>
          <cell r="C282" t="str">
            <v>Unamortized Deferred UFX G/L</v>
          </cell>
        </row>
        <row r="283">
          <cell r="A283" t="str">
            <v>1525</v>
          </cell>
          <cell r="B283" t="str">
            <v>247350</v>
          </cell>
          <cell r="C283" t="str">
            <v>Deferred UFX and RFX Gain/Loss</v>
          </cell>
        </row>
        <row r="284">
          <cell r="A284" t="str">
            <v>1525</v>
          </cell>
          <cell r="B284" t="str">
            <v>247400</v>
          </cell>
          <cell r="C284" t="str">
            <v>Deferred UFX Gain/Loss</v>
          </cell>
        </row>
        <row r="285">
          <cell r="A285" t="str">
            <v>1525</v>
          </cell>
          <cell r="B285" t="str">
            <v>247810</v>
          </cell>
          <cell r="C285" t="str">
            <v>UFX and RFX Gain/Loss ST Notes</v>
          </cell>
        </row>
        <row r="286">
          <cell r="A286" t="str">
            <v>1525</v>
          </cell>
          <cell r="B286" t="str">
            <v>247900</v>
          </cell>
          <cell r="C286" t="str">
            <v>Deferred Debit - Prospectus</v>
          </cell>
        </row>
        <row r="287">
          <cell r="A287" t="str">
            <v>1525</v>
          </cell>
          <cell r="B287" t="str">
            <v>247910</v>
          </cell>
          <cell r="C287" t="str">
            <v>Def. Debit - Underwriting Fee</v>
          </cell>
        </row>
        <row r="288">
          <cell r="A288" t="str">
            <v>1525</v>
          </cell>
          <cell r="B288" t="str">
            <v>249400</v>
          </cell>
          <cell r="C288" t="str">
            <v>Defferred UFX G/L on Options</v>
          </cell>
        </row>
        <row r="289">
          <cell r="A289" t="str">
            <v>1525</v>
          </cell>
          <cell r="B289" t="str">
            <v>257000</v>
          </cell>
          <cell r="C289" t="str">
            <v>Demand Mgmt - Financl Incentiv</v>
          </cell>
        </row>
        <row r="290">
          <cell r="A290" t="str">
            <v>1525</v>
          </cell>
          <cell r="B290" t="str">
            <v>258000</v>
          </cell>
          <cell r="C290" t="str">
            <v>Demand Mgmt - Non-Fincl Incent</v>
          </cell>
        </row>
        <row r="291">
          <cell r="A291" t="str">
            <v>1525</v>
          </cell>
          <cell r="B291" t="str">
            <v>259000</v>
          </cell>
          <cell r="C291" t="str">
            <v>WIP - Demand Mgmt</v>
          </cell>
        </row>
        <row r="292">
          <cell r="A292" t="str">
            <v>1525</v>
          </cell>
          <cell r="B292" t="str">
            <v>262000</v>
          </cell>
          <cell r="C292" t="str">
            <v>Unamor Def Costs</v>
          </cell>
        </row>
        <row r="293">
          <cell r="A293" t="str">
            <v>1525</v>
          </cell>
          <cell r="B293" t="str">
            <v>262001</v>
          </cell>
          <cell r="C293" t="str">
            <v>Def'd Acq. Cost-Moore Township</v>
          </cell>
        </row>
        <row r="294">
          <cell r="A294" t="str">
            <v>1525</v>
          </cell>
          <cell r="B294" t="str">
            <v>262080</v>
          </cell>
          <cell r="C294" t="str">
            <v>Unamt Def Cost Fre Std</v>
          </cell>
        </row>
        <row r="295">
          <cell r="A295" t="str">
            <v>1525</v>
          </cell>
          <cell r="B295" t="str">
            <v>262090</v>
          </cell>
          <cell r="C295" t="str">
            <v>Bid Security</v>
          </cell>
        </row>
        <row r="296">
          <cell r="A296" t="str">
            <v>1525</v>
          </cell>
          <cell r="B296" t="str">
            <v>262091</v>
          </cell>
          <cell r="C296" t="str">
            <v>Performance Security</v>
          </cell>
        </row>
        <row r="297">
          <cell r="A297" t="str">
            <v>1525</v>
          </cell>
          <cell r="B297" t="str">
            <v>267030</v>
          </cell>
          <cell r="C297" t="str">
            <v>Ars/Drs Investments</v>
          </cell>
        </row>
        <row r="298">
          <cell r="A298" t="str">
            <v>1525</v>
          </cell>
          <cell r="B298" t="str">
            <v>275000</v>
          </cell>
          <cell r="C298" t="str">
            <v>Trinity Unamort Tenant Allow</v>
          </cell>
        </row>
        <row r="299">
          <cell r="A299" t="str">
            <v>1525</v>
          </cell>
          <cell r="B299" t="str">
            <v>276000</v>
          </cell>
          <cell r="C299" t="str">
            <v>Development Rights</v>
          </cell>
        </row>
        <row r="300">
          <cell r="A300" t="str">
            <v>1525</v>
          </cell>
          <cell r="B300" t="str">
            <v>276010</v>
          </cell>
          <cell r="C300" t="str">
            <v>Development Rights Prepayment</v>
          </cell>
        </row>
        <row r="301">
          <cell r="A301" t="str">
            <v>1525</v>
          </cell>
          <cell r="B301" t="str">
            <v>276020</v>
          </cell>
          <cell r="C301" t="str">
            <v>Development Rights Other Asset</v>
          </cell>
        </row>
        <row r="302">
          <cell r="A302" t="str">
            <v>1525</v>
          </cell>
          <cell r="B302" t="str">
            <v>276030</v>
          </cell>
          <cell r="C302" t="str">
            <v>Devlpmnt Rights Int On Prepmnt</v>
          </cell>
        </row>
        <row r="303">
          <cell r="A303" t="str">
            <v>1525</v>
          </cell>
          <cell r="B303" t="str">
            <v>277000</v>
          </cell>
          <cell r="C303" t="str">
            <v>Misc Deferd Debits And Credits</v>
          </cell>
        </row>
        <row r="304">
          <cell r="A304" t="str">
            <v>1525</v>
          </cell>
          <cell r="B304" t="str">
            <v>277080</v>
          </cell>
          <cell r="C304" t="str">
            <v>Misc Def Debits &amp; Cr Writeoff</v>
          </cell>
        </row>
        <row r="305">
          <cell r="A305" t="str">
            <v>1525</v>
          </cell>
          <cell r="B305" t="str">
            <v>277100</v>
          </cell>
          <cell r="C305" t="str">
            <v>Corporate Mastercard Susp Exp</v>
          </cell>
        </row>
        <row r="306">
          <cell r="A306" t="str">
            <v>1525</v>
          </cell>
          <cell r="B306" t="str">
            <v>277150</v>
          </cell>
          <cell r="C306" t="str">
            <v>Ret/Nug - Grid</v>
          </cell>
        </row>
        <row r="307">
          <cell r="A307" t="str">
            <v>1525</v>
          </cell>
          <cell r="B307" t="str">
            <v>277160</v>
          </cell>
          <cell r="C307" t="str">
            <v>Corporate Pension Payment Susp</v>
          </cell>
        </row>
        <row r="308">
          <cell r="A308" t="str">
            <v>1525</v>
          </cell>
          <cell r="B308" t="str">
            <v>277860</v>
          </cell>
          <cell r="C308" t="str">
            <v>Job Costing - Meters &amp; Relays</v>
          </cell>
        </row>
        <row r="309">
          <cell r="A309" t="str">
            <v>1525</v>
          </cell>
          <cell r="B309" t="str">
            <v>277990</v>
          </cell>
          <cell r="C309" t="str">
            <v>Corporate Invalids</v>
          </cell>
        </row>
        <row r="310">
          <cell r="A310" t="str">
            <v>1525</v>
          </cell>
          <cell r="B310" t="str">
            <v>278010</v>
          </cell>
          <cell r="C310" t="str">
            <v>Premium/Discount ST Notes</v>
          </cell>
        </row>
        <row r="311">
          <cell r="A311" t="str">
            <v>1525</v>
          </cell>
          <cell r="B311" t="str">
            <v>920010</v>
          </cell>
          <cell r="C311" t="str">
            <v>Pension Related Item</v>
          </cell>
        </row>
        <row r="312">
          <cell r="A312" t="str">
            <v>1525</v>
          </cell>
          <cell r="B312" t="str">
            <v>920040</v>
          </cell>
          <cell r="C312" t="str">
            <v>Lump Sum to Beneficiary-Txbl</v>
          </cell>
        </row>
        <row r="313">
          <cell r="A313" t="str">
            <v>1525</v>
          </cell>
          <cell r="B313" t="str">
            <v>920070</v>
          </cell>
          <cell r="C313" t="str">
            <v>Lump Sum Pymt to Ben-Non Txbl</v>
          </cell>
        </row>
        <row r="314">
          <cell r="A314" t="str">
            <v>1525</v>
          </cell>
          <cell r="B314" t="str">
            <v>920730</v>
          </cell>
          <cell r="C314" t="str">
            <v>Pens'n Refund(T4A, Pln to Pln)</v>
          </cell>
        </row>
        <row r="315">
          <cell r="A315" t="str">
            <v>1525</v>
          </cell>
          <cell r="B315" t="str">
            <v>920760</v>
          </cell>
          <cell r="C315" t="str">
            <v>Pension Refund - Cash</v>
          </cell>
        </row>
        <row r="316">
          <cell r="A316" t="str">
            <v>1525</v>
          </cell>
          <cell r="B316" t="str">
            <v>925020</v>
          </cell>
          <cell r="C316" t="str">
            <v>Out of Province Medical Subsid</v>
          </cell>
        </row>
        <row r="317">
          <cell r="A317" t="str">
            <v>1530</v>
          </cell>
          <cell r="B317" t="str">
            <v>280000</v>
          </cell>
          <cell r="C317" t="str">
            <v>Capital And Depreciation Susp</v>
          </cell>
        </row>
        <row r="318">
          <cell r="A318" t="str">
            <v>1545</v>
          </cell>
          <cell r="B318">
            <v>269000</v>
          </cell>
          <cell r="C318" t="str">
            <v>DEVELOPMENT CHARGE RECEIVABLES</v>
          </cell>
        </row>
        <row r="319">
          <cell r="A319" t="str">
            <v>1548</v>
          </cell>
          <cell r="B319" t="str">
            <v>275045</v>
          </cell>
          <cell r="C319" t="str">
            <v>RCVA-STR</v>
          </cell>
        </row>
        <row r="320">
          <cell r="A320" t="str">
            <v>1550</v>
          </cell>
          <cell r="B320" t="str">
            <v>277010</v>
          </cell>
          <cell r="C320" t="str">
            <v>Prepaid  Surplus Inventory</v>
          </cell>
        </row>
        <row r="321">
          <cell r="A321" t="str">
            <v>1550</v>
          </cell>
          <cell r="B321" t="str">
            <v>277020</v>
          </cell>
          <cell r="C321" t="str">
            <v>Prepaid exp-Bell Contract</v>
          </cell>
        </row>
        <row r="322">
          <cell r="A322" t="str">
            <v>1550</v>
          </cell>
          <cell r="B322" t="str">
            <v>277180</v>
          </cell>
          <cell r="C322" t="str">
            <v>Prepaid Insurance</v>
          </cell>
        </row>
        <row r="323">
          <cell r="A323" t="str">
            <v>1550</v>
          </cell>
          <cell r="B323" t="str">
            <v>277290</v>
          </cell>
          <cell r="C323" t="str">
            <v>Prepaid Insurance</v>
          </cell>
        </row>
        <row r="324">
          <cell r="A324" t="str">
            <v>1550</v>
          </cell>
          <cell r="B324" t="str">
            <v>277480</v>
          </cell>
          <cell r="C324" t="str">
            <v>Prepaid Mgmt Educntl Seminars</v>
          </cell>
        </row>
        <row r="325">
          <cell r="A325" t="str">
            <v>1550</v>
          </cell>
          <cell r="B325" t="str">
            <v>277830</v>
          </cell>
          <cell r="C325" t="str">
            <v>Adv Rent Paymnts - Ho/A/Cp/Pn</v>
          </cell>
        </row>
        <row r="326">
          <cell r="A326" t="str">
            <v>1550</v>
          </cell>
          <cell r="B326" t="str">
            <v>277840</v>
          </cell>
          <cell r="C326" t="str">
            <v>Leasehold Allowance/Inducement</v>
          </cell>
        </row>
        <row r="327">
          <cell r="A327" t="str">
            <v>1550</v>
          </cell>
          <cell r="B327" t="str">
            <v>277950</v>
          </cell>
          <cell r="C327" t="str">
            <v>Pre-Paid Mtce Cis Project</v>
          </cell>
        </row>
        <row r="328">
          <cell r="A328" t="str">
            <v>1550</v>
          </cell>
          <cell r="B328" t="str">
            <v>284020</v>
          </cell>
          <cell r="C328" t="str">
            <v>T&amp;We Prepaid- Permit, Regn,Ins</v>
          </cell>
        </row>
        <row r="329">
          <cell r="A329" t="str">
            <v>1560</v>
          </cell>
          <cell r="B329" t="str">
            <v>181000</v>
          </cell>
          <cell r="C329" t="str">
            <v>Assets Held For Future Use</v>
          </cell>
        </row>
        <row r="330">
          <cell r="A330" t="str">
            <v>1560</v>
          </cell>
          <cell r="B330" t="str">
            <v>181200</v>
          </cell>
          <cell r="C330" t="str">
            <v>Future Use-Def Wo-Amortiz'N</v>
          </cell>
        </row>
        <row r="331">
          <cell r="A331" t="str">
            <v>1560</v>
          </cell>
          <cell r="B331" t="str">
            <v>181210</v>
          </cell>
          <cell r="C331" t="str">
            <v>Future Use- Deferred Cap Proj</v>
          </cell>
        </row>
        <row r="332">
          <cell r="A332" t="str">
            <v>1560</v>
          </cell>
          <cell r="B332" t="str">
            <v>181320</v>
          </cell>
          <cell r="C332" t="str">
            <v>Fut Use-Land - Stations</v>
          </cell>
        </row>
        <row r="333">
          <cell r="A333" t="str">
            <v>1560</v>
          </cell>
          <cell r="B333" t="str">
            <v>181330</v>
          </cell>
          <cell r="C333" t="str">
            <v>Fut Use-Land - Trans Lines Lv</v>
          </cell>
        </row>
        <row r="334">
          <cell r="A334" t="str">
            <v>1560</v>
          </cell>
          <cell r="B334" t="str">
            <v>181340</v>
          </cell>
          <cell r="C334" t="str">
            <v>Fut Use-Land - Service Bldgs</v>
          </cell>
        </row>
        <row r="335">
          <cell r="A335" t="str">
            <v>1560</v>
          </cell>
          <cell r="B335" t="str">
            <v>181370</v>
          </cell>
          <cell r="C335" t="str">
            <v>Fut Use-Land - Stations Lv</v>
          </cell>
        </row>
        <row r="336">
          <cell r="A336" t="str">
            <v>1560</v>
          </cell>
          <cell r="B336" t="str">
            <v>181400</v>
          </cell>
          <cell r="C336" t="str">
            <v>Fut Use-Major Equipment</v>
          </cell>
        </row>
        <row r="337">
          <cell r="A337" t="str">
            <v>1570</v>
          </cell>
          <cell r="B337">
            <v>275065</v>
          </cell>
          <cell r="C337" t="str">
            <v>Qualifying Transitions Costs</v>
          </cell>
        </row>
        <row r="338">
          <cell r="A338" t="str">
            <v>1571</v>
          </cell>
          <cell r="B338">
            <v>275065</v>
          </cell>
          <cell r="C338" t="str">
            <v>PRE-MARKET OPENING ENERGY VAR</v>
          </cell>
        </row>
        <row r="339">
          <cell r="A339" t="str">
            <v>1574</v>
          </cell>
          <cell r="B339">
            <v>275065</v>
          </cell>
          <cell r="C339" t="str">
            <v>Deferred Rate Impact Amounts</v>
          </cell>
        </row>
        <row r="340">
          <cell r="A340" t="str">
            <v>1580</v>
          </cell>
          <cell r="B340" t="str">
            <v>275031</v>
          </cell>
          <cell r="C340" t="str">
            <v>RSVA-Wholesale Market Services</v>
          </cell>
        </row>
        <row r="341">
          <cell r="A341" t="str">
            <v>1582</v>
          </cell>
          <cell r="B341" t="str">
            <v>275032</v>
          </cell>
          <cell r="C341" t="str">
            <v>RSVA-Non-Recurring</v>
          </cell>
        </row>
        <row r="342">
          <cell r="A342" t="str">
            <v>1584</v>
          </cell>
          <cell r="B342" t="str">
            <v>275033</v>
          </cell>
          <cell r="C342" t="str">
            <v>RSVA-Retail Transm. NWK Rate</v>
          </cell>
        </row>
        <row r="343">
          <cell r="A343" t="str">
            <v>1585</v>
          </cell>
          <cell r="B343">
            <v>275045</v>
          </cell>
          <cell r="C343" t="str">
            <v>RSVA - STR</v>
          </cell>
        </row>
        <row r="344">
          <cell r="A344" t="str">
            <v>1586</v>
          </cell>
          <cell r="B344" t="str">
            <v>275034</v>
          </cell>
          <cell r="C344" t="str">
            <v>RSVA-Retl Trans Connect'n Rate</v>
          </cell>
        </row>
        <row r="345">
          <cell r="A345" t="str">
            <v>1588</v>
          </cell>
          <cell r="B345" t="str">
            <v>275030</v>
          </cell>
          <cell r="C345" t="str">
            <v>RSVA-Power</v>
          </cell>
        </row>
        <row r="346">
          <cell r="A346" t="str">
            <v>1600</v>
          </cell>
          <cell r="B346">
            <v>110190</v>
          </cell>
          <cell r="C346" t="str">
            <v>MAJOR FIXED ASSETS CAPITAL</v>
          </cell>
        </row>
        <row r="347">
          <cell r="A347" t="str">
            <v>1600</v>
          </cell>
          <cell r="B347">
            <v>110390</v>
          </cell>
          <cell r="C347" t="str">
            <v>T&amp;We Capital</v>
          </cell>
        </row>
        <row r="348">
          <cell r="A348" t="str">
            <v>1600</v>
          </cell>
          <cell r="B348" t="str">
            <v>110200</v>
          </cell>
          <cell r="C348" t="str">
            <v>Minor Fixed Assets Capital</v>
          </cell>
        </row>
        <row r="349">
          <cell r="A349" t="str">
            <v>1600</v>
          </cell>
          <cell r="B349" t="str">
            <v>110400</v>
          </cell>
          <cell r="C349" t="str">
            <v>Tools Capital</v>
          </cell>
        </row>
        <row r="350">
          <cell r="A350" t="str">
            <v>1600</v>
          </cell>
          <cell r="B350" t="str">
            <v>110999</v>
          </cell>
          <cell r="C350" t="str">
            <v>Merger &amp; Acquisition Control</v>
          </cell>
        </row>
        <row r="351">
          <cell r="A351" t="str">
            <v>1601</v>
          </cell>
          <cell r="B351" t="str">
            <v>110190</v>
          </cell>
          <cell r="C351" t="str">
            <v>Constructed Assets Suspense</v>
          </cell>
        </row>
        <row r="352">
          <cell r="A352" t="str">
            <v>1601</v>
          </cell>
          <cell r="B352" t="str">
            <v>110900</v>
          </cell>
          <cell r="C352" t="str">
            <v>Major Fixed Assets Conv'N Cap</v>
          </cell>
        </row>
        <row r="353">
          <cell r="A353" t="str">
            <v>1605</v>
          </cell>
          <cell r="B353">
            <v>277000</v>
          </cell>
          <cell r="C353" t="str">
            <v>Electric Plant in Service - Co</v>
          </cell>
        </row>
        <row r="354">
          <cell r="A354" t="str">
            <v>1606</v>
          </cell>
          <cell r="B354">
            <v>277000</v>
          </cell>
          <cell r="C354" t="str">
            <v>Organization</v>
          </cell>
        </row>
        <row r="355">
          <cell r="A355" t="str">
            <v>1805</v>
          </cell>
          <cell r="B355">
            <v>110190</v>
          </cell>
          <cell r="C355" t="str">
            <v>LAND</v>
          </cell>
        </row>
        <row r="356">
          <cell r="A356" t="str">
            <v>1806</v>
          </cell>
          <cell r="B356">
            <v>110190</v>
          </cell>
          <cell r="C356" t="str">
            <v>LAND RIGHTS</v>
          </cell>
        </row>
        <row r="357">
          <cell r="A357" t="str">
            <v>1807</v>
          </cell>
          <cell r="B357">
            <v>110190</v>
          </cell>
          <cell r="C357" t="str">
            <v>BUILDINGS - BRICK</v>
          </cell>
        </row>
        <row r="358">
          <cell r="A358" t="str">
            <v>1808</v>
          </cell>
          <cell r="B358">
            <v>110190</v>
          </cell>
          <cell r="C358" t="str">
            <v>NEW WORKS BUILDING</v>
          </cell>
        </row>
        <row r="359">
          <cell r="A359" t="str">
            <v>1809</v>
          </cell>
          <cell r="B359">
            <v>110190</v>
          </cell>
          <cell r="C359" t="str">
            <v>SANDALWOOD BUILDING</v>
          </cell>
        </row>
        <row r="360">
          <cell r="A360" t="str">
            <v>1810</v>
          </cell>
          <cell r="B360">
            <v>110190</v>
          </cell>
          <cell r="C360" t="str">
            <v>BUILDINGS - OTHER</v>
          </cell>
        </row>
        <row r="361">
          <cell r="A361" t="str">
            <v>1815</v>
          </cell>
          <cell r="B361">
            <v>110190</v>
          </cell>
          <cell r="C361" t="str">
            <v>TRANS STATION EQUIPMENT</v>
          </cell>
        </row>
        <row r="362">
          <cell r="A362" t="str">
            <v>1816</v>
          </cell>
          <cell r="B362">
            <v>110190</v>
          </cell>
          <cell r="C362" t="str">
            <v>TRANS STATION FEEDERS</v>
          </cell>
        </row>
        <row r="363">
          <cell r="A363" t="str">
            <v>1820</v>
          </cell>
          <cell r="B363">
            <v>110190</v>
          </cell>
          <cell r="C363" t="str">
            <v>DIST STATION EQUIPMENT</v>
          </cell>
        </row>
        <row r="364">
          <cell r="A364" t="str">
            <v>1821</v>
          </cell>
          <cell r="B364">
            <v>110190</v>
          </cell>
          <cell r="C364" t="str">
            <v>DIST STATION FEEDERS</v>
          </cell>
        </row>
        <row r="365">
          <cell r="A365" t="str">
            <v>1830</v>
          </cell>
          <cell r="B365">
            <v>110190</v>
          </cell>
          <cell r="C365" t="str">
            <v>Poles, Towers &amp; Fixtures - Fee</v>
          </cell>
        </row>
        <row r="366">
          <cell r="A366" t="str">
            <v>1831</v>
          </cell>
          <cell r="B366">
            <v>110190</v>
          </cell>
          <cell r="C366" t="str">
            <v>O/H DISTRIBUTION</v>
          </cell>
        </row>
        <row r="367">
          <cell r="A367" t="str">
            <v>1835</v>
          </cell>
          <cell r="B367">
            <v>110190</v>
          </cell>
          <cell r="C367" t="str">
            <v>OH Conductors &amp; Devices - Feed</v>
          </cell>
        </row>
        <row r="368">
          <cell r="A368" t="str">
            <v>1836</v>
          </cell>
          <cell r="B368">
            <v>110190</v>
          </cell>
          <cell r="C368" t="str">
            <v>OH Conductors &amp; Devices - Dist</v>
          </cell>
        </row>
        <row r="369">
          <cell r="A369" t="str">
            <v>1840</v>
          </cell>
          <cell r="B369">
            <v>110190</v>
          </cell>
          <cell r="C369" t="str">
            <v>U/G DISTRIBUTION</v>
          </cell>
        </row>
        <row r="370">
          <cell r="A370" t="str">
            <v>1841</v>
          </cell>
          <cell r="B370">
            <v>110190</v>
          </cell>
          <cell r="C370" t="str">
            <v>U/G RES. SUBD. SERVICES</v>
          </cell>
        </row>
        <row r="371">
          <cell r="A371" t="str">
            <v>1845</v>
          </cell>
          <cell r="B371">
            <v>110190</v>
          </cell>
          <cell r="C371" t="str">
            <v>U/G FEEDER</v>
          </cell>
        </row>
        <row r="372">
          <cell r="A372" t="str">
            <v>1846</v>
          </cell>
          <cell r="B372">
            <v>110190</v>
          </cell>
          <cell r="C372" t="str">
            <v>UG Conductors &amp; Devices - Dist</v>
          </cell>
        </row>
        <row r="373">
          <cell r="A373" t="str">
            <v>1847</v>
          </cell>
          <cell r="B373">
            <v>110190</v>
          </cell>
          <cell r="C373" t="str">
            <v>UG Conductors &amp; Devices - Res</v>
          </cell>
        </row>
        <row r="374">
          <cell r="A374" t="str">
            <v>1850</v>
          </cell>
          <cell r="B374">
            <v>110190</v>
          </cell>
          <cell r="C374" t="str">
            <v>O/H DIST. TRANSFORMERS</v>
          </cell>
        </row>
        <row r="375">
          <cell r="A375" t="str">
            <v>1851</v>
          </cell>
          <cell r="B375">
            <v>110190</v>
          </cell>
          <cell r="C375" t="str">
            <v>U/G DIST. TRANSFORMERS</v>
          </cell>
        </row>
        <row r="376">
          <cell r="A376" t="str">
            <v>1852</v>
          </cell>
          <cell r="B376">
            <v>110190</v>
          </cell>
          <cell r="C376" t="str">
            <v>44 KV CUST TRANSFORMERS</v>
          </cell>
        </row>
        <row r="377">
          <cell r="A377" t="str">
            <v>1854</v>
          </cell>
          <cell r="B377">
            <v>110190</v>
          </cell>
          <cell r="C377" t="str">
            <v>Services - Res O/H</v>
          </cell>
        </row>
        <row r="378">
          <cell r="A378" t="str">
            <v>1855</v>
          </cell>
          <cell r="B378">
            <v>110190</v>
          </cell>
          <cell r="C378" t="str">
            <v>Services - Res U/G</v>
          </cell>
        </row>
        <row r="379">
          <cell r="A379" t="str">
            <v>1856</v>
          </cell>
          <cell r="B379">
            <v>110190</v>
          </cell>
          <cell r="C379" t="str">
            <v>Services - GS O/H</v>
          </cell>
        </row>
        <row r="380">
          <cell r="A380" t="str">
            <v>1857</v>
          </cell>
          <cell r="B380">
            <v>110190</v>
          </cell>
          <cell r="C380" t="str">
            <v>Services - GS U/G</v>
          </cell>
        </row>
        <row r="381">
          <cell r="A381" t="str">
            <v>1858</v>
          </cell>
          <cell r="B381">
            <v>110190</v>
          </cell>
          <cell r="C381" t="str">
            <v>Services - LU O/H</v>
          </cell>
        </row>
        <row r="382">
          <cell r="A382" t="str">
            <v>1859</v>
          </cell>
          <cell r="B382">
            <v>110190</v>
          </cell>
          <cell r="C382" t="str">
            <v>Services - LU U/G</v>
          </cell>
        </row>
        <row r="383">
          <cell r="A383" t="str">
            <v>1860</v>
          </cell>
          <cell r="B383">
            <v>110390</v>
          </cell>
          <cell r="C383" t="str">
            <v>DISTRIBUTION METERS</v>
          </cell>
        </row>
        <row r="384">
          <cell r="A384" t="str">
            <v>1861</v>
          </cell>
          <cell r="B384">
            <v>110390</v>
          </cell>
          <cell r="C384" t="str">
            <v>Meters - General Service</v>
          </cell>
        </row>
        <row r="385">
          <cell r="A385" t="str">
            <v>1862</v>
          </cell>
          <cell r="B385">
            <v>110390</v>
          </cell>
          <cell r="C385" t="str">
            <v>Meters - Large User</v>
          </cell>
        </row>
        <row r="386">
          <cell r="A386" t="str">
            <v>1863</v>
          </cell>
          <cell r="B386">
            <v>110390</v>
          </cell>
          <cell r="C386" t="str">
            <v>Meters - Interval - Residentia</v>
          </cell>
        </row>
        <row r="387">
          <cell r="A387" t="str">
            <v>1864</v>
          </cell>
          <cell r="B387">
            <v>110390</v>
          </cell>
          <cell r="C387" t="str">
            <v>Meters - Interval - General Se</v>
          </cell>
        </row>
        <row r="388">
          <cell r="A388" t="str">
            <v>1905</v>
          </cell>
          <cell r="B388">
            <v>110190</v>
          </cell>
          <cell r="C388" t="str">
            <v>Land</v>
          </cell>
        </row>
        <row r="389">
          <cell r="A389" t="str">
            <v>1907</v>
          </cell>
          <cell r="B389">
            <v>110190</v>
          </cell>
          <cell r="C389" t="str">
            <v>Buildings &amp; Fixtures - Brick</v>
          </cell>
        </row>
        <row r="390">
          <cell r="A390" t="str">
            <v>1908</v>
          </cell>
          <cell r="B390">
            <v>110190</v>
          </cell>
          <cell r="C390" t="str">
            <v>Buildings &amp; Fixtures - New wor</v>
          </cell>
        </row>
        <row r="391">
          <cell r="A391" t="str">
            <v>1909</v>
          </cell>
          <cell r="B391">
            <v>110190</v>
          </cell>
          <cell r="C391" t="str">
            <v>Buildings &amp; Fixtures - Sandalw</v>
          </cell>
        </row>
        <row r="392">
          <cell r="A392" t="str">
            <v>1910</v>
          </cell>
          <cell r="B392">
            <v>110190</v>
          </cell>
          <cell r="C392" t="str">
            <v>Buildings &amp; Fixtures - Other</v>
          </cell>
        </row>
        <row r="393">
          <cell r="A393" t="str">
            <v>1915</v>
          </cell>
          <cell r="B393" t="str">
            <v>110280</v>
          </cell>
          <cell r="C393" t="str">
            <v>Purch'D Asset Susp:Office Equp</v>
          </cell>
        </row>
        <row r="394">
          <cell r="A394" t="str">
            <v>1920</v>
          </cell>
          <cell r="B394" t="str">
            <v>110270</v>
          </cell>
          <cell r="C394" t="str">
            <v>Purch Susp Comp H/ware</v>
          </cell>
        </row>
        <row r="395">
          <cell r="A395" t="str">
            <v>1920</v>
          </cell>
          <cell r="B395" t="str">
            <v>110910</v>
          </cell>
          <cell r="C395" t="str">
            <v>Minor Fixed Assets Conv'n Cap</v>
          </cell>
        </row>
        <row r="396">
          <cell r="A396" t="str">
            <v>1925</v>
          </cell>
          <cell r="B396" t="str">
            <v>110271</v>
          </cell>
          <cell r="C396" t="str">
            <v>Purch Susp Comp Appl S/ware</v>
          </cell>
        </row>
        <row r="397">
          <cell r="A397" t="str">
            <v>1930</v>
          </cell>
          <cell r="B397" t="str">
            <v>110390</v>
          </cell>
          <cell r="C397" t="str">
            <v>Purch Susp T&amp;WE Trans Eqmt</v>
          </cell>
        </row>
        <row r="398">
          <cell r="A398" t="str">
            <v>1930</v>
          </cell>
          <cell r="B398" t="str">
            <v>110920</v>
          </cell>
          <cell r="C398" t="str">
            <v>MFA TWE Conv'n Capital</v>
          </cell>
        </row>
        <row r="399">
          <cell r="A399" t="str">
            <v>1935</v>
          </cell>
          <cell r="B399" t="str">
            <v>110290</v>
          </cell>
          <cell r="C399" t="str">
            <v>Purch Susp Stores Srvc Eqmt</v>
          </cell>
        </row>
        <row r="400">
          <cell r="A400" t="str">
            <v>1940</v>
          </cell>
          <cell r="B400" t="str">
            <v>110490</v>
          </cell>
          <cell r="C400" t="str">
            <v>Purchased Assets Susp- Tools</v>
          </cell>
        </row>
        <row r="401">
          <cell r="A401" t="str">
            <v>1940</v>
          </cell>
          <cell r="B401" t="str">
            <v>110930</v>
          </cell>
          <cell r="C401" t="str">
            <v>MFA Tools Conv'n Capital</v>
          </cell>
        </row>
        <row r="402">
          <cell r="A402" t="str">
            <v>1945</v>
          </cell>
          <cell r="B402" t="str">
            <v>110291</v>
          </cell>
          <cell r="C402" t="str">
            <v>Purch Sus Meas &amp; Test Serv Eq</v>
          </cell>
        </row>
        <row r="403">
          <cell r="A403" t="str">
            <v>1950</v>
          </cell>
          <cell r="B403" t="str">
            <v>110391</v>
          </cell>
          <cell r="C403" t="str">
            <v>Purchase Suspens-TWE Power Eq</v>
          </cell>
        </row>
        <row r="404">
          <cell r="A404" t="str">
            <v>1955</v>
          </cell>
          <cell r="B404">
            <v>110190</v>
          </cell>
          <cell r="C404" t="str">
            <v>Communication Equipment</v>
          </cell>
        </row>
        <row r="405">
          <cell r="A405" t="str">
            <v>1960</v>
          </cell>
          <cell r="B405" t="str">
            <v>110292</v>
          </cell>
          <cell r="C405" t="str">
            <v>Purch Susp Misc Srvc Eqmp</v>
          </cell>
        </row>
        <row r="406">
          <cell r="A406" t="str">
            <v>1980</v>
          </cell>
          <cell r="B406">
            <v>110190</v>
          </cell>
          <cell r="C406" t="str">
            <v>SUPERVISORY CONTROL EQUIP</v>
          </cell>
        </row>
        <row r="407">
          <cell r="A407" t="str">
            <v>1985</v>
          </cell>
          <cell r="B407">
            <v>110190</v>
          </cell>
          <cell r="C407" t="str">
            <v>SENTINEL LIGHTING UNITS</v>
          </cell>
        </row>
        <row r="408">
          <cell r="A408" t="str">
            <v>1990</v>
          </cell>
          <cell r="B408" t="str">
            <v>110260</v>
          </cell>
          <cell r="C408" t="str">
            <v>Purch'D Assets Susp:Air &amp; Rail</v>
          </cell>
        </row>
        <row r="409">
          <cell r="A409" t="str">
            <v>1995</v>
          </cell>
          <cell r="B409">
            <v>110190</v>
          </cell>
          <cell r="C409" t="str">
            <v>Contributions &amp; Grants - Credi</v>
          </cell>
        </row>
        <row r="410">
          <cell r="A410" t="str">
            <v>2005</v>
          </cell>
          <cell r="B410">
            <v>110190</v>
          </cell>
          <cell r="C410" t="str">
            <v>Property Under Capital Leases</v>
          </cell>
        </row>
        <row r="411">
          <cell r="A411" t="str">
            <v>2010</v>
          </cell>
          <cell r="B411">
            <v>110190</v>
          </cell>
          <cell r="C411" t="str">
            <v>Electric Plant Purchased or So</v>
          </cell>
        </row>
        <row r="412">
          <cell r="A412" t="str">
            <v>2040</v>
          </cell>
          <cell r="B412">
            <v>110190</v>
          </cell>
          <cell r="C412" t="str">
            <v>Electric Plant Held for Future</v>
          </cell>
        </row>
        <row r="413">
          <cell r="A413" t="str">
            <v>2050</v>
          </cell>
          <cell r="B413">
            <v>110190</v>
          </cell>
          <cell r="C413" t="str">
            <v>Completed Construction Not Cla</v>
          </cell>
        </row>
        <row r="414">
          <cell r="A414" t="str">
            <v>2055</v>
          </cell>
          <cell r="B414">
            <v>174090</v>
          </cell>
          <cell r="C414" t="str">
            <v>Wip susp (clrd by intgr PC)</v>
          </cell>
        </row>
        <row r="415">
          <cell r="A415" t="str">
            <v>2055</v>
          </cell>
          <cell r="B415" t="str">
            <v>174010</v>
          </cell>
          <cell r="C415" t="str">
            <v>WIP P/SOFT CONVERSION A/C</v>
          </cell>
        </row>
        <row r="416">
          <cell r="A416" t="str">
            <v>2055</v>
          </cell>
          <cell r="B416" t="str">
            <v>174020</v>
          </cell>
          <cell r="C416" t="str">
            <v>WIP (proj cost) - to be billed</v>
          </cell>
        </row>
        <row r="417">
          <cell r="A417" t="str">
            <v>2055</v>
          </cell>
          <cell r="B417" t="str">
            <v>174030</v>
          </cell>
          <cell r="C417" t="str">
            <v>WIP Psoft conv a/c(no recap,DW</v>
          </cell>
        </row>
        <row r="418">
          <cell r="A418" t="str">
            <v>2055</v>
          </cell>
          <cell r="B418" t="str">
            <v>174050</v>
          </cell>
          <cell r="C418" t="str">
            <v>CIP (PROJ COST) TO BE CAPTALZE</v>
          </cell>
        </row>
        <row r="419">
          <cell r="A419" t="str">
            <v>2055</v>
          </cell>
          <cell r="B419" t="str">
            <v>174090</v>
          </cell>
          <cell r="C419" t="str">
            <v>CIP/WIP MISC -NOT IN PROJ COST</v>
          </cell>
        </row>
        <row r="420">
          <cell r="A420" t="str">
            <v>2055</v>
          </cell>
          <cell r="B420" t="str">
            <v>174999</v>
          </cell>
          <cell r="C420" t="str">
            <v>Merger &amp; Acq CIP Control</v>
          </cell>
        </row>
        <row r="421">
          <cell r="A421" t="str">
            <v>2055</v>
          </cell>
          <cell r="B421" t="str">
            <v>999002</v>
          </cell>
          <cell r="C421" t="str">
            <v>Capital Expenditures</v>
          </cell>
        </row>
        <row r="422">
          <cell r="A422" t="str">
            <v>2060</v>
          </cell>
          <cell r="B422" t="str">
            <v>247160</v>
          </cell>
          <cell r="C422" t="str">
            <v>MEU Acquisition Goodwill</v>
          </cell>
        </row>
        <row r="423">
          <cell r="A423" t="str">
            <v>2060</v>
          </cell>
          <cell r="B423" t="str">
            <v>247160</v>
          </cell>
          <cell r="C423" t="str">
            <v>MEU Acquisition Goodwill</v>
          </cell>
        </row>
        <row r="424">
          <cell r="A424" t="str">
            <v>2060</v>
          </cell>
          <cell r="B424" t="str">
            <v>247161</v>
          </cell>
          <cell r="C424" t="str">
            <v>MEU Acq-Goodwill Amort</v>
          </cell>
        </row>
        <row r="425">
          <cell r="A425" t="str">
            <v>2060</v>
          </cell>
          <cell r="B425" t="str">
            <v>268000</v>
          </cell>
          <cell r="C425" t="str">
            <v>Acqstn-Purch.Price&amp;Deal Cost</v>
          </cell>
        </row>
        <row r="426">
          <cell r="A426" t="str">
            <v>2060</v>
          </cell>
          <cell r="B426" t="str">
            <v>268001</v>
          </cell>
          <cell r="C426" t="str">
            <v>Acqstn-Cost of Acquisitions</v>
          </cell>
        </row>
        <row r="427">
          <cell r="A427" t="str">
            <v>2060</v>
          </cell>
          <cell r="B427" t="str">
            <v>268002</v>
          </cell>
          <cell r="C427" t="str">
            <v>Acquisition-Cash</v>
          </cell>
        </row>
        <row r="428">
          <cell r="A428" t="str">
            <v>2060</v>
          </cell>
          <cell r="B428" t="str">
            <v>268003</v>
          </cell>
          <cell r="C428" t="str">
            <v>Acquisition-Energy AR</v>
          </cell>
        </row>
        <row r="429">
          <cell r="A429" t="str">
            <v>2060</v>
          </cell>
          <cell r="B429" t="str">
            <v>268004</v>
          </cell>
          <cell r="C429" t="str">
            <v>Acquisition-Misc AR</v>
          </cell>
        </row>
        <row r="430">
          <cell r="A430" t="str">
            <v>2060</v>
          </cell>
          <cell r="B430" t="str">
            <v>268005</v>
          </cell>
          <cell r="C430" t="str">
            <v>Acquisition-Inventory</v>
          </cell>
        </row>
        <row r="431">
          <cell r="A431" t="str">
            <v>2060</v>
          </cell>
          <cell r="B431" t="str">
            <v>268006</v>
          </cell>
          <cell r="C431" t="str">
            <v>Acquisition - Fixed Assets@NBV</v>
          </cell>
        </row>
        <row r="432">
          <cell r="A432" t="str">
            <v>2060</v>
          </cell>
          <cell r="B432" t="str">
            <v>268007</v>
          </cell>
          <cell r="C432" t="str">
            <v>Acquisition-Misc Assets</v>
          </cell>
        </row>
        <row r="433">
          <cell r="A433" t="str">
            <v>2060</v>
          </cell>
          <cell r="B433" t="str">
            <v>268008</v>
          </cell>
          <cell r="C433" t="str">
            <v>Acquisition-WIP</v>
          </cell>
        </row>
        <row r="434">
          <cell r="A434" t="str">
            <v>2060</v>
          </cell>
          <cell r="B434" t="str">
            <v>268009</v>
          </cell>
          <cell r="C434" t="str">
            <v>Acquisition-Accounts Payable</v>
          </cell>
        </row>
        <row r="435">
          <cell r="A435" t="str">
            <v>2060</v>
          </cell>
          <cell r="B435" t="str">
            <v>268010</v>
          </cell>
          <cell r="C435" t="str">
            <v>Acquisition-Other Liabilities</v>
          </cell>
        </row>
        <row r="436">
          <cell r="A436" t="str">
            <v>2060</v>
          </cell>
          <cell r="B436" t="str">
            <v>268011</v>
          </cell>
          <cell r="C436" t="str">
            <v>Acquisition-LT Debt</v>
          </cell>
        </row>
        <row r="437">
          <cell r="A437" t="str">
            <v>2060</v>
          </cell>
          <cell r="B437" t="str">
            <v>268012</v>
          </cell>
          <cell r="C437" t="str">
            <v>Acquisition-Customer Deposits</v>
          </cell>
        </row>
        <row r="438">
          <cell r="A438" t="str">
            <v>2060</v>
          </cell>
          <cell r="B438" t="str">
            <v>268013</v>
          </cell>
          <cell r="C438" t="str">
            <v>Acquisition-Equity</v>
          </cell>
        </row>
        <row r="439">
          <cell r="A439" t="str">
            <v>2060</v>
          </cell>
          <cell r="B439" t="str">
            <v>268014</v>
          </cell>
          <cell r="C439" t="str">
            <v>Acquisition-Goodwill</v>
          </cell>
        </row>
        <row r="440">
          <cell r="A440" t="str">
            <v>2060</v>
          </cell>
          <cell r="B440" t="str">
            <v>268015</v>
          </cell>
          <cell r="C440" t="str">
            <v>Acquisition-Accm Goodwll Amort</v>
          </cell>
        </row>
        <row r="441">
          <cell r="A441" t="str">
            <v>2060</v>
          </cell>
          <cell r="B441" t="str">
            <v>268016</v>
          </cell>
          <cell r="C441" t="str">
            <v>Acquistion-Assumed Pyrll Costs</v>
          </cell>
        </row>
        <row r="442">
          <cell r="A442" t="str">
            <v>2060</v>
          </cell>
          <cell r="B442" t="str">
            <v>268097</v>
          </cell>
          <cell r="C442" t="str">
            <v>Acquisition - Unbilled Revenue</v>
          </cell>
        </row>
        <row r="443">
          <cell r="A443" t="str">
            <v>2060</v>
          </cell>
          <cell r="B443" t="str">
            <v>268098</v>
          </cell>
          <cell r="C443" t="str">
            <v>Acquisition-Misc Expenses</v>
          </cell>
        </row>
        <row r="444">
          <cell r="A444" t="str">
            <v>2060</v>
          </cell>
          <cell r="B444" t="str">
            <v>268099</v>
          </cell>
          <cell r="C444" t="str">
            <v>Acquisition - ProcCard</v>
          </cell>
        </row>
        <row r="445">
          <cell r="A445" t="str">
            <v>2101</v>
          </cell>
          <cell r="B445">
            <v>140100</v>
          </cell>
          <cell r="C445" t="str">
            <v>ACCUM DEPREC LAND RIGHTS</v>
          </cell>
        </row>
        <row r="446">
          <cell r="A446" t="str">
            <v>2103</v>
          </cell>
          <cell r="B446">
            <v>140100</v>
          </cell>
          <cell r="C446" t="str">
            <v>ACCUM DEPREC BLDGS BRICK</v>
          </cell>
        </row>
        <row r="447">
          <cell r="A447" t="str">
            <v>2105</v>
          </cell>
          <cell r="B447" t="str">
            <v>140100</v>
          </cell>
          <cell r="C447" t="str">
            <v>Maj Fix Assets Acc Dep</v>
          </cell>
        </row>
        <row r="448">
          <cell r="A448" t="str">
            <v>2105</v>
          </cell>
          <cell r="B448" t="str">
            <v>140200</v>
          </cell>
          <cell r="C448" t="str">
            <v>Minor Fixed Assets Acc Dep</v>
          </cell>
        </row>
        <row r="449">
          <cell r="A449" t="str">
            <v>2105</v>
          </cell>
          <cell r="B449" t="str">
            <v>140300</v>
          </cell>
          <cell r="C449" t="str">
            <v>T&amp;We Acc Dep</v>
          </cell>
        </row>
        <row r="450">
          <cell r="A450" t="str">
            <v>2105</v>
          </cell>
          <cell r="B450" t="str">
            <v>140400</v>
          </cell>
          <cell r="C450" t="str">
            <v>Tools Acc Dep</v>
          </cell>
        </row>
        <row r="451">
          <cell r="A451" t="str">
            <v>2105</v>
          </cell>
          <cell r="B451" t="str">
            <v>140900</v>
          </cell>
          <cell r="C451" t="str">
            <v>Maj Fixed Asset Conv'N Acc Dep</v>
          </cell>
        </row>
        <row r="452">
          <cell r="A452" t="str">
            <v>2105</v>
          </cell>
          <cell r="B452" t="str">
            <v>140910</v>
          </cell>
          <cell r="C452" t="str">
            <v>Minor Assets Conv'n Acc Dep</v>
          </cell>
        </row>
        <row r="453">
          <cell r="A453" t="str">
            <v>2105</v>
          </cell>
          <cell r="B453" t="str">
            <v>140920</v>
          </cell>
          <cell r="C453" t="str">
            <v>MFA TWE Conv'n Acc Dep</v>
          </cell>
        </row>
        <row r="454">
          <cell r="A454" t="str">
            <v>2105</v>
          </cell>
          <cell r="B454" t="str">
            <v>140930</v>
          </cell>
          <cell r="C454" t="str">
            <v>MFA Tools Conv'n Acc Dep</v>
          </cell>
        </row>
        <row r="455">
          <cell r="A455" t="str">
            <v>2106</v>
          </cell>
          <cell r="B455">
            <v>140100</v>
          </cell>
          <cell r="C455" t="str">
            <v>Acc Amort Dist - Trans Station</v>
          </cell>
        </row>
        <row r="456">
          <cell r="A456" t="str">
            <v>2109</v>
          </cell>
          <cell r="B456">
            <v>140100</v>
          </cell>
          <cell r="C456" t="str">
            <v>ACCUM DEPREC MUN STATIONS</v>
          </cell>
        </row>
        <row r="457">
          <cell r="A457" t="str">
            <v>2112</v>
          </cell>
          <cell r="B457">
            <v>140100</v>
          </cell>
          <cell r="C457" t="str">
            <v>ACCUM DEPREC LINES O/H</v>
          </cell>
        </row>
        <row r="458">
          <cell r="A458" t="str">
            <v>2115</v>
          </cell>
          <cell r="B458">
            <v>140100</v>
          </cell>
          <cell r="C458" t="str">
            <v>Acc Amort Dist - OH Conductors</v>
          </cell>
        </row>
        <row r="459">
          <cell r="A459" t="str">
            <v>2118</v>
          </cell>
          <cell r="B459">
            <v>140100</v>
          </cell>
          <cell r="C459" t="str">
            <v>ACCUM DEPREC LINES U/G</v>
          </cell>
        </row>
        <row r="460">
          <cell r="A460" t="str">
            <v>2121</v>
          </cell>
          <cell r="B460">
            <v>140100</v>
          </cell>
          <cell r="C460" t="str">
            <v>Acc Amort Dist - UG Conductors</v>
          </cell>
        </row>
        <row r="461">
          <cell r="A461" t="str">
            <v>2124</v>
          </cell>
          <cell r="B461">
            <v>140100</v>
          </cell>
          <cell r="C461" t="str">
            <v>ACCUM DEPREC TRANSFORMERS</v>
          </cell>
        </row>
        <row r="462">
          <cell r="A462" t="str">
            <v>2127</v>
          </cell>
          <cell r="B462">
            <v>140100</v>
          </cell>
          <cell r="C462" t="str">
            <v>Acc Amort Dist - Services</v>
          </cell>
        </row>
        <row r="463">
          <cell r="A463" t="str">
            <v>2130</v>
          </cell>
          <cell r="B463">
            <v>140300</v>
          </cell>
          <cell r="C463" t="str">
            <v>ACCUM DEPREC METERS</v>
          </cell>
        </row>
        <row r="464">
          <cell r="A464" t="str">
            <v>2133</v>
          </cell>
          <cell r="B464">
            <v>140100</v>
          </cell>
          <cell r="C464" t="str">
            <v>ACCUM DEPREC OTHER BLDGS</v>
          </cell>
        </row>
        <row r="465">
          <cell r="A465" t="str">
            <v>2136</v>
          </cell>
          <cell r="B465">
            <v>140300</v>
          </cell>
          <cell r="C465" t="str">
            <v>ACCUM DEPREC OFFICE EQUIP</v>
          </cell>
        </row>
        <row r="466">
          <cell r="A466" t="str">
            <v>2139</v>
          </cell>
          <cell r="B466">
            <v>140200</v>
          </cell>
          <cell r="C466" t="str">
            <v>ACCUM DEPREC COMP EQUIP</v>
          </cell>
        </row>
        <row r="467">
          <cell r="A467" t="str">
            <v>2142</v>
          </cell>
          <cell r="B467">
            <v>140200</v>
          </cell>
          <cell r="C467" t="str">
            <v>Acc Amort Genrl - Computer Equ</v>
          </cell>
        </row>
        <row r="468">
          <cell r="A468" t="str">
            <v>2145</v>
          </cell>
          <cell r="B468">
            <v>140300</v>
          </cell>
          <cell r="C468" t="str">
            <v>ACCUM DEPREC ROLLING STK</v>
          </cell>
        </row>
        <row r="469">
          <cell r="A469" t="str">
            <v>2148</v>
          </cell>
          <cell r="B469">
            <v>140300</v>
          </cell>
          <cell r="C469" t="str">
            <v>ACCUM DEPREC STORES EQUIP</v>
          </cell>
        </row>
        <row r="470">
          <cell r="A470" t="str">
            <v>2151</v>
          </cell>
          <cell r="B470">
            <v>140300</v>
          </cell>
          <cell r="C470" t="str">
            <v>ACCUM DEPREC TOOLS &amp; INST</v>
          </cell>
        </row>
        <row r="471">
          <cell r="A471" t="str">
            <v>2154</v>
          </cell>
          <cell r="B471">
            <v>140300</v>
          </cell>
          <cell r="C471" t="str">
            <v>Acc Amort Genrl - Measurement</v>
          </cell>
        </row>
        <row r="472">
          <cell r="A472" t="str">
            <v>2157</v>
          </cell>
          <cell r="B472">
            <v>140100</v>
          </cell>
          <cell r="C472" t="str">
            <v>Acc Amort Genrl - Power Operat</v>
          </cell>
        </row>
        <row r="473">
          <cell r="A473" t="str">
            <v>2160</v>
          </cell>
          <cell r="B473">
            <v>140300</v>
          </cell>
          <cell r="C473" t="str">
            <v>Acc Amort Genrl - Communicatio</v>
          </cell>
        </row>
        <row r="474">
          <cell r="A474" t="str">
            <v>2163</v>
          </cell>
          <cell r="B474">
            <v>140300</v>
          </cell>
          <cell r="C474" t="str">
            <v>Acc Amort Genrl - Misc. Equipm</v>
          </cell>
        </row>
        <row r="475">
          <cell r="A475" t="str">
            <v>2172</v>
          </cell>
          <cell r="B475">
            <v>140100</v>
          </cell>
          <cell r="C475" t="str">
            <v>ACCUM DEPREC S CONT EQUIP</v>
          </cell>
        </row>
        <row r="476">
          <cell r="A476" t="str">
            <v>2175</v>
          </cell>
          <cell r="B476">
            <v>140100</v>
          </cell>
          <cell r="C476" t="str">
            <v>ACCUM DEPREC SENT LIGHTS</v>
          </cell>
        </row>
        <row r="477">
          <cell r="A477" t="str">
            <v>2181</v>
          </cell>
          <cell r="B477">
            <v>140100</v>
          </cell>
          <cell r="C477" t="str">
            <v>Acc Amort of Electric Plant Ac</v>
          </cell>
        </row>
        <row r="478">
          <cell r="A478" t="str">
            <v>2184</v>
          </cell>
          <cell r="B478">
            <v>140100</v>
          </cell>
          <cell r="C478" t="str">
            <v>Acc Amort of Other Utility Pla</v>
          </cell>
        </row>
        <row r="479">
          <cell r="A479" t="str">
            <v>2187</v>
          </cell>
          <cell r="B479">
            <v>140100</v>
          </cell>
          <cell r="C479" t="str">
            <v>Acc Amort of Non-Utility Prope</v>
          </cell>
        </row>
        <row r="480">
          <cell r="A480" t="str">
            <v>2199</v>
          </cell>
          <cell r="B480">
            <v>140100</v>
          </cell>
          <cell r="C480" t="str">
            <v>ACCUM DEPREC CONTROL AC</v>
          </cell>
        </row>
        <row r="481">
          <cell r="A481" t="str">
            <v>2205</v>
          </cell>
          <cell r="B481" t="str">
            <v>352000</v>
          </cell>
          <cell r="C481" t="str">
            <v>Accounts Payable</v>
          </cell>
        </row>
        <row r="482">
          <cell r="A482" t="str">
            <v>2205</v>
          </cell>
          <cell r="B482" t="str">
            <v>352004</v>
          </cell>
          <cell r="C482" t="str">
            <v>Pp/Ps A/P VENDOR RECONCILIATN</v>
          </cell>
        </row>
        <row r="483">
          <cell r="A483" t="str">
            <v>2205</v>
          </cell>
          <cell r="B483" t="str">
            <v>352005</v>
          </cell>
          <cell r="C483" t="str">
            <v>Pp/Ps DEFAULT A/P LIABILITY</v>
          </cell>
        </row>
        <row r="484">
          <cell r="A484" t="str">
            <v>2205</v>
          </cell>
          <cell r="B484" t="str">
            <v>352006</v>
          </cell>
          <cell r="C484" t="str">
            <v>Pp/Ps BACKUP WITHHOLDING LIAB</v>
          </cell>
        </row>
        <row r="485">
          <cell r="A485" t="str">
            <v>2205</v>
          </cell>
          <cell r="B485" t="str">
            <v>352007</v>
          </cell>
          <cell r="C485" t="str">
            <v>Pp/Ps A/P ESCHEAT DR&amp;CR</v>
          </cell>
        </row>
        <row r="486">
          <cell r="A486" t="str">
            <v>2205</v>
          </cell>
          <cell r="B486" t="str">
            <v>352008</v>
          </cell>
          <cell r="C486" t="str">
            <v>Inventory price variance</v>
          </cell>
        </row>
        <row r="487">
          <cell r="A487" t="str">
            <v>2205</v>
          </cell>
          <cell r="B487" t="str">
            <v>352010</v>
          </cell>
          <cell r="C487" t="str">
            <v>A/P Invoice Suspense</v>
          </cell>
        </row>
        <row r="488">
          <cell r="A488" t="str">
            <v>2205</v>
          </cell>
          <cell r="B488" t="str">
            <v>352030</v>
          </cell>
          <cell r="C488" t="str">
            <v>A/P Vendor Reconciliation Acct</v>
          </cell>
        </row>
        <row r="489">
          <cell r="A489" t="str">
            <v>2205</v>
          </cell>
          <cell r="B489" t="str">
            <v>352050</v>
          </cell>
          <cell r="C489" t="str">
            <v>A/P Inv Mtch Mtrl Rec-Cntl Sto</v>
          </cell>
        </row>
        <row r="490">
          <cell r="A490" t="str">
            <v>2205</v>
          </cell>
          <cell r="B490" t="str">
            <v>352060</v>
          </cell>
          <cell r="C490" t="str">
            <v>A/P Inv Acc By A/Payabl System</v>
          </cell>
        </row>
        <row r="491">
          <cell r="A491" t="str">
            <v>2205</v>
          </cell>
          <cell r="B491" t="str">
            <v>352070</v>
          </cell>
          <cell r="C491" t="str">
            <v>A/P Credit Note Suspense</v>
          </cell>
        </row>
        <row r="492">
          <cell r="A492" t="str">
            <v>2205</v>
          </cell>
          <cell r="B492" t="str">
            <v>352090</v>
          </cell>
          <cell r="C492" t="str">
            <v>A/P Year End Accruals</v>
          </cell>
        </row>
        <row r="493">
          <cell r="A493" t="str">
            <v>2205</v>
          </cell>
          <cell r="B493" t="str">
            <v>352110</v>
          </cell>
          <cell r="C493" t="str">
            <v>A/P Po Values-Cent Store-Purc</v>
          </cell>
        </row>
        <row r="494">
          <cell r="A494" t="str">
            <v>2205</v>
          </cell>
          <cell r="B494" t="str">
            <v>352120</v>
          </cell>
          <cell r="C494" t="str">
            <v>A/P Po Values:Dir Ship-Purc</v>
          </cell>
        </row>
        <row r="495">
          <cell r="A495" t="str">
            <v>2205</v>
          </cell>
          <cell r="B495" t="str">
            <v>352130</v>
          </cell>
          <cell r="C495" t="str">
            <v>A/P Po Values - Extra Values</v>
          </cell>
        </row>
        <row r="496">
          <cell r="A496" t="str">
            <v>2205</v>
          </cell>
          <cell r="B496" t="str">
            <v>352140</v>
          </cell>
          <cell r="C496" t="str">
            <v>A/P Po Values -Dir Ship - Mics</v>
          </cell>
        </row>
        <row r="497">
          <cell r="A497" t="str">
            <v>2205</v>
          </cell>
          <cell r="B497" t="str">
            <v>352150</v>
          </cell>
          <cell r="C497" t="str">
            <v>A/P Po Values-Cent Stores-Mics</v>
          </cell>
        </row>
        <row r="498">
          <cell r="A498" t="str">
            <v>2205</v>
          </cell>
          <cell r="B498" t="str">
            <v>352200</v>
          </cell>
          <cell r="C498" t="str">
            <v>Non-Competitve Elctricty Csts</v>
          </cell>
        </row>
        <row r="499">
          <cell r="A499" t="str">
            <v>2205</v>
          </cell>
          <cell r="B499" t="str">
            <v>352210</v>
          </cell>
          <cell r="C499" t="str">
            <v>Competitive Transition Chrge</v>
          </cell>
        </row>
        <row r="500">
          <cell r="A500" t="str">
            <v>2205</v>
          </cell>
          <cell r="B500" t="str">
            <v>352220</v>
          </cell>
          <cell r="C500" t="str">
            <v>RRP  Charge</v>
          </cell>
        </row>
        <row r="501">
          <cell r="A501" t="str">
            <v>2205</v>
          </cell>
          <cell r="B501" t="str">
            <v>352800</v>
          </cell>
          <cell r="C501" t="str">
            <v>A/P - Allocated To Bus Unit</v>
          </cell>
        </row>
        <row r="502">
          <cell r="A502" t="str">
            <v>2205</v>
          </cell>
          <cell r="B502" t="str">
            <v>352900</v>
          </cell>
          <cell r="C502" t="str">
            <v>A/P-Alloc As Part Of Corp Debt</v>
          </cell>
        </row>
        <row r="503">
          <cell r="A503" t="str">
            <v>2205</v>
          </cell>
          <cell r="B503" t="str">
            <v>352990</v>
          </cell>
          <cell r="C503" t="str">
            <v>A/P Unvoucher Liab (Gr/Ir A/C)</v>
          </cell>
        </row>
        <row r="504">
          <cell r="A504" t="str">
            <v>2205</v>
          </cell>
          <cell r="B504" t="str">
            <v>353000</v>
          </cell>
          <cell r="C504" t="str">
            <v>A/P Susp - Local Purch</v>
          </cell>
        </row>
        <row r="505">
          <cell r="A505" t="str">
            <v>2205</v>
          </cell>
          <cell r="B505" t="str">
            <v>353010</v>
          </cell>
          <cell r="C505" t="str">
            <v>A/P Intersystem Clearing</v>
          </cell>
        </row>
        <row r="506">
          <cell r="A506" t="str">
            <v>2205</v>
          </cell>
          <cell r="B506" t="str">
            <v>353080</v>
          </cell>
          <cell r="C506" t="str">
            <v>A/P Suspense - NUG COP</v>
          </cell>
        </row>
        <row r="507">
          <cell r="A507" t="str">
            <v>2205</v>
          </cell>
          <cell r="B507" t="str">
            <v>353090</v>
          </cell>
          <cell r="C507" t="str">
            <v>A/P Suspense - NUG Loans</v>
          </cell>
        </row>
        <row r="508">
          <cell r="A508" t="str">
            <v>2205</v>
          </cell>
          <cell r="B508" t="str">
            <v>353091</v>
          </cell>
          <cell r="C508" t="str">
            <v>General Power Sales Susp -NUGS</v>
          </cell>
        </row>
        <row r="509">
          <cell r="A509" t="str">
            <v>2205</v>
          </cell>
          <cell r="B509" t="str">
            <v>354000</v>
          </cell>
          <cell r="C509" t="str">
            <v>A/P-Coll Made On Behalf Of Oth</v>
          </cell>
        </row>
        <row r="510">
          <cell r="A510" t="str">
            <v>2205</v>
          </cell>
          <cell r="B510" t="str">
            <v>355000</v>
          </cell>
          <cell r="C510" t="str">
            <v>Vouchers Payable</v>
          </cell>
        </row>
        <row r="511">
          <cell r="A511" t="str">
            <v>2205</v>
          </cell>
          <cell r="B511" t="str">
            <v>356000</v>
          </cell>
          <cell r="C511" t="str">
            <v>Accounts Payable - Internal</v>
          </cell>
        </row>
        <row r="512">
          <cell r="A512" t="str">
            <v>2205</v>
          </cell>
          <cell r="B512" t="str">
            <v>356200</v>
          </cell>
          <cell r="C512" t="str">
            <v>A/P INTER BU OUTSIDE OF GROUP</v>
          </cell>
        </row>
        <row r="513">
          <cell r="A513" t="str">
            <v>2206</v>
          </cell>
          <cell r="B513">
            <v>401110</v>
          </cell>
          <cell r="C513" t="str">
            <v>A/P PROV. SALES TAX</v>
          </cell>
        </row>
        <row r="514">
          <cell r="A514" t="str">
            <v>2207</v>
          </cell>
          <cell r="B514">
            <v>400980</v>
          </cell>
          <cell r="C514" t="str">
            <v>G.S.T. (GOODS &amp; SERVICES TAX)</v>
          </cell>
        </row>
        <row r="515">
          <cell r="A515" t="str">
            <v>2208</v>
          </cell>
          <cell r="B515">
            <v>352000</v>
          </cell>
          <cell r="C515" t="str">
            <v>ACCOUNTS PAYABLE - INVENTORY</v>
          </cell>
        </row>
        <row r="516">
          <cell r="A516" t="str">
            <v>2209</v>
          </cell>
          <cell r="B516">
            <v>364000</v>
          </cell>
          <cell r="C516" t="str">
            <v>PAYROLL MISC. DEDUCTIONS CLRNG</v>
          </cell>
        </row>
        <row r="517">
          <cell r="A517" t="str">
            <v>2210</v>
          </cell>
          <cell r="B517" t="str">
            <v>390000</v>
          </cell>
          <cell r="C517" t="str">
            <v>Customers' Deposits - Cash</v>
          </cell>
        </row>
        <row r="518">
          <cell r="A518" t="str">
            <v>2210</v>
          </cell>
          <cell r="B518" t="str">
            <v>391000</v>
          </cell>
          <cell r="C518" t="str">
            <v>Customers' Dep -Sec At Par Val</v>
          </cell>
        </row>
        <row r="519">
          <cell r="A519" t="str">
            <v>2210</v>
          </cell>
          <cell r="B519" t="str">
            <v>391010</v>
          </cell>
          <cell r="C519" t="str">
            <v>Customers' Deposits Rural</v>
          </cell>
        </row>
        <row r="520">
          <cell r="A520" t="str">
            <v>2210</v>
          </cell>
          <cell r="B520" t="str">
            <v>391020</v>
          </cell>
          <cell r="C520" t="str">
            <v>Customers' Deposits Other</v>
          </cell>
        </row>
        <row r="521">
          <cell r="A521" t="str">
            <v>2210</v>
          </cell>
          <cell r="B521" t="str">
            <v>392000</v>
          </cell>
          <cell r="C521" t="str">
            <v>Customers' Deposit For Constn</v>
          </cell>
        </row>
        <row r="522">
          <cell r="A522" t="str">
            <v>2210</v>
          </cell>
          <cell r="B522" t="str">
            <v>393000</v>
          </cell>
          <cell r="C522" t="str">
            <v>Customer Refund Suspense</v>
          </cell>
        </row>
        <row r="523">
          <cell r="A523" t="str">
            <v>2211</v>
          </cell>
          <cell r="B523">
            <v>352000</v>
          </cell>
          <cell r="C523" t="str">
            <v>A/P - Other</v>
          </cell>
        </row>
        <row r="524">
          <cell r="A524" t="str">
            <v>2213</v>
          </cell>
          <cell r="B524">
            <v>393000</v>
          </cell>
          <cell r="C524" t="str">
            <v>Customer Credit Balances</v>
          </cell>
        </row>
        <row r="525">
          <cell r="A525" t="str">
            <v>2214</v>
          </cell>
          <cell r="B525">
            <v>390000</v>
          </cell>
          <cell r="C525" t="str">
            <v>CURRENT PORTION CUST DEP</v>
          </cell>
        </row>
        <row r="526">
          <cell r="A526" t="str">
            <v>2215</v>
          </cell>
          <cell r="B526" t="str">
            <v>443000</v>
          </cell>
          <cell r="C526" t="str">
            <v>Divnd Payable - Common Shares</v>
          </cell>
        </row>
        <row r="527">
          <cell r="A527" t="str">
            <v>2215</v>
          </cell>
          <cell r="B527" t="str">
            <v>443020</v>
          </cell>
          <cell r="C527" t="str">
            <v>Div Payable - Preferred Shares</v>
          </cell>
        </row>
        <row r="528">
          <cell r="A528" t="str">
            <v>2215</v>
          </cell>
          <cell r="B528" t="str">
            <v>451090</v>
          </cell>
          <cell r="C528" t="str">
            <v>Fondelac Dividend Payable</v>
          </cell>
        </row>
        <row r="529">
          <cell r="A529" t="str">
            <v>2220</v>
          </cell>
          <cell r="B529">
            <v>413740</v>
          </cell>
          <cell r="C529" t="str">
            <v>BU period end accrual</v>
          </cell>
        </row>
        <row r="530">
          <cell r="A530" t="str">
            <v>2220</v>
          </cell>
          <cell r="B530" t="str">
            <v>358000</v>
          </cell>
          <cell r="C530" t="str">
            <v>Opeb Short Term Liability</v>
          </cell>
        </row>
        <row r="531">
          <cell r="A531" t="str">
            <v>2220</v>
          </cell>
          <cell r="B531" t="str">
            <v>360000</v>
          </cell>
          <cell r="C531" t="str">
            <v>Accident Grants Reserve</v>
          </cell>
        </row>
        <row r="532">
          <cell r="A532" t="str">
            <v>2220</v>
          </cell>
          <cell r="B532" t="str">
            <v>361000</v>
          </cell>
          <cell r="C532" t="str">
            <v>Sickness Grants Reserve</v>
          </cell>
        </row>
        <row r="533">
          <cell r="A533" t="str">
            <v>2220</v>
          </cell>
          <cell r="B533" t="str">
            <v>362000</v>
          </cell>
          <cell r="C533" t="str">
            <v>VACATION RESERVE</v>
          </cell>
        </row>
        <row r="534">
          <cell r="A534" t="str">
            <v>2220</v>
          </cell>
          <cell r="B534" t="str">
            <v>362010</v>
          </cell>
          <cell r="C534" t="str">
            <v>VARIABLE DISTRIBUTIN EMPLOYEES</v>
          </cell>
        </row>
        <row r="535">
          <cell r="A535" t="str">
            <v>2220</v>
          </cell>
          <cell r="B535" t="str">
            <v>362020</v>
          </cell>
          <cell r="C535" t="str">
            <v>FIXED DISTRIBUTION EMPLOYEES</v>
          </cell>
        </row>
        <row r="536">
          <cell r="A536" t="str">
            <v>2220</v>
          </cell>
          <cell r="B536" t="str">
            <v>362100</v>
          </cell>
          <cell r="C536" t="str">
            <v>VACATION RESERVE</v>
          </cell>
        </row>
        <row r="537">
          <cell r="A537" t="str">
            <v>2220</v>
          </cell>
          <cell r="B537" t="str">
            <v>362150</v>
          </cell>
          <cell r="C537" t="str">
            <v>VACATION PAY SUSPENSE (EPSCA)</v>
          </cell>
        </row>
        <row r="538">
          <cell r="A538" t="str">
            <v>2220</v>
          </cell>
          <cell r="B538" t="str">
            <v>362980</v>
          </cell>
          <cell r="C538" t="str">
            <v>Vacation Reserve</v>
          </cell>
        </row>
        <row r="539">
          <cell r="A539" t="str">
            <v>2220</v>
          </cell>
          <cell r="B539" t="str">
            <v>362990</v>
          </cell>
          <cell r="C539" t="str">
            <v>Statutory Holiday Reserve</v>
          </cell>
        </row>
        <row r="540">
          <cell r="A540" t="str">
            <v>2220</v>
          </cell>
          <cell r="B540" t="str">
            <v>364000</v>
          </cell>
          <cell r="C540" t="str">
            <v>MISCELLANEOUS BENEFIT PLANS</v>
          </cell>
        </row>
        <row r="541">
          <cell r="A541" t="str">
            <v>2220</v>
          </cell>
          <cell r="B541" t="str">
            <v>364010</v>
          </cell>
          <cell r="C541" t="str">
            <v>DENTALCost Alloc'd via Payroll</v>
          </cell>
        </row>
        <row r="542">
          <cell r="A542" t="str">
            <v>2220</v>
          </cell>
          <cell r="B542" t="str">
            <v>364020</v>
          </cell>
          <cell r="C542" t="str">
            <v>DENTAL INS PLAN-SPCL EMP CONTR</v>
          </cell>
        </row>
        <row r="543">
          <cell r="A543" t="str">
            <v>2220</v>
          </cell>
          <cell r="B543" t="str">
            <v>364030</v>
          </cell>
          <cell r="C543" t="str">
            <v>DENTAL-PAYMENT TO AGENCIES</v>
          </cell>
        </row>
        <row r="544">
          <cell r="A544" t="str">
            <v>2220</v>
          </cell>
          <cell r="B544" t="str">
            <v>364220</v>
          </cell>
          <cell r="C544" t="str">
            <v>EHT - CORP CONTRIBUTION</v>
          </cell>
        </row>
        <row r="545">
          <cell r="A545" t="str">
            <v>2220</v>
          </cell>
          <cell r="B545" t="str">
            <v>364230</v>
          </cell>
          <cell r="C545" t="str">
            <v>EHT -PAYMENTS</v>
          </cell>
        </row>
        <row r="546">
          <cell r="A546" t="str">
            <v>2220</v>
          </cell>
          <cell r="B546" t="str">
            <v>364240</v>
          </cell>
          <cell r="C546" t="str">
            <v>AUTO OP COST CORR</v>
          </cell>
        </row>
        <row r="547">
          <cell r="A547" t="str">
            <v>2220</v>
          </cell>
          <cell r="B547" t="str">
            <v>364250</v>
          </cell>
          <cell r="C547" t="str">
            <v>MISC AFTER TAX DEDS</v>
          </cell>
        </row>
        <row r="548">
          <cell r="A548" t="str">
            <v>2220</v>
          </cell>
          <cell r="B548" t="str">
            <v>364260</v>
          </cell>
          <cell r="C548" t="str">
            <v>EXPATRIATE TAX</v>
          </cell>
        </row>
        <row r="549">
          <cell r="A549" t="str">
            <v>2220</v>
          </cell>
          <cell r="B549" t="str">
            <v>364270</v>
          </cell>
          <cell r="C549" t="str">
            <v>ENERGYM</v>
          </cell>
        </row>
        <row r="550">
          <cell r="A550" t="str">
            <v>2220</v>
          </cell>
          <cell r="B550" t="str">
            <v>364300</v>
          </cell>
          <cell r="C550" t="str">
            <v>PARKING</v>
          </cell>
        </row>
        <row r="551">
          <cell r="A551" t="str">
            <v>2220</v>
          </cell>
          <cell r="B551" t="str">
            <v>366980</v>
          </cell>
          <cell r="C551" t="str">
            <v>Amount Payable To Trust Funds</v>
          </cell>
        </row>
        <row r="552">
          <cell r="A552" t="str">
            <v>2220</v>
          </cell>
          <cell r="B552" t="str">
            <v>405000</v>
          </cell>
          <cell r="C552" t="str">
            <v>Acc L-T Liab -Prop &amp;Rights</v>
          </cell>
        </row>
        <row r="553">
          <cell r="A553" t="str">
            <v>2220</v>
          </cell>
          <cell r="B553" t="str">
            <v>405010</v>
          </cell>
          <cell r="C553" t="str">
            <v>Acc L-T Liab Prop Rts Ful Ownr</v>
          </cell>
        </row>
        <row r="554">
          <cell r="A554" t="str">
            <v>2220</v>
          </cell>
          <cell r="B554" t="str">
            <v>405020</v>
          </cell>
          <cell r="C554" t="str">
            <v>Acc L-T Liab Prop Rts Esemnts</v>
          </cell>
        </row>
        <row r="555">
          <cell r="A555" t="str">
            <v>2220</v>
          </cell>
          <cell r="B555" t="str">
            <v>406000</v>
          </cell>
          <cell r="C555" t="str">
            <v>Demand Management Accrued Liab</v>
          </cell>
        </row>
        <row r="556">
          <cell r="A556" t="str">
            <v>2220</v>
          </cell>
          <cell r="B556" t="str">
            <v>407000</v>
          </cell>
          <cell r="C556" t="str">
            <v>Accruals - Dir Chge Materials</v>
          </cell>
        </row>
        <row r="557">
          <cell r="A557" t="str">
            <v>2220</v>
          </cell>
          <cell r="B557" t="str">
            <v>408000</v>
          </cell>
          <cell r="C557" t="str">
            <v>Operations Stores Accrual</v>
          </cell>
        </row>
        <row r="558">
          <cell r="A558" t="str">
            <v>2220</v>
          </cell>
          <cell r="B558" t="str">
            <v>408010</v>
          </cell>
          <cell r="C558" t="str">
            <v>Ops Stores Accrl:Po Values</v>
          </cell>
        </row>
        <row r="559">
          <cell r="A559" t="str">
            <v>2220</v>
          </cell>
          <cell r="B559" t="str">
            <v>408020</v>
          </cell>
          <cell r="C559" t="str">
            <v>Opertns Stores Accrl:Price Adj</v>
          </cell>
        </row>
        <row r="560">
          <cell r="A560" t="str">
            <v>2220</v>
          </cell>
          <cell r="B560" t="str">
            <v>409000</v>
          </cell>
          <cell r="C560" t="str">
            <v>ACCRUED POWER PURCHASES</v>
          </cell>
        </row>
        <row r="561">
          <cell r="A561" t="str">
            <v>2220</v>
          </cell>
          <cell r="B561" t="str">
            <v>409200</v>
          </cell>
          <cell r="C561" t="str">
            <v>Accrued Secondary Purchases</v>
          </cell>
        </row>
        <row r="562">
          <cell r="A562" t="str">
            <v>2220</v>
          </cell>
          <cell r="B562" t="str">
            <v>412010</v>
          </cell>
          <cell r="C562" t="str">
            <v>IMO-720 Debt Retirement Cred</v>
          </cell>
        </row>
        <row r="563">
          <cell r="A563" t="str">
            <v>2220</v>
          </cell>
          <cell r="B563" t="str">
            <v>412011</v>
          </cell>
          <cell r="C563" t="str">
            <v>IMO-720 Debt Rtl Cred-Retail</v>
          </cell>
        </row>
        <row r="564">
          <cell r="A564" t="str">
            <v>2220</v>
          </cell>
          <cell r="B564" t="str">
            <v>413000</v>
          </cell>
          <cell r="C564" t="str">
            <v>Accrued Liabilities - Other</v>
          </cell>
        </row>
        <row r="565">
          <cell r="A565" t="str">
            <v>2220</v>
          </cell>
          <cell r="B565" t="str">
            <v>413010</v>
          </cell>
          <cell r="C565" t="str">
            <v>Surplus Material Clearing</v>
          </cell>
        </row>
        <row r="566">
          <cell r="A566" t="str">
            <v>2220</v>
          </cell>
          <cell r="B566" t="str">
            <v>413020</v>
          </cell>
          <cell r="C566" t="str">
            <v>Accr Liab Twe Prod Order-Shops</v>
          </cell>
        </row>
        <row r="567">
          <cell r="A567" t="str">
            <v>2220</v>
          </cell>
          <cell r="B567" t="str">
            <v>413030</v>
          </cell>
          <cell r="C567" t="str">
            <v>Accr Liab Onegaming Settlement</v>
          </cell>
        </row>
        <row r="568">
          <cell r="A568" t="str">
            <v>2220</v>
          </cell>
          <cell r="B568" t="str">
            <v>413040</v>
          </cell>
          <cell r="C568" t="str">
            <v>Accr Liab Audit Fee-Ernst &amp;Yng</v>
          </cell>
        </row>
        <row r="569">
          <cell r="A569" t="str">
            <v>2220</v>
          </cell>
          <cell r="B569" t="str">
            <v>413080</v>
          </cell>
          <cell r="C569" t="str">
            <v>Accr Liab Dndas Kip Phs Ii Lse</v>
          </cell>
        </row>
        <row r="570">
          <cell r="A570" t="str">
            <v>2220</v>
          </cell>
          <cell r="B570" t="str">
            <v>413110</v>
          </cell>
          <cell r="C570" t="str">
            <v>Accr Liab Fin Restructur Proj</v>
          </cell>
        </row>
        <row r="571">
          <cell r="A571" t="str">
            <v>2220</v>
          </cell>
          <cell r="B571" t="str">
            <v>413120</v>
          </cell>
          <cell r="C571" t="str">
            <v>Accr Liab Carry Cost Surp R E</v>
          </cell>
        </row>
        <row r="572">
          <cell r="A572" t="str">
            <v>2220</v>
          </cell>
          <cell r="B572" t="str">
            <v>413130</v>
          </cell>
          <cell r="C572" t="str">
            <v>GEPP-Energy Efficiency Prog</v>
          </cell>
        </row>
        <row r="573">
          <cell r="A573" t="str">
            <v>2220</v>
          </cell>
          <cell r="B573" t="str">
            <v>413170</v>
          </cell>
          <cell r="C573" t="str">
            <v>Accr Liab Corp Fin Liab Clms</v>
          </cell>
        </row>
        <row r="574">
          <cell r="A574" t="str">
            <v>2220</v>
          </cell>
          <cell r="B574" t="str">
            <v>413200</v>
          </cell>
          <cell r="C574" t="str">
            <v>Environmntl Cost Prov- MEU Acq</v>
          </cell>
        </row>
        <row r="575">
          <cell r="A575" t="str">
            <v>2220</v>
          </cell>
          <cell r="B575" t="str">
            <v>413270</v>
          </cell>
          <cell r="C575" t="str">
            <v>Accr Liab Std Matls And Servs</v>
          </cell>
        </row>
        <row r="576">
          <cell r="A576" t="str">
            <v>2220</v>
          </cell>
          <cell r="B576" t="str">
            <v>413300</v>
          </cell>
          <cell r="C576" t="str">
            <v>Mallett Refundable Contributn</v>
          </cell>
        </row>
        <row r="577">
          <cell r="A577" t="str">
            <v>2220</v>
          </cell>
          <cell r="B577" t="str">
            <v>413410</v>
          </cell>
          <cell r="C577" t="str">
            <v>Accr Liab Con Pro Nug Co-Genc</v>
          </cell>
        </row>
        <row r="578">
          <cell r="A578" t="str">
            <v>2220</v>
          </cell>
          <cell r="B578" t="str">
            <v>413460</v>
          </cell>
          <cell r="C578" t="str">
            <v>Kipling - Westyd Cleanup Prov</v>
          </cell>
        </row>
        <row r="579">
          <cell r="A579" t="str">
            <v>2220</v>
          </cell>
          <cell r="B579" t="str">
            <v>413640</v>
          </cell>
          <cell r="C579" t="str">
            <v>Accr liab Equip St CSTS Wesley</v>
          </cell>
        </row>
        <row r="580">
          <cell r="A580" t="str">
            <v>2220</v>
          </cell>
          <cell r="B580" t="str">
            <v>413710</v>
          </cell>
          <cell r="C580" t="str">
            <v>Accr Liab Epsca Grievance Prov</v>
          </cell>
        </row>
        <row r="581">
          <cell r="A581" t="str">
            <v>2220</v>
          </cell>
          <cell r="B581" t="str">
            <v>413740</v>
          </cell>
          <cell r="C581" t="str">
            <v>Bu Period End Accruals</v>
          </cell>
        </row>
        <row r="582">
          <cell r="A582" t="str">
            <v>2220</v>
          </cell>
          <cell r="B582" t="str">
            <v>413750</v>
          </cell>
          <cell r="C582" t="str">
            <v>Account Clean up</v>
          </cell>
        </row>
        <row r="583">
          <cell r="A583" t="str">
            <v>2220</v>
          </cell>
          <cell r="B583" t="str">
            <v>413800</v>
          </cell>
          <cell r="C583" t="str">
            <v>Accr Liab Self-Insurance Claim</v>
          </cell>
        </row>
        <row r="584">
          <cell r="A584" t="str">
            <v>2220</v>
          </cell>
          <cell r="B584" t="str">
            <v>413870</v>
          </cell>
          <cell r="C584" t="str">
            <v>Prov for Awards to Pensioners</v>
          </cell>
        </row>
        <row r="585">
          <cell r="A585" t="str">
            <v>2220</v>
          </cell>
          <cell r="B585" t="str">
            <v>413880</v>
          </cell>
          <cell r="C585" t="str">
            <v>Accr Liab Retail System Accr</v>
          </cell>
        </row>
        <row r="586">
          <cell r="A586" t="str">
            <v>2220</v>
          </cell>
          <cell r="B586" t="str">
            <v>413890</v>
          </cell>
          <cell r="C586" t="str">
            <v>1994 Staff Reduction Costs</v>
          </cell>
        </row>
        <row r="587">
          <cell r="A587" t="str">
            <v>2220</v>
          </cell>
          <cell r="B587" t="str">
            <v>413891</v>
          </cell>
          <cell r="C587" t="str">
            <v>1999 Staff Reduction Provision</v>
          </cell>
        </row>
        <row r="588">
          <cell r="A588" t="str">
            <v>2220</v>
          </cell>
          <cell r="B588" t="str">
            <v>413892</v>
          </cell>
          <cell r="C588" t="str">
            <v>2000 Surplus Staff Provision</v>
          </cell>
        </row>
        <row r="589">
          <cell r="A589" t="str">
            <v>2220</v>
          </cell>
          <cell r="B589" t="str">
            <v>413900</v>
          </cell>
          <cell r="C589" t="str">
            <v>1994 Staff Reductn: Non-Staff</v>
          </cell>
        </row>
        <row r="590">
          <cell r="A590" t="str">
            <v>2220</v>
          </cell>
          <cell r="B590" t="str">
            <v>413980</v>
          </cell>
          <cell r="C590" t="str">
            <v>Accr Liab CIBC DC 500 Yonge Ca</v>
          </cell>
        </row>
        <row r="591">
          <cell r="A591" t="str">
            <v>2220</v>
          </cell>
          <cell r="B591" t="str">
            <v>413990</v>
          </cell>
          <cell r="C591" t="str">
            <v>Accr Liab Corp Res/Rel Off Mve</v>
          </cell>
        </row>
        <row r="592">
          <cell r="A592" t="str">
            <v>2220</v>
          </cell>
          <cell r="B592" t="str">
            <v>421000</v>
          </cell>
          <cell r="C592" t="str">
            <v>Rural Contributed Cap Suspense</v>
          </cell>
        </row>
        <row r="593">
          <cell r="A593" t="str">
            <v>2220</v>
          </cell>
          <cell r="B593" t="str">
            <v>422000</v>
          </cell>
          <cell r="C593" t="str">
            <v>Unpresented Cheques</v>
          </cell>
        </row>
        <row r="594">
          <cell r="A594" t="str">
            <v>2220</v>
          </cell>
          <cell r="B594" t="str">
            <v>422010</v>
          </cell>
          <cell r="C594" t="str">
            <v>Unpres Cheques General</v>
          </cell>
        </row>
        <row r="595">
          <cell r="A595" t="str">
            <v>2220</v>
          </cell>
          <cell r="B595" t="str">
            <v>422020</v>
          </cell>
          <cell r="C595" t="str">
            <v>Unpres Cheques Misc Payrolls</v>
          </cell>
        </row>
        <row r="596">
          <cell r="A596" t="str">
            <v>2220</v>
          </cell>
          <cell r="B596" t="str">
            <v>422050</v>
          </cell>
          <cell r="C596" t="str">
            <v>Unpres Cheq Unclaim Wages-Proj</v>
          </cell>
        </row>
        <row r="597">
          <cell r="A597" t="str">
            <v>2220</v>
          </cell>
          <cell r="B597" t="str">
            <v>422070</v>
          </cell>
          <cell r="C597" t="str">
            <v>Unpres Cheques Fsd</v>
          </cell>
        </row>
        <row r="598">
          <cell r="A598" t="str">
            <v>2220</v>
          </cell>
          <cell r="B598" t="str">
            <v>422080</v>
          </cell>
          <cell r="C598" t="str">
            <v>Unpres Cheques Treas-Bond Int</v>
          </cell>
        </row>
        <row r="599">
          <cell r="A599" t="str">
            <v>2220</v>
          </cell>
          <cell r="B599" t="str">
            <v>423000</v>
          </cell>
          <cell r="C599" t="str">
            <v>Unclaimed Matured Bond Int</v>
          </cell>
        </row>
        <row r="600">
          <cell r="A600" t="str">
            <v>2220</v>
          </cell>
          <cell r="B600" t="str">
            <v>424000</v>
          </cell>
          <cell r="C600" t="str">
            <v>Unclaimed Matured Bonds</v>
          </cell>
        </row>
        <row r="601">
          <cell r="A601" t="str">
            <v>2220</v>
          </cell>
          <cell r="B601" t="str">
            <v>425000</v>
          </cell>
          <cell r="C601" t="str">
            <v>Amounts Withheld From Contract</v>
          </cell>
        </row>
        <row r="602">
          <cell r="A602" t="str">
            <v>2220</v>
          </cell>
          <cell r="B602" t="str">
            <v>425001</v>
          </cell>
          <cell r="C602" t="str">
            <v>P/Port Amts W/Held Fr Contract</v>
          </cell>
        </row>
        <row r="603">
          <cell r="A603" t="str">
            <v>2220</v>
          </cell>
          <cell r="B603" t="str">
            <v>426000</v>
          </cell>
          <cell r="C603" t="str">
            <v>Unearned Interest on Bond Disc</v>
          </cell>
        </row>
        <row r="604">
          <cell r="A604" t="str">
            <v>2220</v>
          </cell>
          <cell r="B604" t="str">
            <v>427000</v>
          </cell>
          <cell r="C604" t="str">
            <v>Unearned Revenues</v>
          </cell>
        </row>
        <row r="605">
          <cell r="A605" t="str">
            <v>2220</v>
          </cell>
          <cell r="B605" t="str">
            <v>428000</v>
          </cell>
          <cell r="C605" t="str">
            <v>Conn Charges -Inac Funds In Tr</v>
          </cell>
        </row>
        <row r="606">
          <cell r="A606" t="str">
            <v>2220</v>
          </cell>
          <cell r="B606" t="str">
            <v>429010</v>
          </cell>
          <cell r="C606" t="str">
            <v>Reserve For Remote Communities</v>
          </cell>
        </row>
        <row r="607">
          <cell r="A607" t="str">
            <v>2220</v>
          </cell>
          <cell r="B607" t="str">
            <v>441010</v>
          </cell>
          <cell r="C607" t="str">
            <v>Accrued Interest ST Notes</v>
          </cell>
        </row>
        <row r="608">
          <cell r="A608" t="str">
            <v>2220</v>
          </cell>
          <cell r="B608" t="str">
            <v>441020</v>
          </cell>
          <cell r="C608" t="str">
            <v>Accrued Interest- In Rate Swap</v>
          </cell>
        </row>
        <row r="609">
          <cell r="A609" t="str">
            <v>2220</v>
          </cell>
          <cell r="B609" t="str">
            <v>441050</v>
          </cell>
          <cell r="C609" t="str">
            <v>Accrued Interest Recsv/Payable</v>
          </cell>
        </row>
        <row r="610">
          <cell r="A610" t="str">
            <v>2220</v>
          </cell>
          <cell r="B610" t="str">
            <v>441060</v>
          </cell>
          <cell r="C610" t="str">
            <v>Accrued Interest Receivable/Py</v>
          </cell>
        </row>
        <row r="611">
          <cell r="A611" t="str">
            <v>2220</v>
          </cell>
          <cell r="B611" t="str">
            <v>469000</v>
          </cell>
          <cell r="C611" t="str">
            <v>PROVISION FOR FUTURE COSTS</v>
          </cell>
        </row>
        <row r="612">
          <cell r="A612" t="str">
            <v>2220</v>
          </cell>
          <cell r="B612" t="str">
            <v>469080</v>
          </cell>
          <cell r="C612" t="str">
            <v>Future Costs Aca</v>
          </cell>
        </row>
        <row r="613">
          <cell r="A613" t="str">
            <v>2220</v>
          </cell>
          <cell r="B613" t="str">
            <v>469090</v>
          </cell>
          <cell r="C613" t="str">
            <v>Future Costs Ice Storm</v>
          </cell>
        </row>
        <row r="614">
          <cell r="A614" t="str">
            <v>2220</v>
          </cell>
          <cell r="B614" t="str">
            <v>469100</v>
          </cell>
          <cell r="C614" t="str">
            <v>Future Costs Environment</v>
          </cell>
        </row>
        <row r="615">
          <cell r="A615" t="str">
            <v>2220</v>
          </cell>
          <cell r="B615" t="str">
            <v>469110</v>
          </cell>
          <cell r="C615" t="str">
            <v>Future Costs Nugs</v>
          </cell>
        </row>
        <row r="616">
          <cell r="A616" t="str">
            <v>2220</v>
          </cell>
          <cell r="B616" t="str">
            <v>469120</v>
          </cell>
          <cell r="C616" t="str">
            <v>Future Use Misc Servco</v>
          </cell>
        </row>
        <row r="617">
          <cell r="A617" t="str">
            <v>2220</v>
          </cell>
          <cell r="B617" t="str">
            <v>920610</v>
          </cell>
          <cell r="C617" t="str">
            <v>Contributions In Year Employee</v>
          </cell>
        </row>
        <row r="618">
          <cell r="A618" t="str">
            <v>2221</v>
          </cell>
          <cell r="B618" t="str">
            <v>363000</v>
          </cell>
          <cell r="C618" t="str">
            <v>WC-DEFAULT ACCOUNT</v>
          </cell>
        </row>
        <row r="619">
          <cell r="A619" t="str">
            <v>2221</v>
          </cell>
          <cell r="B619" t="str">
            <v>363010</v>
          </cell>
          <cell r="C619" t="str">
            <v>WC-change to deposit</v>
          </cell>
        </row>
        <row r="620">
          <cell r="A620" t="str">
            <v>2221</v>
          </cell>
          <cell r="B620" t="str">
            <v>363120</v>
          </cell>
          <cell r="C620" t="str">
            <v>WC - Admin Fee</v>
          </cell>
        </row>
        <row r="621">
          <cell r="A621" t="str">
            <v>2221</v>
          </cell>
          <cell r="B621" t="str">
            <v>363130</v>
          </cell>
          <cell r="C621" t="str">
            <v>WC-LATE FILING FEE</v>
          </cell>
        </row>
        <row r="622">
          <cell r="A622" t="str">
            <v>2221</v>
          </cell>
          <cell r="B622" t="str">
            <v>363200</v>
          </cell>
          <cell r="C622" t="str">
            <v>WC-PENSIONS</v>
          </cell>
        </row>
        <row r="623">
          <cell r="A623" t="str">
            <v>2221</v>
          </cell>
          <cell r="B623" t="str">
            <v>363410</v>
          </cell>
          <cell r="C623" t="str">
            <v>WC COMPENSATION</v>
          </cell>
        </row>
        <row r="624">
          <cell r="A624" t="str">
            <v>2221</v>
          </cell>
          <cell r="B624" t="str">
            <v>363420</v>
          </cell>
          <cell r="C624" t="str">
            <v>WC MEDICAL AID</v>
          </cell>
        </row>
        <row r="625">
          <cell r="A625" t="str">
            <v>2221</v>
          </cell>
          <cell r="B625" t="str">
            <v>363510</v>
          </cell>
          <cell r="C625" t="str">
            <v>WC-EXPENSE</v>
          </cell>
        </row>
        <row r="626">
          <cell r="A626" t="str">
            <v>2221</v>
          </cell>
          <cell r="B626" t="str">
            <v>363520</v>
          </cell>
          <cell r="C626" t="str">
            <v>WC-IN ERROR (TO BE REMOVED)</v>
          </cell>
        </row>
        <row r="627">
          <cell r="A627" t="str">
            <v>2221</v>
          </cell>
          <cell r="B627" t="str">
            <v>363530</v>
          </cell>
          <cell r="C627" t="str">
            <v>WC-IN ERROR (TO BE REMOVED)</v>
          </cell>
        </row>
        <row r="628">
          <cell r="A628" t="str">
            <v>2221</v>
          </cell>
          <cell r="B628" t="str">
            <v>363540</v>
          </cell>
          <cell r="C628" t="str">
            <v>WC-IN ERROR (TO BE REMOVED)</v>
          </cell>
        </row>
        <row r="629">
          <cell r="A629" t="str">
            <v>2221</v>
          </cell>
          <cell r="B629" t="str">
            <v>363700</v>
          </cell>
          <cell r="C629" t="str">
            <v>WC-INTEREST INCOME</v>
          </cell>
        </row>
        <row r="630">
          <cell r="A630" t="str">
            <v>2221</v>
          </cell>
          <cell r="B630" t="str">
            <v>363900</v>
          </cell>
          <cell r="C630" t="str">
            <v>WC-IN ERROR (TO BE REMOVED)</v>
          </cell>
        </row>
        <row r="631">
          <cell r="A631" t="str">
            <v>2221</v>
          </cell>
          <cell r="B631" t="str">
            <v>363950</v>
          </cell>
          <cell r="C631" t="str">
            <v>WC-OPENING LIABILITY</v>
          </cell>
        </row>
        <row r="632">
          <cell r="A632" t="str">
            <v>2221</v>
          </cell>
          <cell r="B632" t="str">
            <v>363980</v>
          </cell>
          <cell r="C632" t="str">
            <v>WC-TRANSFER TO LONG TERM</v>
          </cell>
        </row>
        <row r="633">
          <cell r="A633" t="str">
            <v>2222</v>
          </cell>
          <cell r="B633">
            <v>352000</v>
          </cell>
          <cell r="C633" t="str">
            <v>acounts payable</v>
          </cell>
        </row>
        <row r="634">
          <cell r="A634" t="str">
            <v>2225</v>
          </cell>
          <cell r="B634" t="str">
            <v>300010</v>
          </cell>
          <cell r="C634" t="str">
            <v>Notes Payable</v>
          </cell>
        </row>
        <row r="635">
          <cell r="A635" t="str">
            <v>2225</v>
          </cell>
          <cell r="B635" t="str">
            <v>356300</v>
          </cell>
          <cell r="C635" t="str">
            <v>Notes Payable</v>
          </cell>
        </row>
        <row r="636">
          <cell r="A636" t="str">
            <v>2225</v>
          </cell>
          <cell r="B636" t="str">
            <v>440010</v>
          </cell>
          <cell r="C636" t="str">
            <v>Short Term Notes Payable</v>
          </cell>
        </row>
        <row r="637">
          <cell r="A637" t="str">
            <v>2242</v>
          </cell>
          <cell r="B637" t="str">
            <v>300010</v>
          </cell>
          <cell r="C637" t="str">
            <v>NOTES PAYABLE ASSOC COMPANIES</v>
          </cell>
        </row>
        <row r="638">
          <cell r="A638" t="str">
            <v>2250</v>
          </cell>
          <cell r="B638">
            <v>352000</v>
          </cell>
          <cell r="C638" t="str">
            <v>Competition Transition Charges</v>
          </cell>
        </row>
        <row r="639">
          <cell r="A639" t="str">
            <v>2252</v>
          </cell>
          <cell r="B639">
            <v>352000</v>
          </cell>
          <cell r="C639" t="str">
            <v>Transmission Charges Payable</v>
          </cell>
        </row>
        <row r="640">
          <cell r="A640" t="str">
            <v>2254</v>
          </cell>
          <cell r="B640">
            <v>352000</v>
          </cell>
          <cell r="C640" t="str">
            <v>Electrical Safety Authority Fe</v>
          </cell>
        </row>
        <row r="641">
          <cell r="A641" t="str">
            <v>2256</v>
          </cell>
          <cell r="B641">
            <v>352000</v>
          </cell>
          <cell r="C641" t="str">
            <v>IMO Fees &amp; Penalties Payable</v>
          </cell>
        </row>
        <row r="642">
          <cell r="A642" t="str">
            <v>2260</v>
          </cell>
          <cell r="B642" t="str">
            <v>330000</v>
          </cell>
          <cell r="C642" t="str">
            <v>L-T Debt Payable Within 1 Year</v>
          </cell>
        </row>
        <row r="643">
          <cell r="A643" t="str">
            <v>2262</v>
          </cell>
          <cell r="B643">
            <v>352000</v>
          </cell>
          <cell r="C643" t="str">
            <v>Ontario Hydro Debt - Current P</v>
          </cell>
        </row>
        <row r="644">
          <cell r="A644" t="str">
            <v>2264</v>
          </cell>
          <cell r="B644" t="str">
            <v>366030</v>
          </cell>
          <cell r="C644" t="str">
            <v>Trust-Charitable Contribution</v>
          </cell>
        </row>
        <row r="645">
          <cell r="A645" t="str">
            <v>2264</v>
          </cell>
          <cell r="B645" t="str">
            <v>366110</v>
          </cell>
          <cell r="C645" t="str">
            <v>Trust-Contribution in Yr-Emply</v>
          </cell>
        </row>
        <row r="646">
          <cell r="A646" t="str">
            <v>2268</v>
          </cell>
          <cell r="B646" t="str">
            <v>442010</v>
          </cell>
          <cell r="C646" t="str">
            <v>Accrued Interest</v>
          </cell>
        </row>
        <row r="647">
          <cell r="A647" t="str">
            <v>2268</v>
          </cell>
          <cell r="B647" t="str">
            <v>442040</v>
          </cell>
          <cell r="C647" t="str">
            <v>Accrued Int Receivable/Payable</v>
          </cell>
        </row>
        <row r="648">
          <cell r="A648" t="str">
            <v>2270</v>
          </cell>
          <cell r="B648">
            <v>352000</v>
          </cell>
          <cell r="C648" t="str">
            <v>Matured Long Term Debt</v>
          </cell>
        </row>
        <row r="649">
          <cell r="A649" t="str">
            <v>2272</v>
          </cell>
          <cell r="B649">
            <v>352000</v>
          </cell>
          <cell r="C649" t="str">
            <v>Matured Interest on Long Term</v>
          </cell>
        </row>
        <row r="650">
          <cell r="A650" t="str">
            <v>2285</v>
          </cell>
          <cell r="B650">
            <v>352000</v>
          </cell>
          <cell r="C650" t="str">
            <v>Obligations Under Capital Leas</v>
          </cell>
        </row>
        <row r="651">
          <cell r="A651" t="str">
            <v>2286</v>
          </cell>
          <cell r="B651">
            <v>352000</v>
          </cell>
          <cell r="C651" t="str">
            <v>ACCOUNTS PAYABLE INC TAX</v>
          </cell>
        </row>
        <row r="652">
          <cell r="A652" t="str">
            <v>2287</v>
          </cell>
          <cell r="B652">
            <v>374980</v>
          </cell>
          <cell r="C652" t="str">
            <v>PAYROLL CLEARING</v>
          </cell>
        </row>
        <row r="653">
          <cell r="A653" t="str">
            <v>2288</v>
          </cell>
          <cell r="B653">
            <v>374095</v>
          </cell>
          <cell r="C653" t="str">
            <v>UNION DUES</v>
          </cell>
        </row>
        <row r="654">
          <cell r="A654" t="str">
            <v>2289</v>
          </cell>
          <cell r="B654">
            <v>374980</v>
          </cell>
          <cell r="C654" t="str">
            <v>UNITED WAY</v>
          </cell>
        </row>
        <row r="655">
          <cell r="A655" t="str">
            <v>2290</v>
          </cell>
          <cell r="B655" t="str">
            <v>400000</v>
          </cell>
          <cell r="C655" t="str">
            <v>GST - HO Networks Inc</v>
          </cell>
        </row>
        <row r="656">
          <cell r="A656" t="str">
            <v>2290</v>
          </cell>
          <cell r="B656" t="str">
            <v>400005</v>
          </cell>
          <cell r="C656" t="str">
            <v>GST - Hydro One Networks Inc.</v>
          </cell>
        </row>
        <row r="657">
          <cell r="A657" t="str">
            <v>2290</v>
          </cell>
          <cell r="B657" t="str">
            <v>400010</v>
          </cell>
          <cell r="C657" t="str">
            <v>GST - TNAM</v>
          </cell>
        </row>
        <row r="658">
          <cell r="A658" t="str">
            <v>2290</v>
          </cell>
          <cell r="B658" t="str">
            <v>400020</v>
          </cell>
          <cell r="C658" t="str">
            <v>GST - DNAM</v>
          </cell>
        </row>
        <row r="659">
          <cell r="A659" t="str">
            <v>2290</v>
          </cell>
          <cell r="B659" t="str">
            <v>400030</v>
          </cell>
          <cell r="C659" t="str">
            <v>GST - Remotes</v>
          </cell>
        </row>
        <row r="660">
          <cell r="A660" t="str">
            <v>2290</v>
          </cell>
          <cell r="B660" t="str">
            <v>400040</v>
          </cell>
          <cell r="C660" t="str">
            <v>GST - Telecom</v>
          </cell>
        </row>
        <row r="661">
          <cell r="A661" t="str">
            <v>2290</v>
          </cell>
          <cell r="B661" t="str">
            <v>400050</v>
          </cell>
          <cell r="C661" t="str">
            <v>GST - International Inc.</v>
          </cell>
        </row>
        <row r="662">
          <cell r="A662" t="str">
            <v>2290</v>
          </cell>
          <cell r="B662" t="str">
            <v>400060</v>
          </cell>
          <cell r="C662" t="str">
            <v>GST - Energy Company</v>
          </cell>
        </row>
        <row r="663">
          <cell r="A663" t="str">
            <v>2290</v>
          </cell>
          <cell r="B663" t="str">
            <v>400061</v>
          </cell>
          <cell r="C663" t="str">
            <v>GST -  OH Power Acquistion</v>
          </cell>
        </row>
        <row r="664">
          <cell r="A664" t="str">
            <v>2290</v>
          </cell>
          <cell r="B664" t="str">
            <v>400062</v>
          </cell>
          <cell r="C664" t="str">
            <v>GST - Default Supply (DX)</v>
          </cell>
        </row>
        <row r="665">
          <cell r="A665" t="str">
            <v>2290</v>
          </cell>
          <cell r="B665" t="str">
            <v>400063</v>
          </cell>
          <cell r="C665" t="str">
            <v>GST - Hydro One Markets Inc</v>
          </cell>
        </row>
        <row r="666">
          <cell r="A666" t="str">
            <v>2290</v>
          </cell>
          <cell r="B666" t="str">
            <v>400064</v>
          </cell>
          <cell r="C666" t="str">
            <v>GST DBD</v>
          </cell>
        </row>
        <row r="667">
          <cell r="A667" t="str">
            <v>2290</v>
          </cell>
          <cell r="B667" t="str">
            <v>400065</v>
          </cell>
          <cell r="C667" t="str">
            <v>GST  NS</v>
          </cell>
        </row>
        <row r="668">
          <cell r="A668" t="str">
            <v>2290</v>
          </cell>
          <cell r="B668" t="str">
            <v>400066</v>
          </cell>
          <cell r="C668" t="str">
            <v>GST - Pension Plan Billing</v>
          </cell>
        </row>
        <row r="669">
          <cell r="A669" t="str">
            <v>2290</v>
          </cell>
          <cell r="B669" t="str">
            <v>400070</v>
          </cell>
          <cell r="C669" t="str">
            <v>Gst:Food Sales(Kipling,L/View,</v>
          </cell>
        </row>
        <row r="670">
          <cell r="A670" t="str">
            <v>2290</v>
          </cell>
          <cell r="B670" t="str">
            <v>400075</v>
          </cell>
          <cell r="C670" t="str">
            <v>GST -  Telecom Link</v>
          </cell>
        </row>
        <row r="671">
          <cell r="A671" t="str">
            <v>2290</v>
          </cell>
          <cell r="B671" t="str">
            <v>400080</v>
          </cell>
          <cell r="C671" t="str">
            <v>Gst:Sales Of Elec By Nugs</v>
          </cell>
        </row>
        <row r="672">
          <cell r="A672" t="str">
            <v>2290</v>
          </cell>
          <cell r="B672" t="str">
            <v>400085</v>
          </cell>
          <cell r="C672" t="str">
            <v>GST -  eBUSINESS</v>
          </cell>
        </row>
        <row r="673">
          <cell r="A673" t="str">
            <v>2290</v>
          </cell>
          <cell r="B673" t="str">
            <v>400090</v>
          </cell>
          <cell r="C673" t="str">
            <v>Gst:Conf, Seminars &amp; Trade S</v>
          </cell>
        </row>
        <row r="674">
          <cell r="A674" t="str">
            <v>2290</v>
          </cell>
          <cell r="B674" t="str">
            <v>400100</v>
          </cell>
          <cell r="C674" t="str">
            <v>Gst Specl Elec Inspc Systems</v>
          </cell>
        </row>
        <row r="675">
          <cell r="A675" t="str">
            <v>2290</v>
          </cell>
          <cell r="B675" t="str">
            <v>400200</v>
          </cell>
          <cell r="C675" t="str">
            <v>GST Cllctd - Unidentified</v>
          </cell>
        </row>
        <row r="676">
          <cell r="A676" t="str">
            <v>2290</v>
          </cell>
          <cell r="B676" t="str">
            <v>400210</v>
          </cell>
          <cell r="C676" t="str">
            <v>Gst Cllcted on behalf Retailer</v>
          </cell>
        </row>
        <row r="677">
          <cell r="A677" t="str">
            <v>2290</v>
          </cell>
          <cell r="B677" t="str">
            <v>400220</v>
          </cell>
          <cell r="C677" t="str">
            <v>Gst Collected Retail Sales Sys</v>
          </cell>
        </row>
        <row r="678">
          <cell r="A678" t="str">
            <v>2290</v>
          </cell>
          <cell r="B678" t="str">
            <v>400230</v>
          </cell>
          <cell r="C678" t="str">
            <v>Gst Collected Accts Receiv Sys</v>
          </cell>
        </row>
        <row r="679">
          <cell r="A679" t="str">
            <v>2290</v>
          </cell>
          <cell r="B679" t="str">
            <v>400240</v>
          </cell>
          <cell r="C679" t="str">
            <v>Gst Collected Other</v>
          </cell>
        </row>
        <row r="680">
          <cell r="A680" t="str">
            <v>2290</v>
          </cell>
          <cell r="B680" t="str">
            <v>400250</v>
          </cell>
          <cell r="C680" t="str">
            <v>Gst Recaptured</v>
          </cell>
        </row>
        <row r="681">
          <cell r="A681" t="str">
            <v>2290</v>
          </cell>
          <cell r="B681" t="str">
            <v>400260</v>
          </cell>
          <cell r="C681" t="str">
            <v>Gst - Bad Debts</v>
          </cell>
        </row>
        <row r="682">
          <cell r="A682" t="str">
            <v>2290</v>
          </cell>
          <cell r="B682" t="str">
            <v>400270</v>
          </cell>
          <cell r="C682" t="str">
            <v>Gst Recapture Genl Elec Insp</v>
          </cell>
        </row>
        <row r="683">
          <cell r="A683" t="str">
            <v>2290</v>
          </cell>
          <cell r="B683" t="str">
            <v>400280</v>
          </cell>
          <cell r="C683" t="str">
            <v>Gst:Recapt:Res Real Prop:Grid</v>
          </cell>
        </row>
        <row r="684">
          <cell r="A684" t="str">
            <v>2290</v>
          </cell>
          <cell r="B684" t="str">
            <v>400290</v>
          </cell>
          <cell r="C684" t="str">
            <v>Gst Recaptre Res Real Prop:H O</v>
          </cell>
        </row>
        <row r="685">
          <cell r="A685" t="str">
            <v>2290</v>
          </cell>
          <cell r="B685" t="str">
            <v>400300</v>
          </cell>
          <cell r="C685" t="str">
            <v>Gst Paid</v>
          </cell>
        </row>
        <row r="686">
          <cell r="A686" t="str">
            <v>2290</v>
          </cell>
          <cell r="B686" t="str">
            <v>400310</v>
          </cell>
          <cell r="C686" t="str">
            <v>Gst:Trust Acct (Manual)</v>
          </cell>
        </row>
        <row r="687">
          <cell r="A687" t="str">
            <v>2290</v>
          </cell>
          <cell r="B687" t="str">
            <v>400330</v>
          </cell>
          <cell r="C687" t="str">
            <v>Gst:Emp Non Income Tax Alownce</v>
          </cell>
        </row>
        <row r="688">
          <cell r="A688" t="str">
            <v>2290</v>
          </cell>
          <cell r="B688" t="str">
            <v>400340</v>
          </cell>
          <cell r="C688" t="str">
            <v>Gst:Corporate Credit Cards</v>
          </cell>
        </row>
        <row r="689">
          <cell r="A689" t="str">
            <v>2290</v>
          </cell>
          <cell r="B689" t="str">
            <v>400610</v>
          </cell>
          <cell r="C689" t="str">
            <v>Gst Tams:Grid Pybl</v>
          </cell>
        </row>
        <row r="690">
          <cell r="A690" t="str">
            <v>2290</v>
          </cell>
          <cell r="B690" t="str">
            <v>400630</v>
          </cell>
          <cell r="C690" t="str">
            <v>Gst Tams Ret Pyble</v>
          </cell>
        </row>
        <row r="691">
          <cell r="A691" t="str">
            <v>2290</v>
          </cell>
          <cell r="B691" t="str">
            <v>400640</v>
          </cell>
          <cell r="C691" t="str">
            <v>Gst Tams Insp Serv</v>
          </cell>
        </row>
        <row r="692">
          <cell r="A692" t="str">
            <v>2290</v>
          </cell>
          <cell r="B692" t="str">
            <v>400650</v>
          </cell>
          <cell r="C692" t="str">
            <v>Gst Tams Ener Serv Pybl</v>
          </cell>
        </row>
        <row r="693">
          <cell r="A693" t="str">
            <v>2290</v>
          </cell>
          <cell r="B693" t="str">
            <v>400660</v>
          </cell>
          <cell r="C693" t="str">
            <v>Gst</v>
          </cell>
        </row>
        <row r="694">
          <cell r="A694" t="str">
            <v>2290</v>
          </cell>
          <cell r="B694" t="str">
            <v>400690</v>
          </cell>
          <cell r="C694" t="str">
            <v>Gst: Tams Ohi Pyble</v>
          </cell>
        </row>
        <row r="695">
          <cell r="A695" t="str">
            <v>2290</v>
          </cell>
          <cell r="B695" t="str">
            <v>400980</v>
          </cell>
          <cell r="C695" t="str">
            <v>Goods And Service Tax</v>
          </cell>
        </row>
        <row r="696">
          <cell r="A696" t="str">
            <v>2290</v>
          </cell>
          <cell r="B696" t="str">
            <v>401000</v>
          </cell>
          <cell r="C696" t="str">
            <v>PST HO Networks Inc</v>
          </cell>
        </row>
        <row r="697">
          <cell r="A697" t="str">
            <v>2290</v>
          </cell>
          <cell r="B697" t="str">
            <v>401001</v>
          </cell>
          <cell r="C697" t="str">
            <v>PST - TNAM</v>
          </cell>
        </row>
        <row r="698">
          <cell r="A698" t="str">
            <v>2290</v>
          </cell>
          <cell r="B698" t="str">
            <v>401002</v>
          </cell>
          <cell r="C698" t="str">
            <v>PST - DNAM</v>
          </cell>
        </row>
        <row r="699">
          <cell r="A699" t="str">
            <v>2290</v>
          </cell>
          <cell r="B699" t="str">
            <v>401003</v>
          </cell>
          <cell r="C699" t="str">
            <v>PST - Remotes</v>
          </cell>
        </row>
        <row r="700">
          <cell r="A700" t="str">
            <v>2290</v>
          </cell>
          <cell r="B700" t="str">
            <v>401004</v>
          </cell>
          <cell r="C700" t="str">
            <v>PST - Telecom</v>
          </cell>
        </row>
        <row r="701">
          <cell r="A701" t="str">
            <v>2290</v>
          </cell>
          <cell r="B701" t="str">
            <v>401005</v>
          </cell>
          <cell r="C701" t="str">
            <v>PST - International Inc.</v>
          </cell>
        </row>
        <row r="702">
          <cell r="A702" t="str">
            <v>2290</v>
          </cell>
          <cell r="B702" t="str">
            <v>401006</v>
          </cell>
          <cell r="C702" t="str">
            <v>PST - Energy Company</v>
          </cell>
        </row>
        <row r="703">
          <cell r="A703" t="str">
            <v>2290</v>
          </cell>
          <cell r="B703" t="str">
            <v>401007</v>
          </cell>
          <cell r="C703" t="str">
            <v>PST - Investment Recovery</v>
          </cell>
        </row>
        <row r="704">
          <cell r="A704" t="str">
            <v>2290</v>
          </cell>
          <cell r="B704" t="str">
            <v>401008</v>
          </cell>
          <cell r="C704" t="str">
            <v>PST - Default Supply (DX)</v>
          </cell>
        </row>
        <row r="705">
          <cell r="A705" t="str">
            <v>2290</v>
          </cell>
          <cell r="B705" t="str">
            <v>401009</v>
          </cell>
          <cell r="C705" t="str">
            <v>PST - Hydro One Markets Inc</v>
          </cell>
        </row>
        <row r="706">
          <cell r="A706" t="str">
            <v>2290</v>
          </cell>
          <cell r="B706" t="str">
            <v>401010</v>
          </cell>
          <cell r="C706" t="str">
            <v>Retail Sales Tax Payable</v>
          </cell>
        </row>
        <row r="707">
          <cell r="A707" t="str">
            <v>2290</v>
          </cell>
          <cell r="B707" t="str">
            <v>401011</v>
          </cell>
          <cell r="C707" t="str">
            <v>PST for DBD</v>
          </cell>
        </row>
        <row r="708">
          <cell r="A708" t="str">
            <v>2290</v>
          </cell>
          <cell r="B708" t="str">
            <v>401012</v>
          </cell>
          <cell r="C708" t="str">
            <v>PST NS</v>
          </cell>
        </row>
        <row r="709">
          <cell r="A709" t="str">
            <v>2290</v>
          </cell>
          <cell r="B709" t="str">
            <v>401013</v>
          </cell>
          <cell r="C709" t="str">
            <v>PST - Hydro One Networks Inc.</v>
          </cell>
        </row>
        <row r="710">
          <cell r="A710" t="str">
            <v>2290</v>
          </cell>
          <cell r="B710" t="str">
            <v>401014</v>
          </cell>
          <cell r="C710" t="str">
            <v>PST -  eBUSINESS</v>
          </cell>
        </row>
        <row r="711">
          <cell r="A711" t="str">
            <v>2290</v>
          </cell>
          <cell r="B711" t="str">
            <v>401020</v>
          </cell>
          <cell r="C711" t="str">
            <v>Provncl Sales Tax - A/R System</v>
          </cell>
        </row>
        <row r="712">
          <cell r="A712" t="str">
            <v>2290</v>
          </cell>
          <cell r="B712" t="str">
            <v>401030</v>
          </cell>
          <cell r="C712" t="str">
            <v>Ont Pst Pybl:Cafeteria Sales</v>
          </cell>
        </row>
        <row r="713">
          <cell r="A713" t="str">
            <v>2290</v>
          </cell>
          <cell r="B713" t="str">
            <v>401040</v>
          </cell>
          <cell r="C713" t="str">
            <v>Ont Pst Pybl:Machine Shop Mfg</v>
          </cell>
        </row>
        <row r="714">
          <cell r="A714" t="str">
            <v>2290</v>
          </cell>
          <cell r="B714" t="str">
            <v>401050</v>
          </cell>
          <cell r="C714" t="str">
            <v>Ont Pst Pybl:Camera/Print Repr</v>
          </cell>
        </row>
        <row r="715">
          <cell r="A715" t="str">
            <v>2290</v>
          </cell>
          <cell r="B715" t="str">
            <v>401060</v>
          </cell>
          <cell r="C715" t="str">
            <v>Sales Tax Payable -Quebec Prov</v>
          </cell>
        </row>
        <row r="716">
          <cell r="A716" t="str">
            <v>2290</v>
          </cell>
          <cell r="B716" t="str">
            <v>401075</v>
          </cell>
          <cell r="C716" t="str">
            <v>PST -  Telecom Link</v>
          </cell>
        </row>
        <row r="717">
          <cell r="A717" t="str">
            <v>2290</v>
          </cell>
          <cell r="B717" t="str">
            <v>401110</v>
          </cell>
          <cell r="C717" t="str">
            <v>Ont Pst Pybl</v>
          </cell>
        </row>
        <row r="718">
          <cell r="A718" t="str">
            <v>2290</v>
          </cell>
          <cell r="B718" t="str">
            <v>401150</v>
          </cell>
          <cell r="C718" t="str">
            <v>PST - Non Resident Contractors</v>
          </cell>
        </row>
        <row r="719">
          <cell r="A719" t="str">
            <v>2290</v>
          </cell>
          <cell r="B719" t="str">
            <v>401190</v>
          </cell>
          <cell r="C719" t="str">
            <v>Ont Pst Pybl</v>
          </cell>
        </row>
        <row r="720">
          <cell r="A720" t="str">
            <v>2290</v>
          </cell>
          <cell r="B720" t="str">
            <v>401980</v>
          </cell>
          <cell r="C720" t="str">
            <v>Provincial Taxes Payable</v>
          </cell>
        </row>
        <row r="721">
          <cell r="A721" t="str">
            <v>2290</v>
          </cell>
          <cell r="B721" t="str">
            <v>402000</v>
          </cell>
          <cell r="C721" t="str">
            <v>Sales Tax Suspense</v>
          </cell>
        </row>
        <row r="722">
          <cell r="A722" t="str">
            <v>2290</v>
          </cell>
          <cell r="B722" t="str">
            <v>402010</v>
          </cell>
          <cell r="C722" t="str">
            <v>Sales Tax Refund Suspense</v>
          </cell>
        </row>
        <row r="723">
          <cell r="A723" t="str">
            <v>2290</v>
          </cell>
          <cell r="B723" t="str">
            <v>402020</v>
          </cell>
          <cell r="C723" t="str">
            <v>Gst Suspense</v>
          </cell>
        </row>
        <row r="724">
          <cell r="A724" t="str">
            <v>2290</v>
          </cell>
          <cell r="B724" t="str">
            <v>402040</v>
          </cell>
          <cell r="C724" t="str">
            <v>Sales Tax</v>
          </cell>
        </row>
        <row r="725">
          <cell r="A725" t="str">
            <v>2290</v>
          </cell>
          <cell r="B725" t="str">
            <v>402980</v>
          </cell>
          <cell r="C725" t="str">
            <v>Sales Tax Suspense</v>
          </cell>
        </row>
        <row r="726">
          <cell r="A726" t="str">
            <v>2290</v>
          </cell>
          <cell r="B726" t="str">
            <v>403010</v>
          </cell>
          <cell r="C726" t="str">
            <v>GST CLEARING</v>
          </cell>
        </row>
        <row r="727">
          <cell r="A727" t="str">
            <v>2290</v>
          </cell>
          <cell r="B727" t="str">
            <v>403020</v>
          </cell>
          <cell r="C727" t="str">
            <v>PST CLEARING</v>
          </cell>
        </row>
        <row r="728">
          <cell r="A728" t="str">
            <v>2290</v>
          </cell>
          <cell r="B728" t="str">
            <v>403030</v>
          </cell>
          <cell r="C728" t="str">
            <v>QST CLEARING</v>
          </cell>
        </row>
        <row r="729">
          <cell r="A729" t="str">
            <v>2290</v>
          </cell>
          <cell r="B729" t="str">
            <v>404010</v>
          </cell>
          <cell r="C729" t="str">
            <v>Capital Tax Payable</v>
          </cell>
        </row>
        <row r="730">
          <cell r="A730" t="str">
            <v>2290</v>
          </cell>
          <cell r="B730" t="str">
            <v>404040</v>
          </cell>
          <cell r="C730" t="str">
            <v>Gst Susp - Retail Cust Billing</v>
          </cell>
        </row>
        <row r="731">
          <cell r="A731" t="str">
            <v>2290</v>
          </cell>
          <cell r="B731" t="str">
            <v>404050</v>
          </cell>
          <cell r="C731" t="str">
            <v>Gst Suspense</v>
          </cell>
        </row>
        <row r="732">
          <cell r="A732" t="str">
            <v>2290</v>
          </cell>
          <cell r="B732" t="str">
            <v>413100</v>
          </cell>
          <cell r="C732" t="str">
            <v>Accr Liab - Pst</v>
          </cell>
        </row>
        <row r="733">
          <cell r="A733" t="str">
            <v>2291</v>
          </cell>
          <cell r="B733" t="str">
            <v>371600</v>
          </cell>
          <cell r="C733" t="str">
            <v>Witholding Tax - Rentals</v>
          </cell>
        </row>
        <row r="734">
          <cell r="A734" t="str">
            <v>2291</v>
          </cell>
          <cell r="B734" t="str">
            <v>371800</v>
          </cell>
          <cell r="C734" t="str">
            <v>Witholding Tax - Services</v>
          </cell>
        </row>
        <row r="735">
          <cell r="A735" t="str">
            <v>2292</v>
          </cell>
          <cell r="B735" t="str">
            <v>361982</v>
          </cell>
          <cell r="C735" t="str">
            <v>CPP - Corporate Contribution</v>
          </cell>
        </row>
        <row r="736">
          <cell r="A736" t="str">
            <v>2292</v>
          </cell>
          <cell r="B736" t="str">
            <v>364040</v>
          </cell>
          <cell r="C736" t="str">
            <v>DENTAL-COST ALLOC VIA ADJUST</v>
          </cell>
        </row>
        <row r="737">
          <cell r="A737" t="str">
            <v>2292</v>
          </cell>
          <cell r="B737" t="str">
            <v>364110</v>
          </cell>
          <cell r="C737" t="str">
            <v>OHIP-EMPLOYEE CONTRIB</v>
          </cell>
        </row>
        <row r="738">
          <cell r="A738" t="str">
            <v>2292</v>
          </cell>
          <cell r="B738" t="str">
            <v>364111</v>
          </cell>
          <cell r="C738" t="str">
            <v>OHIP Refund (Earn Code = ORE)</v>
          </cell>
        </row>
        <row r="739">
          <cell r="A739" t="str">
            <v>2292</v>
          </cell>
          <cell r="B739" t="str">
            <v>364120</v>
          </cell>
          <cell r="C739" t="str">
            <v>OHIP-CORP CONTRIB</v>
          </cell>
        </row>
        <row r="740">
          <cell r="A740" t="str">
            <v>2292</v>
          </cell>
          <cell r="B740" t="str">
            <v>364130</v>
          </cell>
          <cell r="C740" t="str">
            <v>EHB&amp;SP-EMPLOYEE CONTRIBUTIONS</v>
          </cell>
        </row>
        <row r="741">
          <cell r="A741" t="str">
            <v>2292</v>
          </cell>
          <cell r="B741" t="str">
            <v>364140</v>
          </cell>
          <cell r="C741" t="str">
            <v>EHB&amp;SP-COST ALLOC VIA PAY BUR</v>
          </cell>
        </row>
        <row r="742">
          <cell r="A742" t="str">
            <v>2292</v>
          </cell>
          <cell r="B742" t="str">
            <v>364141</v>
          </cell>
          <cell r="C742" t="str">
            <v>EHB - Employee</v>
          </cell>
        </row>
        <row r="743">
          <cell r="A743" t="str">
            <v>2292</v>
          </cell>
          <cell r="B743" t="str">
            <v>364142</v>
          </cell>
          <cell r="C743" t="str">
            <v>Semi Private Coverage - Empl</v>
          </cell>
        </row>
        <row r="744">
          <cell r="A744" t="str">
            <v>2292</v>
          </cell>
          <cell r="B744" t="str">
            <v>364150</v>
          </cell>
          <cell r="C744" t="str">
            <v>EHB&amp;SP-PAYMENT TO AGENCIES</v>
          </cell>
        </row>
        <row r="745">
          <cell r="A745" t="str">
            <v>2292</v>
          </cell>
          <cell r="B745" t="str">
            <v>364160</v>
          </cell>
          <cell r="C745" t="str">
            <v>EHB&amp;SP-COST ALLOC VIA ADJUST</v>
          </cell>
        </row>
        <row r="746">
          <cell r="A746" t="str">
            <v>2292</v>
          </cell>
          <cell r="B746" t="str">
            <v>364180</v>
          </cell>
          <cell r="C746" t="str">
            <v>EHT payts/refunds-unallocated</v>
          </cell>
        </row>
        <row r="747">
          <cell r="A747" t="str">
            <v>2292</v>
          </cell>
          <cell r="B747" t="str">
            <v>364190</v>
          </cell>
          <cell r="C747" t="str">
            <v>Pays - Unallocated</v>
          </cell>
        </row>
        <row r="748">
          <cell r="A748" t="str">
            <v>2292</v>
          </cell>
          <cell r="B748" t="str">
            <v>364200</v>
          </cell>
          <cell r="C748" t="str">
            <v>MATERNITY COST ALLO VIA PAY BU</v>
          </cell>
        </row>
        <row r="749">
          <cell r="A749" t="str">
            <v>2292</v>
          </cell>
          <cell r="B749" t="str">
            <v>364210</v>
          </cell>
          <cell r="C749" t="str">
            <v>MATERNITY - PAYMENTS</v>
          </cell>
        </row>
        <row r="750">
          <cell r="A750" t="str">
            <v>2292</v>
          </cell>
          <cell r="B750" t="str">
            <v>364280</v>
          </cell>
          <cell r="C750" t="str">
            <v>Maternity-Cost Alloc Via Adjus</v>
          </cell>
        </row>
        <row r="751">
          <cell r="A751" t="str">
            <v>2292</v>
          </cell>
          <cell r="B751" t="str">
            <v>364290</v>
          </cell>
          <cell r="C751" t="str">
            <v>Severance Deduction Account</v>
          </cell>
        </row>
        <row r="752">
          <cell r="A752" t="str">
            <v>2292</v>
          </cell>
          <cell r="B752" t="str">
            <v>364980</v>
          </cell>
          <cell r="C752" t="str">
            <v>Miscellaneous Benefit Plans</v>
          </cell>
        </row>
        <row r="753">
          <cell r="A753" t="str">
            <v>2292</v>
          </cell>
          <cell r="B753" t="str">
            <v>365980</v>
          </cell>
          <cell r="C753" t="str">
            <v>Canada Pension Plan</v>
          </cell>
        </row>
        <row r="754">
          <cell r="A754" t="str">
            <v>2292</v>
          </cell>
          <cell r="B754" t="str">
            <v>365981</v>
          </cell>
          <cell r="C754" t="str">
            <v>CPP - Employee Contribution</v>
          </cell>
        </row>
        <row r="755">
          <cell r="A755" t="str">
            <v>2292</v>
          </cell>
          <cell r="B755" t="str">
            <v>365982</v>
          </cell>
          <cell r="C755" t="str">
            <v>CPP - Corporate Contribution</v>
          </cell>
        </row>
        <row r="756">
          <cell r="A756" t="str">
            <v>2292</v>
          </cell>
          <cell r="B756" t="str">
            <v>365983</v>
          </cell>
          <cell r="C756" t="str">
            <v>CPP - Payments</v>
          </cell>
        </row>
        <row r="757">
          <cell r="A757" t="str">
            <v>2292</v>
          </cell>
          <cell r="B757" t="str">
            <v>366130</v>
          </cell>
          <cell r="C757" t="str">
            <v>HPP Buyback</v>
          </cell>
        </row>
        <row r="758">
          <cell r="A758" t="str">
            <v>2292</v>
          </cell>
          <cell r="B758" t="str">
            <v>366300</v>
          </cell>
          <cell r="C758" t="str">
            <v>GLI-EMPLOYEE CONTRIBUTIONS</v>
          </cell>
        </row>
        <row r="759">
          <cell r="A759" t="str">
            <v>2292</v>
          </cell>
          <cell r="B759" t="str">
            <v>366310</v>
          </cell>
          <cell r="C759" t="str">
            <v>Supplemental Life Ins-Payment</v>
          </cell>
        </row>
        <row r="760">
          <cell r="A760" t="str">
            <v>2292</v>
          </cell>
          <cell r="B760" t="str">
            <v>366910</v>
          </cell>
          <cell r="C760" t="str">
            <v>GLI-COST ALLOC VIA PAYROLL BUR</v>
          </cell>
        </row>
        <row r="761">
          <cell r="A761" t="str">
            <v>2292</v>
          </cell>
          <cell r="B761" t="str">
            <v>366920</v>
          </cell>
          <cell r="C761" t="str">
            <v>GLI-PAYTS TO AGENCIES FOR EMPL</v>
          </cell>
        </row>
        <row r="762">
          <cell r="A762" t="str">
            <v>2292</v>
          </cell>
          <cell r="B762" t="str">
            <v>366930</v>
          </cell>
          <cell r="C762" t="str">
            <v>GLI-COST ALLOCATED VIA ADJUST</v>
          </cell>
        </row>
        <row r="763">
          <cell r="A763" t="str">
            <v>2292</v>
          </cell>
          <cell r="B763" t="str">
            <v>367000</v>
          </cell>
          <cell r="C763" t="str">
            <v>ACC LIAB-EMPLOYEES ON SABBATIC</v>
          </cell>
        </row>
        <row r="764">
          <cell r="A764" t="str">
            <v>2292</v>
          </cell>
          <cell r="B764" t="str">
            <v>367980</v>
          </cell>
          <cell r="C764" t="str">
            <v>Acc Liab - Emp On Sabbatical</v>
          </cell>
        </row>
        <row r="765">
          <cell r="A765" t="str">
            <v>2292</v>
          </cell>
          <cell r="B765" t="str">
            <v>369980</v>
          </cell>
          <cell r="C765" t="str">
            <v>Net Pay (Including Pensions)</v>
          </cell>
        </row>
        <row r="766">
          <cell r="A766" t="str">
            <v>2292</v>
          </cell>
          <cell r="B766" t="str">
            <v>369981</v>
          </cell>
          <cell r="C766" t="str">
            <v>Net Pay - Employees</v>
          </cell>
        </row>
        <row r="767">
          <cell r="A767" t="str">
            <v>2292</v>
          </cell>
          <cell r="B767" t="str">
            <v>369982</v>
          </cell>
          <cell r="C767" t="str">
            <v>Net Pay Pensioners</v>
          </cell>
        </row>
        <row r="768">
          <cell r="A768" t="str">
            <v>2292</v>
          </cell>
          <cell r="B768" t="str">
            <v>370980</v>
          </cell>
          <cell r="C768" t="str">
            <v>Acc Payroll(Bulk Retro Setment</v>
          </cell>
        </row>
        <row r="769">
          <cell r="A769" t="str">
            <v>2292</v>
          </cell>
          <cell r="B769" t="str">
            <v>371981</v>
          </cell>
          <cell r="C769" t="str">
            <v>Employee Income Tax - Quebec</v>
          </cell>
        </row>
        <row r="770">
          <cell r="A770" t="str">
            <v>2292</v>
          </cell>
          <cell r="B770" t="str">
            <v>372980</v>
          </cell>
          <cell r="C770" t="str">
            <v>Unempl Ins Contrib - Employees</v>
          </cell>
        </row>
        <row r="771">
          <cell r="A771" t="str">
            <v>2292</v>
          </cell>
          <cell r="B771" t="str">
            <v>372981</v>
          </cell>
          <cell r="C771" t="str">
            <v>EI - Employee Contribution</v>
          </cell>
        </row>
        <row r="772">
          <cell r="A772" t="str">
            <v>2292</v>
          </cell>
          <cell r="B772" t="str">
            <v>372982</v>
          </cell>
          <cell r="C772" t="str">
            <v>EI - Corporate Contribution</v>
          </cell>
        </row>
        <row r="773">
          <cell r="A773" t="str">
            <v>2292</v>
          </cell>
          <cell r="B773" t="str">
            <v>372983</v>
          </cell>
          <cell r="C773" t="str">
            <v>EI - Payments</v>
          </cell>
        </row>
        <row r="774">
          <cell r="A774" t="str">
            <v>2292</v>
          </cell>
          <cell r="B774" t="str">
            <v>373980</v>
          </cell>
          <cell r="C774" t="str">
            <v>Unempl Ins Contrib - Corp</v>
          </cell>
        </row>
        <row r="775">
          <cell r="A775" t="str">
            <v>2292</v>
          </cell>
          <cell r="B775" t="str">
            <v>374040</v>
          </cell>
          <cell r="C775" t="str">
            <v>Misc Payroll DeductUnion Trust</v>
          </cell>
        </row>
        <row r="776">
          <cell r="A776" t="str">
            <v>2292</v>
          </cell>
          <cell r="B776" t="str">
            <v>374050</v>
          </cell>
          <cell r="C776" t="str">
            <v>Garnishments Deduction</v>
          </cell>
        </row>
        <row r="777">
          <cell r="A777" t="str">
            <v>2292</v>
          </cell>
          <cell r="B777" t="str">
            <v>374090</v>
          </cell>
          <cell r="C777" t="str">
            <v>Chestnut Park Accord PWU Union</v>
          </cell>
        </row>
        <row r="778">
          <cell r="A778" t="str">
            <v>2292</v>
          </cell>
          <cell r="B778" t="str">
            <v>374091</v>
          </cell>
          <cell r="C778" t="str">
            <v>PWU Union</v>
          </cell>
        </row>
        <row r="779">
          <cell r="A779" t="str">
            <v>2292</v>
          </cell>
          <cell r="B779" t="str">
            <v>374092</v>
          </cell>
          <cell r="C779" t="str">
            <v>Society Union</v>
          </cell>
        </row>
        <row r="780">
          <cell r="A780" t="str">
            <v>2292</v>
          </cell>
          <cell r="B780" t="str">
            <v>374093</v>
          </cell>
          <cell r="C780" t="str">
            <v>Previous Year Union Due Refund</v>
          </cell>
        </row>
        <row r="781">
          <cell r="A781" t="str">
            <v>2292</v>
          </cell>
          <cell r="B781" t="str">
            <v>374094</v>
          </cell>
          <cell r="C781" t="str">
            <v>Current Year PWU Dues Refund</v>
          </cell>
        </row>
        <row r="782">
          <cell r="A782" t="str">
            <v>2292</v>
          </cell>
          <cell r="B782" t="str">
            <v>374095</v>
          </cell>
          <cell r="C782" t="str">
            <v>MUNION-Misc.UnionDue Deduction</v>
          </cell>
        </row>
        <row r="783">
          <cell r="A783" t="str">
            <v>2292</v>
          </cell>
          <cell r="B783" t="str">
            <v>374096</v>
          </cell>
          <cell r="C783" t="str">
            <v>M&amp;A RRSP</v>
          </cell>
        </row>
        <row r="784">
          <cell r="A784" t="str">
            <v>2292</v>
          </cell>
          <cell r="B784" t="str">
            <v>374097</v>
          </cell>
          <cell r="C784" t="str">
            <v>M&amp;A Benefits Deduction</v>
          </cell>
        </row>
        <row r="785">
          <cell r="A785" t="str">
            <v>2292</v>
          </cell>
          <cell r="B785" t="str">
            <v>374110</v>
          </cell>
          <cell r="C785" t="str">
            <v>HEPCOE Credit Union</v>
          </cell>
        </row>
        <row r="786">
          <cell r="A786" t="str">
            <v>2292</v>
          </cell>
          <cell r="B786" t="str">
            <v>374160</v>
          </cell>
          <cell r="C786" t="str">
            <v>Quarter Century Club</v>
          </cell>
        </row>
        <row r="787">
          <cell r="A787" t="str">
            <v>2292</v>
          </cell>
          <cell r="B787" t="str">
            <v>374170</v>
          </cell>
          <cell r="C787" t="str">
            <v>Hydro Club Deduction</v>
          </cell>
        </row>
        <row r="788">
          <cell r="A788" t="str">
            <v>2292</v>
          </cell>
          <cell r="B788" t="str">
            <v>374980</v>
          </cell>
          <cell r="C788" t="str">
            <v>Misc Payroll Deduction</v>
          </cell>
        </row>
        <row r="789">
          <cell r="A789" t="str">
            <v>2292</v>
          </cell>
          <cell r="B789" t="str">
            <v>375000</v>
          </cell>
          <cell r="C789" t="str">
            <v>Death Grant(ESR,PWU &amp; Society)</v>
          </cell>
        </row>
        <row r="790">
          <cell r="A790" t="str">
            <v>2292</v>
          </cell>
          <cell r="B790" t="str">
            <v>375980</v>
          </cell>
          <cell r="C790" t="str">
            <v>Cheques Dep (Death Benefits)</v>
          </cell>
        </row>
        <row r="791">
          <cell r="A791" t="str">
            <v>2292</v>
          </cell>
          <cell r="B791" t="str">
            <v>376030</v>
          </cell>
          <cell r="C791" t="str">
            <v>Employee Sabbatical Interest</v>
          </cell>
        </row>
        <row r="792">
          <cell r="A792" t="str">
            <v>2292</v>
          </cell>
          <cell r="B792" t="str">
            <v>376040</v>
          </cell>
          <cell r="C792" t="str">
            <v>Pyrl Distr Susp-Expatr Tax</v>
          </cell>
        </row>
        <row r="793">
          <cell r="A793" t="str">
            <v>2292</v>
          </cell>
          <cell r="B793" t="str">
            <v>376060</v>
          </cell>
          <cell r="C793" t="str">
            <v>Trade Union Related Deductions</v>
          </cell>
        </row>
        <row r="794">
          <cell r="A794" t="str">
            <v>2292</v>
          </cell>
          <cell r="B794" t="str">
            <v>376070</v>
          </cell>
          <cell r="C794" t="str">
            <v>FMLA-E Carpenters 27 (v) Trade</v>
          </cell>
        </row>
        <row r="795">
          <cell r="A795" t="str">
            <v>2292</v>
          </cell>
          <cell r="B795" t="str">
            <v>376120</v>
          </cell>
          <cell r="C795" t="str">
            <v>Payroll Distribution Suspense</v>
          </cell>
        </row>
        <row r="796">
          <cell r="A796" t="str">
            <v>2292</v>
          </cell>
          <cell r="B796" t="str">
            <v>376150</v>
          </cell>
          <cell r="C796" t="str">
            <v>PAY SUSPENSE-RCT MAX PENSION</v>
          </cell>
        </row>
        <row r="797">
          <cell r="A797" t="str">
            <v>2292</v>
          </cell>
          <cell r="B797" t="str">
            <v>376160</v>
          </cell>
          <cell r="C797" t="str">
            <v>PAY DIST SUSP-IN LIEU OF PENSI</v>
          </cell>
        </row>
        <row r="798">
          <cell r="A798" t="str">
            <v>2292</v>
          </cell>
          <cell r="B798" t="str">
            <v>376170</v>
          </cell>
          <cell r="C798" t="str">
            <v>PAY DIST SUSP-WOODENS PAYMENTS</v>
          </cell>
        </row>
        <row r="799">
          <cell r="A799" t="str">
            <v>2292</v>
          </cell>
          <cell r="B799" t="str">
            <v>376980</v>
          </cell>
          <cell r="C799" t="str">
            <v>Payroll Distribution Suspense</v>
          </cell>
        </row>
        <row r="800">
          <cell r="A800" t="str">
            <v>2292</v>
          </cell>
          <cell r="B800" t="str">
            <v>376990</v>
          </cell>
          <cell r="C800" t="str">
            <v>Distributed Amounts</v>
          </cell>
        </row>
        <row r="801">
          <cell r="A801" t="str">
            <v>2292</v>
          </cell>
          <cell r="B801" t="str">
            <v>377000</v>
          </cell>
          <cell r="C801" t="str">
            <v>Labour Cost Factor Suspense</v>
          </cell>
        </row>
        <row r="802">
          <cell r="A802" t="str">
            <v>2292</v>
          </cell>
          <cell r="B802" t="str">
            <v>377010</v>
          </cell>
          <cell r="C802" t="str">
            <v>LABOUR MANPOWER SYSTEM</v>
          </cell>
        </row>
        <row r="803">
          <cell r="A803" t="str">
            <v>2292</v>
          </cell>
          <cell r="B803" t="str">
            <v>377020</v>
          </cell>
          <cell r="C803" t="str">
            <v>LABOUR REDISTRIBUTION</v>
          </cell>
        </row>
        <row r="804">
          <cell r="A804" t="str">
            <v>2292</v>
          </cell>
          <cell r="B804" t="str">
            <v>378980</v>
          </cell>
          <cell r="C804" t="str">
            <v>Payroll Burden Suspense</v>
          </cell>
        </row>
        <row r="805">
          <cell r="A805" t="str">
            <v>2292</v>
          </cell>
          <cell r="B805" t="str">
            <v>379000</v>
          </cell>
          <cell r="C805" t="str">
            <v>PWU SETTLEMENT:JOB SEC LEVY</v>
          </cell>
        </row>
        <row r="806">
          <cell r="A806" t="str">
            <v>2292</v>
          </cell>
          <cell r="B806" t="str">
            <v>379140</v>
          </cell>
          <cell r="C806" t="str">
            <v>Pwu Settlement: Job Sec Costs</v>
          </cell>
        </row>
        <row r="807">
          <cell r="A807" t="str">
            <v>2292</v>
          </cell>
          <cell r="B807" t="str">
            <v>379990</v>
          </cell>
          <cell r="C807" t="str">
            <v>Unexpected Deduction Code Used</v>
          </cell>
        </row>
        <row r="808">
          <cell r="A808" t="str">
            <v>2292</v>
          </cell>
          <cell r="B808" t="str">
            <v>380000</v>
          </cell>
          <cell r="C808" t="str">
            <v>Pension Fund Valn Liability</v>
          </cell>
        </row>
        <row r="809">
          <cell r="A809" t="str">
            <v>2293</v>
          </cell>
          <cell r="B809">
            <v>374980</v>
          </cell>
          <cell r="C809" t="str">
            <v>SOCIAL CLUB</v>
          </cell>
        </row>
        <row r="810">
          <cell r="A810" t="str">
            <v>2294</v>
          </cell>
          <cell r="B810" t="str">
            <v>411000</v>
          </cell>
          <cell r="C810" t="str">
            <v>Accr Payments In Lieu Of Taxes</v>
          </cell>
        </row>
        <row r="811">
          <cell r="A811" t="str">
            <v>2295</v>
          </cell>
          <cell r="B811">
            <v>404010</v>
          </cell>
          <cell r="C811" t="str">
            <v>capital tax payable</v>
          </cell>
        </row>
        <row r="812">
          <cell r="A812" t="str">
            <v>2296</v>
          </cell>
          <cell r="B812" t="str">
            <v>404020</v>
          </cell>
          <cell r="C812" t="str">
            <v>Income Tax Payable</v>
          </cell>
        </row>
        <row r="813">
          <cell r="A813" t="str">
            <v>2296</v>
          </cell>
          <cell r="B813" t="str">
            <v>404030</v>
          </cell>
          <cell r="C813" t="str">
            <v>Future Income Tax Liability</v>
          </cell>
        </row>
        <row r="814">
          <cell r="A814" t="str">
            <v>2297</v>
          </cell>
          <cell r="B814" t="str">
            <v>229700</v>
          </cell>
          <cell r="C814" t="str">
            <v>A/P WITHIN GRP(USFOA)</v>
          </cell>
        </row>
        <row r="815">
          <cell r="A815" t="str">
            <v>2305</v>
          </cell>
          <cell r="B815">
            <v>451070</v>
          </cell>
          <cell r="C815" t="str">
            <v>Accum Provision for Injuries &amp;</v>
          </cell>
        </row>
        <row r="816">
          <cell r="A816" t="str">
            <v>2306</v>
          </cell>
          <cell r="B816" t="str">
            <v>451070</v>
          </cell>
          <cell r="C816" t="str">
            <v>WC-TRANSFER FROM TOTAL</v>
          </cell>
        </row>
        <row r="817">
          <cell r="A817" t="str">
            <v>2315</v>
          </cell>
          <cell r="B817">
            <v>451000</v>
          </cell>
          <cell r="C817" t="str">
            <v>Accum Provision for Rate Refun</v>
          </cell>
        </row>
        <row r="818">
          <cell r="A818" t="str">
            <v>2320</v>
          </cell>
          <cell r="B818">
            <v>451000</v>
          </cell>
          <cell r="C818" t="str">
            <v>CITY OF BRAMPTON LOAN</v>
          </cell>
        </row>
        <row r="819">
          <cell r="A819" t="str">
            <v>2325</v>
          </cell>
          <cell r="B819" t="str">
            <v>323000</v>
          </cell>
          <cell r="C819" t="str">
            <v>OBLIGATIONS UNDER CAP LEASES</v>
          </cell>
        </row>
        <row r="820">
          <cell r="A820" t="str">
            <v>2325</v>
          </cell>
          <cell r="B820" t="str">
            <v>323300</v>
          </cell>
          <cell r="C820" t="str">
            <v>Lease:Shl Computer</v>
          </cell>
        </row>
        <row r="821">
          <cell r="A821" t="str">
            <v>2330</v>
          </cell>
          <cell r="B821">
            <v>451000</v>
          </cell>
          <cell r="C821" t="str">
            <v>DEVELOPMENT CHARGE FUND</v>
          </cell>
        </row>
        <row r="822">
          <cell r="A822" t="str">
            <v>2335</v>
          </cell>
          <cell r="B822">
            <v>451000</v>
          </cell>
          <cell r="C822" t="str">
            <v>L TERM CUSTOMER DEPOSITS</v>
          </cell>
        </row>
        <row r="823">
          <cell r="A823" t="str">
            <v>2340</v>
          </cell>
          <cell r="B823">
            <v>451000</v>
          </cell>
          <cell r="C823" t="str">
            <v>HOLDBACKS PAYABLE</v>
          </cell>
        </row>
        <row r="824">
          <cell r="A824" t="str">
            <v>2345</v>
          </cell>
          <cell r="B824">
            <v>451000</v>
          </cell>
          <cell r="C824" t="str">
            <v>DEFERRED CHARGES - DEBENTURES</v>
          </cell>
        </row>
        <row r="825">
          <cell r="A825" t="str">
            <v>2350</v>
          </cell>
          <cell r="B825">
            <v>451000</v>
          </cell>
          <cell r="C825" t="str">
            <v>Future Income Tax - Non-Curren</v>
          </cell>
        </row>
        <row r="826">
          <cell r="A826" t="str">
            <v>2355</v>
          </cell>
          <cell r="B826" t="str">
            <v>451250</v>
          </cell>
          <cell r="C826" t="str">
            <v>Legal Claims Provision</v>
          </cell>
        </row>
        <row r="827">
          <cell r="A827" t="str">
            <v>2355</v>
          </cell>
          <cell r="B827" t="str">
            <v>451980</v>
          </cell>
          <cell r="C827" t="str">
            <v>Long-Term A/P&amp;Acc Chges</v>
          </cell>
        </row>
        <row r="828">
          <cell r="A828" t="str">
            <v>2356</v>
          </cell>
          <cell r="B828" t="str">
            <v>452010</v>
          </cell>
          <cell r="C828" t="str">
            <v>Regulatory  Liabilities - DPA</v>
          </cell>
        </row>
        <row r="829">
          <cell r="A829" t="str">
            <v>2356</v>
          </cell>
          <cell r="B829" t="str">
            <v>452011</v>
          </cell>
          <cell r="C829" t="str">
            <v>Market Ready Write off Prov</v>
          </cell>
        </row>
        <row r="830">
          <cell r="A830" t="str">
            <v>2356</v>
          </cell>
          <cell r="B830" t="str">
            <v>452012</v>
          </cell>
          <cell r="C830" t="str">
            <v>Environmental Provision</v>
          </cell>
        </row>
        <row r="831">
          <cell r="A831" t="str">
            <v>2356</v>
          </cell>
          <cell r="B831" t="str">
            <v>452013</v>
          </cell>
          <cell r="C831" t="str">
            <v>Current Liabilty -  Dx PCB</v>
          </cell>
        </row>
        <row r="832">
          <cell r="A832" t="str">
            <v>2356</v>
          </cell>
          <cell r="B832" t="str">
            <v>452014</v>
          </cell>
          <cell r="C832" t="str">
            <v>Current Liability -  Dx LAR</v>
          </cell>
        </row>
        <row r="833">
          <cell r="A833" t="str">
            <v>2356</v>
          </cell>
          <cell r="B833" t="str">
            <v>452015</v>
          </cell>
          <cell r="C833" t="str">
            <v>Current Liability -  Tx PCB</v>
          </cell>
        </row>
        <row r="834">
          <cell r="A834" t="str">
            <v>2356</v>
          </cell>
          <cell r="B834" t="str">
            <v>452016</v>
          </cell>
          <cell r="C834" t="str">
            <v>Current Liability -  Tx LAR</v>
          </cell>
        </row>
        <row r="835">
          <cell r="A835" t="str">
            <v>2356</v>
          </cell>
          <cell r="B835" t="str">
            <v>452017</v>
          </cell>
          <cell r="C835" t="str">
            <v>Current Liability-Remotes LAR</v>
          </cell>
        </row>
        <row r="836">
          <cell r="A836" t="str">
            <v>2356</v>
          </cell>
          <cell r="B836" t="str">
            <v>452050</v>
          </cell>
          <cell r="C836" t="str">
            <v>Long-Term Liability -Dx PCB</v>
          </cell>
        </row>
        <row r="837">
          <cell r="A837" t="str">
            <v>2356</v>
          </cell>
          <cell r="B837" t="str">
            <v>452051</v>
          </cell>
          <cell r="C837" t="str">
            <v>Long-Term Liability -Dx LAR</v>
          </cell>
        </row>
        <row r="838">
          <cell r="A838" t="str">
            <v>2356</v>
          </cell>
          <cell r="B838" t="str">
            <v>452052</v>
          </cell>
          <cell r="C838" t="str">
            <v>Long-Term Liability -Tx PCB</v>
          </cell>
        </row>
        <row r="839">
          <cell r="A839" t="str">
            <v>2356</v>
          </cell>
          <cell r="B839" t="str">
            <v>452053</v>
          </cell>
          <cell r="C839" t="str">
            <v>Long-Term Liability -Tx LAR</v>
          </cell>
        </row>
        <row r="840">
          <cell r="A840" t="str">
            <v>2356</v>
          </cell>
          <cell r="B840" t="str">
            <v>452054</v>
          </cell>
          <cell r="C840" t="str">
            <v>Long-Term Liability-Rem LAR</v>
          </cell>
        </row>
        <row r="841">
          <cell r="A841" t="str">
            <v>2405</v>
          </cell>
          <cell r="B841">
            <v>451000</v>
          </cell>
          <cell r="C841" t="str">
            <v>Other Regulatory Liabilities</v>
          </cell>
        </row>
        <row r="842">
          <cell r="A842" t="str">
            <v>2410</v>
          </cell>
          <cell r="B842">
            <v>451000</v>
          </cell>
          <cell r="C842" t="str">
            <v>Deferred Gains from Dispositio</v>
          </cell>
        </row>
        <row r="843">
          <cell r="A843" t="str">
            <v>2415</v>
          </cell>
          <cell r="B843">
            <v>451000</v>
          </cell>
          <cell r="C843" t="str">
            <v>Unamrtzd Gain on Reacquired De</v>
          </cell>
        </row>
        <row r="844">
          <cell r="A844" t="str">
            <v>2425</v>
          </cell>
          <cell r="B844" t="str">
            <v>220100</v>
          </cell>
          <cell r="C844" t="str">
            <v>A/R WITHIN GRP(AFFIL FLD REQD)</v>
          </cell>
        </row>
        <row r="845">
          <cell r="A845" t="str">
            <v>2425</v>
          </cell>
          <cell r="B845" t="str">
            <v>356102</v>
          </cell>
          <cell r="C845" t="str">
            <v>Inter-Comp Acct with Brampton</v>
          </cell>
        </row>
        <row r="846">
          <cell r="A846" t="str">
            <v>2425</v>
          </cell>
          <cell r="B846" t="str">
            <v>451000</v>
          </cell>
          <cell r="C846" t="str">
            <v>LONG TERM A/P &amp; ACCR CHARGES</v>
          </cell>
        </row>
        <row r="847">
          <cell r="A847" t="str">
            <v>2425</v>
          </cell>
          <cell r="B847" t="str">
            <v>451100</v>
          </cell>
          <cell r="C847" t="str">
            <v>PROP &amp; PROP RIGHTS</v>
          </cell>
        </row>
        <row r="848">
          <cell r="A848" t="str">
            <v>2425</v>
          </cell>
          <cell r="B848" t="str">
            <v>451110</v>
          </cell>
          <cell r="C848" t="str">
            <v>PROP RIGHTS FULL OWNER</v>
          </cell>
        </row>
        <row r="849">
          <cell r="A849" t="str">
            <v>2425</v>
          </cell>
          <cell r="B849" t="str">
            <v>451120</v>
          </cell>
          <cell r="C849" t="str">
            <v>PROP RIGHTS - EASEMENTS</v>
          </cell>
        </row>
        <row r="850">
          <cell r="A850" t="str">
            <v>2435</v>
          </cell>
          <cell r="B850">
            <v>451000</v>
          </cell>
          <cell r="C850" t="str">
            <v>Accrued Rate Payer Benefit</v>
          </cell>
        </row>
        <row r="851">
          <cell r="A851" t="str">
            <v>2437</v>
          </cell>
          <cell r="B851" t="str">
            <v>453000</v>
          </cell>
          <cell r="C851" t="str">
            <v>OPEB - Dental - Opening Liab</v>
          </cell>
        </row>
        <row r="852">
          <cell r="A852" t="str">
            <v>2437</v>
          </cell>
          <cell r="B852" t="str">
            <v>453010</v>
          </cell>
          <cell r="C852" t="str">
            <v>OPEB-GLI-Open Liability</v>
          </cell>
        </row>
        <row r="853">
          <cell r="A853" t="str">
            <v>2437</v>
          </cell>
          <cell r="B853" t="str">
            <v>453020</v>
          </cell>
          <cell r="C853" t="str">
            <v>OPEB-Health-opening liability</v>
          </cell>
        </row>
        <row r="854">
          <cell r="A854" t="str">
            <v>2437</v>
          </cell>
          <cell r="B854" t="str">
            <v>453030</v>
          </cell>
          <cell r="C854" t="str">
            <v>OPEB-LTD-Open Liability</v>
          </cell>
        </row>
        <row r="855">
          <cell r="A855" t="str">
            <v>2437</v>
          </cell>
          <cell r="B855" t="str">
            <v>453040</v>
          </cell>
          <cell r="C855" t="str">
            <v>OPEB-Ret.Bonus-Opening Liab</v>
          </cell>
        </row>
        <row r="856">
          <cell r="A856" t="str">
            <v>2437</v>
          </cell>
          <cell r="B856" t="str">
            <v>453050</v>
          </cell>
          <cell r="C856" t="str">
            <v>OPEB-SPS-Opening Liability</v>
          </cell>
        </row>
        <row r="857">
          <cell r="A857" t="str">
            <v>2437</v>
          </cell>
          <cell r="B857" t="str">
            <v>453060</v>
          </cell>
          <cell r="C857" t="str">
            <v>OPEB-Spec.Arr.-opening liab</v>
          </cell>
        </row>
        <row r="858">
          <cell r="A858" t="str">
            <v>2437</v>
          </cell>
          <cell r="B858" t="str">
            <v>453080</v>
          </cell>
          <cell r="C858" t="str">
            <v>OPEB-Transfer to ST Liability</v>
          </cell>
        </row>
        <row r="859">
          <cell r="A859" t="str">
            <v>2437</v>
          </cell>
          <cell r="B859" t="str">
            <v>453090</v>
          </cell>
          <cell r="C859" t="str">
            <v>OPEB - Opening Liability</v>
          </cell>
        </row>
        <row r="860">
          <cell r="A860" t="str">
            <v>2437</v>
          </cell>
          <cell r="B860" t="str">
            <v>453091</v>
          </cell>
          <cell r="C860" t="str">
            <v>OPEB Liab -  MEU Acquisitions</v>
          </cell>
        </row>
        <row r="861">
          <cell r="A861" t="str">
            <v>2437</v>
          </cell>
          <cell r="B861" t="str">
            <v>453092</v>
          </cell>
          <cell r="C861" t="str">
            <v>OPEB Liab- Acq MEUs Exist Pens</v>
          </cell>
        </row>
        <row r="862">
          <cell r="A862" t="str">
            <v>2437</v>
          </cell>
          <cell r="B862" t="str">
            <v>453100</v>
          </cell>
          <cell r="C862" t="str">
            <v>OPEB-Dental-Payments</v>
          </cell>
        </row>
        <row r="863">
          <cell r="A863" t="str">
            <v>2437</v>
          </cell>
          <cell r="B863" t="str">
            <v>453110</v>
          </cell>
          <cell r="C863" t="str">
            <v>OPEB - GLI Payments</v>
          </cell>
        </row>
        <row r="864">
          <cell r="A864" t="str">
            <v>2437</v>
          </cell>
          <cell r="B864" t="str">
            <v>453120</v>
          </cell>
          <cell r="C864" t="str">
            <v>OPEB-Health-Payments</v>
          </cell>
        </row>
        <row r="865">
          <cell r="A865" t="str">
            <v>2437</v>
          </cell>
          <cell r="B865" t="str">
            <v>453130</v>
          </cell>
          <cell r="C865" t="str">
            <v>OPEB-LTD-Payments</v>
          </cell>
        </row>
        <row r="866">
          <cell r="A866" t="str">
            <v>2437</v>
          </cell>
          <cell r="B866" t="str">
            <v>453140</v>
          </cell>
          <cell r="C866" t="str">
            <v>OPEB-RETIREMENT BONUS-PAYMENTS</v>
          </cell>
        </row>
        <row r="867">
          <cell r="A867" t="str">
            <v>2437</v>
          </cell>
          <cell r="B867" t="str">
            <v>453150</v>
          </cell>
          <cell r="C867" t="str">
            <v>OPEB-SPS- PAYMENTS</v>
          </cell>
        </row>
        <row r="868">
          <cell r="A868" t="str">
            <v>2437</v>
          </cell>
          <cell r="B868" t="str">
            <v>453160</v>
          </cell>
          <cell r="C868" t="str">
            <v>OPEB-Spec. Arr.-Payments</v>
          </cell>
        </row>
        <row r="869">
          <cell r="A869" t="str">
            <v>2437</v>
          </cell>
          <cell r="B869" t="str">
            <v>453200</v>
          </cell>
          <cell r="C869" t="str">
            <v>OPEB -Dental - expense</v>
          </cell>
        </row>
        <row r="870">
          <cell r="A870" t="str">
            <v>2437</v>
          </cell>
          <cell r="B870" t="str">
            <v>453210</v>
          </cell>
          <cell r="C870" t="str">
            <v>OPEB -Group Life Ins - expense</v>
          </cell>
        </row>
        <row r="871">
          <cell r="A871" t="str">
            <v>2437</v>
          </cell>
          <cell r="B871" t="str">
            <v>453220</v>
          </cell>
          <cell r="C871" t="str">
            <v>OPEB - Health - expense</v>
          </cell>
        </row>
        <row r="872">
          <cell r="A872" t="str">
            <v>2437</v>
          </cell>
          <cell r="B872" t="str">
            <v>453230</v>
          </cell>
          <cell r="C872" t="str">
            <v>OPEB - LT Disability-expense</v>
          </cell>
        </row>
        <row r="873">
          <cell r="A873" t="str">
            <v>2437</v>
          </cell>
          <cell r="B873" t="str">
            <v>453240</v>
          </cell>
          <cell r="C873" t="str">
            <v>OPEB-Retirement Bonus-expense</v>
          </cell>
        </row>
        <row r="874">
          <cell r="A874" t="str">
            <v>2437</v>
          </cell>
          <cell r="B874" t="str">
            <v>453250</v>
          </cell>
          <cell r="C874" t="str">
            <v>OPEB - SPS - expense</v>
          </cell>
        </row>
        <row r="875">
          <cell r="A875" t="str">
            <v>2437</v>
          </cell>
          <cell r="B875" t="str">
            <v>453260</v>
          </cell>
          <cell r="C875" t="str">
            <v>OPEB-Spec. Arr.-Expenses</v>
          </cell>
        </row>
        <row r="876">
          <cell r="A876" t="str">
            <v>2437</v>
          </cell>
          <cell r="B876" t="str">
            <v>453270</v>
          </cell>
          <cell r="C876" t="str">
            <v>OPEB - WC - payts - admin</v>
          </cell>
        </row>
        <row r="877">
          <cell r="A877" t="str">
            <v>2437</v>
          </cell>
          <cell r="B877" t="str">
            <v>453271</v>
          </cell>
          <cell r="C877" t="str">
            <v>OPEB - WC - payts - late fees</v>
          </cell>
        </row>
        <row r="878">
          <cell r="A878" t="str">
            <v>2437</v>
          </cell>
          <cell r="B878" t="str">
            <v>453272</v>
          </cell>
          <cell r="C878" t="str">
            <v>OPEB - WC - payts - pensions</v>
          </cell>
        </row>
        <row r="879">
          <cell r="A879" t="str">
            <v>2437</v>
          </cell>
          <cell r="B879" t="str">
            <v>453273</v>
          </cell>
          <cell r="C879" t="str">
            <v>OPEB - WC - payts - comp</v>
          </cell>
        </row>
        <row r="880">
          <cell r="A880" t="str">
            <v>2437</v>
          </cell>
          <cell r="B880" t="str">
            <v>453274</v>
          </cell>
          <cell r="C880" t="str">
            <v>OPEB - WC - payts - med aid</v>
          </cell>
        </row>
        <row r="881">
          <cell r="A881" t="str">
            <v>2437</v>
          </cell>
          <cell r="B881" t="str">
            <v>453275</v>
          </cell>
          <cell r="C881" t="str">
            <v>OPEB - WC - payts - interest</v>
          </cell>
        </row>
        <row r="882">
          <cell r="A882" t="str">
            <v>2437</v>
          </cell>
          <cell r="B882" t="str">
            <v>453980</v>
          </cell>
          <cell r="C882" t="str">
            <v>OPEB - Allocated Amounts</v>
          </cell>
        </row>
        <row r="883">
          <cell r="A883" t="str">
            <v>2505</v>
          </cell>
          <cell r="B883">
            <v>302000</v>
          </cell>
          <cell r="C883" t="str">
            <v>DEBENTURES OUTSTANDING</v>
          </cell>
        </row>
        <row r="884">
          <cell r="A884" t="str">
            <v>2510</v>
          </cell>
          <cell r="B884">
            <v>302000</v>
          </cell>
          <cell r="C884" t="str">
            <v>DEBENTURE ADVANCES</v>
          </cell>
        </row>
        <row r="885">
          <cell r="A885" t="str">
            <v>2515</v>
          </cell>
          <cell r="B885">
            <v>302000</v>
          </cell>
          <cell r="C885" t="str">
            <v>Reacquired Bonds</v>
          </cell>
        </row>
        <row r="886">
          <cell r="A886" t="str">
            <v>2520</v>
          </cell>
          <cell r="B886">
            <v>302000</v>
          </cell>
          <cell r="C886" t="str">
            <v>Other Long Term Debt</v>
          </cell>
        </row>
        <row r="887">
          <cell r="A887" t="str">
            <v>2525</v>
          </cell>
          <cell r="B887">
            <v>302000</v>
          </cell>
          <cell r="C887" t="str">
            <v>Term Bank Loans - Long Term Po</v>
          </cell>
        </row>
        <row r="888">
          <cell r="A888" t="str">
            <v>2530</v>
          </cell>
          <cell r="B888" t="str">
            <v>302000</v>
          </cell>
          <cell r="C888" t="str">
            <v>Debt - General</v>
          </cell>
        </row>
        <row r="889">
          <cell r="A889" t="str">
            <v>2550</v>
          </cell>
          <cell r="B889">
            <v>302000</v>
          </cell>
          <cell r="C889" t="str">
            <v>Advances from Assoc Cos</v>
          </cell>
        </row>
        <row r="890">
          <cell r="A890" t="str">
            <v>3005</v>
          </cell>
          <cell r="B890" t="str">
            <v>481121</v>
          </cell>
          <cell r="C890" t="str">
            <v>Share Capital</v>
          </cell>
        </row>
        <row r="891">
          <cell r="A891" t="str">
            <v>3005</v>
          </cell>
          <cell r="B891" t="str">
            <v>481150</v>
          </cell>
          <cell r="C891" t="str">
            <v>Contributed Equity</v>
          </cell>
        </row>
        <row r="892">
          <cell r="A892" t="str">
            <v>3008</v>
          </cell>
          <cell r="B892" t="str">
            <v>481120</v>
          </cell>
          <cell r="C892" t="str">
            <v>Prefered Shares</v>
          </cell>
        </row>
        <row r="893">
          <cell r="A893" t="str">
            <v>3010</v>
          </cell>
          <cell r="B893" t="str">
            <v>480000</v>
          </cell>
          <cell r="C893" t="str">
            <v>EQTY ACCUM THRU DEBT RET APPR</v>
          </cell>
        </row>
        <row r="894">
          <cell r="A894" t="str">
            <v>3010</v>
          </cell>
          <cell r="B894" t="str">
            <v>481010</v>
          </cell>
          <cell r="C894" t="str">
            <v>Bu Equity Adjustments</v>
          </cell>
        </row>
        <row r="895">
          <cell r="A895" t="str">
            <v>3010</v>
          </cell>
          <cell r="B895" t="str">
            <v>481100</v>
          </cell>
          <cell r="C895" t="str">
            <v>Internal Equity</v>
          </cell>
        </row>
        <row r="896">
          <cell r="A896" t="str">
            <v>3010</v>
          </cell>
          <cell r="B896" t="str">
            <v>481110</v>
          </cell>
          <cell r="C896" t="str">
            <v>Bu Equity - Share Capital</v>
          </cell>
        </row>
        <row r="897">
          <cell r="A897" t="str">
            <v>3010</v>
          </cell>
          <cell r="B897" t="str">
            <v>485000</v>
          </cell>
          <cell r="C897" t="str">
            <v>Res For Stab Of Rates &amp;Conting</v>
          </cell>
        </row>
        <row r="898">
          <cell r="A898" t="str">
            <v>3010</v>
          </cell>
          <cell r="B898" t="str">
            <v>490000</v>
          </cell>
          <cell r="C898" t="str">
            <v>Ont Govt Rur Const Ast (Nop)</v>
          </cell>
        </row>
        <row r="899">
          <cell r="A899" t="str">
            <v>3020</v>
          </cell>
          <cell r="B899">
            <v>481150</v>
          </cell>
          <cell r="C899" t="str">
            <v>Donations Received</v>
          </cell>
        </row>
        <row r="900">
          <cell r="A900" t="str">
            <v>3022</v>
          </cell>
          <cell r="B900">
            <v>481150</v>
          </cell>
          <cell r="C900" t="str">
            <v>Development Charges Transferre</v>
          </cell>
        </row>
        <row r="901">
          <cell r="A901" t="str">
            <v>3026</v>
          </cell>
          <cell r="B901">
            <v>481121</v>
          </cell>
          <cell r="C901" t="str">
            <v>Capital Stock Held in Treasury</v>
          </cell>
        </row>
        <row r="902">
          <cell r="A902" t="str">
            <v>3030</v>
          </cell>
          <cell r="B902">
            <v>481150</v>
          </cell>
          <cell r="C902" t="str">
            <v>CONT CAP FR DEV POST 1979</v>
          </cell>
        </row>
        <row r="903">
          <cell r="A903" t="str">
            <v>3031</v>
          </cell>
          <cell r="B903">
            <v>481150</v>
          </cell>
          <cell r="C903" t="str">
            <v>ACCUM AMORT CONT CAPITAL</v>
          </cell>
        </row>
        <row r="904">
          <cell r="A904" t="str">
            <v>3032</v>
          </cell>
          <cell r="B904">
            <v>481150</v>
          </cell>
          <cell r="C904" t="str">
            <v>CONT CAPITAL PRE 1980</v>
          </cell>
        </row>
        <row r="905">
          <cell r="A905" t="str">
            <v>3035</v>
          </cell>
          <cell r="B905">
            <v>481150</v>
          </cell>
          <cell r="C905" t="str">
            <v>Installments Received on Capit</v>
          </cell>
        </row>
        <row r="906">
          <cell r="A906" t="str">
            <v>3038</v>
          </cell>
          <cell r="B906">
            <v>481000</v>
          </cell>
          <cell r="C906" t="str">
            <v>Appropriated Retained Earnings</v>
          </cell>
        </row>
        <row r="907">
          <cell r="A907" t="str">
            <v>3039</v>
          </cell>
          <cell r="B907">
            <v>481000</v>
          </cell>
          <cell r="C907" t="str">
            <v>ACCUMULATED NET INCOME</v>
          </cell>
        </row>
        <row r="908">
          <cell r="A908" t="str">
            <v>3040</v>
          </cell>
          <cell r="B908">
            <v>480000</v>
          </cell>
          <cell r="C908" t="str">
            <v>DEBT RETIREMENT I B M</v>
          </cell>
        </row>
        <row r="909">
          <cell r="A909" t="str">
            <v>3041</v>
          </cell>
          <cell r="B909">
            <v>480000</v>
          </cell>
          <cell r="C909" t="str">
            <v>DEBT RETIREMENT - OTHER</v>
          </cell>
        </row>
        <row r="910">
          <cell r="A910" t="str">
            <v>3042</v>
          </cell>
          <cell r="B910">
            <v>480000</v>
          </cell>
          <cell r="C910" t="str">
            <v>DEBT RETIRE ON HYD L TERM</v>
          </cell>
        </row>
        <row r="911">
          <cell r="A911" t="str">
            <v>3043</v>
          </cell>
          <cell r="B911">
            <v>480000</v>
          </cell>
          <cell r="C911" t="str">
            <v>DEBENTURES REDEEMED</v>
          </cell>
        </row>
        <row r="912">
          <cell r="A912" t="str">
            <v>3044</v>
          </cell>
          <cell r="B912">
            <v>480000</v>
          </cell>
          <cell r="C912" t="str">
            <v>SINKING FUND ON DEBENTURE</v>
          </cell>
        </row>
        <row r="913">
          <cell r="A913" t="str">
            <v>3045</v>
          </cell>
          <cell r="B913">
            <v>480000</v>
          </cell>
          <cell r="C913" t="str">
            <v>MISSISSAUGA H.E.P.C. DEBT</v>
          </cell>
        </row>
        <row r="914">
          <cell r="A914" t="str">
            <v>3046</v>
          </cell>
          <cell r="B914" t="str">
            <v>481000</v>
          </cell>
          <cell r="C914" t="str">
            <v>Business Unit Equity</v>
          </cell>
        </row>
        <row r="915">
          <cell r="A915" t="str">
            <v>3047</v>
          </cell>
          <cell r="B915">
            <v>480000</v>
          </cell>
          <cell r="C915" t="str">
            <v>Appropriations of Retained Ear</v>
          </cell>
        </row>
        <row r="916">
          <cell r="A916" t="str">
            <v>3048</v>
          </cell>
          <cell r="B916" t="str">
            <v>482010</v>
          </cell>
          <cell r="C916" t="str">
            <v>Preferred Share  Dividend</v>
          </cell>
        </row>
        <row r="917">
          <cell r="A917" t="str">
            <v>3048</v>
          </cell>
          <cell r="B917" t="str">
            <v>786000</v>
          </cell>
          <cell r="C917" t="str">
            <v>Ifr Dividend</v>
          </cell>
        </row>
        <row r="918">
          <cell r="A918" t="str">
            <v>3048</v>
          </cell>
          <cell r="B918" t="str">
            <v>786010</v>
          </cell>
          <cell r="C918" t="str">
            <v>Preferred Share Dividend</v>
          </cell>
        </row>
        <row r="919">
          <cell r="A919" t="str">
            <v>3049</v>
          </cell>
          <cell r="B919" t="str">
            <v>482000</v>
          </cell>
          <cell r="C919" t="str">
            <v>Common Shares Dividend</v>
          </cell>
        </row>
        <row r="920">
          <cell r="A920" t="str">
            <v>3055</v>
          </cell>
          <cell r="B920" t="str">
            <v>481200</v>
          </cell>
          <cell r="C920" t="str">
            <v>True Up Equity Adjustments</v>
          </cell>
        </row>
        <row r="921">
          <cell r="A921" t="str">
            <v>4000</v>
          </cell>
          <cell r="B921" t="str">
            <v>511100</v>
          </cell>
          <cell r="C921" t="str">
            <v>Wheeling Revenue</v>
          </cell>
        </row>
        <row r="922">
          <cell r="A922" t="str">
            <v>4000</v>
          </cell>
          <cell r="B922" t="str">
            <v>530000</v>
          </cell>
          <cell r="C922" t="str">
            <v>Retail Power Sales - Rural</v>
          </cell>
        </row>
        <row r="923">
          <cell r="A923" t="str">
            <v>4000</v>
          </cell>
          <cell r="B923" t="str">
            <v>530060</v>
          </cell>
          <cell r="C923" t="str">
            <v>Revenue - TX IMO</v>
          </cell>
        </row>
        <row r="924">
          <cell r="A924" t="str">
            <v>4000</v>
          </cell>
          <cell r="B924" t="str">
            <v>530070</v>
          </cell>
          <cell r="C924" t="str">
            <v>Revenue RRRP</v>
          </cell>
        </row>
        <row r="925">
          <cell r="A925" t="str">
            <v>4000</v>
          </cell>
          <cell r="B925" t="str">
            <v>530080</v>
          </cell>
          <cell r="C925" t="str">
            <v>Revenue for Debt Retirement</v>
          </cell>
        </row>
        <row r="926">
          <cell r="A926" t="str">
            <v>4000</v>
          </cell>
          <cell r="B926" t="str">
            <v>530100</v>
          </cell>
          <cell r="C926" t="str">
            <v>RRRP - Direct Retail Customers</v>
          </cell>
        </row>
        <row r="927">
          <cell r="A927" t="str">
            <v>4000</v>
          </cell>
          <cell r="B927" t="str">
            <v>530200</v>
          </cell>
          <cell r="C927" t="str">
            <v>RRRP Payments - Remotes Cust</v>
          </cell>
        </row>
        <row r="928">
          <cell r="A928" t="str">
            <v>4000</v>
          </cell>
          <cell r="B928" t="str">
            <v>530210</v>
          </cell>
          <cell r="C928" t="str">
            <v>RRRP Pymts-Rem Cust- Norm Dens</v>
          </cell>
        </row>
        <row r="929">
          <cell r="A929" t="str">
            <v>4000</v>
          </cell>
          <cell r="B929" t="str">
            <v>530220</v>
          </cell>
          <cell r="C929" t="str">
            <v>RRRP Pymts-Rem Cust- Road/Rail</v>
          </cell>
        </row>
        <row r="930">
          <cell r="A930" t="str">
            <v>4000</v>
          </cell>
          <cell r="B930" t="str">
            <v>531000</v>
          </cell>
          <cell r="C930" t="str">
            <v>Retail Power Sales - Small Dir</v>
          </cell>
        </row>
        <row r="931">
          <cell r="A931" t="str">
            <v>4006</v>
          </cell>
          <cell r="B931">
            <v>530300</v>
          </cell>
          <cell r="C931" t="str">
            <v>DOMESTIC REVENUE</v>
          </cell>
        </row>
        <row r="932">
          <cell r="A932" t="str">
            <v>4010</v>
          </cell>
          <cell r="B932" t="str">
            <v>530020</v>
          </cell>
          <cell r="C932" t="str">
            <v>Commercial Energy Sales</v>
          </cell>
        </row>
        <row r="933">
          <cell r="A933" t="str">
            <v>4010</v>
          </cell>
          <cell r="B933" t="str">
            <v>530021</v>
          </cell>
          <cell r="C933" t="str">
            <v>Rtl Pow Sales-Rural-Comm-StdA</v>
          </cell>
        </row>
        <row r="934">
          <cell r="A934" t="str">
            <v>4011</v>
          </cell>
          <cell r="B934">
            <v>530300</v>
          </cell>
          <cell r="C934" t="str">
            <v>GEN. SERVICE -STANDBY CHARGES</v>
          </cell>
        </row>
        <row r="935">
          <cell r="A935" t="str">
            <v>4015</v>
          </cell>
          <cell r="B935" t="str">
            <v>530030</v>
          </cell>
          <cell r="C935" t="str">
            <v>Industrial Energy Sales</v>
          </cell>
        </row>
        <row r="936">
          <cell r="A936" t="str">
            <v>4015</v>
          </cell>
          <cell r="B936" t="str">
            <v>530031</v>
          </cell>
          <cell r="C936" t="str">
            <v>Rtl Pow Sales-Rural-Ind- Std A</v>
          </cell>
        </row>
        <row r="937">
          <cell r="A937" t="str">
            <v>4020</v>
          </cell>
          <cell r="B937">
            <v>530300</v>
          </cell>
          <cell r="C937" t="str">
            <v>GEN. SERV. REV.-LARGE USER</v>
          </cell>
        </row>
        <row r="938">
          <cell r="A938" t="str">
            <v>4025</v>
          </cell>
          <cell r="B938" t="str">
            <v>530040</v>
          </cell>
          <cell r="C938" t="str">
            <v>Street Lighting Energy  Sales</v>
          </cell>
        </row>
        <row r="939">
          <cell r="A939" t="str">
            <v>4030</v>
          </cell>
          <cell r="B939" t="str">
            <v>530050</v>
          </cell>
          <cell r="C939" t="str">
            <v>Sentinel Lighting Enrgy Sales</v>
          </cell>
        </row>
        <row r="940">
          <cell r="A940" t="str">
            <v>4035</v>
          </cell>
          <cell r="B940">
            <v>530300</v>
          </cell>
          <cell r="C940" t="str">
            <v>General Energy Sales</v>
          </cell>
        </row>
        <row r="941">
          <cell r="A941" t="str">
            <v>4040</v>
          </cell>
          <cell r="B941">
            <v>530300</v>
          </cell>
          <cell r="C941" t="str">
            <v>Other Energy Sales to Public A</v>
          </cell>
        </row>
        <row r="942">
          <cell r="A942" t="str">
            <v>4045</v>
          </cell>
          <cell r="B942">
            <v>530300</v>
          </cell>
          <cell r="C942" t="str">
            <v>Energy Sales to Railroads &amp; Ra</v>
          </cell>
        </row>
        <row r="943">
          <cell r="A943" t="str">
            <v>4050</v>
          </cell>
          <cell r="B943">
            <v>530300</v>
          </cell>
          <cell r="C943" t="str">
            <v>UNBILLED REVENUE ADJUSTMENT</v>
          </cell>
        </row>
        <row r="944">
          <cell r="A944" t="str">
            <v>4051</v>
          </cell>
          <cell r="B944">
            <v>530300</v>
          </cell>
          <cell r="C944" t="str">
            <v>PRIOR YEAR BILLING ADJUSTMENT</v>
          </cell>
        </row>
        <row r="945">
          <cell r="A945" t="str">
            <v>4055</v>
          </cell>
          <cell r="B945">
            <v>530300</v>
          </cell>
          <cell r="C945" t="str">
            <v>Energy Sales for Resale</v>
          </cell>
        </row>
        <row r="946">
          <cell r="A946" t="str">
            <v>4060</v>
          </cell>
          <cell r="B946" t="str">
            <v>560000</v>
          </cell>
          <cell r="C946" t="str">
            <v>Intnl Revenue - Power &amp; Energy</v>
          </cell>
        </row>
        <row r="947">
          <cell r="A947" t="str">
            <v>4062</v>
          </cell>
          <cell r="B947">
            <v>530300</v>
          </cell>
          <cell r="C947" t="str">
            <v>BILLED WMS</v>
          </cell>
        </row>
        <row r="948">
          <cell r="A948" t="str">
            <v>4064</v>
          </cell>
          <cell r="B948">
            <v>530300</v>
          </cell>
          <cell r="C948" t="str">
            <v>BILLED - ONE-TIME</v>
          </cell>
        </row>
        <row r="949">
          <cell r="A949" t="str">
            <v>4066</v>
          </cell>
          <cell r="B949">
            <v>530300</v>
          </cell>
          <cell r="C949" t="str">
            <v>BILLED - NW</v>
          </cell>
        </row>
        <row r="950">
          <cell r="A950" t="str">
            <v>4068</v>
          </cell>
          <cell r="B950">
            <v>530300</v>
          </cell>
          <cell r="C950" t="str">
            <v>BILLED - CN</v>
          </cell>
        </row>
        <row r="951">
          <cell r="A951" t="str">
            <v>4080</v>
          </cell>
          <cell r="B951">
            <v>530300</v>
          </cell>
          <cell r="C951" t="str">
            <v>Dist. services revenue</v>
          </cell>
        </row>
        <row r="952">
          <cell r="A952" t="str">
            <v>4080</v>
          </cell>
          <cell r="B952" t="str">
            <v>560040</v>
          </cell>
          <cell r="C952" t="str">
            <v>Distribution Variable Chrge</v>
          </cell>
        </row>
        <row r="953">
          <cell r="A953" t="str">
            <v>4081</v>
          </cell>
          <cell r="B953">
            <v>530300</v>
          </cell>
          <cell r="C953" t="str">
            <v>transformer allowance</v>
          </cell>
        </row>
        <row r="954">
          <cell r="A954" t="str">
            <v>4082</v>
          </cell>
          <cell r="B954" t="str">
            <v>530300</v>
          </cell>
          <cell r="C954" t="str">
            <v>Retail Services  Revenues</v>
          </cell>
        </row>
        <row r="955">
          <cell r="A955" t="str">
            <v>4084</v>
          </cell>
          <cell r="B955" t="str">
            <v>530300</v>
          </cell>
          <cell r="C955" t="str">
            <v>STR Reveneues</v>
          </cell>
        </row>
        <row r="956">
          <cell r="A956" t="str">
            <v>4090</v>
          </cell>
          <cell r="B956" t="str">
            <v>550000</v>
          </cell>
          <cell r="C956" t="str">
            <v>Ext Revenue (Excl Power Sales)</v>
          </cell>
        </row>
        <row r="957">
          <cell r="A957" t="str">
            <v>4090</v>
          </cell>
          <cell r="B957" t="str">
            <v>550820</v>
          </cell>
          <cell r="C957" t="str">
            <v>Ext Rev - DX (NS/Other)</v>
          </cell>
        </row>
        <row r="958">
          <cell r="A958" t="str">
            <v>4090</v>
          </cell>
          <cell r="B958" t="str">
            <v>550821</v>
          </cell>
          <cell r="C958" t="str">
            <v>Ext Rev - DX (NS/OPGI)</v>
          </cell>
        </row>
        <row r="959">
          <cell r="A959" t="str">
            <v>4105</v>
          </cell>
          <cell r="B959" t="str">
            <v>560030</v>
          </cell>
          <cell r="C959" t="str">
            <v>Transmn Rev Fr Outside Grp</v>
          </cell>
        </row>
        <row r="960">
          <cell r="A960" t="str">
            <v>4105</v>
          </cell>
          <cell r="B960" t="str">
            <v>560051</v>
          </cell>
          <cell r="C960" t="str">
            <v>Transmn Export Wheeling Rev.</v>
          </cell>
        </row>
        <row r="961">
          <cell r="A961" t="str">
            <v>4110</v>
          </cell>
          <cell r="B961" t="str">
            <v>550810</v>
          </cell>
          <cell r="C961" t="str">
            <v>Ext Rev - TX (NS/Other)</v>
          </cell>
        </row>
        <row r="962">
          <cell r="A962" t="str">
            <v>4110</v>
          </cell>
          <cell r="B962" t="str">
            <v>550811</v>
          </cell>
          <cell r="C962" t="str">
            <v>Ext Rev - TX (NS/OPGI)</v>
          </cell>
        </row>
        <row r="963">
          <cell r="A963" t="str">
            <v>4110</v>
          </cell>
          <cell r="B963" t="str">
            <v>550812</v>
          </cell>
          <cell r="C963" t="str">
            <v>External Revenue within TX</v>
          </cell>
        </row>
        <row r="964">
          <cell r="A964" t="str">
            <v>4110</v>
          </cell>
          <cell r="B964" t="str">
            <v>560050</v>
          </cell>
          <cell r="C964" t="str">
            <v>Transmn Wheling Fr O/Side  Grp</v>
          </cell>
        </row>
        <row r="965">
          <cell r="A965" t="str">
            <v>4205</v>
          </cell>
          <cell r="B965">
            <v>550000</v>
          </cell>
          <cell r="C965" t="str">
            <v>Interdepartmental Rents</v>
          </cell>
        </row>
        <row r="966">
          <cell r="A966" t="str">
            <v>4206</v>
          </cell>
          <cell r="B966" t="str">
            <v>570000</v>
          </cell>
          <cell r="C966" t="str">
            <v>Internal Revenue from RECSV</v>
          </cell>
        </row>
        <row r="967">
          <cell r="A967" t="str">
            <v>4206</v>
          </cell>
          <cell r="B967" t="str">
            <v>570011</v>
          </cell>
          <cell r="C967" t="str">
            <v>Internal Revenue-Mgmt Fees</v>
          </cell>
        </row>
        <row r="968">
          <cell r="A968" t="str">
            <v>4206</v>
          </cell>
          <cell r="B968" t="str">
            <v>570020</v>
          </cell>
          <cell r="C968" t="str">
            <v>Int Rev:Oth Bu In Grp - OM&amp;A</v>
          </cell>
        </row>
        <row r="969">
          <cell r="A969" t="str">
            <v>4206</v>
          </cell>
          <cell r="B969" t="str">
            <v>570030</v>
          </cell>
          <cell r="C969" t="str">
            <v>Int Rev:Oth BU in Grp - CAP</v>
          </cell>
        </row>
        <row r="970">
          <cell r="A970" t="str">
            <v>4206</v>
          </cell>
          <cell r="B970" t="str">
            <v>570050</v>
          </cell>
          <cell r="C970" t="str">
            <v>Dividend Income fr. Subsidiary</v>
          </cell>
        </row>
        <row r="971">
          <cell r="A971" t="str">
            <v>4206</v>
          </cell>
          <cell r="B971" t="str">
            <v>570060</v>
          </cell>
          <cell r="C971" t="str">
            <v>Int Rev - NS Reg Supply</v>
          </cell>
        </row>
        <row r="972">
          <cell r="A972" t="str">
            <v>4206</v>
          </cell>
          <cell r="B972" t="str">
            <v>570070</v>
          </cell>
          <cell r="C972" t="str">
            <v>INT REV SMS Material Surcharge</v>
          </cell>
        </row>
        <row r="973">
          <cell r="A973" t="str">
            <v>4206</v>
          </cell>
          <cell r="B973" t="str">
            <v>570080</v>
          </cell>
          <cell r="C973" t="str">
            <v>Int Rev - OPEB Amortization</v>
          </cell>
        </row>
        <row r="974">
          <cell r="A974" t="str">
            <v>4206</v>
          </cell>
          <cell r="B974" t="str">
            <v>570091</v>
          </cell>
          <cell r="C974" t="str">
            <v>Inter Rev-Fiber Optic Lease</v>
          </cell>
        </row>
        <row r="975">
          <cell r="A975" t="str">
            <v>4206</v>
          </cell>
          <cell r="B975" t="str">
            <v>570092</v>
          </cell>
          <cell r="C975" t="str">
            <v>Internal Revenue - Tower Lease</v>
          </cell>
        </row>
        <row r="976">
          <cell r="A976" t="str">
            <v>4206</v>
          </cell>
          <cell r="B976" t="str">
            <v>570093</v>
          </cell>
          <cell r="C976" t="str">
            <v>Internal Rev - Capital Leases</v>
          </cell>
        </row>
        <row r="977">
          <cell r="A977" t="str">
            <v>4206</v>
          </cell>
          <cell r="B977" t="str">
            <v>570999</v>
          </cell>
          <cell r="C977" t="str">
            <v>Interco Revenue Elimination</v>
          </cell>
        </row>
        <row r="978">
          <cell r="A978" t="str">
            <v>4206</v>
          </cell>
          <cell r="B978" t="str">
            <v>571000</v>
          </cell>
          <cell r="C978" t="str">
            <v>Ifr Corp Funding Dividend</v>
          </cell>
        </row>
        <row r="979">
          <cell r="A979" t="str">
            <v>4210</v>
          </cell>
          <cell r="B979" t="str">
            <v>550040</v>
          </cell>
          <cell r="C979" t="str">
            <v>Real Estate Revenue</v>
          </cell>
        </row>
        <row r="980">
          <cell r="A980" t="str">
            <v>4210</v>
          </cell>
          <cell r="B980" t="str">
            <v>550110</v>
          </cell>
          <cell r="C980" t="str">
            <v>Slu Row Revenue</v>
          </cell>
        </row>
        <row r="981">
          <cell r="A981" t="str">
            <v>4210</v>
          </cell>
          <cell r="B981" t="str">
            <v>550120</v>
          </cell>
          <cell r="C981" t="str">
            <v>Slu Billboard Revenue</v>
          </cell>
        </row>
        <row r="982">
          <cell r="A982" t="str">
            <v>4210</v>
          </cell>
          <cell r="B982" t="str">
            <v>550140</v>
          </cell>
          <cell r="C982" t="str">
            <v>PCS Revenue</v>
          </cell>
        </row>
        <row r="983">
          <cell r="A983" t="str">
            <v>4210</v>
          </cell>
          <cell r="B983" t="str">
            <v>550150</v>
          </cell>
          <cell r="C983" t="str">
            <v>Agriculture Revenue</v>
          </cell>
        </row>
        <row r="984">
          <cell r="A984" t="str">
            <v>4210</v>
          </cell>
          <cell r="B984" t="str">
            <v>550170</v>
          </cell>
          <cell r="C984" t="str">
            <v>Telecomm Services Revenues</v>
          </cell>
        </row>
        <row r="985">
          <cell r="A985" t="str">
            <v>4210</v>
          </cell>
          <cell r="B985" t="str">
            <v>550180</v>
          </cell>
          <cell r="C985" t="str">
            <v>Residential Housing Revenue</v>
          </cell>
        </row>
        <row r="986">
          <cell r="A986" t="str">
            <v>4210</v>
          </cell>
          <cell r="B986" t="str">
            <v>550220</v>
          </cell>
          <cell r="C986" t="str">
            <v>Building  Revenue</v>
          </cell>
        </row>
        <row r="987">
          <cell r="A987" t="str">
            <v>4210</v>
          </cell>
          <cell r="B987" t="str">
            <v>550230</v>
          </cell>
          <cell r="C987" t="str">
            <v>Pipeline  Revenue</v>
          </cell>
        </row>
        <row r="988">
          <cell r="A988" t="str">
            <v>4210</v>
          </cell>
          <cell r="B988" t="str">
            <v>550240</v>
          </cell>
          <cell r="C988" t="str">
            <v>Other Real Estate  Revenue</v>
          </cell>
        </row>
        <row r="989">
          <cell r="A989" t="str">
            <v>4210</v>
          </cell>
          <cell r="B989" t="str">
            <v>550250</v>
          </cell>
          <cell r="C989" t="str">
            <v>Parking  Revenue</v>
          </cell>
        </row>
        <row r="990">
          <cell r="A990" t="str">
            <v>4211</v>
          </cell>
          <cell r="B990">
            <v>550000</v>
          </cell>
          <cell r="C990" t="str">
            <v>WATER HEATER RENTAL REV</v>
          </cell>
        </row>
        <row r="991">
          <cell r="A991" t="str">
            <v>4212</v>
          </cell>
          <cell r="B991">
            <v>550000</v>
          </cell>
          <cell r="C991" t="str">
            <v>RENTAL INCOME</v>
          </cell>
        </row>
        <row r="992">
          <cell r="A992" t="str">
            <v>4213</v>
          </cell>
          <cell r="B992">
            <v>550000</v>
          </cell>
          <cell r="C992" t="str">
            <v>POLE RENTAL REVENUE</v>
          </cell>
        </row>
        <row r="993">
          <cell r="A993" t="str">
            <v>4215</v>
          </cell>
          <cell r="B993" t="str">
            <v>550130</v>
          </cell>
          <cell r="C993" t="str">
            <v>Lvr Enquires Revenue</v>
          </cell>
        </row>
        <row r="994">
          <cell r="A994" t="str">
            <v>4220</v>
          </cell>
          <cell r="B994">
            <v>550000</v>
          </cell>
          <cell r="C994" t="str">
            <v>Other Electric Revenues</v>
          </cell>
        </row>
        <row r="995">
          <cell r="A995" t="str">
            <v>4225</v>
          </cell>
          <cell r="B995" t="str">
            <v>550851</v>
          </cell>
          <cell r="C995" t="str">
            <v>Collection &amp; Late Pymnt Charge</v>
          </cell>
        </row>
        <row r="996">
          <cell r="A996" t="str">
            <v>4225</v>
          </cell>
          <cell r="B996" t="str">
            <v>550890</v>
          </cell>
          <cell r="C996" t="str">
            <v>Collection&amp;Late Payment Charge</v>
          </cell>
        </row>
        <row r="997">
          <cell r="A997" t="str">
            <v>4235</v>
          </cell>
          <cell r="B997" t="str">
            <v>530300</v>
          </cell>
          <cell r="C997" t="str">
            <v>Retail Energy Sales- Acq MEU</v>
          </cell>
        </row>
        <row r="998">
          <cell r="A998" t="str">
            <v>4235</v>
          </cell>
          <cell r="B998" t="str">
            <v>530410</v>
          </cell>
          <cell r="C998" t="str">
            <v>Retailer-Std Charge(One Time )</v>
          </cell>
        </row>
        <row r="999">
          <cell r="A999" t="str">
            <v>4235</v>
          </cell>
          <cell r="B999" t="str">
            <v>530411</v>
          </cell>
          <cell r="C999" t="str">
            <v>Retailer-Monthly Fixed Charge</v>
          </cell>
        </row>
        <row r="1000">
          <cell r="A1000" t="str">
            <v>4235</v>
          </cell>
          <cell r="B1000" t="str">
            <v>530412</v>
          </cell>
          <cell r="C1000" t="str">
            <v>RETAILER-MONTHLY VARIABLE CHRG</v>
          </cell>
        </row>
        <row r="1001">
          <cell r="A1001" t="str">
            <v>4235</v>
          </cell>
          <cell r="B1001" t="str">
            <v>530413</v>
          </cell>
          <cell r="C1001" t="str">
            <v>RET'ER-STD DIST'N CONSOLIDATED</v>
          </cell>
        </row>
        <row r="1002">
          <cell r="A1002" t="str">
            <v>4235</v>
          </cell>
          <cell r="B1002" t="str">
            <v>530414</v>
          </cell>
          <cell r="C1002" t="str">
            <v>RETAILER-AVOIDED COST CREDIT</v>
          </cell>
        </row>
        <row r="1003">
          <cell r="A1003" t="str">
            <v>4235</v>
          </cell>
          <cell r="B1003" t="str">
            <v>530415</v>
          </cell>
          <cell r="C1003" t="str">
            <v>RETAILER-REQUEST FEE</v>
          </cell>
        </row>
        <row r="1004">
          <cell r="A1004" t="str">
            <v>4235</v>
          </cell>
          <cell r="B1004" t="str">
            <v>530416</v>
          </cell>
          <cell r="C1004" t="str">
            <v>RETAILER-PROCESSING FEE</v>
          </cell>
        </row>
        <row r="1005">
          <cell r="A1005" t="str">
            <v>4235</v>
          </cell>
          <cell r="B1005" t="str">
            <v>530708</v>
          </cell>
          <cell r="C1005" t="str">
            <v>IMO-112OPGI Mkt Pow Mit Rebat</v>
          </cell>
        </row>
        <row r="1006">
          <cell r="A1006" t="str">
            <v>4235</v>
          </cell>
          <cell r="B1006" t="str">
            <v>530709</v>
          </cell>
          <cell r="C1006" t="str">
            <v>IMO-113Mkt Susp Add Comp Sttl</v>
          </cell>
        </row>
        <row r="1007">
          <cell r="A1007" t="str">
            <v>4235</v>
          </cell>
          <cell r="B1007" t="str">
            <v>530710</v>
          </cell>
          <cell r="C1007" t="str">
            <v>IMO-114Out Canc/Def Sttlmt Cr</v>
          </cell>
        </row>
        <row r="1008">
          <cell r="A1008" t="str">
            <v>4235</v>
          </cell>
          <cell r="B1008" t="str">
            <v>530712</v>
          </cell>
          <cell r="C1008" t="str">
            <v>IMO-116Tieline Mtce Rlblty Cr</v>
          </cell>
        </row>
        <row r="1009">
          <cell r="A1009" t="str">
            <v>4235</v>
          </cell>
          <cell r="B1009" t="str">
            <v>530713</v>
          </cell>
          <cell r="C1009" t="str">
            <v>IMO-117Emergency Energy Cred</v>
          </cell>
        </row>
        <row r="1010">
          <cell r="A1010" t="str">
            <v>4235</v>
          </cell>
          <cell r="B1010" t="str">
            <v>530714</v>
          </cell>
          <cell r="C1010" t="str">
            <v>IMO-118Emergency Energy Rebat</v>
          </cell>
        </row>
        <row r="1011">
          <cell r="A1011" t="str">
            <v>4235</v>
          </cell>
          <cell r="B1011" t="str">
            <v>530717</v>
          </cell>
          <cell r="C1011" t="str">
            <v>IMO-201 10 Min Spinning ResMk</v>
          </cell>
        </row>
        <row r="1012">
          <cell r="A1012" t="str">
            <v>4235</v>
          </cell>
          <cell r="B1012" t="str">
            <v>530719</v>
          </cell>
          <cell r="C1012" t="str">
            <v>IMO-203 10 Min Non-SpinningR</v>
          </cell>
        </row>
        <row r="1013">
          <cell r="A1013" t="str">
            <v>4235</v>
          </cell>
          <cell r="B1013" t="str">
            <v>530721</v>
          </cell>
          <cell r="C1013" t="str">
            <v>IMO-205 30 Min Op Res MktShrt</v>
          </cell>
        </row>
        <row r="1014">
          <cell r="A1014" t="str">
            <v>4235</v>
          </cell>
          <cell r="B1014" t="str">
            <v>530722</v>
          </cell>
          <cell r="C1014" t="str">
            <v>IMO-400Black Start Cap Sttlmt</v>
          </cell>
        </row>
        <row r="1015">
          <cell r="A1015" t="str">
            <v>4235</v>
          </cell>
          <cell r="B1015" t="str">
            <v>530723</v>
          </cell>
          <cell r="C1015" t="str">
            <v>IMO-402React Supp &amp; Volt Cntl</v>
          </cell>
        </row>
        <row r="1016">
          <cell r="A1016" t="str">
            <v>4235</v>
          </cell>
          <cell r="B1016" t="str">
            <v>530724</v>
          </cell>
          <cell r="C1016" t="str">
            <v>IMO-404Reg Serv Sttlmt Credit</v>
          </cell>
        </row>
        <row r="1017">
          <cell r="A1017" t="str">
            <v>4235</v>
          </cell>
          <cell r="B1017" t="str">
            <v>530725</v>
          </cell>
          <cell r="C1017" t="str">
            <v>IMO-500Must Run Cont Set Dbt</v>
          </cell>
        </row>
        <row r="1018">
          <cell r="A1018" t="str">
            <v>4235</v>
          </cell>
          <cell r="B1018" t="str">
            <v>530726</v>
          </cell>
          <cell r="C1018" t="str">
            <v>IMO-600Network Serv Credit</v>
          </cell>
        </row>
        <row r="1019">
          <cell r="A1019" t="str">
            <v>4235</v>
          </cell>
          <cell r="B1019" t="str">
            <v>530727</v>
          </cell>
          <cell r="C1019" t="str">
            <v>IMO-601Line Conn Serv Credit</v>
          </cell>
        </row>
        <row r="1020">
          <cell r="A1020" t="str">
            <v>4235</v>
          </cell>
          <cell r="B1020" t="str">
            <v>530728</v>
          </cell>
          <cell r="C1020" t="str">
            <v>IMO-602Transform Conn Serv Cr</v>
          </cell>
        </row>
        <row r="1021">
          <cell r="A1021" t="str">
            <v>4235</v>
          </cell>
          <cell r="B1021" t="str">
            <v>530729</v>
          </cell>
          <cell r="C1021" t="str">
            <v>IMO-603Export Tx Serv Credit</v>
          </cell>
        </row>
        <row r="1022">
          <cell r="A1022" t="str">
            <v>4235</v>
          </cell>
          <cell r="B1022" t="str">
            <v>530730</v>
          </cell>
          <cell r="C1022" t="str">
            <v>IMO-700Dispute Res Sttlmt Cr</v>
          </cell>
        </row>
        <row r="1023">
          <cell r="A1023" t="str">
            <v>4235</v>
          </cell>
          <cell r="B1023" t="str">
            <v>530731</v>
          </cell>
          <cell r="C1023" t="str">
            <v>IMO-702Debt Retirement Credit</v>
          </cell>
        </row>
        <row r="1024">
          <cell r="A1024" t="str">
            <v>4235</v>
          </cell>
          <cell r="B1024" t="str">
            <v>530732</v>
          </cell>
          <cell r="C1024" t="str">
            <v>IMO-703Rur Rt Assist Set Cred</v>
          </cell>
        </row>
        <row r="1025">
          <cell r="A1025" t="str">
            <v>4235</v>
          </cell>
          <cell r="B1025" t="str">
            <v>550001</v>
          </cell>
          <cell r="C1025" t="str">
            <v>Ext Rev (OPGI)</v>
          </cell>
        </row>
        <row r="1026">
          <cell r="A1026" t="str">
            <v>4235</v>
          </cell>
          <cell r="B1026" t="str">
            <v>550160</v>
          </cell>
          <cell r="C1026" t="str">
            <v>Lump Sum Grants of Easement</v>
          </cell>
        </row>
        <row r="1027">
          <cell r="A1027" t="str">
            <v>4235</v>
          </cell>
          <cell r="B1027" t="str">
            <v>550190</v>
          </cell>
          <cell r="C1027" t="str">
            <v>Special Tax Revenue</v>
          </cell>
        </row>
        <row r="1028">
          <cell r="A1028" t="str">
            <v>4235</v>
          </cell>
          <cell r="B1028" t="str">
            <v>550200</v>
          </cell>
          <cell r="C1028" t="str">
            <v>General Revenue</v>
          </cell>
        </row>
        <row r="1029">
          <cell r="A1029" t="str">
            <v>4235</v>
          </cell>
          <cell r="B1029" t="str">
            <v>550210</v>
          </cell>
          <cell r="C1029" t="str">
            <v>SSS Admin Chrge</v>
          </cell>
        </row>
        <row r="1030">
          <cell r="A1030" t="str">
            <v>4235</v>
          </cell>
          <cell r="B1030" t="str">
            <v>550310</v>
          </cell>
          <cell r="C1030" t="str">
            <v>Political Risk Cost</v>
          </cell>
        </row>
        <row r="1031">
          <cell r="A1031" t="str">
            <v>4235</v>
          </cell>
          <cell r="B1031" t="str">
            <v>550320</v>
          </cell>
          <cell r="C1031" t="str">
            <v>Due Diligence Cost Re Invest</v>
          </cell>
        </row>
        <row r="1032">
          <cell r="A1032" t="str">
            <v>4235</v>
          </cell>
          <cell r="B1032" t="str">
            <v>550330</v>
          </cell>
          <cell r="C1032" t="str">
            <v>Billings Re Work For Invest</v>
          </cell>
        </row>
        <row r="1033">
          <cell r="A1033" t="str">
            <v>4235</v>
          </cell>
          <cell r="B1033" t="str">
            <v>550610</v>
          </cell>
          <cell r="C1033" t="str">
            <v>He Revenue To Remit</v>
          </cell>
        </row>
        <row r="1034">
          <cell r="A1034" t="str">
            <v>4235</v>
          </cell>
          <cell r="B1034" t="str">
            <v>550650</v>
          </cell>
          <cell r="C1034" t="str">
            <v>Facility Charges (Recovered)</v>
          </cell>
        </row>
        <row r="1035">
          <cell r="A1035" t="str">
            <v>4235</v>
          </cell>
          <cell r="B1035" t="str">
            <v>550822</v>
          </cell>
          <cell r="C1035" t="str">
            <v>External Revenue within DX</v>
          </cell>
        </row>
        <row r="1036">
          <cell r="A1036" t="str">
            <v>4235</v>
          </cell>
          <cell r="B1036" t="str">
            <v>550830</v>
          </cell>
          <cell r="C1036" t="str">
            <v>Ext Rev - Remotes</v>
          </cell>
        </row>
        <row r="1037">
          <cell r="A1037" t="str">
            <v>4235</v>
          </cell>
          <cell r="B1037" t="str">
            <v>550840</v>
          </cell>
          <cell r="C1037" t="str">
            <v>Ext Rev - Telecom</v>
          </cell>
        </row>
        <row r="1038">
          <cell r="A1038" t="str">
            <v>4235</v>
          </cell>
          <cell r="B1038" t="str">
            <v>550841</v>
          </cell>
          <cell r="C1038" t="str">
            <v>Ext Rev - Hydro One Markets</v>
          </cell>
        </row>
        <row r="1039">
          <cell r="A1039" t="str">
            <v>4235</v>
          </cell>
          <cell r="B1039" t="str">
            <v>550842</v>
          </cell>
          <cell r="C1039" t="str">
            <v>Ext Rev - Def Supply (DX)</v>
          </cell>
        </row>
        <row r="1040">
          <cell r="A1040" t="str">
            <v>4235</v>
          </cell>
          <cell r="B1040" t="str">
            <v>550850</v>
          </cell>
          <cell r="C1040" t="str">
            <v>Ext Rev - International Inc.</v>
          </cell>
        </row>
        <row r="1041">
          <cell r="A1041" t="str">
            <v>4235</v>
          </cell>
          <cell r="B1041" t="str">
            <v>550860</v>
          </cell>
          <cell r="C1041" t="str">
            <v>Ext Rev - Energy Co.</v>
          </cell>
        </row>
        <row r="1042">
          <cell r="A1042" t="str">
            <v>4235</v>
          </cell>
          <cell r="B1042" t="str">
            <v>550870</v>
          </cell>
          <cell r="C1042" t="str">
            <v>Joint Use Pole Rev - Bell Cdn</v>
          </cell>
        </row>
        <row r="1043">
          <cell r="A1043" t="str">
            <v>4235</v>
          </cell>
          <cell r="B1043" t="str">
            <v>550871</v>
          </cell>
          <cell r="C1043" t="str">
            <v>Joint Use Forestry - Bell</v>
          </cell>
        </row>
        <row r="1044">
          <cell r="A1044" t="str">
            <v>4235</v>
          </cell>
          <cell r="B1044" t="str">
            <v>550872</v>
          </cell>
          <cell r="C1044" t="str">
            <v>Joint Use Forestry - MEU</v>
          </cell>
        </row>
        <row r="1045">
          <cell r="A1045" t="str">
            <v>4235</v>
          </cell>
          <cell r="B1045" t="str">
            <v>550873</v>
          </cell>
          <cell r="C1045" t="str">
            <v>Joint Use - Forestry - Cable</v>
          </cell>
        </row>
        <row r="1046">
          <cell r="A1046" t="str">
            <v>4235</v>
          </cell>
          <cell r="B1046" t="str">
            <v>550874</v>
          </cell>
          <cell r="C1046" t="str">
            <v>Joint Use Forestry - Ind</v>
          </cell>
        </row>
        <row r="1047">
          <cell r="A1047" t="str">
            <v>4235</v>
          </cell>
          <cell r="B1047" t="str">
            <v>550875</v>
          </cell>
          <cell r="C1047" t="str">
            <v>Joint Use Pole - Cable</v>
          </cell>
        </row>
        <row r="1048">
          <cell r="A1048" t="str">
            <v>4235</v>
          </cell>
          <cell r="B1048" t="str">
            <v>550876</v>
          </cell>
          <cell r="C1048" t="str">
            <v>Joint Use Pole - IND</v>
          </cell>
        </row>
        <row r="1049">
          <cell r="A1049" t="str">
            <v>4235</v>
          </cell>
          <cell r="B1049" t="str">
            <v>550877</v>
          </cell>
          <cell r="C1049" t="str">
            <v>Joint Use Rev - MEU's</v>
          </cell>
        </row>
        <row r="1050">
          <cell r="A1050" t="str">
            <v>4235</v>
          </cell>
          <cell r="B1050" t="str">
            <v>550878</v>
          </cell>
          <cell r="C1050" t="str">
            <v>Joint Use - Others</v>
          </cell>
        </row>
        <row r="1051">
          <cell r="A1051" t="str">
            <v>4235</v>
          </cell>
          <cell r="B1051" t="str">
            <v>550879</v>
          </cell>
          <cell r="C1051" t="str">
            <v>DX Wheeling Rev</v>
          </cell>
        </row>
        <row r="1052">
          <cell r="A1052" t="str">
            <v>4235</v>
          </cell>
          <cell r="B1052" t="str">
            <v>550880</v>
          </cell>
          <cell r="C1052" t="str">
            <v>DX-GU,CC,RAS Adm Rev</v>
          </cell>
        </row>
        <row r="1053">
          <cell r="A1053" t="str">
            <v>4235</v>
          </cell>
          <cell r="B1053" t="str">
            <v>560010</v>
          </cell>
          <cell r="C1053" t="str">
            <v>Int Rev-Pow &amp;Energy O/Side Grp</v>
          </cell>
        </row>
        <row r="1054">
          <cell r="A1054" t="str">
            <v>4235</v>
          </cell>
          <cell r="B1054" t="str">
            <v>570010</v>
          </cell>
          <cell r="C1054" t="str">
            <v>Int.Rev Goods&amp;Serv - Facility</v>
          </cell>
        </row>
        <row r="1055">
          <cell r="A1055" t="str">
            <v>4235</v>
          </cell>
          <cell r="B1055" t="str">
            <v>580000</v>
          </cell>
          <cell r="C1055" t="str">
            <v>Return Received</v>
          </cell>
        </row>
        <row r="1056">
          <cell r="A1056" t="str">
            <v>4236</v>
          </cell>
          <cell r="B1056">
            <v>550000</v>
          </cell>
          <cell r="C1056" t="str">
            <v>NEW OCCUPANCY REVENUE</v>
          </cell>
        </row>
        <row r="1057">
          <cell r="A1057" t="str">
            <v>4237</v>
          </cell>
          <cell r="B1057">
            <v>550000</v>
          </cell>
          <cell r="C1057" t="str">
            <v>DISCONNECT &amp; RECON CHARGES</v>
          </cell>
        </row>
        <row r="1058">
          <cell r="A1058" t="str">
            <v>4240</v>
          </cell>
          <cell r="B1058">
            <v>550000</v>
          </cell>
          <cell r="C1058" t="str">
            <v>Provision for Rate Refunds</v>
          </cell>
        </row>
        <row r="1059">
          <cell r="A1059" t="str">
            <v>4245</v>
          </cell>
          <cell r="B1059" t="str">
            <v>650000</v>
          </cell>
          <cell r="C1059" t="str">
            <v>Rural Rate Assistance</v>
          </cell>
        </row>
        <row r="1060">
          <cell r="A1060" t="str">
            <v>4245</v>
          </cell>
          <cell r="B1060" t="str">
            <v>650100</v>
          </cell>
          <cell r="C1060" t="str">
            <v>Rural Cust Rate Assist-Curr Yr</v>
          </cell>
        </row>
        <row r="1061">
          <cell r="A1061" t="str">
            <v>4245</v>
          </cell>
          <cell r="B1061" t="str">
            <v>650300</v>
          </cell>
          <cell r="C1061" t="str">
            <v>Rural Cust Rate Assist-Pror Yr</v>
          </cell>
        </row>
        <row r="1062">
          <cell r="A1062" t="str">
            <v>4245</v>
          </cell>
          <cell r="B1062" t="str">
            <v>650500</v>
          </cell>
          <cell r="C1062" t="str">
            <v>Rur Rate Sub for Rur Rate Assi</v>
          </cell>
        </row>
        <row r="1063">
          <cell r="A1063" t="str">
            <v>4250</v>
          </cell>
          <cell r="B1063">
            <v>620000</v>
          </cell>
          <cell r="C1063" t="str">
            <v>Expenses of Merchandising, Job</v>
          </cell>
        </row>
        <row r="1064">
          <cell r="A1064" t="str">
            <v>4251</v>
          </cell>
          <cell r="B1064">
            <v>620000</v>
          </cell>
          <cell r="C1064" t="str">
            <v>Advertising</v>
          </cell>
        </row>
        <row r="1065">
          <cell r="A1065" t="str">
            <v>4252</v>
          </cell>
          <cell r="B1065">
            <v>620000</v>
          </cell>
          <cell r="C1065" t="str">
            <v>Cost of Merchandise sold</v>
          </cell>
        </row>
        <row r="1066">
          <cell r="A1066" t="str">
            <v>4253</v>
          </cell>
          <cell r="B1066">
            <v>620000</v>
          </cell>
          <cell r="C1066" t="str">
            <v>Stores Expenses</v>
          </cell>
        </row>
        <row r="1067">
          <cell r="A1067" t="str">
            <v>4254</v>
          </cell>
          <cell r="B1067">
            <v>620000</v>
          </cell>
          <cell r="C1067" t="str">
            <v>Fees &amp; Exp of Adv &amp; Com Artist</v>
          </cell>
        </row>
        <row r="1068">
          <cell r="A1068" t="str">
            <v>4255</v>
          </cell>
          <cell r="B1068">
            <v>550000</v>
          </cell>
          <cell r="C1068" t="str">
            <v>Printing Booklets &amp; Other Adve</v>
          </cell>
        </row>
        <row r="1069">
          <cell r="A1069" t="str">
            <v>4256</v>
          </cell>
          <cell r="B1069">
            <v>620000</v>
          </cell>
          <cell r="C1069" t="str">
            <v>Premiums as inducement to buy</v>
          </cell>
        </row>
        <row r="1070">
          <cell r="A1070" t="str">
            <v>4257</v>
          </cell>
          <cell r="B1070">
            <v>620000</v>
          </cell>
          <cell r="C1070" t="str">
            <v>Light Heat &amp; Power</v>
          </cell>
        </row>
        <row r="1071">
          <cell r="A1071" t="str">
            <v>4258</v>
          </cell>
          <cell r="B1071">
            <v>620000</v>
          </cell>
          <cell r="C1071" t="str">
            <v>Amort eq for merchandising &amp; j</v>
          </cell>
        </row>
        <row r="1072">
          <cell r="A1072" t="str">
            <v>4259</v>
          </cell>
          <cell r="B1072">
            <v>620000</v>
          </cell>
          <cell r="C1072" t="str">
            <v>Rent of sales rooms or of equi</v>
          </cell>
        </row>
        <row r="1073">
          <cell r="A1073" t="str">
            <v>4260</v>
          </cell>
          <cell r="B1073">
            <v>620000</v>
          </cell>
          <cell r="C1073" t="str">
            <v>Trans exp del &amp; pu of applianc</v>
          </cell>
        </row>
        <row r="1074">
          <cell r="A1074" t="str">
            <v>4261</v>
          </cell>
          <cell r="B1074">
            <v>620000</v>
          </cell>
          <cell r="C1074" t="str">
            <v>Stationery &amp; office supplies &amp;</v>
          </cell>
        </row>
        <row r="1075">
          <cell r="A1075" t="str">
            <v>4262</v>
          </cell>
          <cell r="B1075">
            <v>620000</v>
          </cell>
          <cell r="C1075" t="str">
            <v>Losses from uncollectible m&amp;j</v>
          </cell>
        </row>
        <row r="1076">
          <cell r="A1076" t="str">
            <v>4305</v>
          </cell>
          <cell r="B1076">
            <v>620000</v>
          </cell>
          <cell r="C1076" t="str">
            <v>Regulatory Debits</v>
          </cell>
        </row>
        <row r="1077">
          <cell r="A1077" t="str">
            <v>4310</v>
          </cell>
          <cell r="B1077">
            <v>620000</v>
          </cell>
          <cell r="C1077" t="str">
            <v>Regulatory Credits</v>
          </cell>
        </row>
        <row r="1078">
          <cell r="A1078" t="str">
            <v>4315</v>
          </cell>
          <cell r="B1078">
            <v>620000</v>
          </cell>
          <cell r="C1078" t="str">
            <v>Revenues from Electric Plant L</v>
          </cell>
        </row>
        <row r="1079">
          <cell r="A1079" t="str">
            <v>4320</v>
          </cell>
          <cell r="B1079">
            <v>620000</v>
          </cell>
          <cell r="C1079" t="str">
            <v>Expenses of Electric Plant Lea</v>
          </cell>
        </row>
        <row r="1080">
          <cell r="A1080" t="str">
            <v>4325</v>
          </cell>
          <cell r="B1080">
            <v>550000</v>
          </cell>
          <cell r="C1080" t="str">
            <v>MARKETING SALES</v>
          </cell>
        </row>
        <row r="1081">
          <cell r="A1081" t="str">
            <v>4335</v>
          </cell>
          <cell r="B1081">
            <v>620000</v>
          </cell>
          <cell r="C1081" t="str">
            <v>P&amp;L from Financial Instrument</v>
          </cell>
        </row>
        <row r="1082">
          <cell r="A1082" t="str">
            <v>4340</v>
          </cell>
          <cell r="B1082">
            <v>620000</v>
          </cell>
          <cell r="C1082" t="str">
            <v>P&amp;L from Financial Instrument</v>
          </cell>
        </row>
        <row r="1083">
          <cell r="A1083" t="str">
            <v>4345</v>
          </cell>
          <cell r="B1083">
            <v>620000</v>
          </cell>
          <cell r="C1083" t="str">
            <v>Gains on sale of Future Use Ut</v>
          </cell>
        </row>
        <row r="1084">
          <cell r="A1084" t="str">
            <v>4350</v>
          </cell>
          <cell r="B1084">
            <v>620000</v>
          </cell>
          <cell r="C1084" t="str">
            <v>Losses on sale of Future Use U</v>
          </cell>
        </row>
        <row r="1085">
          <cell r="A1085" t="str">
            <v>4355</v>
          </cell>
          <cell r="B1085" t="str">
            <v>741500</v>
          </cell>
          <cell r="C1085" t="str">
            <v>Real Estate:Sale Gain/Loss</v>
          </cell>
        </row>
        <row r="1086">
          <cell r="A1086" t="str">
            <v>4355</v>
          </cell>
          <cell r="B1086" t="str">
            <v>741510</v>
          </cell>
          <cell r="C1086" t="str">
            <v>Maj FA:Gain on Disposition</v>
          </cell>
        </row>
        <row r="1087">
          <cell r="A1087" t="str">
            <v>4355</v>
          </cell>
          <cell r="B1087" t="str">
            <v>741520</v>
          </cell>
          <cell r="C1087" t="str">
            <v>MFAs:Gain on Disposition</v>
          </cell>
        </row>
        <row r="1088">
          <cell r="A1088" t="str">
            <v>4355</v>
          </cell>
          <cell r="B1088" t="str">
            <v>741540</v>
          </cell>
          <cell r="C1088" t="str">
            <v>Salvage Proceeds</v>
          </cell>
        </row>
        <row r="1089">
          <cell r="A1089" t="str">
            <v>4356</v>
          </cell>
          <cell r="B1089">
            <v>550000</v>
          </cell>
          <cell r="C1089" t="str">
            <v>GAIN/LOSS DISP FIX ASSETS</v>
          </cell>
        </row>
        <row r="1090">
          <cell r="A1090" t="str">
            <v>4360</v>
          </cell>
          <cell r="B1090" t="str">
            <v>741511</v>
          </cell>
          <cell r="C1090" t="str">
            <v>Maj FA:Loss on Disposition</v>
          </cell>
        </row>
        <row r="1091">
          <cell r="A1091" t="str">
            <v>4360</v>
          </cell>
          <cell r="B1091" t="str">
            <v>741521</v>
          </cell>
          <cell r="C1091" t="str">
            <v>MFAs:Loss on Disposition</v>
          </cell>
        </row>
        <row r="1092">
          <cell r="A1092" t="str">
            <v>4375</v>
          </cell>
          <cell r="B1092">
            <v>550000</v>
          </cell>
          <cell r="C1092" t="str">
            <v>Revenues from Non-Utility Oper</v>
          </cell>
        </row>
        <row r="1093">
          <cell r="A1093" t="str">
            <v>4380</v>
          </cell>
          <cell r="B1093">
            <v>620000</v>
          </cell>
          <cell r="C1093" t="str">
            <v>Expenses of Non-Utility Operat</v>
          </cell>
        </row>
        <row r="1094">
          <cell r="A1094" t="str">
            <v>4385</v>
          </cell>
          <cell r="B1094">
            <v>550000</v>
          </cell>
          <cell r="C1094" t="str">
            <v>Non-Utility Rental Income</v>
          </cell>
        </row>
        <row r="1095">
          <cell r="A1095" t="str">
            <v>4390</v>
          </cell>
          <cell r="B1095">
            <v>550000</v>
          </cell>
          <cell r="C1095" t="str">
            <v>SALE OF SCRAP MATERIAL</v>
          </cell>
        </row>
        <row r="1096">
          <cell r="A1096" t="str">
            <v>4395</v>
          </cell>
          <cell r="B1096">
            <v>620000</v>
          </cell>
          <cell r="C1096" t="str">
            <v>Rate Payer Benefits incl Inter</v>
          </cell>
        </row>
        <row r="1097">
          <cell r="A1097" t="str">
            <v>4405</v>
          </cell>
          <cell r="B1097">
            <v>761010</v>
          </cell>
          <cell r="C1097" t="str">
            <v>Interest &amp; Dividend Income</v>
          </cell>
        </row>
        <row r="1098">
          <cell r="A1098" t="str">
            <v>4406</v>
          </cell>
          <cell r="B1098">
            <v>761010</v>
          </cell>
          <cell r="C1098" t="str">
            <v>INCOME FROM SINKING FUND</v>
          </cell>
        </row>
        <row r="1099">
          <cell r="A1099" t="str">
            <v>4415</v>
          </cell>
          <cell r="B1099" t="str">
            <v>550300</v>
          </cell>
          <cell r="C1099" t="str">
            <v>Gross Equity Income</v>
          </cell>
        </row>
        <row r="1100">
          <cell r="A1100" t="str">
            <v>4510</v>
          </cell>
          <cell r="B1100" t="str">
            <v>708500</v>
          </cell>
          <cell r="C1100" t="str">
            <v>Fuel Exp - Remote Communities</v>
          </cell>
        </row>
        <row r="1101">
          <cell r="A1101" t="str">
            <v>4705</v>
          </cell>
          <cell r="B1101" t="str">
            <v>610000</v>
          </cell>
          <cell r="C1101" t="str">
            <v>Cost Of Power &amp; Energy (Int)</v>
          </cell>
        </row>
        <row r="1102">
          <cell r="A1102" t="str">
            <v>4705</v>
          </cell>
          <cell r="B1102" t="str">
            <v>610060</v>
          </cell>
          <cell r="C1102" t="str">
            <v>Transmn Perf/Incentive Costs</v>
          </cell>
        </row>
        <row r="1103">
          <cell r="A1103" t="str">
            <v>4705</v>
          </cell>
          <cell r="B1103" t="str">
            <v>610200</v>
          </cell>
          <cell r="C1103" t="str">
            <v>Cost Of Power</v>
          </cell>
        </row>
        <row r="1104">
          <cell r="A1104" t="str">
            <v>4705</v>
          </cell>
          <cell r="B1104" t="str">
            <v>610300</v>
          </cell>
          <cell r="C1104" t="str">
            <v>Cost of Power- Acquired MEUs</v>
          </cell>
        </row>
        <row r="1105">
          <cell r="A1105" t="str">
            <v>4705</v>
          </cell>
          <cell r="B1105" t="str">
            <v>610500</v>
          </cell>
          <cell r="C1105" t="str">
            <v>Cop - Resale Within Group</v>
          </cell>
        </row>
        <row r="1106">
          <cell r="A1106" t="str">
            <v>4705</v>
          </cell>
          <cell r="B1106" t="str">
            <v>610600</v>
          </cell>
          <cell r="C1106" t="str">
            <v>Cop - Resale Outside Of Group</v>
          </cell>
        </row>
        <row r="1107">
          <cell r="A1107" t="str">
            <v>4705</v>
          </cell>
          <cell r="B1107" t="str">
            <v>705000</v>
          </cell>
          <cell r="C1107" t="str">
            <v>Power And Energy Used Internly</v>
          </cell>
        </row>
        <row r="1108">
          <cell r="A1108" t="str">
            <v>4705</v>
          </cell>
          <cell r="B1108" t="str">
            <v>720000</v>
          </cell>
          <cell r="C1108" t="str">
            <v>Purchased Power</v>
          </cell>
        </row>
        <row r="1109">
          <cell r="A1109" t="str">
            <v>4705</v>
          </cell>
          <cell r="B1109" t="str">
            <v>720010</v>
          </cell>
          <cell r="C1109" t="str">
            <v>Contract Purchase</v>
          </cell>
        </row>
        <row r="1110">
          <cell r="A1110" t="str">
            <v>4705</v>
          </cell>
          <cell r="B1110" t="str">
            <v>720020</v>
          </cell>
          <cell r="C1110" t="str">
            <v>Sec Purchases - Outside Ont</v>
          </cell>
        </row>
        <row r="1111">
          <cell r="A1111" t="str">
            <v>4705</v>
          </cell>
          <cell r="B1111" t="str">
            <v>720030</v>
          </cell>
          <cell r="C1111" t="str">
            <v>Sec Purchases - Misc - Ont</v>
          </cell>
        </row>
        <row r="1112">
          <cell r="A1112" t="str">
            <v>4705</v>
          </cell>
          <cell r="B1112" t="str">
            <v>720040</v>
          </cell>
          <cell r="C1112" t="str">
            <v>Other Electricity Receipts</v>
          </cell>
        </row>
        <row r="1113">
          <cell r="A1113" t="str">
            <v>4705</v>
          </cell>
          <cell r="B1113" t="str">
            <v>720050</v>
          </cell>
          <cell r="C1113" t="str">
            <v>Power Purch From Private Gen</v>
          </cell>
        </row>
        <row r="1114">
          <cell r="A1114" t="str">
            <v>4705</v>
          </cell>
          <cell r="B1114" t="str">
            <v>720070</v>
          </cell>
          <cell r="C1114" t="str">
            <v>Amort Expense-Nug Low Int Loan</v>
          </cell>
        </row>
        <row r="1115">
          <cell r="A1115" t="str">
            <v>4705</v>
          </cell>
          <cell r="B1115" t="str">
            <v>720080</v>
          </cell>
          <cell r="C1115" t="str">
            <v>Amort Exp-Nug Int Rate Buy Dn</v>
          </cell>
        </row>
        <row r="1116">
          <cell r="A1116" t="str">
            <v>4705</v>
          </cell>
          <cell r="B1116" t="str">
            <v>720090</v>
          </cell>
          <cell r="C1116" t="str">
            <v>Nug Performance Payment</v>
          </cell>
        </row>
        <row r="1117">
          <cell r="A1117" t="str">
            <v>4705</v>
          </cell>
          <cell r="B1117" t="str">
            <v>720110</v>
          </cell>
          <cell r="C1117" t="str">
            <v>Naop-Power Purchase Adj</v>
          </cell>
        </row>
        <row r="1118">
          <cell r="A1118" t="str">
            <v>4708</v>
          </cell>
          <cell r="B1118">
            <v>610300</v>
          </cell>
          <cell r="C1118" t="str">
            <v>PWER CHARGES - WMS</v>
          </cell>
        </row>
        <row r="1119">
          <cell r="A1119" t="str">
            <v>4710</v>
          </cell>
          <cell r="B1119" t="str">
            <v>610005</v>
          </cell>
          <cell r="C1119" t="str">
            <v>Distribution Tariff</v>
          </cell>
        </row>
        <row r="1120">
          <cell r="A1120" t="str">
            <v>4712</v>
          </cell>
          <cell r="B1120">
            <v>610300</v>
          </cell>
          <cell r="C1120" t="str">
            <v>PWER CHARGES ONE-TIME</v>
          </cell>
        </row>
        <row r="1121">
          <cell r="A1121" t="str">
            <v>4714</v>
          </cell>
          <cell r="B1121">
            <v>610300</v>
          </cell>
          <cell r="C1121" t="str">
            <v>PWER CHARGES - NW</v>
          </cell>
        </row>
        <row r="1122">
          <cell r="A1122" t="str">
            <v>4715</v>
          </cell>
          <cell r="B1122">
            <v>620000</v>
          </cell>
          <cell r="C1122" t="str">
            <v>System Control &amp; Load Dispatch</v>
          </cell>
        </row>
        <row r="1123">
          <cell r="A1123" t="str">
            <v>4716</v>
          </cell>
          <cell r="B1123">
            <v>610300</v>
          </cell>
          <cell r="C1123" t="str">
            <v>RSVA CHARGES - CN</v>
          </cell>
        </row>
        <row r="1124">
          <cell r="A1124" t="str">
            <v>4720</v>
          </cell>
          <cell r="B1124">
            <v>620000</v>
          </cell>
          <cell r="C1124" t="str">
            <v>Other Expenses</v>
          </cell>
        </row>
        <row r="1125">
          <cell r="A1125" t="str">
            <v>4725</v>
          </cell>
          <cell r="B1125">
            <v>620000</v>
          </cell>
          <cell r="C1125" t="str">
            <v>Competition Transition Expense</v>
          </cell>
        </row>
        <row r="1126">
          <cell r="A1126" t="str">
            <v>4730</v>
          </cell>
          <cell r="B1126" t="str">
            <v>610728</v>
          </cell>
          <cell r="C1126" t="str">
            <v>IMO-753Rur Rt Assist Set Deb</v>
          </cell>
        </row>
        <row r="1127">
          <cell r="A1127" t="str">
            <v>4735</v>
          </cell>
          <cell r="B1127" t="str">
            <v>610010</v>
          </cell>
          <cell r="C1127" t="str">
            <v>Line Losses</v>
          </cell>
        </row>
        <row r="1128">
          <cell r="A1128" t="str">
            <v>5005</v>
          </cell>
          <cell r="B1128">
            <v>620000</v>
          </cell>
          <cell r="C1128" t="str">
            <v>LINE MAINTENANCE OVERHEAD</v>
          </cell>
        </row>
        <row r="1129">
          <cell r="A1129" t="str">
            <v>5010</v>
          </cell>
          <cell r="B1129">
            <v>620000</v>
          </cell>
          <cell r="C1129" t="str">
            <v>SYSTEM OPERATION EXPENSE</v>
          </cell>
        </row>
        <row r="1130">
          <cell r="A1130" t="str">
            <v>5011</v>
          </cell>
          <cell r="B1130">
            <v>620000</v>
          </cell>
          <cell r="C1130" t="str">
            <v>SYSTEM OPERATION - P. AND C.</v>
          </cell>
        </row>
        <row r="1131">
          <cell r="A1131" t="str">
            <v>5012</v>
          </cell>
          <cell r="B1131">
            <v>620000</v>
          </cell>
          <cell r="C1131" t="str">
            <v>TRANS STN MAINT OF BLDG</v>
          </cell>
        </row>
        <row r="1132">
          <cell r="A1132" t="str">
            <v>5014</v>
          </cell>
          <cell r="B1132">
            <v>620000</v>
          </cell>
          <cell r="C1132" t="str">
            <v>TRANS STN OPER &amp; MAINTCE</v>
          </cell>
        </row>
        <row r="1133">
          <cell r="A1133" t="str">
            <v>5015</v>
          </cell>
          <cell r="B1133">
            <v>620000</v>
          </cell>
          <cell r="C1133" t="str">
            <v>SUBSTATION TOOLS &amp; EQUIP</v>
          </cell>
        </row>
        <row r="1134">
          <cell r="A1134" t="str">
            <v>5016</v>
          </cell>
          <cell r="B1134">
            <v>620000</v>
          </cell>
          <cell r="C1134" t="str">
            <v>DS Operation Labour Expense</v>
          </cell>
        </row>
        <row r="1135">
          <cell r="A1135" t="str">
            <v>5017</v>
          </cell>
          <cell r="B1135">
            <v>620000</v>
          </cell>
          <cell r="C1135" t="str">
            <v>DS Operation Supplies &amp; Expens</v>
          </cell>
        </row>
        <row r="1136">
          <cell r="A1136" t="str">
            <v>5020</v>
          </cell>
          <cell r="B1136">
            <v>620000</v>
          </cell>
          <cell r="C1136" t="str">
            <v>OH Dist Lines &amp; Fdrs - Op Labo</v>
          </cell>
        </row>
        <row r="1137">
          <cell r="A1137" t="str">
            <v>5025</v>
          </cell>
          <cell r="B1137">
            <v>620000</v>
          </cell>
          <cell r="C1137" t="str">
            <v>PREVENTATIVE MAINTENANCE- O/H</v>
          </cell>
        </row>
        <row r="1138">
          <cell r="A1138" t="str">
            <v>5030</v>
          </cell>
          <cell r="B1138">
            <v>620000</v>
          </cell>
          <cell r="C1138" t="str">
            <v>OH Subtransmission Fdrs - Oper</v>
          </cell>
        </row>
        <row r="1139">
          <cell r="A1139" t="str">
            <v>5035</v>
          </cell>
          <cell r="B1139">
            <v>620000</v>
          </cell>
          <cell r="C1139" t="str">
            <v>TRANSFORMER MAINT O/H</v>
          </cell>
        </row>
        <row r="1140">
          <cell r="A1140" t="str">
            <v>5040</v>
          </cell>
          <cell r="B1140">
            <v>620000</v>
          </cell>
          <cell r="C1140" t="str">
            <v>PREVENTATIVE MAINTENANCE- U/G</v>
          </cell>
        </row>
        <row r="1141">
          <cell r="A1141" t="str">
            <v>5045</v>
          </cell>
          <cell r="B1141">
            <v>620000</v>
          </cell>
          <cell r="C1141" t="str">
            <v>UG Dist Lines &amp; Fdrs - Op Supp</v>
          </cell>
        </row>
        <row r="1142">
          <cell r="A1142" t="str">
            <v>5050</v>
          </cell>
          <cell r="B1142">
            <v>620000</v>
          </cell>
          <cell r="C1142" t="str">
            <v>UG Subtransmission Fdrs - Oper</v>
          </cell>
        </row>
        <row r="1143">
          <cell r="A1143" t="str">
            <v>5055</v>
          </cell>
          <cell r="B1143">
            <v>620000</v>
          </cell>
          <cell r="C1143" t="str">
            <v>TRANSFORMER MAINT U/G</v>
          </cell>
        </row>
        <row r="1144">
          <cell r="A1144" t="str">
            <v>5065</v>
          </cell>
          <cell r="B1144">
            <v>620000</v>
          </cell>
          <cell r="C1144" t="str">
            <v>METER MAINTENANCE</v>
          </cell>
        </row>
        <row r="1145">
          <cell r="A1145" t="str">
            <v>5070</v>
          </cell>
          <cell r="B1145">
            <v>620000</v>
          </cell>
          <cell r="C1145" t="str">
            <v>CONSUMER PREMISES EXPENSE</v>
          </cell>
        </row>
        <row r="1146">
          <cell r="A1146" t="str">
            <v>5075</v>
          </cell>
          <cell r="B1146">
            <v>620000</v>
          </cell>
          <cell r="C1146" t="str">
            <v>Customer Premises - Materials</v>
          </cell>
        </row>
        <row r="1147">
          <cell r="A1147" t="str">
            <v>5085</v>
          </cell>
          <cell r="B1147">
            <v>620000</v>
          </cell>
          <cell r="C1147" t="str">
            <v>Misc Dist Expense</v>
          </cell>
        </row>
        <row r="1148">
          <cell r="A1148" t="str">
            <v>5090</v>
          </cell>
          <cell r="B1148">
            <v>620000</v>
          </cell>
          <cell r="C1148" t="str">
            <v>UG Dist Lines &amp; Fdrs - Rental</v>
          </cell>
        </row>
        <row r="1149">
          <cell r="A1149" t="str">
            <v>5095</v>
          </cell>
          <cell r="B1149">
            <v>620000</v>
          </cell>
          <cell r="C1149" t="str">
            <v>OH Dist Lines &amp; Fdrs - Rental</v>
          </cell>
        </row>
        <row r="1150">
          <cell r="A1150" t="str">
            <v>5096</v>
          </cell>
          <cell r="B1150">
            <v>620000</v>
          </cell>
          <cell r="C1150" t="str">
            <v>Other Rent</v>
          </cell>
        </row>
        <row r="1151">
          <cell r="A1151" t="str">
            <v>5105</v>
          </cell>
          <cell r="B1151">
            <v>620000</v>
          </cell>
          <cell r="C1151" t="str">
            <v>Mtce Supervision &amp; Engineering</v>
          </cell>
        </row>
        <row r="1152">
          <cell r="A1152" t="str">
            <v>5110</v>
          </cell>
          <cell r="B1152">
            <v>620000</v>
          </cell>
          <cell r="C1152" t="str">
            <v>Mtce of Structures</v>
          </cell>
        </row>
        <row r="1153">
          <cell r="A1153" t="str">
            <v>5112</v>
          </cell>
          <cell r="B1153">
            <v>620000</v>
          </cell>
          <cell r="C1153" t="str">
            <v>MAINT TRANSFORMER STN EQUIP</v>
          </cell>
        </row>
        <row r="1154">
          <cell r="A1154" t="str">
            <v>5114</v>
          </cell>
          <cell r="B1154">
            <v>620000</v>
          </cell>
          <cell r="C1154" t="str">
            <v>MAINT DIST STN EQUIP</v>
          </cell>
        </row>
        <row r="1155">
          <cell r="A1155" t="str">
            <v>5115</v>
          </cell>
          <cell r="B1155">
            <v>620000</v>
          </cell>
          <cell r="C1155" t="str">
            <v>Mtce of Station Equipment</v>
          </cell>
        </row>
        <row r="1156">
          <cell r="A1156" t="str">
            <v>5120</v>
          </cell>
          <cell r="B1156" t="str">
            <v>620920</v>
          </cell>
          <cell r="C1156" t="str">
            <v>Joint Use Pole Costs-MEU's</v>
          </cell>
        </row>
        <row r="1157">
          <cell r="A1157" t="str">
            <v>5120</v>
          </cell>
          <cell r="B1157" t="str">
            <v>620930</v>
          </cell>
          <cell r="C1157" t="str">
            <v>JU Pole Aud Csts-JU Parties</v>
          </cell>
        </row>
        <row r="1158">
          <cell r="A1158" t="str">
            <v>5125</v>
          </cell>
          <cell r="B1158">
            <v>620000</v>
          </cell>
          <cell r="C1158" t="str">
            <v>Mtce of OH Conductors &amp; Device</v>
          </cell>
        </row>
        <row r="1159">
          <cell r="A1159" t="str">
            <v>5130</v>
          </cell>
          <cell r="B1159">
            <v>620000</v>
          </cell>
          <cell r="C1159" t="str">
            <v>Mtce of OH Services</v>
          </cell>
        </row>
        <row r="1160">
          <cell r="A1160" t="str">
            <v>5135</v>
          </cell>
          <cell r="B1160" t="str">
            <v>620910</v>
          </cell>
          <cell r="C1160" t="str">
            <v>Joint Use Forestry Csts-MEU's</v>
          </cell>
        </row>
        <row r="1161">
          <cell r="A1161" t="str">
            <v>5140</v>
          </cell>
          <cell r="B1161">
            <v>620000</v>
          </cell>
          <cell r="C1161" t="str">
            <v>TREE CLEARING</v>
          </cell>
        </row>
        <row r="1162">
          <cell r="A1162" t="str">
            <v>5145</v>
          </cell>
          <cell r="B1162">
            <v>620000</v>
          </cell>
          <cell r="C1162" t="str">
            <v>Mtce of UG Conduit</v>
          </cell>
        </row>
        <row r="1163">
          <cell r="A1163" t="str">
            <v>5150</v>
          </cell>
          <cell r="B1163">
            <v>620000</v>
          </cell>
          <cell r="C1163" t="str">
            <v>LINE MAINTENANCE U/G</v>
          </cell>
        </row>
        <row r="1164">
          <cell r="A1164" t="str">
            <v>5155</v>
          </cell>
          <cell r="B1164">
            <v>620000</v>
          </cell>
          <cell r="C1164" t="str">
            <v>Mtce of UG Services</v>
          </cell>
        </row>
        <row r="1165">
          <cell r="A1165" t="str">
            <v>5160</v>
          </cell>
          <cell r="B1165">
            <v>620000</v>
          </cell>
          <cell r="C1165" t="str">
            <v>Mtce of Line Transformers - OH</v>
          </cell>
        </row>
        <row r="1166">
          <cell r="A1166" t="str">
            <v>5161</v>
          </cell>
          <cell r="B1166">
            <v>620000</v>
          </cell>
          <cell r="C1166" t="str">
            <v>Mtce of Line Transformers - UG</v>
          </cell>
        </row>
        <row r="1167">
          <cell r="A1167" t="str">
            <v>5170</v>
          </cell>
          <cell r="B1167">
            <v>620000</v>
          </cell>
          <cell r="C1167" t="str">
            <v>Sentinel Lights - Labour</v>
          </cell>
        </row>
        <row r="1168">
          <cell r="A1168" t="str">
            <v>5172</v>
          </cell>
          <cell r="B1168">
            <v>620000</v>
          </cell>
          <cell r="C1168" t="str">
            <v>Sentinel Lights - Materials &amp;</v>
          </cell>
        </row>
        <row r="1169">
          <cell r="A1169" t="str">
            <v>5175</v>
          </cell>
          <cell r="B1169">
            <v>620000</v>
          </cell>
          <cell r="C1169" t="str">
            <v>Mtce of Meters</v>
          </cell>
        </row>
        <row r="1170">
          <cell r="A1170" t="str">
            <v>5178</v>
          </cell>
          <cell r="B1170">
            <v>620000</v>
          </cell>
          <cell r="C1170" t="str">
            <v>Cust Installations Exp-Leased</v>
          </cell>
        </row>
        <row r="1171">
          <cell r="A1171" t="str">
            <v>5195</v>
          </cell>
          <cell r="B1171">
            <v>620000</v>
          </cell>
          <cell r="C1171" t="str">
            <v>Mtce Other Installations on Cu</v>
          </cell>
        </row>
        <row r="1172">
          <cell r="A1172" t="str">
            <v>5205</v>
          </cell>
          <cell r="B1172">
            <v>620000</v>
          </cell>
          <cell r="C1172" t="str">
            <v>Purchase Transmission/System S</v>
          </cell>
        </row>
        <row r="1173">
          <cell r="A1173" t="str">
            <v>5210</v>
          </cell>
          <cell r="B1173">
            <v>620000</v>
          </cell>
          <cell r="C1173" t="str">
            <v>Transmission Charges</v>
          </cell>
        </row>
        <row r="1174">
          <cell r="A1174" t="str">
            <v>5215</v>
          </cell>
          <cell r="B1174">
            <v>620000</v>
          </cell>
          <cell r="C1174" t="str">
            <v>Transmission Charges Recovered</v>
          </cell>
        </row>
        <row r="1175">
          <cell r="A1175" t="str">
            <v>5220</v>
          </cell>
          <cell r="B1175" t="str">
            <v>620520</v>
          </cell>
          <cell r="C1175" t="str">
            <v>T&amp;We Costs</v>
          </cell>
        </row>
        <row r="1176">
          <cell r="A1176" t="str">
            <v>5220</v>
          </cell>
          <cell r="B1176" t="str">
            <v>620521</v>
          </cell>
          <cell r="C1176" t="str">
            <v>T&amp;We Lease Costs</v>
          </cell>
        </row>
        <row r="1177">
          <cell r="A1177" t="str">
            <v>5220</v>
          </cell>
          <cell r="B1177" t="str">
            <v>620522</v>
          </cell>
          <cell r="C1177" t="str">
            <v>T&amp;WE COST DET IN PRJ COST  OMA</v>
          </cell>
        </row>
        <row r="1178">
          <cell r="A1178" t="str">
            <v>5220</v>
          </cell>
          <cell r="B1178" t="str">
            <v>620590</v>
          </cell>
          <cell r="C1178" t="str">
            <v>Other Equipment Costs</v>
          </cell>
        </row>
        <row r="1179">
          <cell r="A1179" t="str">
            <v>5225</v>
          </cell>
          <cell r="B1179" t="str">
            <v>620610</v>
          </cell>
          <cell r="C1179" t="str">
            <v>Facility Costs - Telecom</v>
          </cell>
        </row>
        <row r="1180">
          <cell r="A1180" t="str">
            <v>5225</v>
          </cell>
          <cell r="B1180" t="str">
            <v>620611</v>
          </cell>
          <cell r="C1180" t="str">
            <v>Telephone</v>
          </cell>
        </row>
        <row r="1181">
          <cell r="A1181" t="str">
            <v>5225</v>
          </cell>
          <cell r="B1181" t="str">
            <v>620612</v>
          </cell>
          <cell r="C1181" t="str">
            <v>External Telecom costs general</v>
          </cell>
        </row>
        <row r="1182">
          <cell r="A1182" t="str">
            <v>5225</v>
          </cell>
          <cell r="B1182" t="str">
            <v>620613</v>
          </cell>
          <cell r="C1182" t="str">
            <v>Cellular/pagers</v>
          </cell>
        </row>
        <row r="1183">
          <cell r="A1183" t="str">
            <v>5225</v>
          </cell>
          <cell r="B1183" t="str">
            <v>620614</v>
          </cell>
          <cell r="C1183" t="str">
            <v>Mega services</v>
          </cell>
        </row>
        <row r="1184">
          <cell r="A1184" t="str">
            <v>5225</v>
          </cell>
          <cell r="B1184" t="str">
            <v>620615</v>
          </cell>
          <cell r="C1184" t="str">
            <v>Leased Analog Circuits</v>
          </cell>
        </row>
        <row r="1185">
          <cell r="A1185" t="str">
            <v>5225</v>
          </cell>
          <cell r="B1185" t="str">
            <v>620616</v>
          </cell>
          <cell r="C1185" t="str">
            <v>RIMS- telecom</v>
          </cell>
        </row>
        <row r="1186">
          <cell r="A1186" t="str">
            <v>5225</v>
          </cell>
          <cell r="B1186" t="str">
            <v>620617</v>
          </cell>
          <cell r="C1186" t="str">
            <v>VNET - telecom</v>
          </cell>
        </row>
        <row r="1187">
          <cell r="A1187" t="str">
            <v>5225</v>
          </cell>
          <cell r="B1187" t="str">
            <v>620618</v>
          </cell>
          <cell r="C1187" t="str">
            <v>Long distance</v>
          </cell>
        </row>
        <row r="1188">
          <cell r="A1188" t="str">
            <v>5305</v>
          </cell>
          <cell r="B1188">
            <v>620000</v>
          </cell>
          <cell r="C1188" t="str">
            <v>BILLING AND COLLECTION</v>
          </cell>
        </row>
        <row r="1189">
          <cell r="A1189" t="str">
            <v>5310</v>
          </cell>
          <cell r="B1189">
            <v>620000</v>
          </cell>
          <cell r="C1189" t="str">
            <v>Meter Reading Expense</v>
          </cell>
        </row>
        <row r="1190">
          <cell r="A1190" t="str">
            <v>5315</v>
          </cell>
          <cell r="B1190">
            <v>620000</v>
          </cell>
          <cell r="C1190" t="str">
            <v>Customer Billing</v>
          </cell>
        </row>
        <row r="1191">
          <cell r="A1191" t="str">
            <v>5320</v>
          </cell>
          <cell r="B1191" t="str">
            <v>620495</v>
          </cell>
          <cell r="C1191" t="str">
            <v>Collection Agency Fees</v>
          </cell>
        </row>
        <row r="1192">
          <cell r="A1192" t="str">
            <v>5325</v>
          </cell>
          <cell r="B1192">
            <v>620000</v>
          </cell>
          <cell r="C1192" t="str">
            <v>OVERAGES AND SHORTAGES</v>
          </cell>
        </row>
        <row r="1193">
          <cell r="A1193" t="str">
            <v>5330</v>
          </cell>
          <cell r="B1193">
            <v>620000</v>
          </cell>
          <cell r="C1193" t="str">
            <v>Collection Charges</v>
          </cell>
        </row>
        <row r="1194">
          <cell r="A1194" t="str">
            <v>5335</v>
          </cell>
          <cell r="B1194" t="str">
            <v>620421</v>
          </cell>
          <cell r="C1194" t="str">
            <v>Bad Debt - TNAM</v>
          </cell>
        </row>
        <row r="1195">
          <cell r="A1195" t="str">
            <v>5335</v>
          </cell>
          <cell r="B1195" t="str">
            <v>620422</v>
          </cell>
          <cell r="C1195" t="str">
            <v>Bad Debt - DNAM</v>
          </cell>
        </row>
        <row r="1196">
          <cell r="A1196" t="str">
            <v>5335</v>
          </cell>
          <cell r="B1196" t="str">
            <v>620423</v>
          </cell>
          <cell r="C1196" t="str">
            <v>Bad Debt - Remotes</v>
          </cell>
        </row>
        <row r="1197">
          <cell r="A1197" t="str">
            <v>5335</v>
          </cell>
          <cell r="B1197" t="str">
            <v>620424</v>
          </cell>
          <cell r="C1197" t="str">
            <v>Bad Debt - Telecom</v>
          </cell>
        </row>
        <row r="1198">
          <cell r="A1198" t="str">
            <v>5335</v>
          </cell>
          <cell r="B1198" t="str">
            <v>620425</v>
          </cell>
          <cell r="C1198" t="str">
            <v>Bad Debt - International Inc.</v>
          </cell>
        </row>
        <row r="1199">
          <cell r="A1199" t="str">
            <v>5335</v>
          </cell>
          <cell r="B1199" t="str">
            <v>620426</v>
          </cell>
          <cell r="C1199" t="str">
            <v>Bad Debt - Energy Co.</v>
          </cell>
        </row>
        <row r="1200">
          <cell r="A1200" t="str">
            <v>5335</v>
          </cell>
          <cell r="B1200" t="str">
            <v>620492</v>
          </cell>
          <cell r="C1200" t="str">
            <v>Nsf Charges</v>
          </cell>
        </row>
        <row r="1201">
          <cell r="A1201" t="str">
            <v>5335</v>
          </cell>
          <cell r="B1201" t="str">
            <v>620493</v>
          </cell>
          <cell r="C1201" t="str">
            <v>Bank Reconciliation Write-Offs</v>
          </cell>
        </row>
        <row r="1202">
          <cell r="A1202" t="str">
            <v>5335</v>
          </cell>
          <cell r="B1202" t="str">
            <v>620494</v>
          </cell>
          <cell r="C1202" t="str">
            <v>Bad Debt Expense</v>
          </cell>
        </row>
        <row r="1203">
          <cell r="A1203" t="str">
            <v>5335</v>
          </cell>
          <cell r="B1203" t="str">
            <v>620500</v>
          </cell>
          <cell r="C1203" t="str">
            <v>Bad Debt Recovery</v>
          </cell>
        </row>
        <row r="1204">
          <cell r="A1204" t="str">
            <v>5340</v>
          </cell>
          <cell r="B1204">
            <v>620000</v>
          </cell>
          <cell r="C1204" t="str">
            <v>Misc Customer Accounts Expense</v>
          </cell>
        </row>
        <row r="1205">
          <cell r="A1205" t="str">
            <v>5341</v>
          </cell>
          <cell r="B1205">
            <v>620000</v>
          </cell>
          <cell r="C1205" t="str">
            <v>retail and STR expenses</v>
          </cell>
        </row>
        <row r="1206">
          <cell r="A1206" t="str">
            <v>5405</v>
          </cell>
          <cell r="B1206">
            <v>620000</v>
          </cell>
          <cell r="C1206" t="str">
            <v>MARKETING</v>
          </cell>
        </row>
        <row r="1207">
          <cell r="A1207" t="str">
            <v>5410</v>
          </cell>
          <cell r="B1207" t="str">
            <v>620350</v>
          </cell>
          <cell r="C1207" t="str">
            <v>Corporate Sponsorships</v>
          </cell>
        </row>
        <row r="1208">
          <cell r="A1208" t="str">
            <v>5415</v>
          </cell>
          <cell r="B1208">
            <v>620000</v>
          </cell>
          <cell r="C1208" t="str">
            <v>Energy Conservation</v>
          </cell>
        </row>
        <row r="1209">
          <cell r="A1209" t="str">
            <v>5420</v>
          </cell>
          <cell r="B1209">
            <v>620000</v>
          </cell>
          <cell r="C1209" t="str">
            <v>Community Safety Program</v>
          </cell>
        </row>
        <row r="1210">
          <cell r="A1210" t="str">
            <v>5425</v>
          </cell>
          <cell r="B1210">
            <v>620000</v>
          </cell>
          <cell r="C1210" t="str">
            <v>PROMOTION OF BUSINESS</v>
          </cell>
        </row>
        <row r="1211">
          <cell r="A1211" t="str">
            <v>5426</v>
          </cell>
          <cell r="B1211">
            <v>620000</v>
          </cell>
          <cell r="C1211" t="str">
            <v>Misc Cust Ser &amp; Info Exp - Mar</v>
          </cell>
        </row>
        <row r="1212">
          <cell r="A1212" t="str">
            <v>5505</v>
          </cell>
          <cell r="B1212">
            <v>620000</v>
          </cell>
          <cell r="C1212" t="str">
            <v>Supervision - Sales</v>
          </cell>
        </row>
        <row r="1213">
          <cell r="A1213" t="str">
            <v>5510</v>
          </cell>
          <cell r="B1213">
            <v>620000</v>
          </cell>
          <cell r="C1213" t="str">
            <v>Demonstrating &amp; Selling Expens</v>
          </cell>
        </row>
        <row r="1214">
          <cell r="A1214" t="str">
            <v>5515</v>
          </cell>
          <cell r="B1214">
            <v>620000</v>
          </cell>
          <cell r="C1214" t="str">
            <v>Advertising Expense</v>
          </cell>
        </row>
        <row r="1215">
          <cell r="A1215" t="str">
            <v>5520</v>
          </cell>
          <cell r="B1215">
            <v>620000</v>
          </cell>
          <cell r="C1215" t="str">
            <v>Misc Sales Expense</v>
          </cell>
        </row>
        <row r="1216">
          <cell r="A1216" t="str">
            <v>5600</v>
          </cell>
          <cell r="B1216" t="str">
            <v>618040</v>
          </cell>
          <cell r="C1216" t="str">
            <v>COST OF SERVICE - EXTERNAL</v>
          </cell>
        </row>
        <row r="1217">
          <cell r="A1217" t="str">
            <v>5605</v>
          </cell>
          <cell r="B1217">
            <v>620000</v>
          </cell>
          <cell r="C1217" t="str">
            <v>COMMISSIONERS' SALARIES</v>
          </cell>
        </row>
        <row r="1218">
          <cell r="A1218" t="str">
            <v>5610</v>
          </cell>
          <cell r="B1218">
            <v>620000</v>
          </cell>
          <cell r="C1218" t="str">
            <v>Mgmt Salaries &amp; Expenses</v>
          </cell>
        </row>
        <row r="1219">
          <cell r="A1219" t="str">
            <v>5615</v>
          </cell>
          <cell r="B1219" t="str">
            <v>600001</v>
          </cell>
          <cell r="C1219" t="str">
            <v>NS PL Residual Allocations</v>
          </cell>
        </row>
        <row r="1220">
          <cell r="A1220" t="str">
            <v>5615</v>
          </cell>
          <cell r="B1220" t="str">
            <v>618001</v>
          </cell>
          <cell r="C1220" t="str">
            <v>Cost of Service (OPGI)</v>
          </cell>
        </row>
        <row r="1221">
          <cell r="A1221" t="str">
            <v>5615</v>
          </cell>
          <cell r="B1221" t="str">
            <v>618010</v>
          </cell>
          <cell r="C1221" t="str">
            <v>COST OF SERVICE WITHIN GRP-OMA</v>
          </cell>
        </row>
        <row r="1222">
          <cell r="A1222" t="str">
            <v>5615</v>
          </cell>
          <cell r="B1222" t="str">
            <v>618020</v>
          </cell>
          <cell r="C1222" t="str">
            <v>COST OF SERVICE WITHIN GRP-CAP</v>
          </cell>
        </row>
        <row r="1223">
          <cell r="A1223" t="str">
            <v>5615</v>
          </cell>
          <cell r="B1223" t="str">
            <v>618050</v>
          </cell>
          <cell r="C1223" t="str">
            <v>SLA Costs Billed by Affiliates</v>
          </cell>
        </row>
        <row r="1224">
          <cell r="A1224" t="str">
            <v>5615</v>
          </cell>
          <cell r="B1224" t="str">
            <v>618091</v>
          </cell>
          <cell r="C1224" t="str">
            <v>Fiber Optic Lease Expense</v>
          </cell>
        </row>
        <row r="1225">
          <cell r="A1225" t="str">
            <v>5615</v>
          </cell>
          <cell r="B1225" t="str">
            <v>618092</v>
          </cell>
          <cell r="C1225" t="str">
            <v>Tower Lease Expense</v>
          </cell>
        </row>
        <row r="1226">
          <cell r="A1226" t="str">
            <v>5615</v>
          </cell>
          <cell r="B1226" t="str">
            <v>618093</v>
          </cell>
          <cell r="C1226" t="str">
            <v>Capital Lease Expense</v>
          </cell>
        </row>
        <row r="1227">
          <cell r="A1227" t="str">
            <v>5615</v>
          </cell>
          <cell r="B1227" t="str">
            <v>618282</v>
          </cell>
          <cell r="C1227" t="str">
            <v>Cost of Service (PC)</v>
          </cell>
        </row>
        <row r="1228">
          <cell r="A1228" t="str">
            <v>5615</v>
          </cell>
          <cell r="B1228" t="str">
            <v>618283</v>
          </cell>
          <cell r="C1228" t="str">
            <v>Cost of Service OPG (PC)</v>
          </cell>
        </row>
        <row r="1229">
          <cell r="A1229" t="str">
            <v>5615</v>
          </cell>
          <cell r="B1229" t="str">
            <v>618813</v>
          </cell>
          <cell r="C1229" t="str">
            <v>Cost of Service OPG (Contract)</v>
          </cell>
        </row>
        <row r="1230">
          <cell r="A1230" t="str">
            <v>5615</v>
          </cell>
          <cell r="B1230" t="str">
            <v>618814</v>
          </cell>
          <cell r="C1230" t="str">
            <v>Cost of Service OPG (Sundry)</v>
          </cell>
        </row>
        <row r="1231">
          <cell r="A1231" t="str">
            <v>5615</v>
          </cell>
          <cell r="B1231" t="str">
            <v>618815</v>
          </cell>
          <cell r="C1231" t="str">
            <v>Cost of Service OPG (TWE)</v>
          </cell>
        </row>
        <row r="1232">
          <cell r="A1232" t="str">
            <v>5615</v>
          </cell>
          <cell r="B1232" t="str">
            <v>618816</v>
          </cell>
          <cell r="C1232" t="str">
            <v>Cost of Service OPG (Interest)</v>
          </cell>
        </row>
        <row r="1233">
          <cell r="A1233" t="str">
            <v>5615</v>
          </cell>
          <cell r="B1233" t="str">
            <v>618817</v>
          </cell>
          <cell r="C1233" t="str">
            <v>Cost of Service OPG (OH)</v>
          </cell>
        </row>
        <row r="1234">
          <cell r="A1234" t="str">
            <v>5615</v>
          </cell>
          <cell r="B1234" t="str">
            <v>618818</v>
          </cell>
          <cell r="C1234" t="str">
            <v>Cost of Service OPG (MS)</v>
          </cell>
        </row>
        <row r="1235">
          <cell r="A1235" t="str">
            <v>5615</v>
          </cell>
          <cell r="B1235" t="str">
            <v>618819</v>
          </cell>
          <cell r="C1235" t="str">
            <v>Cost of Service OPG (Equip)</v>
          </cell>
        </row>
        <row r="1236">
          <cell r="A1236" t="str">
            <v>5615</v>
          </cell>
          <cell r="B1236" t="str">
            <v>618823</v>
          </cell>
          <cell r="C1236" t="str">
            <v>Cost of Service (Contract)</v>
          </cell>
        </row>
        <row r="1237">
          <cell r="A1237" t="str">
            <v>5615</v>
          </cell>
          <cell r="B1237" t="str">
            <v>618824</v>
          </cell>
          <cell r="C1237" t="str">
            <v>Cost of Service (Sundry)</v>
          </cell>
        </row>
        <row r="1238">
          <cell r="A1238" t="str">
            <v>5615</v>
          </cell>
          <cell r="B1238" t="str">
            <v>618825</v>
          </cell>
          <cell r="C1238" t="str">
            <v>Cost of Service (TWE)</v>
          </cell>
        </row>
        <row r="1239">
          <cell r="A1239" t="str">
            <v>5615</v>
          </cell>
          <cell r="B1239" t="str">
            <v>618826</v>
          </cell>
          <cell r="C1239" t="str">
            <v>Cost of Service (Interest)</v>
          </cell>
        </row>
        <row r="1240">
          <cell r="A1240" t="str">
            <v>5615</v>
          </cell>
          <cell r="B1240" t="str">
            <v>618827</v>
          </cell>
          <cell r="C1240" t="str">
            <v>Cost of Service (Overhead)</v>
          </cell>
        </row>
        <row r="1241">
          <cell r="A1241" t="str">
            <v>5615</v>
          </cell>
          <cell r="B1241" t="str">
            <v>618828</v>
          </cell>
          <cell r="C1241" t="str">
            <v>Cost of Service (MS)</v>
          </cell>
        </row>
        <row r="1242">
          <cell r="A1242" t="str">
            <v>5615</v>
          </cell>
          <cell r="B1242" t="str">
            <v>618829</v>
          </cell>
          <cell r="C1242" t="str">
            <v>Cost of Service (Ext Equip)</v>
          </cell>
        </row>
        <row r="1243">
          <cell r="A1243" t="str">
            <v>5615</v>
          </cell>
          <cell r="B1243" t="str">
            <v>618830</v>
          </cell>
          <cell r="C1243" t="str">
            <v>Cost of Service - Remotes</v>
          </cell>
        </row>
        <row r="1244">
          <cell r="A1244" t="str">
            <v>5615</v>
          </cell>
          <cell r="B1244" t="str">
            <v>618831</v>
          </cell>
          <cell r="C1244" t="str">
            <v>Cost of Service (Fuel)</v>
          </cell>
        </row>
        <row r="1245">
          <cell r="A1245" t="str">
            <v>5615</v>
          </cell>
          <cell r="B1245" t="str">
            <v>618832</v>
          </cell>
          <cell r="C1245" t="str">
            <v>Cost of Service (IC)</v>
          </cell>
        </row>
        <row r="1246">
          <cell r="A1246" t="str">
            <v>5615</v>
          </cell>
          <cell r="B1246" t="str">
            <v>618833</v>
          </cell>
          <cell r="C1246" t="str">
            <v>Cost of Service OPG (Fuel)</v>
          </cell>
        </row>
        <row r="1247">
          <cell r="A1247" t="str">
            <v>5615</v>
          </cell>
          <cell r="B1247" t="str">
            <v>618834</v>
          </cell>
          <cell r="C1247" t="str">
            <v>COS ext</v>
          </cell>
        </row>
        <row r="1248">
          <cell r="A1248" t="str">
            <v>5615</v>
          </cell>
          <cell r="B1248" t="str">
            <v>618840</v>
          </cell>
          <cell r="C1248" t="str">
            <v>Cost of Service - Telecom</v>
          </cell>
        </row>
        <row r="1249">
          <cell r="A1249" t="str">
            <v>5615</v>
          </cell>
          <cell r="B1249" t="str">
            <v>618850</v>
          </cell>
          <cell r="C1249" t="str">
            <v>Cost of Service-International</v>
          </cell>
        </row>
        <row r="1250">
          <cell r="A1250" t="str">
            <v>5615</v>
          </cell>
          <cell r="B1250" t="str">
            <v>618860</v>
          </cell>
          <cell r="C1250" t="str">
            <v>Cost of Service - Energy Co.</v>
          </cell>
        </row>
        <row r="1251">
          <cell r="A1251" t="str">
            <v>5615</v>
          </cell>
          <cell r="B1251" t="str">
            <v>618861</v>
          </cell>
          <cell r="C1251" t="str">
            <v>Cost of Servcie - DBD</v>
          </cell>
        </row>
        <row r="1252">
          <cell r="A1252" t="str">
            <v>5615</v>
          </cell>
          <cell r="B1252" t="str">
            <v>619001</v>
          </cell>
          <cell r="C1252" t="str">
            <v>Int COS Telecom Charges</v>
          </cell>
        </row>
        <row r="1253">
          <cell r="A1253" t="str">
            <v>5615</v>
          </cell>
          <cell r="B1253" t="str">
            <v>619002</v>
          </cell>
          <cell r="C1253" t="str">
            <v>Int COS Clegg/London Call Ctr</v>
          </cell>
        </row>
        <row r="1254">
          <cell r="A1254" t="str">
            <v>5615</v>
          </cell>
          <cell r="B1254" t="str">
            <v>619010</v>
          </cell>
          <cell r="C1254" t="str">
            <v>Int.COS Overheads</v>
          </cell>
        </row>
        <row r="1255">
          <cell r="A1255" t="str">
            <v>5615</v>
          </cell>
          <cell r="B1255" t="str">
            <v>619012</v>
          </cell>
          <cell r="C1255" t="str">
            <v>Int COS Material Surcharge</v>
          </cell>
        </row>
        <row r="1256">
          <cell r="A1256" t="str">
            <v>5615</v>
          </cell>
          <cell r="B1256" t="str">
            <v>619013</v>
          </cell>
          <cell r="C1256" t="str">
            <v>INT COS Mat Surcharge Recovery</v>
          </cell>
        </row>
        <row r="1257">
          <cell r="A1257" t="str">
            <v>5615</v>
          </cell>
          <cell r="B1257" t="str">
            <v>619014</v>
          </cell>
          <cell r="C1257" t="str">
            <v>Int COS TWE Rental</v>
          </cell>
        </row>
        <row r="1258">
          <cell r="A1258" t="str">
            <v>5615</v>
          </cell>
          <cell r="B1258" t="str">
            <v>619015</v>
          </cell>
          <cell r="C1258" t="str">
            <v>Int COS Misc Costs</v>
          </cell>
        </row>
        <row r="1259">
          <cell r="A1259" t="str">
            <v>5615</v>
          </cell>
          <cell r="B1259" t="str">
            <v>619020</v>
          </cell>
          <cell r="C1259" t="str">
            <v>Int COS Labor</v>
          </cell>
        </row>
        <row r="1260">
          <cell r="A1260" t="str">
            <v>5615</v>
          </cell>
          <cell r="B1260" t="str">
            <v>619050</v>
          </cell>
          <cell r="C1260" t="str">
            <v>Cost of Service Interco</v>
          </cell>
        </row>
        <row r="1261">
          <cell r="A1261" t="str">
            <v>5615</v>
          </cell>
          <cell r="B1261" t="str">
            <v>619051</v>
          </cell>
          <cell r="C1261" t="str">
            <v>Cost of Service - NS Susp Proj</v>
          </cell>
        </row>
        <row r="1262">
          <cell r="A1262" t="str">
            <v>5615</v>
          </cell>
          <cell r="B1262" t="str">
            <v>619075</v>
          </cell>
          <cell r="C1262" t="str">
            <v>Int COS Material</v>
          </cell>
        </row>
        <row r="1263">
          <cell r="A1263" t="str">
            <v>5615</v>
          </cell>
          <cell r="B1263" t="str">
            <v>619099</v>
          </cell>
          <cell r="C1263" t="str">
            <v>Inter COS Elimination</v>
          </cell>
        </row>
        <row r="1264">
          <cell r="A1264" t="str">
            <v>5615</v>
          </cell>
          <cell r="B1264" t="str">
            <v>619210</v>
          </cell>
          <cell r="C1264" t="str">
            <v>Om&amp;A Storm Provision</v>
          </cell>
        </row>
        <row r="1265">
          <cell r="A1265" t="str">
            <v>5615</v>
          </cell>
          <cell r="B1265" t="str">
            <v>619220</v>
          </cell>
          <cell r="C1265" t="str">
            <v>1997 YEAR END PROV SUSP</v>
          </cell>
        </row>
        <row r="1266">
          <cell r="A1266" t="str">
            <v>5615</v>
          </cell>
          <cell r="B1266" t="str">
            <v>619241</v>
          </cell>
          <cell r="C1266" t="str">
            <v>Int COS Contracts</v>
          </cell>
        </row>
        <row r="1267">
          <cell r="A1267" t="str">
            <v>5615</v>
          </cell>
          <cell r="B1267" t="str">
            <v>619282</v>
          </cell>
          <cell r="C1267" t="str">
            <v>Int COS Procurement Card</v>
          </cell>
        </row>
        <row r="1268">
          <cell r="A1268" t="str">
            <v>5615</v>
          </cell>
          <cell r="B1268" t="str">
            <v>619411</v>
          </cell>
          <cell r="C1268" t="str">
            <v>Int COS Interest</v>
          </cell>
        </row>
        <row r="1269">
          <cell r="A1269" t="str">
            <v>5615</v>
          </cell>
          <cell r="B1269" t="str">
            <v>619496</v>
          </cell>
          <cell r="C1269" t="str">
            <v>Int COS Sundry</v>
          </cell>
        </row>
        <row r="1270">
          <cell r="A1270" t="str">
            <v>5615</v>
          </cell>
          <cell r="B1270" t="str">
            <v>619500</v>
          </cell>
          <cell r="C1270" t="str">
            <v>Wheeling Costs</v>
          </cell>
        </row>
        <row r="1271">
          <cell r="A1271" t="str">
            <v>5615</v>
          </cell>
          <cell r="B1271" t="str">
            <v>619522</v>
          </cell>
          <cell r="C1271" t="str">
            <v>Int COS TWE</v>
          </cell>
        </row>
        <row r="1272">
          <cell r="A1272" t="str">
            <v>5615</v>
          </cell>
          <cell r="B1272" t="str">
            <v>619523</v>
          </cell>
          <cell r="C1272" t="str">
            <v>Int COS CF&amp;S Fees</v>
          </cell>
        </row>
        <row r="1273">
          <cell r="A1273" t="str">
            <v>5615</v>
          </cell>
          <cell r="B1273" t="str">
            <v>619524</v>
          </cell>
          <cell r="C1273" t="str">
            <v>Int COS OPEB Amortization</v>
          </cell>
        </row>
        <row r="1274">
          <cell r="A1274" t="str">
            <v>5615</v>
          </cell>
          <cell r="B1274" t="str">
            <v>619999</v>
          </cell>
          <cell r="C1274" t="str">
            <v>Interco COS Elimination</v>
          </cell>
        </row>
        <row r="1275">
          <cell r="A1275" t="str">
            <v>5615</v>
          </cell>
          <cell r="B1275" t="str">
            <v>620000</v>
          </cell>
          <cell r="C1275" t="str">
            <v>Om&amp;A General</v>
          </cell>
        </row>
        <row r="1276">
          <cell r="A1276" t="str">
            <v>5615</v>
          </cell>
          <cell r="B1276" t="str">
            <v>620001</v>
          </cell>
          <cell r="C1276" t="str">
            <v>Om&amp;A General (Proj Cost)</v>
          </cell>
        </row>
        <row r="1277">
          <cell r="A1277" t="str">
            <v>5615</v>
          </cell>
          <cell r="B1277" t="str">
            <v>620010</v>
          </cell>
          <cell r="C1277" t="str">
            <v>Labour -Reg (not from Pay Sys)</v>
          </cell>
        </row>
        <row r="1278">
          <cell r="A1278" t="str">
            <v>5615</v>
          </cell>
          <cell r="B1278" t="str">
            <v>620011</v>
          </cell>
          <cell r="C1278" t="str">
            <v>LABOR REG FROM PAY - VARIABLE</v>
          </cell>
        </row>
        <row r="1279">
          <cell r="A1279" t="str">
            <v>5615</v>
          </cell>
          <cell r="B1279" t="str">
            <v>620012</v>
          </cell>
          <cell r="C1279" t="str">
            <v>LABOR REG FROM PAY - FIXED</v>
          </cell>
        </row>
        <row r="1280">
          <cell r="A1280" t="str">
            <v>5615</v>
          </cell>
          <cell r="B1280" t="str">
            <v>620019</v>
          </cell>
          <cell r="C1280" t="str">
            <v>Labor Cost Accrual &amp; Adjments</v>
          </cell>
        </row>
        <row r="1281">
          <cell r="A1281" t="str">
            <v>5615</v>
          </cell>
          <cell r="B1281" t="str">
            <v>620020</v>
          </cell>
          <cell r="C1281" t="str">
            <v>Labour - Non Regular</v>
          </cell>
        </row>
        <row r="1282">
          <cell r="A1282" t="str">
            <v>5615</v>
          </cell>
          <cell r="B1282" t="str">
            <v>620021</v>
          </cell>
          <cell r="C1282" t="str">
            <v>Labour-Btu(Blding Trade Union)</v>
          </cell>
        </row>
        <row r="1283">
          <cell r="A1283" t="str">
            <v>5615</v>
          </cell>
          <cell r="B1283" t="str">
            <v>620030</v>
          </cell>
          <cell r="C1283" t="str">
            <v>Severance Pay</v>
          </cell>
        </row>
        <row r="1284">
          <cell r="A1284" t="str">
            <v>5615</v>
          </cell>
          <cell r="B1284" t="str">
            <v>620031</v>
          </cell>
          <cell r="C1284" t="str">
            <v>Grievance Costs - Epsca &amp; Oth</v>
          </cell>
        </row>
        <row r="1285">
          <cell r="A1285" t="str">
            <v>5615</v>
          </cell>
          <cell r="B1285" t="str">
            <v>620040</v>
          </cell>
          <cell r="C1285" t="str">
            <v>Computer System Software</v>
          </cell>
        </row>
        <row r="1286">
          <cell r="A1286" t="str">
            <v>5615</v>
          </cell>
          <cell r="B1286" t="str">
            <v>620046</v>
          </cell>
          <cell r="C1286" t="str">
            <v>Computer Application S/W &amp; Lic</v>
          </cell>
        </row>
        <row r="1287">
          <cell r="A1287" t="str">
            <v>5615</v>
          </cell>
          <cell r="B1287" t="str">
            <v>620050</v>
          </cell>
          <cell r="C1287" t="str">
            <v>Mtrls For Construction/Prod</v>
          </cell>
        </row>
        <row r="1288">
          <cell r="A1288" t="str">
            <v>5615</v>
          </cell>
          <cell r="B1288" t="str">
            <v>620051</v>
          </cell>
          <cell r="C1288" t="str">
            <v>Inventory Adjs &amp; Write-offs</v>
          </cell>
        </row>
        <row r="1289">
          <cell r="A1289" t="str">
            <v>5615</v>
          </cell>
          <cell r="B1289" t="str">
            <v>620052</v>
          </cell>
          <cell r="C1289" t="str">
            <v>Average Unit Price Variance</v>
          </cell>
        </row>
        <row r="1290">
          <cell r="A1290" t="str">
            <v>5615</v>
          </cell>
          <cell r="B1290" t="str">
            <v>620053</v>
          </cell>
          <cell r="C1290" t="str">
            <v>Inventory scrap account</v>
          </cell>
        </row>
        <row r="1291">
          <cell r="A1291" t="str">
            <v>5615</v>
          </cell>
          <cell r="B1291" t="str">
            <v>620054</v>
          </cell>
          <cell r="C1291" t="str">
            <v>Inv cycle count var</v>
          </cell>
        </row>
        <row r="1292">
          <cell r="A1292" t="str">
            <v>5615</v>
          </cell>
          <cell r="B1292" t="str">
            <v>620055</v>
          </cell>
          <cell r="C1292" t="str">
            <v>Inv cycle count var consig</v>
          </cell>
        </row>
        <row r="1293">
          <cell r="A1293" t="str">
            <v>5615</v>
          </cell>
          <cell r="B1293" t="str">
            <v>620056</v>
          </cell>
          <cell r="C1293" t="str">
            <v>Inventory Recovery</v>
          </cell>
        </row>
        <row r="1294">
          <cell r="A1294" t="str">
            <v>5615</v>
          </cell>
          <cell r="B1294" t="str">
            <v>620058</v>
          </cell>
          <cell r="C1294" t="str">
            <v>Invt Recovery Surplus Material</v>
          </cell>
        </row>
        <row r="1295">
          <cell r="A1295" t="str">
            <v>5615</v>
          </cell>
          <cell r="B1295" t="str">
            <v>620059</v>
          </cell>
          <cell r="C1295" t="str">
            <v>Invest Recov Waste Disposal</v>
          </cell>
        </row>
        <row r="1296">
          <cell r="A1296" t="str">
            <v>5615</v>
          </cell>
          <cell r="B1296" t="str">
            <v>620060</v>
          </cell>
          <cell r="C1296" t="str">
            <v>Fuel &amp;Lubric -Not For Elec Gen</v>
          </cell>
        </row>
        <row r="1297">
          <cell r="A1297" t="str">
            <v>5615</v>
          </cell>
          <cell r="B1297" t="str">
            <v>620070</v>
          </cell>
          <cell r="C1297" t="str">
            <v>Misc. Materials &amp; Supplies</v>
          </cell>
        </row>
        <row r="1298">
          <cell r="A1298" t="str">
            <v>5615</v>
          </cell>
          <cell r="B1298" t="str">
            <v>620071</v>
          </cell>
          <cell r="C1298" t="str">
            <v>Office Supplies</v>
          </cell>
        </row>
        <row r="1299">
          <cell r="A1299" t="str">
            <v>5615</v>
          </cell>
          <cell r="B1299" t="str">
            <v>620072</v>
          </cell>
          <cell r="C1299" t="str">
            <v>Publications &amp; Subscriptions</v>
          </cell>
        </row>
        <row r="1300">
          <cell r="A1300" t="str">
            <v>5615</v>
          </cell>
          <cell r="B1300" t="str">
            <v>620073</v>
          </cell>
          <cell r="C1300" t="str">
            <v>Safety  Supplies</v>
          </cell>
        </row>
        <row r="1301">
          <cell r="A1301" t="str">
            <v>5615</v>
          </cell>
          <cell r="B1301" t="str">
            <v>620074</v>
          </cell>
          <cell r="C1301" t="str">
            <v>Free Issue Materials</v>
          </cell>
        </row>
        <row r="1302">
          <cell r="A1302" t="str">
            <v>5615</v>
          </cell>
          <cell r="B1302" t="str">
            <v>620075</v>
          </cell>
          <cell r="C1302" t="str">
            <v>MISC MAT&amp;SUP(DET IN PR COS)OMA</v>
          </cell>
        </row>
        <row r="1303">
          <cell r="A1303" t="str">
            <v>5615</v>
          </cell>
          <cell r="B1303" t="str">
            <v>620076</v>
          </cell>
          <cell r="C1303" t="str">
            <v>A/P undistrbd matl/serv-NON NS</v>
          </cell>
        </row>
        <row r="1304">
          <cell r="A1304" t="str">
            <v>5615</v>
          </cell>
          <cell r="B1304" t="str">
            <v>620077</v>
          </cell>
          <cell r="C1304" t="str">
            <v>Misc Mat&amp;Sup Det in P C (OVHD)</v>
          </cell>
        </row>
        <row r="1305">
          <cell r="A1305" t="str">
            <v>5615</v>
          </cell>
          <cell r="B1305" t="str">
            <v>620078</v>
          </cell>
          <cell r="C1305" t="str">
            <v>NS Project Material Cost</v>
          </cell>
        </row>
        <row r="1306">
          <cell r="A1306" t="str">
            <v>5615</v>
          </cell>
          <cell r="B1306" t="str">
            <v>620079</v>
          </cell>
          <cell r="C1306" t="str">
            <v>NS SMS Charges</v>
          </cell>
        </row>
        <row r="1307">
          <cell r="A1307" t="str">
            <v>5615</v>
          </cell>
          <cell r="B1307" t="str">
            <v>620110</v>
          </cell>
          <cell r="C1307" t="str">
            <v>NS Project Contracts Cost</v>
          </cell>
        </row>
        <row r="1308">
          <cell r="A1308" t="str">
            <v>5615</v>
          </cell>
          <cell r="B1308" t="str">
            <v>620160</v>
          </cell>
          <cell r="C1308" t="str">
            <v>Printing &amp; Related Services</v>
          </cell>
        </row>
        <row r="1309">
          <cell r="A1309" t="str">
            <v>5615</v>
          </cell>
          <cell r="B1309" t="str">
            <v>620180</v>
          </cell>
          <cell r="C1309" t="str">
            <v>Computer Services</v>
          </cell>
        </row>
        <row r="1310">
          <cell r="A1310" t="str">
            <v>5615</v>
          </cell>
          <cell r="B1310" t="str">
            <v>620181</v>
          </cell>
          <cell r="C1310" t="str">
            <v>Comp Services - New Sys Dev</v>
          </cell>
        </row>
        <row r="1311">
          <cell r="A1311" t="str">
            <v>5615</v>
          </cell>
          <cell r="B1311" t="str">
            <v>620183</v>
          </cell>
          <cell r="C1311" t="str">
            <v>Comp Services - Lan Support</v>
          </cell>
        </row>
        <row r="1312">
          <cell r="A1312" t="str">
            <v>5615</v>
          </cell>
          <cell r="B1312" t="str">
            <v>620185</v>
          </cell>
          <cell r="C1312" t="str">
            <v>Comp Services - Processing</v>
          </cell>
        </row>
        <row r="1313">
          <cell r="A1313" t="str">
            <v>5615</v>
          </cell>
          <cell r="B1313" t="str">
            <v>620186</v>
          </cell>
          <cell r="C1313" t="str">
            <v>Comp Services - Maintenance</v>
          </cell>
        </row>
        <row r="1314">
          <cell r="A1314" t="str">
            <v>5615</v>
          </cell>
          <cell r="B1314" t="str">
            <v>620187</v>
          </cell>
          <cell r="C1314" t="str">
            <v>Comp Services - Data Base Adm</v>
          </cell>
        </row>
        <row r="1315">
          <cell r="A1315" t="str">
            <v>5615</v>
          </cell>
          <cell r="B1315" t="str">
            <v>620220</v>
          </cell>
          <cell r="C1315" t="str">
            <v>Freight Costs</v>
          </cell>
        </row>
        <row r="1316">
          <cell r="A1316" t="str">
            <v>5615</v>
          </cell>
          <cell r="B1316" t="str">
            <v>620221</v>
          </cell>
          <cell r="C1316" t="str">
            <v>Postage &amp; Courier</v>
          </cell>
        </row>
        <row r="1317">
          <cell r="A1317" t="str">
            <v>5615</v>
          </cell>
          <cell r="B1317" t="str">
            <v>620241</v>
          </cell>
          <cell r="C1317" t="str">
            <v>CONTRCT SERV DET IN PR CST OMA</v>
          </cell>
        </row>
        <row r="1318">
          <cell r="A1318" t="str">
            <v>5615</v>
          </cell>
          <cell r="B1318" t="str">
            <v>620242</v>
          </cell>
          <cell r="C1318" t="str">
            <v>Contract Serv (Det in PC) OVHD</v>
          </cell>
        </row>
        <row r="1319">
          <cell r="A1319" t="str">
            <v>5615</v>
          </cell>
          <cell r="B1319" t="str">
            <v>620260</v>
          </cell>
          <cell r="C1319" t="str">
            <v>Travel Costs</v>
          </cell>
        </row>
        <row r="1320">
          <cell r="A1320" t="str">
            <v>5615</v>
          </cell>
          <cell r="B1320" t="str">
            <v>620261</v>
          </cell>
          <cell r="C1320" t="str">
            <v>Meals &amp; Entertainment Expenses</v>
          </cell>
        </row>
        <row r="1321">
          <cell r="A1321" t="str">
            <v>5615</v>
          </cell>
          <cell r="B1321" t="str">
            <v>620262</v>
          </cell>
          <cell r="C1321" t="str">
            <v>Travel Costs - Gst Chargeback</v>
          </cell>
        </row>
        <row r="1322">
          <cell r="A1322" t="str">
            <v>5615</v>
          </cell>
          <cell r="B1322" t="str">
            <v>620263</v>
          </cell>
          <cell r="C1322" t="str">
            <v>Travel Costs - Accommodation</v>
          </cell>
        </row>
        <row r="1323">
          <cell r="A1323" t="str">
            <v>5615</v>
          </cell>
          <cell r="B1323" t="str">
            <v>620264</v>
          </cell>
          <cell r="C1323" t="str">
            <v>WINTER MEALS</v>
          </cell>
        </row>
        <row r="1324">
          <cell r="A1324" t="str">
            <v>5615</v>
          </cell>
          <cell r="B1324" t="str">
            <v>620280</v>
          </cell>
          <cell r="C1324" t="str">
            <v>Business Exp Procurement Card</v>
          </cell>
        </row>
        <row r="1325">
          <cell r="A1325" t="str">
            <v>5615</v>
          </cell>
          <cell r="B1325" t="str">
            <v>620281</v>
          </cell>
          <cell r="C1325" t="str">
            <v>Credit Card Charges From Bank</v>
          </cell>
        </row>
        <row r="1326">
          <cell r="A1326" t="str">
            <v>5615</v>
          </cell>
          <cell r="B1326" t="str">
            <v>620282</v>
          </cell>
          <cell r="C1326" t="str">
            <v>Proc Card &amp; Misc Exp Redist</v>
          </cell>
        </row>
        <row r="1327">
          <cell r="A1327" t="str">
            <v>5615</v>
          </cell>
          <cell r="B1327" t="str">
            <v>620283</v>
          </cell>
          <cell r="C1327" t="str">
            <v>NS Project Procurement Card</v>
          </cell>
        </row>
        <row r="1328">
          <cell r="A1328" t="str">
            <v>5615</v>
          </cell>
          <cell r="B1328" t="str">
            <v>620300</v>
          </cell>
          <cell r="C1328" t="str">
            <v>Relocation Costs</v>
          </cell>
        </row>
        <row r="1329">
          <cell r="A1329" t="str">
            <v>5615</v>
          </cell>
          <cell r="B1329" t="str">
            <v>620320</v>
          </cell>
          <cell r="C1329" t="str">
            <v>Course &amp; Conference Fees</v>
          </cell>
        </row>
        <row r="1330">
          <cell r="A1330" t="str">
            <v>5615</v>
          </cell>
          <cell r="B1330" t="str">
            <v>620321</v>
          </cell>
          <cell r="C1330" t="str">
            <v>TRAINING Expenses</v>
          </cell>
        </row>
        <row r="1331">
          <cell r="A1331" t="str">
            <v>5615</v>
          </cell>
          <cell r="B1331" t="str">
            <v>620360</v>
          </cell>
          <cell r="C1331" t="str">
            <v>Membership Fees</v>
          </cell>
        </row>
        <row r="1332">
          <cell r="A1332" t="str">
            <v>5615</v>
          </cell>
          <cell r="B1332" t="str">
            <v>620380</v>
          </cell>
          <cell r="C1332" t="str">
            <v>License Fees</v>
          </cell>
        </row>
        <row r="1333">
          <cell r="A1333" t="str">
            <v>5615</v>
          </cell>
          <cell r="B1333" t="str">
            <v>620390</v>
          </cell>
          <cell r="C1333" t="str">
            <v>Cash Discounts Earned</v>
          </cell>
        </row>
        <row r="1334">
          <cell r="A1334" t="str">
            <v>5615</v>
          </cell>
          <cell r="B1334" t="str">
            <v>620391</v>
          </cell>
          <cell r="C1334" t="str">
            <v>Vendor  Refunds</v>
          </cell>
        </row>
        <row r="1335">
          <cell r="A1335" t="str">
            <v>5615</v>
          </cell>
          <cell r="B1335" t="str">
            <v>620392</v>
          </cell>
          <cell r="C1335" t="str">
            <v>Vendor  Cancellation Penalties</v>
          </cell>
        </row>
        <row r="1336">
          <cell r="A1336" t="str">
            <v>5615</v>
          </cell>
          <cell r="B1336" t="str">
            <v>620486</v>
          </cell>
          <cell r="C1336" t="str">
            <v>Misc Costs (Det in PC) OVHD</v>
          </cell>
        </row>
        <row r="1337">
          <cell r="A1337" t="str">
            <v>5615</v>
          </cell>
          <cell r="B1337" t="str">
            <v>620487</v>
          </cell>
          <cell r="C1337" t="str">
            <v>Costs Recovered - OMA</v>
          </cell>
        </row>
        <row r="1338">
          <cell r="A1338" t="str">
            <v>5615</v>
          </cell>
          <cell r="B1338" t="str">
            <v>620488</v>
          </cell>
          <cell r="C1338" t="str">
            <v>NS Project Sundry Cost</v>
          </cell>
        </row>
        <row r="1339">
          <cell r="A1339" t="str">
            <v>5615</v>
          </cell>
          <cell r="B1339" t="str">
            <v>620490</v>
          </cell>
          <cell r="C1339" t="str">
            <v>Other Costs/General Misc</v>
          </cell>
        </row>
        <row r="1340">
          <cell r="A1340" t="str">
            <v>5615</v>
          </cell>
          <cell r="B1340" t="str">
            <v>620491</v>
          </cell>
          <cell r="C1340" t="str">
            <v>New Account Set Up Fee</v>
          </cell>
        </row>
        <row r="1341">
          <cell r="A1341" t="str">
            <v>5615</v>
          </cell>
          <cell r="B1341" t="str">
            <v>620496</v>
          </cell>
          <cell r="C1341" t="str">
            <v>Misc Cost Det in Prj Cost OMA</v>
          </cell>
        </row>
        <row r="1342">
          <cell r="A1342" t="str">
            <v>5615</v>
          </cell>
          <cell r="B1342" t="str">
            <v>620497</v>
          </cell>
          <cell r="C1342" t="str">
            <v>CONTRACTUAL ALLOWANCES</v>
          </cell>
        </row>
        <row r="1343">
          <cell r="A1343" t="str">
            <v>5615</v>
          </cell>
          <cell r="B1343" t="str">
            <v>620499</v>
          </cell>
          <cell r="C1343" t="str">
            <v>Annexations - OM&amp;A not Recover</v>
          </cell>
        </row>
        <row r="1344">
          <cell r="A1344" t="str">
            <v>5615</v>
          </cell>
          <cell r="B1344" t="str">
            <v>620523</v>
          </cell>
          <cell r="C1344" t="str">
            <v>T&amp;WE (Det in PC) OVHD</v>
          </cell>
        </row>
        <row r="1345">
          <cell r="A1345" t="str">
            <v>5615</v>
          </cell>
          <cell r="B1345" t="str">
            <v>620524</v>
          </cell>
          <cell r="C1345" t="str">
            <v>Tool Rental</v>
          </cell>
        </row>
        <row r="1346">
          <cell r="A1346" t="str">
            <v>5615</v>
          </cell>
          <cell r="B1346" t="str">
            <v>620525</v>
          </cell>
          <cell r="C1346" t="str">
            <v>Helicopter Rental</v>
          </cell>
        </row>
        <row r="1347">
          <cell r="A1347" t="str">
            <v>5615</v>
          </cell>
          <cell r="B1347" t="str">
            <v>620526</v>
          </cell>
          <cell r="C1347" t="str">
            <v>TWE External Repairs &amp; Parts</v>
          </cell>
        </row>
        <row r="1348">
          <cell r="A1348" t="str">
            <v>5615</v>
          </cell>
          <cell r="B1348" t="str">
            <v>620527</v>
          </cell>
          <cell r="C1348" t="str">
            <v>TWE Chrysler Rental Costs</v>
          </cell>
        </row>
        <row r="1349">
          <cell r="A1349" t="str">
            <v>5615</v>
          </cell>
          <cell r="B1349" t="str">
            <v>620528</v>
          </cell>
          <cell r="C1349" t="str">
            <v>TWE Forced Rental Costs</v>
          </cell>
        </row>
        <row r="1350">
          <cell r="A1350" t="str">
            <v>5615</v>
          </cell>
          <cell r="B1350" t="str">
            <v>620529</v>
          </cell>
          <cell r="C1350" t="str">
            <v>TWE Insurance Fees</v>
          </cell>
        </row>
        <row r="1351">
          <cell r="A1351" t="str">
            <v>5615</v>
          </cell>
          <cell r="B1351" t="str">
            <v>620530</v>
          </cell>
          <cell r="C1351" t="str">
            <v>TWE License Fees</v>
          </cell>
        </row>
        <row r="1352">
          <cell r="A1352" t="str">
            <v>5615</v>
          </cell>
          <cell r="B1352" t="str">
            <v>620531</v>
          </cell>
          <cell r="C1352" t="str">
            <v>TWE Rentals</v>
          </cell>
        </row>
        <row r="1353">
          <cell r="A1353" t="str">
            <v>5615</v>
          </cell>
          <cell r="B1353" t="str">
            <v>620532</v>
          </cell>
          <cell r="C1353" t="str">
            <v>TWE Inspections &amp; Testing</v>
          </cell>
        </row>
        <row r="1354">
          <cell r="A1354" t="str">
            <v>5615</v>
          </cell>
          <cell r="B1354" t="str">
            <v>620533</v>
          </cell>
          <cell r="C1354" t="str">
            <v>Fleet Surpl Over/Und Recovery</v>
          </cell>
        </row>
        <row r="1355">
          <cell r="A1355" t="str">
            <v>5615</v>
          </cell>
          <cell r="B1355" t="str">
            <v>620595</v>
          </cell>
          <cell r="C1355" t="str">
            <v>Small Tools  (Job Owned)</v>
          </cell>
        </row>
        <row r="1356">
          <cell r="A1356" t="str">
            <v>5615</v>
          </cell>
          <cell r="B1356" t="str">
            <v>620670</v>
          </cell>
          <cell r="C1356" t="str">
            <v>Site Use Charges</v>
          </cell>
        </row>
        <row r="1357">
          <cell r="A1357" t="str">
            <v>5615</v>
          </cell>
          <cell r="B1357" t="str">
            <v>620940</v>
          </cell>
          <cell r="C1357" t="str">
            <v>Suspense Project Costs</v>
          </cell>
        </row>
        <row r="1358">
          <cell r="A1358" t="str">
            <v>5615</v>
          </cell>
          <cell r="B1358" t="str">
            <v>620941</v>
          </cell>
          <cell r="C1358" t="str">
            <v>Overhead Project Costs</v>
          </cell>
        </row>
        <row r="1359">
          <cell r="A1359" t="str">
            <v>5615</v>
          </cell>
          <cell r="B1359" t="str">
            <v>620942</v>
          </cell>
          <cell r="C1359" t="str">
            <v>NS Manual Journals</v>
          </cell>
        </row>
        <row r="1360">
          <cell r="A1360" t="str">
            <v>5615</v>
          </cell>
          <cell r="B1360" t="str">
            <v>620990</v>
          </cell>
          <cell r="C1360" t="str">
            <v>Special Write off</v>
          </cell>
        </row>
        <row r="1361">
          <cell r="A1361" t="str">
            <v>5615</v>
          </cell>
          <cell r="B1361" t="str">
            <v>620991</v>
          </cell>
          <cell r="C1361" t="str">
            <v>Oma Misc Res Types-P/Soft Conv</v>
          </cell>
        </row>
        <row r="1362">
          <cell r="A1362" t="str">
            <v>5615</v>
          </cell>
          <cell r="B1362" t="str">
            <v>620996</v>
          </cell>
          <cell r="C1362" t="str">
            <v>Obsolete Acct Template Debits</v>
          </cell>
        </row>
        <row r="1363">
          <cell r="A1363" t="str">
            <v>5615</v>
          </cell>
          <cell r="B1363" t="str">
            <v>620997</v>
          </cell>
          <cell r="C1363" t="str">
            <v>Obsolete Acct Template Credits</v>
          </cell>
        </row>
        <row r="1364">
          <cell r="A1364" t="str">
            <v>5615</v>
          </cell>
          <cell r="B1364" t="str">
            <v>620998</v>
          </cell>
          <cell r="C1364" t="str">
            <v>Default Acct for DCE Mapping</v>
          </cell>
        </row>
        <row r="1365">
          <cell r="A1365" t="str">
            <v>5615</v>
          </cell>
          <cell r="B1365" t="str">
            <v>620999</v>
          </cell>
          <cell r="C1365" t="str">
            <v>Project Costing Errors</v>
          </cell>
        </row>
        <row r="1366">
          <cell r="A1366" t="str">
            <v>5615</v>
          </cell>
          <cell r="B1366" t="str">
            <v>625090</v>
          </cell>
          <cell r="C1366" t="str">
            <v>Other Equipment Rental</v>
          </cell>
        </row>
        <row r="1367">
          <cell r="A1367" t="str">
            <v>5615</v>
          </cell>
          <cell r="B1367" t="str">
            <v>670000</v>
          </cell>
          <cell r="C1367" t="str">
            <v>Canc &amp; Defer Costs -Major Proj</v>
          </cell>
        </row>
        <row r="1368">
          <cell r="A1368" t="str">
            <v>5615</v>
          </cell>
          <cell r="B1368" t="str">
            <v>674000</v>
          </cell>
          <cell r="C1368" t="str">
            <v>Investor Rltns Costs for IPO</v>
          </cell>
        </row>
        <row r="1369">
          <cell r="A1369" t="str">
            <v>5615</v>
          </cell>
          <cell r="B1369" t="str">
            <v>675000</v>
          </cell>
          <cell r="C1369" t="str">
            <v>Treasury Charges to Financing</v>
          </cell>
        </row>
        <row r="1370">
          <cell r="A1370" t="str">
            <v>5615</v>
          </cell>
          <cell r="B1370" t="str">
            <v>675010</v>
          </cell>
          <cell r="C1370" t="str">
            <v>Overheads Capitalized</v>
          </cell>
        </row>
        <row r="1371">
          <cell r="A1371" t="str">
            <v>5615</v>
          </cell>
          <cell r="B1371" t="str">
            <v>675620</v>
          </cell>
          <cell r="C1371" t="str">
            <v>Gen Admin O/H-Recov Mark-Ups</v>
          </cell>
        </row>
        <row r="1372">
          <cell r="A1372" t="str">
            <v>5615</v>
          </cell>
          <cell r="B1372" t="str">
            <v>680000</v>
          </cell>
          <cell r="C1372" t="str">
            <v>Corporate Gen Exp/Payroll Accr</v>
          </cell>
        </row>
        <row r="1373">
          <cell r="A1373" t="str">
            <v>5615</v>
          </cell>
          <cell r="B1373" t="str">
            <v>680980</v>
          </cell>
          <cell r="C1373" t="str">
            <v>Corp Gen Exp/Payrol Accr Alloc</v>
          </cell>
        </row>
        <row r="1374">
          <cell r="A1374" t="str">
            <v>5615</v>
          </cell>
          <cell r="B1374" t="str">
            <v>681000</v>
          </cell>
          <cell r="C1374" t="str">
            <v>Corporate Office Adjustments</v>
          </cell>
        </row>
        <row r="1375">
          <cell r="A1375" t="str">
            <v>5615</v>
          </cell>
          <cell r="B1375" t="str">
            <v>684000</v>
          </cell>
          <cell r="C1375" t="str">
            <v>Withholding tax - general</v>
          </cell>
        </row>
        <row r="1376">
          <cell r="A1376" t="str">
            <v>5615</v>
          </cell>
          <cell r="B1376" t="str">
            <v>684001</v>
          </cell>
          <cell r="C1376" t="str">
            <v>Withholding tax - Peru</v>
          </cell>
        </row>
        <row r="1377">
          <cell r="A1377" t="str">
            <v>5615</v>
          </cell>
          <cell r="B1377" t="str">
            <v>690000</v>
          </cell>
          <cell r="C1377" t="str">
            <v>Allocated Corporate Overheads</v>
          </cell>
        </row>
        <row r="1378">
          <cell r="A1378" t="str">
            <v>5615</v>
          </cell>
          <cell r="B1378" t="str">
            <v>690001</v>
          </cell>
          <cell r="C1378" t="str">
            <v>Trade Training  Allocation</v>
          </cell>
        </row>
        <row r="1379">
          <cell r="A1379" t="str">
            <v>5615</v>
          </cell>
          <cell r="B1379" t="str">
            <v>690002</v>
          </cell>
          <cell r="C1379" t="str">
            <v>Telecom  Allocation</v>
          </cell>
        </row>
        <row r="1380">
          <cell r="A1380" t="str">
            <v>5615</v>
          </cell>
          <cell r="B1380" t="str">
            <v>690003</v>
          </cell>
          <cell r="C1380" t="str">
            <v>Facilities  Allocation</v>
          </cell>
        </row>
        <row r="1381">
          <cell r="A1381" t="str">
            <v>5615</v>
          </cell>
          <cell r="B1381" t="str">
            <v>690004</v>
          </cell>
          <cell r="C1381" t="str">
            <v>Property Tax  Allocations</v>
          </cell>
        </row>
        <row r="1382">
          <cell r="A1382" t="str">
            <v>5615</v>
          </cell>
          <cell r="B1382" t="str">
            <v>690005</v>
          </cell>
          <cell r="C1382" t="str">
            <v>OMA  Costs Journalized</v>
          </cell>
        </row>
        <row r="1383">
          <cell r="A1383" t="str">
            <v>5615</v>
          </cell>
          <cell r="B1383" t="str">
            <v>690010</v>
          </cell>
          <cell r="C1383" t="str">
            <v>Ovhead recoverd-(nonCAPTL,RT7)</v>
          </cell>
        </row>
        <row r="1384">
          <cell r="A1384" t="str">
            <v>5615</v>
          </cell>
          <cell r="B1384" t="str">
            <v>690011</v>
          </cell>
          <cell r="C1384" t="str">
            <v>Ovhead recoverd(CAPTL,ResType7</v>
          </cell>
        </row>
        <row r="1385">
          <cell r="A1385" t="str">
            <v>5615</v>
          </cell>
          <cell r="B1385" t="str">
            <v>690012</v>
          </cell>
          <cell r="C1385" t="str">
            <v>Material Surcharge</v>
          </cell>
        </row>
        <row r="1386">
          <cell r="A1386" t="str">
            <v>5615</v>
          </cell>
          <cell r="B1386" t="str">
            <v>690013</v>
          </cell>
          <cell r="C1386" t="str">
            <v>Material Surcharge Recovery</v>
          </cell>
        </row>
        <row r="1387">
          <cell r="A1387" t="str">
            <v>5615</v>
          </cell>
          <cell r="B1387" t="str">
            <v>690014</v>
          </cell>
          <cell r="C1387" t="str">
            <v>Material Surcharge - SUSP</v>
          </cell>
        </row>
        <row r="1388">
          <cell r="A1388" t="str">
            <v>5615</v>
          </cell>
          <cell r="B1388" t="str">
            <v>690020</v>
          </cell>
          <cell r="C1388" t="str">
            <v>LABOR RECOV @STD(BILLABLE WK)</v>
          </cell>
        </row>
        <row r="1389">
          <cell r="A1389" t="str">
            <v>5615</v>
          </cell>
          <cell r="B1389" t="str">
            <v>690030</v>
          </cell>
          <cell r="C1389" t="str">
            <v>LABOR RECOV @STD(NON RECOV)OMA</v>
          </cell>
        </row>
        <row r="1390">
          <cell r="A1390" t="str">
            <v>5615</v>
          </cell>
          <cell r="B1390" t="str">
            <v>690031</v>
          </cell>
          <cell r="C1390" t="str">
            <v>ADMIN TIME CHGD BY ACTIVIT OMA</v>
          </cell>
        </row>
        <row r="1391">
          <cell r="A1391" t="str">
            <v>5615</v>
          </cell>
          <cell r="B1391" t="str">
            <v>690032</v>
          </cell>
          <cell r="C1391" t="str">
            <v>Labour Recov @ Std (OVHD)</v>
          </cell>
        </row>
        <row r="1392">
          <cell r="A1392" t="str">
            <v>5615</v>
          </cell>
          <cell r="B1392" t="str">
            <v>690033</v>
          </cell>
          <cell r="C1392" t="str">
            <v>Admin Time Chgd By Activ(OVHD)</v>
          </cell>
        </row>
        <row r="1393">
          <cell r="A1393" t="str">
            <v>5615</v>
          </cell>
          <cell r="B1393" t="str">
            <v>690034</v>
          </cell>
          <cell r="C1393" t="str">
            <v>INT COS Labour (susp)</v>
          </cell>
        </row>
        <row r="1394">
          <cell r="A1394" t="str">
            <v>5615</v>
          </cell>
          <cell r="B1394" t="str">
            <v>690035</v>
          </cell>
          <cell r="C1394" t="str">
            <v>Labor Recov @Std (Billable Wk)</v>
          </cell>
        </row>
        <row r="1395">
          <cell r="A1395" t="str">
            <v>5615</v>
          </cell>
          <cell r="B1395" t="str">
            <v>690036</v>
          </cell>
          <cell r="C1395" t="str">
            <v>NS Proj Contracts Cost Recov</v>
          </cell>
        </row>
        <row r="1396">
          <cell r="A1396" t="str">
            <v>5615</v>
          </cell>
          <cell r="B1396" t="str">
            <v>690037</v>
          </cell>
          <cell r="C1396" t="str">
            <v>NS Proj Procurement Card Recov</v>
          </cell>
        </row>
        <row r="1397">
          <cell r="A1397" t="str">
            <v>5615</v>
          </cell>
          <cell r="B1397" t="str">
            <v>690040</v>
          </cell>
          <cell r="C1397" t="str">
            <v>TWE&amp; TOOL RECOVERY</v>
          </cell>
        </row>
        <row r="1398">
          <cell r="A1398" t="str">
            <v>5615</v>
          </cell>
          <cell r="B1398" t="str">
            <v>690060</v>
          </cell>
          <cell r="C1398" t="str">
            <v>Overhead Recovered Offset</v>
          </cell>
        </row>
        <row r="1399">
          <cell r="A1399" t="str">
            <v>5615</v>
          </cell>
          <cell r="B1399" t="str">
            <v>690070</v>
          </cell>
          <cell r="C1399" t="str">
            <v>OHSC Overhead Mngt Fee</v>
          </cell>
        </row>
        <row r="1400">
          <cell r="A1400" t="str">
            <v>5615</v>
          </cell>
          <cell r="B1400" t="str">
            <v>690075</v>
          </cell>
          <cell r="C1400" t="str">
            <v>MISC MAT&amp;SUP(DET IN PR CST)OMA</v>
          </cell>
        </row>
        <row r="1401">
          <cell r="A1401" t="str">
            <v>5615</v>
          </cell>
          <cell r="B1401" t="str">
            <v>690241</v>
          </cell>
          <cell r="C1401" t="str">
            <v>CONTCT SERV DET IN PR CST OMA</v>
          </cell>
        </row>
        <row r="1402">
          <cell r="A1402" t="str">
            <v>5615</v>
          </cell>
          <cell r="B1402" t="str">
            <v>690411</v>
          </cell>
          <cell r="C1402" t="str">
            <v>Financing Charges Recovery</v>
          </cell>
        </row>
        <row r="1403">
          <cell r="A1403" t="str">
            <v>5615</v>
          </cell>
          <cell r="B1403" t="str">
            <v>690496</v>
          </cell>
          <cell r="C1403" t="str">
            <v>Misc Cost Det in Prj Cost OMA</v>
          </cell>
        </row>
        <row r="1404">
          <cell r="A1404" t="str">
            <v>5615</v>
          </cell>
          <cell r="B1404" t="str">
            <v>698001</v>
          </cell>
          <cell r="C1404" t="str">
            <v>Alloc O/H - OHSC Executive</v>
          </cell>
        </row>
        <row r="1405">
          <cell r="A1405" t="str">
            <v>5615</v>
          </cell>
          <cell r="B1405" t="str">
            <v>698002</v>
          </cell>
          <cell r="C1405" t="str">
            <v>Alloc O/H - Gen Couns &amp; Sec</v>
          </cell>
        </row>
        <row r="1406">
          <cell r="A1406" t="str">
            <v>5615</v>
          </cell>
          <cell r="B1406" t="str">
            <v>698003</v>
          </cell>
          <cell r="C1406" t="str">
            <v>Alloc O/H - Human Resources</v>
          </cell>
        </row>
        <row r="1407">
          <cell r="A1407" t="str">
            <v>5615</v>
          </cell>
          <cell r="B1407" t="str">
            <v>698004</v>
          </cell>
          <cell r="C1407" t="str">
            <v>Alloc O/H - Corporate Finance</v>
          </cell>
        </row>
        <row r="1408">
          <cell r="A1408" t="str">
            <v>5615</v>
          </cell>
          <cell r="B1408" t="str">
            <v>698005</v>
          </cell>
          <cell r="C1408" t="str">
            <v>Alloc O/H - Chief Info Officer</v>
          </cell>
        </row>
        <row r="1409">
          <cell r="A1409" t="str">
            <v>5615</v>
          </cell>
          <cell r="B1409" t="str">
            <v>698006</v>
          </cell>
          <cell r="C1409" t="str">
            <v>Alloc O/H - Dist Rational</v>
          </cell>
        </row>
        <row r="1410">
          <cell r="A1410" t="str">
            <v>5615</v>
          </cell>
          <cell r="B1410" t="str">
            <v>698007</v>
          </cell>
          <cell r="C1410" t="str">
            <v>Alloc O/H - EVP Office</v>
          </cell>
        </row>
        <row r="1411">
          <cell r="A1411" t="str">
            <v>5615</v>
          </cell>
          <cell r="B1411" t="str">
            <v>698008</v>
          </cell>
          <cell r="C1411" t="str">
            <v>Alloc O/H - Regulation</v>
          </cell>
        </row>
        <row r="1412">
          <cell r="A1412" t="str">
            <v>5615</v>
          </cell>
          <cell r="B1412" t="str">
            <v>698009</v>
          </cell>
          <cell r="C1412" t="str">
            <v>Alloc O/H - Perf Mgmt</v>
          </cell>
        </row>
        <row r="1413">
          <cell r="A1413" t="str">
            <v>5615</v>
          </cell>
          <cell r="B1413" t="str">
            <v>698010</v>
          </cell>
          <cell r="C1413" t="str">
            <v>Alloc O/H - Strategic Dev</v>
          </cell>
        </row>
        <row r="1414">
          <cell r="A1414" t="str">
            <v>5615</v>
          </cell>
          <cell r="B1414" t="str">
            <v>698011</v>
          </cell>
          <cell r="C1414" t="str">
            <v>Alloc O/H - Corp Affairs</v>
          </cell>
        </row>
        <row r="1415">
          <cell r="A1415" t="str">
            <v>5615</v>
          </cell>
          <cell r="B1415" t="str">
            <v>698012</v>
          </cell>
          <cell r="C1415" t="str">
            <v>Alloc O/H - Environment HS</v>
          </cell>
        </row>
        <row r="1416">
          <cell r="A1416" t="str">
            <v>5615</v>
          </cell>
          <cell r="B1416" t="str">
            <v>698013</v>
          </cell>
          <cell r="C1416" t="str">
            <v>Alloc O/H - Risk Management</v>
          </cell>
        </row>
        <row r="1417">
          <cell r="A1417" t="str">
            <v>5615</v>
          </cell>
          <cell r="B1417" t="str">
            <v>698014</v>
          </cell>
          <cell r="C1417" t="str">
            <v>Alloc O/H - Plan &amp; Development</v>
          </cell>
        </row>
        <row r="1418">
          <cell r="A1418" t="str">
            <v>5615</v>
          </cell>
          <cell r="B1418" t="str">
            <v>698015</v>
          </cell>
          <cell r="C1418" t="str">
            <v>Alloc O/H - Health &amp; Safety</v>
          </cell>
        </row>
        <row r="1419">
          <cell r="A1419" t="str">
            <v>5615</v>
          </cell>
          <cell r="B1419" t="str">
            <v>698016</v>
          </cell>
          <cell r="C1419" t="str">
            <v>Alloc O/H - Customer Serv</v>
          </cell>
        </row>
        <row r="1420">
          <cell r="A1420" t="str">
            <v>5615</v>
          </cell>
          <cell r="B1420" t="str">
            <v>698017</v>
          </cell>
          <cell r="C1420" t="str">
            <v>Alloc O/H - Business Manager</v>
          </cell>
        </row>
        <row r="1421">
          <cell r="A1421" t="str">
            <v>5615</v>
          </cell>
          <cell r="B1421" t="str">
            <v>698018</v>
          </cell>
          <cell r="C1421" t="str">
            <v>AllocO/H-Unbund,Err,OthFlask</v>
          </cell>
        </row>
        <row r="1422">
          <cell r="A1422" t="str">
            <v>5615</v>
          </cell>
          <cell r="B1422" t="str">
            <v>698019</v>
          </cell>
          <cell r="C1422" t="str">
            <v>Alloc O/H - Wires_COO</v>
          </cell>
        </row>
        <row r="1423">
          <cell r="A1423" t="str">
            <v>5615</v>
          </cell>
          <cell r="B1423" t="str">
            <v>698020</v>
          </cell>
          <cell r="C1423" t="str">
            <v>Alloc O/H - Network Services</v>
          </cell>
        </row>
        <row r="1424">
          <cell r="A1424" t="str">
            <v>5615</v>
          </cell>
          <cell r="B1424" t="str">
            <v>698021</v>
          </cell>
          <cell r="C1424" t="str">
            <v>Alloc O/H - NAM Unassigned OMA</v>
          </cell>
        </row>
        <row r="1425">
          <cell r="A1425" t="str">
            <v>5615</v>
          </cell>
          <cell r="B1425" t="str">
            <v>698022</v>
          </cell>
          <cell r="C1425" t="str">
            <v>Alloc O/H - BU 300 Dept Except</v>
          </cell>
        </row>
        <row r="1426">
          <cell r="A1426" t="str">
            <v>5615</v>
          </cell>
          <cell r="B1426" t="str">
            <v>698030</v>
          </cell>
          <cell r="C1426" t="str">
            <v>Business Model Control Acct</v>
          </cell>
        </row>
        <row r="1427">
          <cell r="A1427" t="str">
            <v>5615</v>
          </cell>
          <cell r="B1427" t="str">
            <v>698031</v>
          </cell>
          <cell r="C1427" t="str">
            <v>Allocation for Market Ready</v>
          </cell>
        </row>
        <row r="1428">
          <cell r="A1428" t="str">
            <v>5615</v>
          </cell>
          <cell r="B1428" t="str">
            <v>698033</v>
          </cell>
          <cell r="C1428" t="str">
            <v>Cptlized Depr &amp; Fin Cost-OM&amp;A</v>
          </cell>
        </row>
        <row r="1429">
          <cell r="A1429" t="str">
            <v>5620</v>
          </cell>
          <cell r="B1429" t="str">
            <v>620510</v>
          </cell>
          <cell r="C1429" t="str">
            <v>Comp &amp; Other Eq Costs &lt;$2K</v>
          </cell>
        </row>
        <row r="1430">
          <cell r="A1430" t="str">
            <v>5621</v>
          </cell>
          <cell r="B1430">
            <v>620000</v>
          </cell>
          <cell r="C1430" t="str">
            <v>INFORMATION SYSTEMS</v>
          </cell>
        </row>
        <row r="1431">
          <cell r="A1431" t="str">
            <v>5625</v>
          </cell>
          <cell r="B1431">
            <v>620000</v>
          </cell>
          <cell r="C1431" t="str">
            <v>Admin Exp Transferred-Credit</v>
          </cell>
        </row>
        <row r="1432">
          <cell r="A1432" t="str">
            <v>5630</v>
          </cell>
          <cell r="B1432" t="str">
            <v>620100</v>
          </cell>
          <cell r="C1432" t="str">
            <v>Consultants</v>
          </cell>
        </row>
        <row r="1433">
          <cell r="A1433" t="str">
            <v>5630</v>
          </cell>
          <cell r="B1433" t="str">
            <v>620120</v>
          </cell>
          <cell r="C1433" t="str">
            <v>Rental Staff</v>
          </cell>
        </row>
        <row r="1434">
          <cell r="A1434" t="str">
            <v>5630</v>
          </cell>
          <cell r="B1434" t="str">
            <v>620240</v>
          </cell>
          <cell r="C1434" t="str">
            <v>Other Contract Services</v>
          </cell>
        </row>
        <row r="1435">
          <cell r="A1435" t="str">
            <v>5635</v>
          </cell>
          <cell r="B1435" t="str">
            <v>645000</v>
          </cell>
          <cell r="C1435" t="str">
            <v>Self Insurance Claims</v>
          </cell>
        </row>
        <row r="1436">
          <cell r="A1436" t="str">
            <v>5635</v>
          </cell>
          <cell r="B1436" t="str">
            <v>646000</v>
          </cell>
          <cell r="C1436" t="str">
            <v>Cost Of Self-Insurance Claims</v>
          </cell>
        </row>
        <row r="1437">
          <cell r="A1437" t="str">
            <v>5640</v>
          </cell>
          <cell r="B1437" t="str">
            <v>620498</v>
          </cell>
          <cell r="C1437" t="str">
            <v>Damage Claim Settlement</v>
          </cell>
        </row>
        <row r="1438">
          <cell r="A1438" t="str">
            <v>5640</v>
          </cell>
          <cell r="B1438" t="str">
            <v>620800</v>
          </cell>
          <cell r="C1438" t="str">
            <v>Damage To Owned Property WO</v>
          </cell>
        </row>
        <row r="1439">
          <cell r="A1439" t="str">
            <v>5640</v>
          </cell>
          <cell r="B1439" t="str">
            <v>620810</v>
          </cell>
          <cell r="C1439" t="str">
            <v>Damage To Owned Property - RO</v>
          </cell>
        </row>
        <row r="1440">
          <cell r="A1440" t="str">
            <v>5640</v>
          </cell>
          <cell r="B1440" t="str">
            <v>620820</v>
          </cell>
          <cell r="C1440" t="str">
            <v>Damage To Owned Property - R&amp;D</v>
          </cell>
        </row>
        <row r="1441">
          <cell r="A1441" t="str">
            <v>5640</v>
          </cell>
          <cell r="B1441" t="str">
            <v>620830</v>
          </cell>
          <cell r="C1441" t="str">
            <v>Damage To Owned Property - NB</v>
          </cell>
        </row>
        <row r="1442">
          <cell r="A1442" t="str">
            <v>5640</v>
          </cell>
          <cell r="B1442" t="str">
            <v>620840</v>
          </cell>
          <cell r="C1442" t="str">
            <v>Damage To Owned Property - Oth</v>
          </cell>
        </row>
        <row r="1443">
          <cell r="A1443" t="str">
            <v>5640</v>
          </cell>
          <cell r="B1443" t="str">
            <v>620850</v>
          </cell>
          <cell r="C1443" t="str">
            <v>Third Party Claim &gt;$50k WO</v>
          </cell>
        </row>
        <row r="1444">
          <cell r="A1444" t="str">
            <v>5640</v>
          </cell>
          <cell r="B1444" t="str">
            <v>620860</v>
          </cell>
          <cell r="C1444" t="str">
            <v>Third Party Claims &gt;$50K RO</v>
          </cell>
        </row>
        <row r="1445">
          <cell r="A1445" t="str">
            <v>5640</v>
          </cell>
          <cell r="B1445" t="str">
            <v>620870</v>
          </cell>
          <cell r="C1445" t="str">
            <v>Third Party Claim &gt;$50k P&amp;D</v>
          </cell>
        </row>
        <row r="1446">
          <cell r="A1446" t="str">
            <v>5640</v>
          </cell>
          <cell r="B1446" t="str">
            <v>620880</v>
          </cell>
          <cell r="C1446" t="str">
            <v>Third Party Claim &gt;$50k NB</v>
          </cell>
        </row>
        <row r="1447">
          <cell r="A1447" t="str">
            <v>5640</v>
          </cell>
          <cell r="B1447" t="str">
            <v>620890</v>
          </cell>
          <cell r="C1447" t="str">
            <v>Third Party Claim &gt;$50k Others</v>
          </cell>
        </row>
        <row r="1448">
          <cell r="A1448" t="str">
            <v>5640</v>
          </cell>
          <cell r="B1448" t="str">
            <v>621000</v>
          </cell>
          <cell r="C1448" t="str">
            <v>Workers Compensation Costs</v>
          </cell>
        </row>
        <row r="1449">
          <cell r="A1449" t="str">
            <v>5645</v>
          </cell>
          <cell r="B1449" t="str">
            <v>625000</v>
          </cell>
          <cell r="C1449" t="str">
            <v>Ben &amp; Grants For Ltd/Pens</v>
          </cell>
        </row>
        <row r="1450">
          <cell r="A1450" t="str">
            <v>5645</v>
          </cell>
          <cell r="B1450" t="str">
            <v>630000</v>
          </cell>
          <cell r="C1450" t="str">
            <v>Pension &amp; Other Adjustments</v>
          </cell>
        </row>
        <row r="1451">
          <cell r="A1451" t="str">
            <v>5645</v>
          </cell>
          <cell r="B1451" t="str">
            <v>630010</v>
          </cell>
          <cell r="C1451" t="str">
            <v>Pay Equity Cost</v>
          </cell>
        </row>
        <row r="1452">
          <cell r="A1452" t="str">
            <v>5645</v>
          </cell>
          <cell r="B1452" t="str">
            <v>630980</v>
          </cell>
          <cell r="C1452" t="str">
            <v>Pension &amp; Other Adjustments</v>
          </cell>
        </row>
        <row r="1453">
          <cell r="A1453" t="str">
            <v>5650</v>
          </cell>
          <cell r="B1453">
            <v>620000</v>
          </cell>
          <cell r="C1453" t="str">
            <v>Franchise Requirements</v>
          </cell>
        </row>
        <row r="1454">
          <cell r="A1454" t="str">
            <v>5655</v>
          </cell>
          <cell r="B1454" t="str">
            <v>698032</v>
          </cell>
          <cell r="C1454" t="str">
            <v>Regulatory USOFA Allocation</v>
          </cell>
        </row>
        <row r="1455">
          <cell r="A1455" t="str">
            <v>5656</v>
          </cell>
          <cell r="B1455">
            <v>620011</v>
          </cell>
          <cell r="C1455" t="str">
            <v>regulatory affairs salaries</v>
          </cell>
        </row>
        <row r="1456">
          <cell r="A1456" t="str">
            <v>5660</v>
          </cell>
          <cell r="B1456" t="str">
            <v>620200</v>
          </cell>
          <cell r="C1456" t="str">
            <v>Advertising/Communications</v>
          </cell>
        </row>
        <row r="1457">
          <cell r="A1457" t="str">
            <v>5660</v>
          </cell>
          <cell r="B1457" t="str">
            <v>620201</v>
          </cell>
          <cell r="C1457" t="str">
            <v>Advertising-Promo Mat,Sup,Prod</v>
          </cell>
        </row>
        <row r="1458">
          <cell r="A1458" t="str">
            <v>5660</v>
          </cell>
          <cell r="B1458" t="str">
            <v>620202</v>
          </cell>
          <cell r="C1458" t="str">
            <v>Advertising - Media Services</v>
          </cell>
        </row>
        <row r="1459">
          <cell r="A1459" t="str">
            <v>5660</v>
          </cell>
          <cell r="B1459" t="str">
            <v>620203</v>
          </cell>
          <cell r="C1459" t="str">
            <v>Advertising - Direct Marketing</v>
          </cell>
        </row>
        <row r="1460">
          <cell r="A1460" t="str">
            <v>5660</v>
          </cell>
          <cell r="B1460" t="str">
            <v>620204</v>
          </cell>
          <cell r="C1460" t="str">
            <v>Advertising - Public Relations</v>
          </cell>
        </row>
        <row r="1461">
          <cell r="A1461" t="str">
            <v>5660</v>
          </cell>
          <cell r="B1461" t="str">
            <v>620205</v>
          </cell>
          <cell r="C1461" t="str">
            <v>Advertising-Cust Survy/Mkt Res</v>
          </cell>
        </row>
        <row r="1462">
          <cell r="A1462" t="str">
            <v>5660</v>
          </cell>
          <cell r="B1462" t="str">
            <v>620206</v>
          </cell>
          <cell r="C1462" t="str">
            <v>Communications-External</v>
          </cell>
        </row>
        <row r="1463">
          <cell r="A1463" t="str">
            <v>5660</v>
          </cell>
          <cell r="B1463" t="str">
            <v>620207</v>
          </cell>
          <cell r="C1463" t="str">
            <v>Communications-Internal</v>
          </cell>
        </row>
        <row r="1464">
          <cell r="A1464" t="str">
            <v>5660</v>
          </cell>
          <cell r="B1464" t="str">
            <v>620208</v>
          </cell>
          <cell r="C1464" t="str">
            <v>Annual Report</v>
          </cell>
        </row>
        <row r="1465">
          <cell r="A1465" t="str">
            <v>5660</v>
          </cell>
          <cell r="B1465" t="str">
            <v>620210</v>
          </cell>
          <cell r="C1465" t="str">
            <v>Brand Strategy</v>
          </cell>
        </row>
        <row r="1466">
          <cell r="A1466" t="str">
            <v>5660</v>
          </cell>
          <cell r="B1466" t="str">
            <v>620211</v>
          </cell>
          <cell r="C1466" t="str">
            <v>Brand Launch Cost</v>
          </cell>
        </row>
        <row r="1467">
          <cell r="A1467" t="str">
            <v>5661</v>
          </cell>
          <cell r="B1467">
            <v>620000</v>
          </cell>
          <cell r="C1467" t="str">
            <v>ADMINISTRATION - GLIDDEN ROAD</v>
          </cell>
        </row>
        <row r="1468">
          <cell r="A1468" t="str">
            <v>5662</v>
          </cell>
          <cell r="B1468">
            <v>620000</v>
          </cell>
          <cell r="C1468" t="str">
            <v>GENERAL ADMINISTRATION</v>
          </cell>
        </row>
        <row r="1469">
          <cell r="A1469" t="str">
            <v>5663</v>
          </cell>
          <cell r="B1469">
            <v>620000</v>
          </cell>
          <cell r="C1469" t="str">
            <v>ACCOUNTING</v>
          </cell>
        </row>
        <row r="1470">
          <cell r="A1470" t="str">
            <v>5664</v>
          </cell>
          <cell r="B1470">
            <v>620000</v>
          </cell>
          <cell r="C1470" t="str">
            <v>OFFICE SERVICES</v>
          </cell>
        </row>
        <row r="1471">
          <cell r="A1471" t="str">
            <v>5665</v>
          </cell>
          <cell r="B1471">
            <v>620000</v>
          </cell>
          <cell r="C1471" t="str">
            <v>PERSONNEL</v>
          </cell>
        </row>
        <row r="1472">
          <cell r="A1472" t="str">
            <v>5666</v>
          </cell>
          <cell r="B1472" t="str">
            <v>680990</v>
          </cell>
          <cell r="C1472" t="str">
            <v>Corporate Restructuring Costs</v>
          </cell>
        </row>
        <row r="1473">
          <cell r="A1473" t="str">
            <v>5666</v>
          </cell>
          <cell r="B1473" t="str">
            <v>685000</v>
          </cell>
          <cell r="C1473" t="str">
            <v>Cents Elimination</v>
          </cell>
        </row>
        <row r="1474">
          <cell r="A1474" t="str">
            <v>5666</v>
          </cell>
          <cell r="B1474" t="str">
            <v>686000</v>
          </cell>
          <cell r="C1474" t="str">
            <v>Corp Restructuring Staff Reduc</v>
          </cell>
        </row>
        <row r="1475">
          <cell r="A1475" t="str">
            <v>5666</v>
          </cell>
          <cell r="B1475" t="str">
            <v>686010</v>
          </cell>
          <cell r="C1475" t="str">
            <v>corp. restructuring-staff 1997</v>
          </cell>
        </row>
        <row r="1476">
          <cell r="A1476" t="str">
            <v>5666</v>
          </cell>
          <cell r="B1476" t="str">
            <v>686060</v>
          </cell>
          <cell r="C1476" t="str">
            <v>Pwu Job Challenge Costs</v>
          </cell>
        </row>
        <row r="1477">
          <cell r="A1477" t="str">
            <v>5666</v>
          </cell>
          <cell r="B1477" t="str">
            <v>687000</v>
          </cell>
          <cell r="C1477" t="str">
            <v>Corp Restruct:Non-Staff Costs</v>
          </cell>
        </row>
        <row r="1478">
          <cell r="A1478" t="str">
            <v>5666</v>
          </cell>
          <cell r="B1478" t="str">
            <v>688000</v>
          </cell>
          <cell r="C1478" t="str">
            <v>Corp Write-Offs</v>
          </cell>
        </row>
        <row r="1479">
          <cell r="A1479" t="str">
            <v>5666</v>
          </cell>
          <cell r="B1479" t="str">
            <v>688010</v>
          </cell>
          <cell r="C1479" t="str">
            <v>VRP Termination Cost</v>
          </cell>
        </row>
        <row r="1480">
          <cell r="A1480" t="str">
            <v>5666</v>
          </cell>
          <cell r="B1480" t="str">
            <v>688020</v>
          </cell>
          <cell r="C1480" t="str">
            <v>VRP Targeted Mgmt Costs</v>
          </cell>
        </row>
        <row r="1481">
          <cell r="A1481" t="str">
            <v>5666</v>
          </cell>
          <cell r="B1481" t="str">
            <v>688030</v>
          </cell>
          <cell r="C1481" t="str">
            <v>VRP Non Voluntary Surplus Cost</v>
          </cell>
        </row>
        <row r="1482">
          <cell r="A1482" t="str">
            <v>5666</v>
          </cell>
          <cell r="B1482" t="str">
            <v>688035</v>
          </cell>
          <cell r="C1482" t="str">
            <v>VRP Administrative Costs</v>
          </cell>
        </row>
        <row r="1483">
          <cell r="A1483" t="str">
            <v>5666</v>
          </cell>
          <cell r="B1483" t="str">
            <v>688040</v>
          </cell>
          <cell r="C1483" t="str">
            <v>VRP Non Productive Costs</v>
          </cell>
        </row>
        <row r="1484">
          <cell r="A1484" t="str">
            <v>5666</v>
          </cell>
          <cell r="B1484" t="str">
            <v>688050</v>
          </cell>
          <cell r="C1484" t="str">
            <v>VRP Lease Cancellation &amp; Misc</v>
          </cell>
        </row>
        <row r="1485">
          <cell r="A1485" t="str">
            <v>5666</v>
          </cell>
          <cell r="B1485" t="str">
            <v>688060</v>
          </cell>
          <cell r="C1485" t="str">
            <v>VRP Misc.Costs</v>
          </cell>
        </row>
        <row r="1486">
          <cell r="A1486" t="str">
            <v>5666</v>
          </cell>
          <cell r="B1486" t="str">
            <v>688070</v>
          </cell>
          <cell r="C1486" t="str">
            <v>VRP Article 11 Supplement Pymt</v>
          </cell>
        </row>
        <row r="1487">
          <cell r="A1487" t="str">
            <v>5666</v>
          </cell>
          <cell r="B1487" t="str">
            <v>688080</v>
          </cell>
          <cell r="C1487" t="str">
            <v>VRP Employee Advance Payment</v>
          </cell>
        </row>
        <row r="1488">
          <cell r="A1488" t="str">
            <v>5666</v>
          </cell>
          <cell r="B1488" t="str">
            <v>688090</v>
          </cell>
          <cell r="C1488" t="str">
            <v>VRP - Retirement Bonus</v>
          </cell>
        </row>
        <row r="1489">
          <cell r="A1489" t="str">
            <v>5666</v>
          </cell>
          <cell r="B1489" t="str">
            <v>688091</v>
          </cell>
          <cell r="C1489" t="str">
            <v>VRP - Suppl Pension Benefits</v>
          </cell>
        </row>
        <row r="1490">
          <cell r="A1490" t="str">
            <v>5666</v>
          </cell>
          <cell r="B1490" t="str">
            <v>688099</v>
          </cell>
          <cell r="C1490" t="str">
            <v>VRP - Offset</v>
          </cell>
        </row>
        <row r="1491">
          <cell r="A1491" t="str">
            <v>5667</v>
          </cell>
          <cell r="B1491" t="str">
            <v>618030</v>
          </cell>
          <cell r="C1491" t="str">
            <v>COST OF SERVICE OUTSIDE GRP</v>
          </cell>
        </row>
        <row r="1492">
          <cell r="A1492" t="str">
            <v>5667</v>
          </cell>
          <cell r="B1492" t="str">
            <v>618810</v>
          </cell>
          <cell r="C1492" t="str">
            <v>Cost of Service-RTXEX</v>
          </cell>
        </row>
        <row r="1493">
          <cell r="A1493" t="str">
            <v>5667</v>
          </cell>
          <cell r="B1493" t="str">
            <v>618811</v>
          </cell>
          <cell r="C1493" t="str">
            <v>Cost of Service OPG (Lab)</v>
          </cell>
        </row>
        <row r="1494">
          <cell r="A1494" t="str">
            <v>5667</v>
          </cell>
          <cell r="B1494" t="str">
            <v>618812</v>
          </cell>
          <cell r="C1494" t="str">
            <v>Cost of Service OPG (Material)</v>
          </cell>
        </row>
        <row r="1495">
          <cell r="A1495" t="str">
            <v>5667</v>
          </cell>
          <cell r="B1495" t="str">
            <v>618820</v>
          </cell>
          <cell r="C1495" t="str">
            <v>Cost of Service-RDXEX</v>
          </cell>
        </row>
        <row r="1496">
          <cell r="A1496" t="str">
            <v>5667</v>
          </cell>
          <cell r="B1496" t="str">
            <v>618821</v>
          </cell>
          <cell r="C1496" t="str">
            <v>Cost of Service-(Lab)</v>
          </cell>
        </row>
        <row r="1497">
          <cell r="A1497" t="str">
            <v>5667</v>
          </cell>
          <cell r="B1497" t="str">
            <v>618822</v>
          </cell>
          <cell r="C1497" t="str">
            <v>Cost of Service (Material)</v>
          </cell>
        </row>
        <row r="1498">
          <cell r="A1498" t="str">
            <v>5668</v>
          </cell>
          <cell r="B1498">
            <v>620000</v>
          </cell>
          <cell r="C1498" t="str">
            <v>MAJOR LEASE EXPENSE</v>
          </cell>
        </row>
        <row r="1499">
          <cell r="A1499" t="str">
            <v>5669</v>
          </cell>
          <cell r="B1499">
            <v>620000</v>
          </cell>
          <cell r="C1499" t="str">
            <v>Misc General Exp - IS</v>
          </cell>
        </row>
        <row r="1500">
          <cell r="A1500" t="str">
            <v>5670</v>
          </cell>
          <cell r="B1500" t="str">
            <v>620620</v>
          </cell>
          <cell r="C1500" t="str">
            <v>Facility Costs - General</v>
          </cell>
        </row>
        <row r="1501">
          <cell r="A1501" t="str">
            <v>5670</v>
          </cell>
          <cell r="B1501" t="str">
            <v>620621</v>
          </cell>
          <cell r="C1501" t="str">
            <v>Office Moves</v>
          </cell>
        </row>
        <row r="1502">
          <cell r="A1502" t="str">
            <v>5670</v>
          </cell>
          <cell r="B1502" t="str">
            <v>620630</v>
          </cell>
          <cell r="C1502" t="str">
            <v>Facility Costs - Leases</v>
          </cell>
        </row>
        <row r="1503">
          <cell r="A1503" t="str">
            <v>5670</v>
          </cell>
          <cell r="B1503" t="str">
            <v>620640</v>
          </cell>
          <cell r="C1503" t="str">
            <v>Facility Costs - Utilities</v>
          </cell>
        </row>
        <row r="1504">
          <cell r="A1504" t="str">
            <v>5670</v>
          </cell>
          <cell r="B1504" t="str">
            <v>620650</v>
          </cell>
          <cell r="C1504" t="str">
            <v>Fac Costs:Mun Tax/Pymt In Lieu</v>
          </cell>
        </row>
        <row r="1505">
          <cell r="A1505" t="str">
            <v>5670</v>
          </cell>
          <cell r="B1505" t="str">
            <v>620660</v>
          </cell>
          <cell r="C1505" t="str">
            <v>Other Building Operating Costs</v>
          </cell>
        </row>
        <row r="1506">
          <cell r="A1506" t="str">
            <v>5675</v>
          </cell>
          <cell r="B1506">
            <v>620650</v>
          </cell>
          <cell r="C1506" t="str">
            <v>Fac Costs:Mun Tax/Pymt In Lieu</v>
          </cell>
        </row>
        <row r="1507">
          <cell r="A1507" t="str">
            <v>5680</v>
          </cell>
          <cell r="B1507">
            <v>620000</v>
          </cell>
          <cell r="C1507" t="str">
            <v>Electrical Safety Authority Fe</v>
          </cell>
        </row>
        <row r="1508">
          <cell r="A1508" t="str">
            <v>5685</v>
          </cell>
          <cell r="B1508" t="str">
            <v>610701</v>
          </cell>
          <cell r="C1508" t="str">
            <v>IMO-301Cap Rsv Mkt Shrt Rebat</v>
          </cell>
        </row>
        <row r="1509">
          <cell r="A1509" t="str">
            <v>5685</v>
          </cell>
          <cell r="B1509" t="str">
            <v>610702</v>
          </cell>
          <cell r="C1509" t="str">
            <v>IMO-101Net Energy Mkt Stlmnt</v>
          </cell>
        </row>
        <row r="1510">
          <cell r="A1510" t="str">
            <v>5685</v>
          </cell>
          <cell r="B1510" t="str">
            <v>610703</v>
          </cell>
          <cell r="C1510" t="str">
            <v>IMO-350Cpcty Rsv Mkt Uplift</v>
          </cell>
        </row>
        <row r="1511">
          <cell r="A1511" t="str">
            <v>5685</v>
          </cell>
          <cell r="B1511" t="str">
            <v>610704</v>
          </cell>
          <cell r="C1511" t="str">
            <v>IMO-155Congest Mgmt Sttlmnt</v>
          </cell>
        </row>
        <row r="1512">
          <cell r="A1512" t="str">
            <v>5685</v>
          </cell>
          <cell r="B1512" t="str">
            <v>610706</v>
          </cell>
          <cell r="C1512" t="str">
            <v>IMO-163Mkt Susp Add Comp Sttl</v>
          </cell>
        </row>
        <row r="1513">
          <cell r="A1513" t="str">
            <v>5685</v>
          </cell>
          <cell r="B1513" t="str">
            <v>610707</v>
          </cell>
          <cell r="C1513" t="str">
            <v>IMO-164Outage Canc/Def Dbt</v>
          </cell>
        </row>
        <row r="1514">
          <cell r="A1514" t="str">
            <v>5685</v>
          </cell>
          <cell r="B1514" t="str">
            <v>610708</v>
          </cell>
          <cell r="C1514" t="str">
            <v>IMO-165Unrecov Test Costs Dbt</v>
          </cell>
        </row>
        <row r="1515">
          <cell r="A1515" t="str">
            <v>5685</v>
          </cell>
          <cell r="B1515" t="str">
            <v>610709</v>
          </cell>
          <cell r="C1515" t="str">
            <v>IMO-166Tieline Mtce Rel Dbt</v>
          </cell>
        </row>
        <row r="1516">
          <cell r="A1516" t="str">
            <v>5685</v>
          </cell>
          <cell r="B1516" t="str">
            <v>610710</v>
          </cell>
          <cell r="C1516" t="str">
            <v>IMO-167Emergency Energy Debit</v>
          </cell>
        </row>
        <row r="1517">
          <cell r="A1517" t="str">
            <v>5685</v>
          </cell>
          <cell r="B1517" t="str">
            <v>610711</v>
          </cell>
          <cell r="C1517" t="str">
            <v>IMO-250 10 Min Spinning MktHr</v>
          </cell>
        </row>
        <row r="1518">
          <cell r="A1518" t="str">
            <v>5685</v>
          </cell>
          <cell r="B1518" t="str">
            <v>610713</v>
          </cell>
          <cell r="C1518" t="str">
            <v>IMO-252 10 Min Non-Spin MktHr</v>
          </cell>
        </row>
        <row r="1519">
          <cell r="A1519" t="str">
            <v>5685</v>
          </cell>
          <cell r="B1519" t="str">
            <v>610715</v>
          </cell>
          <cell r="C1519" t="str">
            <v>IMO-254 30 Min Op Res MktHr</v>
          </cell>
        </row>
        <row r="1520">
          <cell r="A1520" t="str">
            <v>5685</v>
          </cell>
          <cell r="B1520" t="str">
            <v>610717</v>
          </cell>
          <cell r="C1520" t="str">
            <v>IMO-450Black Start Cap Sett D</v>
          </cell>
        </row>
        <row r="1521">
          <cell r="A1521" t="str">
            <v>5685</v>
          </cell>
          <cell r="B1521" t="str">
            <v>610718</v>
          </cell>
          <cell r="C1521" t="str">
            <v>IMO-452React Supp Volt Sttl D</v>
          </cell>
        </row>
        <row r="1522">
          <cell r="A1522" t="str">
            <v>5685</v>
          </cell>
          <cell r="B1522" t="str">
            <v>610719</v>
          </cell>
          <cell r="C1522" t="str">
            <v>IMO-454Reg Serv Sttlmt Debit</v>
          </cell>
        </row>
        <row r="1523">
          <cell r="A1523" t="str">
            <v>5685</v>
          </cell>
          <cell r="B1523" t="str">
            <v>610720</v>
          </cell>
          <cell r="C1523" t="str">
            <v>IMO-550Must Run Cont Settl Cr</v>
          </cell>
        </row>
        <row r="1524">
          <cell r="A1524" t="str">
            <v>5685</v>
          </cell>
          <cell r="B1524" t="str">
            <v>610721</v>
          </cell>
          <cell r="C1524" t="str">
            <v>IMO-650Network Service Charge</v>
          </cell>
        </row>
        <row r="1525">
          <cell r="A1525" t="str">
            <v>5685</v>
          </cell>
          <cell r="B1525" t="str">
            <v>610722</v>
          </cell>
          <cell r="C1525" t="str">
            <v>IMO-651Line Conn Serv Charge</v>
          </cell>
        </row>
        <row r="1526">
          <cell r="A1526" t="str">
            <v>5685</v>
          </cell>
          <cell r="B1526" t="str">
            <v>610723</v>
          </cell>
          <cell r="C1526" t="str">
            <v>IMO-652Transf Conn Serv Chrg</v>
          </cell>
        </row>
        <row r="1527">
          <cell r="A1527" t="str">
            <v>5685</v>
          </cell>
          <cell r="B1527" t="str">
            <v>610725</v>
          </cell>
          <cell r="C1527" t="str">
            <v>IMO-750Disp Res Sttlmnt Debit</v>
          </cell>
        </row>
        <row r="1528">
          <cell r="A1528" t="str">
            <v>5685</v>
          </cell>
          <cell r="B1528" t="str">
            <v>610726</v>
          </cell>
          <cell r="C1528" t="str">
            <v>IMO-751Disp Res Brd Serv Deb</v>
          </cell>
        </row>
        <row r="1529">
          <cell r="A1529" t="str">
            <v>5685</v>
          </cell>
          <cell r="B1529" t="str">
            <v>610727</v>
          </cell>
          <cell r="C1529" t="str">
            <v>IMO-752Debt Retirement Charge</v>
          </cell>
        </row>
        <row r="1530">
          <cell r="A1530" t="str">
            <v>5685</v>
          </cell>
          <cell r="B1530" t="str">
            <v>610729</v>
          </cell>
          <cell r="C1530" t="str">
            <v>IMO-850Mkt Partic Def Sttl Db</v>
          </cell>
        </row>
        <row r="1531">
          <cell r="A1531" t="str">
            <v>5685</v>
          </cell>
          <cell r="B1531" t="str">
            <v>610730</v>
          </cell>
          <cell r="C1531" t="str">
            <v>IMO-150Net Energy Mkt Sttlmnt</v>
          </cell>
        </row>
        <row r="1532">
          <cell r="A1532" t="str">
            <v>5685</v>
          </cell>
          <cell r="B1532" t="str">
            <v>610731</v>
          </cell>
          <cell r="C1532" t="str">
            <v>IMO-9990 IMO Admin  Charge</v>
          </cell>
        </row>
        <row r="1533">
          <cell r="A1533" t="str">
            <v>5685</v>
          </cell>
          <cell r="B1533" t="str">
            <v>610732</v>
          </cell>
          <cell r="C1533" t="str">
            <v>IMO-351Cap Res Mkt Shrt Deb</v>
          </cell>
        </row>
        <row r="1534">
          <cell r="A1534" t="str">
            <v>5690</v>
          </cell>
          <cell r="B1534" t="str">
            <v>660000</v>
          </cell>
          <cell r="C1534" t="str">
            <v>Payments In Lieu Of Prop Taxes</v>
          </cell>
        </row>
        <row r="1535">
          <cell r="A1535" t="str">
            <v>5690</v>
          </cell>
          <cell r="B1535" t="str">
            <v>660001</v>
          </cell>
          <cell r="C1535" t="str">
            <v>Proxy  Tax</v>
          </cell>
        </row>
        <row r="1536">
          <cell r="A1536" t="str">
            <v>5690</v>
          </cell>
          <cell r="B1536" t="str">
            <v>660070</v>
          </cell>
          <cell r="C1536" t="str">
            <v>PYMTS IN LIEU  LV STNS</v>
          </cell>
        </row>
        <row r="1537">
          <cell r="A1537" t="str">
            <v>5690</v>
          </cell>
          <cell r="B1537" t="str">
            <v>660080</v>
          </cell>
          <cell r="C1537" t="str">
            <v>PYMTS IN LIEU EHV LINES</v>
          </cell>
        </row>
        <row r="1538">
          <cell r="A1538" t="str">
            <v>5690</v>
          </cell>
          <cell r="B1538" t="str">
            <v>660090</v>
          </cell>
          <cell r="C1538" t="str">
            <v>PYMTS IN LIEU 230 LINES</v>
          </cell>
        </row>
        <row r="1539">
          <cell r="A1539" t="str">
            <v>5690</v>
          </cell>
          <cell r="B1539" t="str">
            <v>660100</v>
          </cell>
          <cell r="C1539" t="str">
            <v>PYMTS IN LIEU 115 LINES</v>
          </cell>
        </row>
        <row r="1540">
          <cell r="A1540" t="str">
            <v>5690</v>
          </cell>
          <cell r="B1540" t="str">
            <v>660110</v>
          </cell>
          <cell r="C1540" t="str">
            <v>PYMTS IN LIEU LV STNS</v>
          </cell>
        </row>
        <row r="1541">
          <cell r="A1541" t="str">
            <v>5700</v>
          </cell>
          <cell r="B1541">
            <v>741100</v>
          </cell>
          <cell r="C1541" t="str">
            <v>DEPREC EXPENSE CONTROL AC</v>
          </cell>
        </row>
        <row r="1542">
          <cell r="A1542" t="str">
            <v>5701</v>
          </cell>
          <cell r="B1542">
            <v>741100</v>
          </cell>
          <cell r="C1542" t="str">
            <v>DEPREC EXPENSE GEN PLANT</v>
          </cell>
        </row>
        <row r="1543">
          <cell r="A1543" t="str">
            <v>5702</v>
          </cell>
          <cell r="B1543">
            <v>741100</v>
          </cell>
          <cell r="C1543" t="str">
            <v>DEPREC EXPENSE OFF EQUIP</v>
          </cell>
        </row>
        <row r="1544">
          <cell r="A1544" t="str">
            <v>5703</v>
          </cell>
          <cell r="B1544" t="str">
            <v>741190</v>
          </cell>
          <cell r="C1544" t="str">
            <v>Major Depreciation Expense Red</v>
          </cell>
        </row>
        <row r="1545">
          <cell r="A1545" t="str">
            <v>5703</v>
          </cell>
          <cell r="B1545" t="str">
            <v>741290</v>
          </cell>
          <cell r="C1545" t="str">
            <v>Mfa Dep Expense Redistribution</v>
          </cell>
        </row>
        <row r="1546">
          <cell r="A1546" t="str">
            <v>5703</v>
          </cell>
          <cell r="B1546" t="str">
            <v>741390</v>
          </cell>
          <cell r="C1546" t="str">
            <v>Capitalized Depr Redistributio</v>
          </cell>
        </row>
        <row r="1547">
          <cell r="A1547" t="str">
            <v>5703</v>
          </cell>
          <cell r="B1547" t="str">
            <v>741490</v>
          </cell>
          <cell r="C1547" t="str">
            <v>Tools Dep Exp Redistribution</v>
          </cell>
        </row>
        <row r="1548">
          <cell r="A1548" t="str">
            <v>5704</v>
          </cell>
          <cell r="B1548" t="str">
            <v>741530</v>
          </cell>
          <cell r="C1548" t="str">
            <v>Asset Rem &amp; Reloc Expense</v>
          </cell>
        </row>
        <row r="1549">
          <cell r="A1549" t="str">
            <v>5705</v>
          </cell>
          <cell r="B1549">
            <v>741100</v>
          </cell>
          <cell r="C1549" t="str">
            <v>DEPREC EXP ROLLING STOCK</v>
          </cell>
        </row>
        <row r="1550">
          <cell r="A1550" t="str">
            <v>5706</v>
          </cell>
          <cell r="B1550">
            <v>741100</v>
          </cell>
          <cell r="C1550" t="str">
            <v>DEPREC EXP TOOL &amp; INSTRUM</v>
          </cell>
        </row>
        <row r="1551">
          <cell r="A1551" t="str">
            <v>5708</v>
          </cell>
          <cell r="B1551">
            <v>741100</v>
          </cell>
          <cell r="C1551" t="str">
            <v>DEPREC EXP SENTINEL LGHTS</v>
          </cell>
        </row>
        <row r="1552">
          <cell r="A1552" t="str">
            <v>5709</v>
          </cell>
          <cell r="B1552" t="str">
            <v>741100</v>
          </cell>
          <cell r="C1552" t="str">
            <v>Major Fixed Assets Dep Expense</v>
          </cell>
        </row>
        <row r="1553">
          <cell r="A1553" t="str">
            <v>5709</v>
          </cell>
          <cell r="B1553" t="str">
            <v>741200</v>
          </cell>
          <cell r="C1553" t="str">
            <v>Minor Fixed Assets Dep Expense</v>
          </cell>
        </row>
        <row r="1554">
          <cell r="A1554" t="str">
            <v>5709</v>
          </cell>
          <cell r="B1554" t="str">
            <v>741300</v>
          </cell>
          <cell r="C1554" t="str">
            <v>T&amp;We Depreciation Expense</v>
          </cell>
        </row>
        <row r="1555">
          <cell r="A1555" t="str">
            <v>5709</v>
          </cell>
          <cell r="B1555" t="str">
            <v>741400</v>
          </cell>
          <cell r="C1555" t="str">
            <v>Tools Depreciation Expense</v>
          </cell>
        </row>
        <row r="1556">
          <cell r="A1556" t="str">
            <v>5710</v>
          </cell>
          <cell r="B1556">
            <v>753000</v>
          </cell>
          <cell r="C1556" t="str">
            <v>AMORT EXPENSE LAND RIGHTS</v>
          </cell>
        </row>
        <row r="1557">
          <cell r="A1557" t="str">
            <v>5715</v>
          </cell>
          <cell r="B1557" t="str">
            <v>751000</v>
          </cell>
          <cell r="C1557" t="str">
            <v>Amort - Freq Stdization Incent</v>
          </cell>
        </row>
        <row r="1558">
          <cell r="A1558" t="str">
            <v>5715</v>
          </cell>
          <cell r="B1558" t="str">
            <v>751010</v>
          </cell>
          <cell r="C1558" t="str">
            <v>Amort - Capital Contribution</v>
          </cell>
        </row>
        <row r="1559">
          <cell r="A1559" t="str">
            <v>5715</v>
          </cell>
          <cell r="B1559" t="str">
            <v>752000</v>
          </cell>
          <cell r="C1559" t="str">
            <v>Demand Mgmt Costs&amp;Incent Amort</v>
          </cell>
        </row>
        <row r="1560">
          <cell r="A1560" t="str">
            <v>5715</v>
          </cell>
          <cell r="B1560" t="str">
            <v>753000</v>
          </cell>
          <cell r="C1560" t="str">
            <v>Other Amortization</v>
          </cell>
        </row>
        <row r="1561">
          <cell r="A1561" t="str">
            <v>5715</v>
          </cell>
          <cell r="B1561" t="str">
            <v>753040</v>
          </cell>
          <cell r="C1561" t="str">
            <v>Acquisition-Goodwill Amort</v>
          </cell>
        </row>
        <row r="1562">
          <cell r="A1562" t="str">
            <v>5715</v>
          </cell>
          <cell r="B1562" t="str">
            <v>753050</v>
          </cell>
          <cell r="C1562" t="str">
            <v>Amort of Enviro Reg  Assets</v>
          </cell>
        </row>
        <row r="1563">
          <cell r="A1563" t="str">
            <v>5720</v>
          </cell>
          <cell r="B1563">
            <v>753000</v>
          </cell>
          <cell r="C1563" t="str">
            <v>Amort of Electric Plant Acquis</v>
          </cell>
        </row>
        <row r="1564">
          <cell r="A1564" t="str">
            <v>5725</v>
          </cell>
          <cell r="B1564" t="str">
            <v>732000</v>
          </cell>
          <cell r="C1564" t="str">
            <v>Debt Guarantee Fee</v>
          </cell>
        </row>
        <row r="1565">
          <cell r="A1565" t="str">
            <v>5725</v>
          </cell>
          <cell r="B1565" t="str">
            <v>732980</v>
          </cell>
          <cell r="C1565" t="str">
            <v>Allocated Debt Guarantee Fee</v>
          </cell>
        </row>
        <row r="1566">
          <cell r="A1566" t="str">
            <v>5725</v>
          </cell>
          <cell r="B1566" t="str">
            <v>741550</v>
          </cell>
          <cell r="C1566" t="str">
            <v>Asset Write Off Of Nbv</v>
          </cell>
        </row>
        <row r="1567">
          <cell r="A1567" t="str">
            <v>5725</v>
          </cell>
          <cell r="B1567" t="str">
            <v>741570</v>
          </cell>
          <cell r="C1567" t="str">
            <v>Decommissioning</v>
          </cell>
        </row>
        <row r="1568">
          <cell r="A1568" t="str">
            <v>5725</v>
          </cell>
          <cell r="B1568" t="str">
            <v>741610</v>
          </cell>
          <cell r="C1568" t="str">
            <v>Asbestos Removal</v>
          </cell>
        </row>
        <row r="1569">
          <cell r="A1569" t="str">
            <v>5725</v>
          </cell>
          <cell r="B1569" t="str">
            <v>741620</v>
          </cell>
          <cell r="C1569" t="str">
            <v>Asset write-off - Invntory Ret</v>
          </cell>
        </row>
        <row r="1570">
          <cell r="A1570" t="str">
            <v>5725</v>
          </cell>
          <cell r="B1570" t="str">
            <v>741630</v>
          </cell>
          <cell r="C1570" t="str">
            <v>Rehab Removal Provisions</v>
          </cell>
        </row>
        <row r="1571">
          <cell r="A1571" t="str">
            <v>5725</v>
          </cell>
          <cell r="B1571" t="str">
            <v>741890</v>
          </cell>
          <cell r="C1571" t="str">
            <v>Sunsystem Clear A/C(Cad Dbase)</v>
          </cell>
        </row>
        <row r="1572">
          <cell r="A1572" t="str">
            <v>5725</v>
          </cell>
          <cell r="B1572" t="str">
            <v>745890</v>
          </cell>
          <cell r="C1572" t="str">
            <v>Sunsystem Clearing Acct</v>
          </cell>
        </row>
        <row r="1573">
          <cell r="A1573" t="str">
            <v>5725</v>
          </cell>
          <cell r="B1573" t="str">
            <v>745990</v>
          </cell>
          <cell r="C1573" t="str">
            <v>Depr Expense - O/H Capitalized</v>
          </cell>
        </row>
        <row r="1574">
          <cell r="A1574" t="str">
            <v>5725</v>
          </cell>
          <cell r="B1574" t="str">
            <v>746000</v>
          </cell>
          <cell r="C1574" t="str">
            <v>Amortization - Raav</v>
          </cell>
        </row>
        <row r="1575">
          <cell r="A1575" t="str">
            <v>5725</v>
          </cell>
          <cell r="B1575" t="str">
            <v>746010</v>
          </cell>
          <cell r="C1575" t="str">
            <v>Ifr Asset Amortization</v>
          </cell>
        </row>
        <row r="1576">
          <cell r="A1576" t="str">
            <v>5730</v>
          </cell>
          <cell r="B1576" t="str">
            <v>751020</v>
          </cell>
          <cell r="C1576" t="str">
            <v>1997 Surplus Staff - Amort</v>
          </cell>
        </row>
        <row r="1577">
          <cell r="A1577" t="str">
            <v>5730</v>
          </cell>
          <cell r="B1577" t="str">
            <v>753020</v>
          </cell>
          <cell r="C1577" t="str">
            <v>Regulatory Asset Amort - Bldgs</v>
          </cell>
        </row>
        <row r="1578">
          <cell r="A1578" t="str">
            <v>5730</v>
          </cell>
          <cell r="B1578" t="str">
            <v>753030</v>
          </cell>
          <cell r="C1578" t="str">
            <v>Regulatory Asset Amort - Staff</v>
          </cell>
        </row>
        <row r="1579">
          <cell r="A1579" t="str">
            <v>5735</v>
          </cell>
          <cell r="B1579">
            <v>751010</v>
          </cell>
          <cell r="C1579" t="str">
            <v>AMORT EXP CONT CAPITAL</v>
          </cell>
        </row>
        <row r="1580">
          <cell r="A1580" t="str">
            <v>5740</v>
          </cell>
          <cell r="B1580" t="str">
            <v>753010</v>
          </cell>
          <cell r="C1580" t="str">
            <v>OPEB Amortization</v>
          </cell>
        </row>
        <row r="1581">
          <cell r="A1581" t="str">
            <v>5740</v>
          </cell>
          <cell r="B1581" t="str">
            <v>753021</v>
          </cell>
          <cell r="C1581" t="str">
            <v>Amort-Moore Township</v>
          </cell>
        </row>
        <row r="1582">
          <cell r="A1582" t="str">
            <v>6005</v>
          </cell>
          <cell r="B1582" t="str">
            <v>761200</v>
          </cell>
          <cell r="C1582" t="str">
            <v>Inter-co Bond Interest Expense</v>
          </cell>
        </row>
        <row r="1583">
          <cell r="A1583" t="str">
            <v>6005</v>
          </cell>
          <cell r="B1583" t="str">
            <v>761210</v>
          </cell>
          <cell r="C1583" t="str">
            <v>Inter Co. Bond Interest Income</v>
          </cell>
        </row>
        <row r="1584">
          <cell r="A1584" t="str">
            <v>6005</v>
          </cell>
          <cell r="B1584" t="str">
            <v>761220</v>
          </cell>
          <cell r="C1584" t="str">
            <v>Inter Co. Bond Int Ex ALTBR</v>
          </cell>
        </row>
        <row r="1585">
          <cell r="A1585" t="str">
            <v>6005</v>
          </cell>
          <cell r="B1585" t="str">
            <v>761230</v>
          </cell>
          <cell r="C1585" t="str">
            <v>Inter Co. Bond Int Inc ALTBR</v>
          </cell>
        </row>
        <row r="1586">
          <cell r="A1586" t="str">
            <v>6005</v>
          </cell>
          <cell r="B1586" t="str">
            <v>761980</v>
          </cell>
          <cell r="C1586" t="str">
            <v>Cptlized Interest Redistrib</v>
          </cell>
        </row>
        <row r="1587">
          <cell r="A1587" t="str">
            <v>6010</v>
          </cell>
          <cell r="B1587">
            <v>761120</v>
          </cell>
          <cell r="C1587" t="str">
            <v>Amort of Debt Discount &amp; Expen</v>
          </cell>
        </row>
        <row r="1588">
          <cell r="A1588" t="str">
            <v>6015</v>
          </cell>
          <cell r="B1588">
            <v>761120</v>
          </cell>
          <cell r="C1588" t="str">
            <v>Amort of Premium on Debt-Credi</v>
          </cell>
        </row>
        <row r="1589">
          <cell r="A1589" t="str">
            <v>6030</v>
          </cell>
          <cell r="B1589">
            <v>761010</v>
          </cell>
          <cell r="C1589" t="str">
            <v>Interest on Debt to Assoc Cos</v>
          </cell>
        </row>
        <row r="1590">
          <cell r="A1590" t="str">
            <v>6035</v>
          </cell>
          <cell r="B1590" t="str">
            <v>761010</v>
          </cell>
          <cell r="C1590" t="str">
            <v>Interest Costs/Credits</v>
          </cell>
        </row>
        <row r="1591">
          <cell r="A1591" t="str">
            <v>6035</v>
          </cell>
          <cell r="B1591" t="str">
            <v>761020</v>
          </cell>
          <cell r="C1591" t="str">
            <v>Interest Costs/Credits</v>
          </cell>
        </row>
        <row r="1592">
          <cell r="A1592" t="str">
            <v>6035</v>
          </cell>
          <cell r="B1592" t="str">
            <v>761030</v>
          </cell>
          <cell r="C1592" t="str">
            <v>Employee Sabbatical Interest</v>
          </cell>
        </row>
        <row r="1593">
          <cell r="A1593" t="str">
            <v>6035</v>
          </cell>
          <cell r="B1593" t="str">
            <v>761040</v>
          </cell>
          <cell r="C1593" t="str">
            <v>Interest Costs/Credits</v>
          </cell>
        </row>
        <row r="1594">
          <cell r="A1594" t="str">
            <v>6035</v>
          </cell>
          <cell r="B1594" t="str">
            <v>761060</v>
          </cell>
          <cell r="C1594" t="str">
            <v>Interest Redemption Discount A</v>
          </cell>
        </row>
        <row r="1595">
          <cell r="A1595" t="str">
            <v>6035</v>
          </cell>
          <cell r="B1595" t="str">
            <v>761070</v>
          </cell>
          <cell r="C1595" t="str">
            <v>Close out G/L IR Swaps</v>
          </cell>
        </row>
        <row r="1596">
          <cell r="A1596" t="str">
            <v>6035</v>
          </cell>
          <cell r="B1596" t="str">
            <v>761120</v>
          </cell>
          <cell r="C1596" t="str">
            <v>Interest Discount Amortization</v>
          </cell>
        </row>
        <row r="1597">
          <cell r="A1597" t="str">
            <v>6035</v>
          </cell>
          <cell r="B1597" t="str">
            <v>761130</v>
          </cell>
          <cell r="C1597" t="str">
            <v>unearned int. amortization</v>
          </cell>
        </row>
        <row r="1598">
          <cell r="A1598" t="str">
            <v>6035</v>
          </cell>
          <cell r="B1598" t="str">
            <v>761140</v>
          </cell>
          <cell r="C1598" t="str">
            <v>Interest - Short Term Notes</v>
          </cell>
        </row>
        <row r="1599">
          <cell r="A1599" t="str">
            <v>6035</v>
          </cell>
          <cell r="B1599" t="str">
            <v>761150</v>
          </cell>
          <cell r="C1599" t="str">
            <v>CP Program Fees</v>
          </cell>
        </row>
        <row r="1600">
          <cell r="A1600" t="str">
            <v>6035</v>
          </cell>
          <cell r="B1600" t="str">
            <v>761160</v>
          </cell>
          <cell r="C1600" t="str">
            <v>Interest Paid -  Bonds</v>
          </cell>
        </row>
        <row r="1601">
          <cell r="A1601" t="str">
            <v>6035</v>
          </cell>
          <cell r="B1601" t="str">
            <v>761170</v>
          </cell>
          <cell r="C1601" t="str">
            <v>Interest Paid -  Sh Term Notes</v>
          </cell>
        </row>
        <row r="1602">
          <cell r="A1602" t="str">
            <v>6035</v>
          </cell>
          <cell r="B1602" t="str">
            <v>761201</v>
          </cell>
          <cell r="C1602" t="str">
            <v>InterCo Bond Interest Exp-Prem</v>
          </cell>
        </row>
        <row r="1603">
          <cell r="A1603" t="str">
            <v>6035</v>
          </cell>
          <cell r="B1603" t="str">
            <v>761211</v>
          </cell>
          <cell r="C1603" t="str">
            <v>InterCo Bond Int IncomDiscount</v>
          </cell>
        </row>
        <row r="1604">
          <cell r="A1604" t="str">
            <v>6035</v>
          </cell>
          <cell r="B1604" t="str">
            <v>761250</v>
          </cell>
          <cell r="C1604" t="str">
            <v>Inter Co. Demand Loan Interest</v>
          </cell>
        </row>
        <row r="1605">
          <cell r="A1605" t="str">
            <v>6035</v>
          </cell>
          <cell r="B1605" t="str">
            <v>761251</v>
          </cell>
          <cell r="C1605" t="str">
            <v>InterCo Dem Loan Int Exp-Prem</v>
          </cell>
        </row>
        <row r="1606">
          <cell r="A1606" t="str">
            <v>6035</v>
          </cell>
          <cell r="B1606" t="str">
            <v>761260</v>
          </cell>
          <cell r="C1606" t="str">
            <v>Inter Co. Demand Loan Int Inc</v>
          </cell>
        </row>
        <row r="1607">
          <cell r="A1607" t="str">
            <v>6035</v>
          </cell>
          <cell r="B1607" t="str">
            <v>761261</v>
          </cell>
          <cell r="C1607" t="str">
            <v>InterCo DemLoan Int Incom-Disc</v>
          </cell>
        </row>
        <row r="1608">
          <cell r="A1608" t="str">
            <v>6035</v>
          </cell>
          <cell r="B1608" t="str">
            <v>761330</v>
          </cell>
          <cell r="C1608" t="str">
            <v>Interest Income Short Term Inv</v>
          </cell>
        </row>
        <row r="1609">
          <cell r="A1609" t="str">
            <v>6035</v>
          </cell>
          <cell r="B1609" t="str">
            <v>761340</v>
          </cell>
          <cell r="C1609" t="str">
            <v>Interest Income Hedging</v>
          </cell>
        </row>
        <row r="1610">
          <cell r="A1610" t="str">
            <v>6035</v>
          </cell>
          <cell r="B1610" t="str">
            <v>761370</v>
          </cell>
          <cell r="C1610" t="str">
            <v>Int Income - U.S. Deposit</v>
          </cell>
        </row>
        <row r="1611">
          <cell r="A1611" t="str">
            <v>6035</v>
          </cell>
          <cell r="B1611" t="str">
            <v>761390</v>
          </cell>
          <cell r="C1611" t="str">
            <v>Int Income - Low Int Loans-Nug</v>
          </cell>
        </row>
        <row r="1612">
          <cell r="A1612" t="str">
            <v>6035</v>
          </cell>
          <cell r="B1612" t="str">
            <v>761411</v>
          </cell>
          <cell r="C1612" t="str">
            <v>Int Intrst Rcvered Outside Grp</v>
          </cell>
        </row>
        <row r="1613">
          <cell r="A1613" t="str">
            <v>6035</v>
          </cell>
          <cell r="B1613" t="str">
            <v>761412</v>
          </cell>
          <cell r="C1613" t="str">
            <v>Interest Improve On Defer Cost</v>
          </cell>
        </row>
        <row r="1614">
          <cell r="A1614" t="str">
            <v>6035</v>
          </cell>
          <cell r="B1614" t="str">
            <v>761420</v>
          </cell>
          <cell r="C1614" t="str">
            <v>Int Income - Gtd Payment Nug</v>
          </cell>
        </row>
        <row r="1615">
          <cell r="A1615" t="str">
            <v>6035</v>
          </cell>
          <cell r="B1615" t="str">
            <v>761430</v>
          </cell>
          <cell r="C1615" t="str">
            <v>INTEREST RECOVERED</v>
          </cell>
        </row>
        <row r="1616">
          <cell r="A1616" t="str">
            <v>6035</v>
          </cell>
          <cell r="B1616" t="str">
            <v>761470</v>
          </cell>
          <cell r="C1616" t="str">
            <v>Int:Right Of Way</v>
          </cell>
        </row>
        <row r="1617">
          <cell r="A1617" t="str">
            <v>6035</v>
          </cell>
          <cell r="B1617" t="str">
            <v>761490</v>
          </cell>
          <cell r="C1617" t="str">
            <v>Int Income - Adv Payment, Nug</v>
          </cell>
        </row>
        <row r="1618">
          <cell r="A1618" t="str">
            <v>6035</v>
          </cell>
          <cell r="B1618" t="str">
            <v>761590</v>
          </cell>
          <cell r="C1618" t="str">
            <v>Surplus Real Estate Fin. Chges</v>
          </cell>
        </row>
        <row r="1619">
          <cell r="A1619" t="str">
            <v>6035</v>
          </cell>
          <cell r="B1619" t="str">
            <v>761630</v>
          </cell>
          <cell r="C1619" t="str">
            <v>Int:Mortgages</v>
          </cell>
        </row>
        <row r="1620">
          <cell r="A1620" t="str">
            <v>6035</v>
          </cell>
          <cell r="B1620" t="str">
            <v>761650</v>
          </cell>
          <cell r="C1620" t="str">
            <v>Accounts Pay -Late Pmt Charges</v>
          </cell>
        </row>
        <row r="1621">
          <cell r="A1621" t="str">
            <v>6035</v>
          </cell>
          <cell r="B1621" t="str">
            <v>761660</v>
          </cell>
          <cell r="C1621" t="str">
            <v>Int:Customers' Deposits</v>
          </cell>
        </row>
        <row r="1622">
          <cell r="A1622" t="str">
            <v>6035</v>
          </cell>
          <cell r="B1622" t="str">
            <v>761680</v>
          </cell>
          <cell r="C1622" t="str">
            <v>Interest:Credit Interest</v>
          </cell>
        </row>
        <row r="1623">
          <cell r="A1623" t="str">
            <v>6035</v>
          </cell>
          <cell r="B1623" t="str">
            <v>761700</v>
          </cell>
          <cell r="C1623" t="str">
            <v>Int:Sale Of Facilities</v>
          </cell>
        </row>
        <row r="1624">
          <cell r="A1624" t="str">
            <v>6035</v>
          </cell>
          <cell r="B1624" t="str">
            <v>761710</v>
          </cell>
          <cell r="C1624" t="str">
            <v>Int:Other-Dr (Items Not Listd)</v>
          </cell>
        </row>
        <row r="1625">
          <cell r="A1625" t="str">
            <v>6035</v>
          </cell>
          <cell r="B1625" t="str">
            <v>761720</v>
          </cell>
          <cell r="C1625" t="str">
            <v>Int:Bank Dr&amp;Bankg Act'Y Fees</v>
          </cell>
        </row>
        <row r="1626">
          <cell r="A1626" t="str">
            <v>6035</v>
          </cell>
          <cell r="B1626" t="str">
            <v>761730</v>
          </cell>
          <cell r="C1626" t="str">
            <v>Credit Facility Fees</v>
          </cell>
        </row>
        <row r="1627">
          <cell r="A1627" t="str">
            <v>6035</v>
          </cell>
          <cell r="B1627" t="str">
            <v>761770</v>
          </cell>
          <cell r="C1627" t="str">
            <v>Amortization-Gain/Loss on Hedg</v>
          </cell>
        </row>
        <row r="1628">
          <cell r="A1628" t="str">
            <v>6035</v>
          </cell>
          <cell r="B1628" t="str">
            <v>761780</v>
          </cell>
          <cell r="C1628" t="str">
            <v>Amortization -Underwriting Fee</v>
          </cell>
        </row>
        <row r="1629">
          <cell r="A1629" t="str">
            <v>6035</v>
          </cell>
          <cell r="B1629" t="str">
            <v>761790</v>
          </cell>
          <cell r="C1629" t="str">
            <v>Amortization - Prospectus Cost</v>
          </cell>
        </row>
        <row r="1630">
          <cell r="A1630" t="str">
            <v>6035</v>
          </cell>
          <cell r="B1630" t="str">
            <v>762980</v>
          </cell>
          <cell r="C1630" t="str">
            <v>Ifr Financing</v>
          </cell>
        </row>
        <row r="1631">
          <cell r="A1631" t="str">
            <v>6035</v>
          </cell>
          <cell r="B1631" t="str">
            <v>765000</v>
          </cell>
          <cell r="C1631" t="str">
            <v>Foreign Exch Gains And Losses</v>
          </cell>
        </row>
        <row r="1632">
          <cell r="A1632" t="str">
            <v>6035</v>
          </cell>
          <cell r="B1632" t="str">
            <v>765010</v>
          </cell>
          <cell r="C1632" t="str">
            <v>F.Ex G&amp;L United States $ Dep</v>
          </cell>
        </row>
        <row r="1633">
          <cell r="A1633" t="str">
            <v>6035</v>
          </cell>
          <cell r="B1633" t="str">
            <v>765020</v>
          </cell>
          <cell r="C1633" t="str">
            <v>Foreign Exchange Profit Loss</v>
          </cell>
        </row>
        <row r="1634">
          <cell r="A1634" t="str">
            <v>6035</v>
          </cell>
          <cell r="B1634" t="str">
            <v>765040</v>
          </cell>
          <cell r="C1634" t="str">
            <v>FX Costs - UFX</v>
          </cell>
        </row>
        <row r="1635">
          <cell r="A1635" t="str">
            <v>6035</v>
          </cell>
          <cell r="B1635" t="str">
            <v>765080</v>
          </cell>
          <cell r="C1635" t="str">
            <v>#FX Costs - Short Term Notes</v>
          </cell>
        </row>
        <row r="1636">
          <cell r="A1636" t="str">
            <v>6035</v>
          </cell>
          <cell r="B1636" t="str">
            <v>765100</v>
          </cell>
          <cell r="C1636" t="str">
            <v>FX Costs - UFX</v>
          </cell>
        </row>
        <row r="1637">
          <cell r="A1637" t="str">
            <v>6035</v>
          </cell>
          <cell r="B1637" t="str">
            <v>765150</v>
          </cell>
          <cell r="C1637" t="str">
            <v>FX costs  - Premiums on Forwrd</v>
          </cell>
        </row>
        <row r="1638">
          <cell r="A1638" t="str">
            <v>6035</v>
          </cell>
          <cell r="B1638" t="str">
            <v>765160</v>
          </cell>
          <cell r="C1638" t="str">
            <v>FX gain/loss on Forwards</v>
          </cell>
        </row>
        <row r="1639">
          <cell r="A1639" t="str">
            <v>6035</v>
          </cell>
          <cell r="B1639" t="str">
            <v>765410</v>
          </cell>
          <cell r="C1639" t="str">
            <v>FX - FX Gain/Loss On Options</v>
          </cell>
        </row>
        <row r="1640">
          <cell r="A1640" t="str">
            <v>6035</v>
          </cell>
          <cell r="B1640" t="str">
            <v>765420</v>
          </cell>
          <cell r="C1640" t="str">
            <v>FX - Premiums On Options</v>
          </cell>
        </row>
        <row r="1641">
          <cell r="A1641" t="str">
            <v>6035</v>
          </cell>
          <cell r="B1641" t="str">
            <v>765520</v>
          </cell>
          <cell r="C1641" t="str">
            <v>FX Costs - RFX</v>
          </cell>
        </row>
        <row r="1642">
          <cell r="A1642" t="str">
            <v>6035</v>
          </cell>
          <cell r="B1642" t="str">
            <v>765980</v>
          </cell>
          <cell r="C1642" t="str">
            <v>Allocated Foreign Exchange G/L</v>
          </cell>
        </row>
        <row r="1643">
          <cell r="A1643" t="str">
            <v>6035</v>
          </cell>
          <cell r="B1643" t="str">
            <v>783000</v>
          </cell>
          <cell r="C1643" t="str">
            <v>Business Unit Net Income</v>
          </cell>
        </row>
        <row r="1644">
          <cell r="A1644" t="str">
            <v>6036</v>
          </cell>
          <cell r="B1644">
            <v>761010</v>
          </cell>
          <cell r="C1644" t="str">
            <v>MISC INTEREST EXPENSE</v>
          </cell>
        </row>
        <row r="1645">
          <cell r="A1645" t="str">
            <v>6040</v>
          </cell>
          <cell r="B1645" t="str">
            <v>761410</v>
          </cell>
          <cell r="C1645" t="str">
            <v>Interest Capitalized</v>
          </cell>
        </row>
        <row r="1646">
          <cell r="A1646" t="str">
            <v>6042</v>
          </cell>
          <cell r="B1646">
            <v>761410</v>
          </cell>
          <cell r="C1646" t="str">
            <v>Allowance Other Funds During C</v>
          </cell>
        </row>
        <row r="1647">
          <cell r="A1647" t="str">
            <v>6045</v>
          </cell>
          <cell r="B1647">
            <v>620000</v>
          </cell>
          <cell r="C1647" t="str">
            <v>Interest Expense on Capital Le</v>
          </cell>
        </row>
        <row r="1648">
          <cell r="A1648" t="str">
            <v>6105</v>
          </cell>
          <cell r="B1648">
            <v>683010</v>
          </cell>
          <cell r="C1648" t="str">
            <v>Capital Tax Federal</v>
          </cell>
        </row>
        <row r="1649">
          <cell r="A1649" t="str">
            <v>6105</v>
          </cell>
          <cell r="B1649" t="str">
            <v>683010</v>
          </cell>
          <cell r="C1649" t="str">
            <v>Capital Tax Provincial</v>
          </cell>
        </row>
        <row r="1650">
          <cell r="A1650" t="str">
            <v>6110</v>
          </cell>
          <cell r="B1650" t="str">
            <v>694000</v>
          </cell>
          <cell r="C1650" t="str">
            <v>Income Tax Expense</v>
          </cell>
        </row>
        <row r="1651">
          <cell r="A1651" t="str">
            <v>6110</v>
          </cell>
          <cell r="B1651" t="str">
            <v>694010</v>
          </cell>
          <cell r="C1651" t="str">
            <v>Income Tax Credit</v>
          </cell>
        </row>
        <row r="1652">
          <cell r="A1652" t="str">
            <v>6110</v>
          </cell>
          <cell r="B1652" t="str">
            <v>694020</v>
          </cell>
          <cell r="C1652" t="str">
            <v>Future Income Tax Expense</v>
          </cell>
        </row>
        <row r="1653">
          <cell r="A1653" t="str">
            <v>6115</v>
          </cell>
          <cell r="B1653">
            <v>620000</v>
          </cell>
          <cell r="C1653" t="str">
            <v>Provision for Future Income Ta</v>
          </cell>
        </row>
        <row r="1654">
          <cell r="A1654" t="str">
            <v>6205</v>
          </cell>
          <cell r="B1654" t="str">
            <v>620340</v>
          </cell>
          <cell r="C1654" t="str">
            <v>Corporate Donations</v>
          </cell>
        </row>
        <row r="1655">
          <cell r="A1655" t="str">
            <v>6210</v>
          </cell>
          <cell r="B1655">
            <v>620000</v>
          </cell>
          <cell r="C1655" t="str">
            <v>Life Insurance</v>
          </cell>
        </row>
        <row r="1656">
          <cell r="A1656" t="str">
            <v>6215</v>
          </cell>
          <cell r="B1656">
            <v>620000</v>
          </cell>
          <cell r="C1656" t="str">
            <v>Penalties</v>
          </cell>
        </row>
        <row r="1657">
          <cell r="A1657" t="str">
            <v>6225</v>
          </cell>
          <cell r="B1657">
            <v>620000</v>
          </cell>
          <cell r="C1657" t="str">
            <v>Other Deductions</v>
          </cell>
        </row>
        <row r="1658">
          <cell r="A1658" t="str">
            <v>6305</v>
          </cell>
          <cell r="B1658">
            <v>550000</v>
          </cell>
          <cell r="C1658" t="str">
            <v>Extraordinary Income</v>
          </cell>
        </row>
        <row r="1659">
          <cell r="A1659" t="str">
            <v>6310</v>
          </cell>
          <cell r="B1659">
            <v>620000</v>
          </cell>
          <cell r="C1659" t="str">
            <v>Extraordinary Deductions</v>
          </cell>
        </row>
        <row r="1660">
          <cell r="A1660" t="str">
            <v>6315</v>
          </cell>
          <cell r="B1660">
            <v>694000</v>
          </cell>
          <cell r="C1660" t="str">
            <v>Income Taxes, Extraordinary It</v>
          </cell>
        </row>
        <row r="1661">
          <cell r="A1661" t="str">
            <v>9012</v>
          </cell>
          <cell r="B1661">
            <v>620000</v>
          </cell>
          <cell r="C1661" t="str">
            <v>SAFETY EXPENSE</v>
          </cell>
        </row>
        <row r="1662">
          <cell r="A1662" t="str">
            <v>9015</v>
          </cell>
          <cell r="B1662">
            <v>620000</v>
          </cell>
          <cell r="C1662" t="str">
            <v>SERVICE BUILDING MAINTCE</v>
          </cell>
        </row>
        <row r="1663">
          <cell r="A1663" t="str">
            <v>9040</v>
          </cell>
          <cell r="B1663">
            <v>620000</v>
          </cell>
          <cell r="C1663" t="str">
            <v>STORES OPERATION CLEARING</v>
          </cell>
        </row>
        <row r="1664">
          <cell r="A1664" t="str">
            <v>9041</v>
          </cell>
          <cell r="B1664">
            <v>620000</v>
          </cell>
          <cell r="C1664" t="str">
            <v>INVENTORY PRICE VARIANCES</v>
          </cell>
        </row>
        <row r="1665">
          <cell r="A1665" t="str">
            <v>9045</v>
          </cell>
          <cell r="B1665">
            <v>620000</v>
          </cell>
          <cell r="C1665" t="str">
            <v>STORES EXPENSE</v>
          </cell>
        </row>
        <row r="1666">
          <cell r="A1666" t="str">
            <v>9047</v>
          </cell>
          <cell r="B1666">
            <v>620000</v>
          </cell>
          <cell r="C1666" t="str">
            <v>MATERIAL SCRAP</v>
          </cell>
        </row>
        <row r="1667">
          <cell r="A1667" t="str">
            <v>9070</v>
          </cell>
          <cell r="B1667">
            <v>620000</v>
          </cell>
          <cell r="C1667" t="str">
            <v>TRUCK OPERATION CLEARING</v>
          </cell>
        </row>
        <row r="1668">
          <cell r="A1668" t="str">
            <v>9075</v>
          </cell>
          <cell r="B1668">
            <v>620000</v>
          </cell>
          <cell r="C1668" t="str">
            <v>TRUCK EXPENSE</v>
          </cell>
        </row>
        <row r="1669">
          <cell r="A1669" t="str">
            <v>9079</v>
          </cell>
          <cell r="B1669">
            <v>620000</v>
          </cell>
          <cell r="C1669" t="str">
            <v>TECHNICAL SERVICE</v>
          </cell>
        </row>
        <row r="1670">
          <cell r="A1670" t="str">
            <v>9080</v>
          </cell>
          <cell r="B1670">
            <v>620000</v>
          </cell>
          <cell r="C1670" t="str">
            <v>ENGINEERING EXPENSE</v>
          </cell>
        </row>
        <row r="1671">
          <cell r="A1671" t="str">
            <v>9081</v>
          </cell>
          <cell r="B1671">
            <v>620000</v>
          </cell>
          <cell r="C1671" t="str">
            <v>EMPLOYEE TRAINING EXPENSE</v>
          </cell>
        </row>
        <row r="1672">
          <cell r="A1672" t="str">
            <v>9083</v>
          </cell>
          <cell r="B1672">
            <v>620000</v>
          </cell>
          <cell r="C1672" t="str">
            <v>ENGINEERING OPER CLEARING</v>
          </cell>
        </row>
        <row r="1673">
          <cell r="A1673" t="str">
            <v>9084</v>
          </cell>
          <cell r="B1673">
            <v>620000</v>
          </cell>
          <cell r="C1673" t="str">
            <v>FLOATING HOLIDAY</v>
          </cell>
        </row>
        <row r="1674">
          <cell r="A1674" t="str">
            <v>9085</v>
          </cell>
          <cell r="B1674">
            <v>620000</v>
          </cell>
          <cell r="C1674" t="str">
            <v>STATUTORY HOLIDAYS</v>
          </cell>
        </row>
        <row r="1675">
          <cell r="A1675" t="str">
            <v>9087</v>
          </cell>
          <cell r="B1675">
            <v>620000</v>
          </cell>
          <cell r="C1675" t="str">
            <v>CANADA PENSION PLAN</v>
          </cell>
        </row>
        <row r="1676">
          <cell r="A1676" t="str">
            <v>9088</v>
          </cell>
          <cell r="B1676">
            <v>620000</v>
          </cell>
          <cell r="C1676" t="str">
            <v>EMPLOYER HEALTH TAX</v>
          </cell>
        </row>
        <row r="1677">
          <cell r="A1677" t="str">
            <v>9089</v>
          </cell>
          <cell r="B1677">
            <v>620000</v>
          </cell>
          <cell r="C1677" t="str">
            <v>SUN LIFE INSURANCE</v>
          </cell>
        </row>
        <row r="1678">
          <cell r="A1678" t="str">
            <v>9090</v>
          </cell>
          <cell r="B1678">
            <v>620000</v>
          </cell>
          <cell r="C1678" t="str">
            <v>PAYROLL BURDEN CLEARING</v>
          </cell>
        </row>
        <row r="1679">
          <cell r="A1679" t="str">
            <v>9091</v>
          </cell>
          <cell r="B1679">
            <v>620000</v>
          </cell>
          <cell r="C1679" t="str">
            <v>OMERS PENSION</v>
          </cell>
        </row>
        <row r="1680">
          <cell r="A1680" t="str">
            <v>9092</v>
          </cell>
          <cell r="B1680">
            <v>620000</v>
          </cell>
          <cell r="C1680" t="str">
            <v>UNEMPLOYMENT INSURANCE</v>
          </cell>
        </row>
        <row r="1681">
          <cell r="A1681" t="str">
            <v>9093</v>
          </cell>
          <cell r="B1681">
            <v>620000</v>
          </cell>
          <cell r="C1681" t="str">
            <v>MUTUAL LIFE EXT. HEALTH &amp; DENT</v>
          </cell>
        </row>
        <row r="1682">
          <cell r="A1682" t="str">
            <v>9094</v>
          </cell>
          <cell r="B1682">
            <v>620000</v>
          </cell>
          <cell r="C1682" t="str">
            <v>WORKERS' COMPENSATION</v>
          </cell>
        </row>
        <row r="1683">
          <cell r="A1683" t="str">
            <v>9095</v>
          </cell>
          <cell r="B1683">
            <v>620000</v>
          </cell>
          <cell r="C1683" t="str">
            <v>SICK PAY</v>
          </cell>
        </row>
        <row r="1684">
          <cell r="A1684" t="str">
            <v>9096</v>
          </cell>
          <cell r="B1684">
            <v>620000</v>
          </cell>
          <cell r="C1684" t="str">
            <v>ACCIDENT PAY</v>
          </cell>
        </row>
        <row r="1685">
          <cell r="A1685" t="str">
            <v>9097</v>
          </cell>
          <cell r="B1685">
            <v>620000</v>
          </cell>
          <cell r="C1685" t="str">
            <v>VACATION PAY</v>
          </cell>
        </row>
        <row r="1686">
          <cell r="A1686" t="str">
            <v>9098</v>
          </cell>
          <cell r="B1686">
            <v>620000</v>
          </cell>
          <cell r="C1686" t="str">
            <v>UNPRODUCTIVE LABOUR</v>
          </cell>
        </row>
        <row r="1687">
          <cell r="A1687" t="str">
            <v>9099</v>
          </cell>
          <cell r="B1687">
            <v>620000</v>
          </cell>
          <cell r="C1687" t="str">
            <v>SMALL TOOLS</v>
          </cell>
        </row>
        <row r="1688">
          <cell r="A1688" t="str">
            <v>9200</v>
          </cell>
          <cell r="B1688">
            <v>620000</v>
          </cell>
          <cell r="C1688" t="str">
            <v>TEST</v>
          </cell>
        </row>
      </sheetData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>
        <row r="2">
          <cell r="A2" t="str">
            <v>1005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 refreshError="1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99F06-D474-4BD5-9FBB-CB5DA7D13FFE}">
  <dimension ref="A1:Q70"/>
  <sheetViews>
    <sheetView tabSelected="1" zoomScale="115" zoomScaleNormal="115" workbookViewId="0">
      <selection activeCell="C28" sqref="C28"/>
    </sheetView>
  </sheetViews>
  <sheetFormatPr defaultColWidth="9.109375" defaultRowHeight="13.2" x14ac:dyDescent="0.25"/>
  <cols>
    <col min="1" max="1" width="8.88671875" style="1" customWidth="1"/>
    <col min="2" max="2" width="2.44140625" style="1" customWidth="1"/>
    <col min="3" max="3" width="45.44140625" style="1" customWidth="1"/>
    <col min="4" max="4" width="5.5546875" style="2" customWidth="1"/>
    <col min="5" max="5" width="2.44140625" style="2" customWidth="1"/>
    <col min="6" max="6" width="12" style="1" customWidth="1"/>
    <col min="7" max="7" width="5.5546875" style="2" customWidth="1"/>
    <col min="8" max="8" width="2.44140625" style="2" customWidth="1"/>
    <col min="9" max="9" width="12" style="1" customWidth="1"/>
    <col min="10" max="10" width="5.5546875" style="2" customWidth="1"/>
    <col min="11" max="11" width="2.44140625" style="2" customWidth="1"/>
    <col min="12" max="12" width="12" style="1" customWidth="1"/>
    <col min="13" max="13" width="5.5546875" style="2" customWidth="1"/>
    <col min="14" max="14" width="2.44140625" style="2" customWidth="1"/>
    <col min="15" max="15" width="12" style="1" customWidth="1"/>
    <col min="16" max="16384" width="9.109375" style="1"/>
  </cols>
  <sheetData>
    <row r="1" spans="1:16" ht="15.6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6" ht="15.6" x14ac:dyDescent="0.3">
      <c r="A2" s="85"/>
      <c r="B2" s="85"/>
      <c r="C2" s="85"/>
    </row>
    <row r="3" spans="1:16" x14ac:dyDescent="0.25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6" x14ac:dyDescent="0.25">
      <c r="A4" s="84" t="s">
        <v>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1:16" x14ac:dyDescent="0.25">
      <c r="A5" s="84" t="s">
        <v>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1:16" x14ac:dyDescent="0.25">
      <c r="A6" s="84" t="s">
        <v>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</row>
    <row r="7" spans="1:16" x14ac:dyDescent="0.25">
      <c r="A7" s="84" t="s">
        <v>5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1:16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6" x14ac:dyDescent="0.25">
      <c r="A9" s="66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6" x14ac:dyDescent="0.2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6" ht="11.25" customHeight="1" x14ac:dyDescent="0.25">
      <c r="A11" s="5" t="s">
        <v>6</v>
      </c>
      <c r="B11" s="6"/>
      <c r="C11" s="6" t="s">
        <v>7</v>
      </c>
      <c r="F11" s="7">
        <v>2018</v>
      </c>
      <c r="I11" s="7">
        <v>2019</v>
      </c>
      <c r="L11" s="7">
        <v>2020</v>
      </c>
      <c r="O11" s="7">
        <v>2021</v>
      </c>
      <c r="P11" s="8"/>
    </row>
    <row r="12" spans="1:16" x14ac:dyDescent="0.25">
      <c r="A12" s="9"/>
      <c r="B12" s="9"/>
      <c r="C12" s="9"/>
      <c r="F12" s="10"/>
      <c r="G12" s="11"/>
      <c r="H12" s="11"/>
      <c r="I12" s="10"/>
      <c r="J12" s="11"/>
      <c r="K12" s="11"/>
      <c r="L12" s="10"/>
      <c r="M12" s="11"/>
      <c r="N12" s="11"/>
      <c r="O12" s="10"/>
    </row>
    <row r="13" spans="1:16" x14ac:dyDescent="0.25">
      <c r="A13" s="13">
        <v>1</v>
      </c>
      <c r="B13" s="9"/>
      <c r="C13" t="s">
        <v>8</v>
      </c>
      <c r="E13" s="9" t="s">
        <v>9</v>
      </c>
      <c r="F13" s="10">
        <v>-1.5960000000000001</v>
      </c>
      <c r="G13" s="11"/>
      <c r="H13" s="9" t="s">
        <v>9</v>
      </c>
      <c r="I13" s="10">
        <v>-2.1152399999999996</v>
      </c>
      <c r="J13" s="11"/>
      <c r="K13" s="9" t="s">
        <v>9</v>
      </c>
      <c r="L13" s="15">
        <v>-3.476</v>
      </c>
      <c r="M13" s="14"/>
      <c r="N13" s="9" t="s">
        <v>9</v>
      </c>
      <c r="O13" s="10">
        <v>0</v>
      </c>
      <c r="P13" s="14"/>
    </row>
    <row r="14" spans="1:16" x14ac:dyDescent="0.25">
      <c r="A14" s="13">
        <f>+A13+1</f>
        <v>2</v>
      </c>
      <c r="B14" s="9"/>
      <c r="C14" s="12"/>
      <c r="E14" s="9"/>
      <c r="F14" s="10"/>
      <c r="G14" s="11"/>
      <c r="H14" s="9"/>
      <c r="I14" s="10"/>
      <c r="J14" s="11"/>
      <c r="K14" s="9"/>
      <c r="L14" s="15"/>
      <c r="M14" s="11"/>
      <c r="N14" s="9"/>
      <c r="O14" s="10"/>
    </row>
    <row r="15" spans="1:16" x14ac:dyDescent="0.25">
      <c r="A15" s="13">
        <f t="shared" ref="A15:A49" si="0">+A14+1</f>
        <v>3</v>
      </c>
      <c r="B15" s="9"/>
      <c r="C15" s="12" t="s">
        <v>10</v>
      </c>
      <c r="E15" s="9"/>
      <c r="F15" s="10"/>
      <c r="G15" s="11"/>
      <c r="H15" s="9"/>
      <c r="I15" s="10"/>
      <c r="J15" s="11"/>
      <c r="K15" s="9"/>
      <c r="L15" s="15"/>
      <c r="M15" s="11"/>
      <c r="N15" s="9"/>
      <c r="O15" s="10"/>
    </row>
    <row r="16" spans="1:16" x14ac:dyDescent="0.25">
      <c r="A16" s="13">
        <f t="shared" si="0"/>
        <v>4</v>
      </c>
      <c r="B16" s="9"/>
      <c r="C16" s="9" t="s">
        <v>11</v>
      </c>
      <c r="E16" s="9"/>
      <c r="F16" s="10">
        <v>617.69639268347555</v>
      </c>
      <c r="G16" s="11"/>
      <c r="H16" s="9"/>
      <c r="I16" s="15">
        <v>829.44852711636156</v>
      </c>
      <c r="J16" s="11"/>
      <c r="K16" s="9"/>
      <c r="L16" s="15">
        <v>1030.1994216631167</v>
      </c>
      <c r="M16" s="11"/>
      <c r="N16" s="9"/>
      <c r="O16" s="10">
        <v>615.32100000000003</v>
      </c>
    </row>
    <row r="17" spans="1:16" x14ac:dyDescent="0.25">
      <c r="A17" s="13">
        <f t="shared" si="0"/>
        <v>5</v>
      </c>
      <c r="B17" s="9"/>
      <c r="C17" s="9" t="s">
        <v>12</v>
      </c>
      <c r="E17" s="9"/>
      <c r="F17" s="10">
        <v>3423.9005199999997</v>
      </c>
      <c r="G17" s="11"/>
      <c r="H17" s="9"/>
      <c r="I17" s="15">
        <v>3279.9825299999998</v>
      </c>
      <c r="J17" s="11"/>
      <c r="K17" s="9"/>
      <c r="L17" s="15">
        <v>3108.38211</v>
      </c>
      <c r="M17" s="11"/>
      <c r="N17" s="9"/>
      <c r="O17" s="10">
        <v>3400</v>
      </c>
    </row>
    <row r="18" spans="1:16" x14ac:dyDescent="0.25">
      <c r="A18" s="13">
        <f t="shared" si="0"/>
        <v>6</v>
      </c>
      <c r="B18" s="9"/>
      <c r="C18" s="9" t="s">
        <v>13</v>
      </c>
      <c r="E18" s="9"/>
      <c r="F18" s="10">
        <v>941.99901999999997</v>
      </c>
      <c r="G18" s="11"/>
      <c r="H18" s="9"/>
      <c r="I18" s="15">
        <v>3850.9187700000002</v>
      </c>
      <c r="J18" s="11"/>
      <c r="K18" s="9"/>
      <c r="L18" s="15">
        <v>870.25247000000002</v>
      </c>
      <c r="M18" s="11"/>
      <c r="N18" s="9"/>
      <c r="O18" s="10">
        <v>1435</v>
      </c>
    </row>
    <row r="19" spans="1:16" x14ac:dyDescent="0.25">
      <c r="A19" s="13">
        <f t="shared" si="0"/>
        <v>7</v>
      </c>
      <c r="B19" s="9"/>
      <c r="C19" s="9" t="s">
        <v>14</v>
      </c>
      <c r="E19" s="9"/>
      <c r="F19" s="10">
        <v>-941.99901999999997</v>
      </c>
      <c r="G19" s="11"/>
      <c r="H19" s="9"/>
      <c r="I19" s="15">
        <v>-3850.9187700000002</v>
      </c>
      <c r="J19" s="11"/>
      <c r="K19" s="9"/>
      <c r="L19" s="15">
        <v>-870.25247000000002</v>
      </c>
      <c r="M19" s="11"/>
      <c r="N19" s="9"/>
      <c r="O19" s="10">
        <v>-1435</v>
      </c>
    </row>
    <row r="20" spans="1:16" x14ac:dyDescent="0.25">
      <c r="A20" s="13">
        <f t="shared" si="0"/>
        <v>8</v>
      </c>
      <c r="B20" s="9"/>
      <c r="C20" s="9" t="s">
        <v>15</v>
      </c>
      <c r="E20" s="9"/>
      <c r="F20" s="10">
        <v>-2965.9380335037886</v>
      </c>
      <c r="G20" s="11"/>
      <c r="H20" s="9"/>
      <c r="I20" s="15">
        <v>-3057.6053668433669</v>
      </c>
      <c r="J20" s="11"/>
      <c r="K20" s="9"/>
      <c r="L20" s="15">
        <v>-2882.6569769846592</v>
      </c>
      <c r="M20" s="11"/>
      <c r="N20" s="9"/>
      <c r="O20" s="10">
        <v>-3139.29261</v>
      </c>
    </row>
    <row r="21" spans="1:16" x14ac:dyDescent="0.25">
      <c r="A21" s="13">
        <f t="shared" si="0"/>
        <v>9</v>
      </c>
      <c r="B21" s="9"/>
      <c r="C21" s="9" t="s">
        <v>16</v>
      </c>
      <c r="E21" s="9"/>
      <c r="F21" s="10">
        <v>-74.766350000000017</v>
      </c>
      <c r="G21" s="11"/>
      <c r="H21" s="9"/>
      <c r="I21" s="15">
        <v>-183.84993999999992</v>
      </c>
      <c r="J21" s="11"/>
      <c r="K21" s="9"/>
      <c r="L21" s="15">
        <v>-75.619529999999997</v>
      </c>
      <c r="M21" s="11"/>
      <c r="N21" s="9"/>
      <c r="O21" s="10">
        <v>-139.25399999999999</v>
      </c>
    </row>
    <row r="22" spans="1:16" x14ac:dyDescent="0.25">
      <c r="A22" s="13">
        <f t="shared" si="0"/>
        <v>10</v>
      </c>
      <c r="B22" s="9"/>
      <c r="C22" s="9" t="s">
        <v>17</v>
      </c>
      <c r="E22" s="9"/>
      <c r="F22" s="10">
        <v>19.491943403557126</v>
      </c>
      <c r="G22" s="11"/>
      <c r="H22" s="9"/>
      <c r="I22" s="15">
        <v>63.488</v>
      </c>
      <c r="J22" s="11"/>
      <c r="K22" s="9"/>
      <c r="L22" s="15">
        <v>33.914355</v>
      </c>
      <c r="M22" s="11"/>
      <c r="N22" s="9"/>
      <c r="O22" s="10">
        <v>20.065000000000001</v>
      </c>
      <c r="P22" s="16"/>
    </row>
    <row r="23" spans="1:16" x14ac:dyDescent="0.25">
      <c r="A23" s="13">
        <f t="shared" si="0"/>
        <v>11</v>
      </c>
      <c r="B23" s="9" t="s">
        <v>18</v>
      </c>
      <c r="C23" s="9" t="s">
        <v>19</v>
      </c>
      <c r="E23" s="9"/>
      <c r="F23" s="10">
        <v>-532.49158999999997</v>
      </c>
      <c r="G23" s="11"/>
      <c r="H23" s="9"/>
      <c r="I23" s="15">
        <v>-525.46114</v>
      </c>
      <c r="J23" s="11"/>
      <c r="K23" s="9"/>
      <c r="L23" s="15">
        <v>-573.56302000000005</v>
      </c>
      <c r="M23" s="11"/>
      <c r="N23" s="9"/>
      <c r="O23" s="10">
        <v>-573.6328400000001</v>
      </c>
    </row>
    <row r="24" spans="1:16" x14ac:dyDescent="0.25">
      <c r="A24" s="13">
        <f t="shared" si="0"/>
        <v>12</v>
      </c>
      <c r="B24" s="9"/>
      <c r="C24" s="9" t="s">
        <v>20</v>
      </c>
      <c r="E24" s="9"/>
      <c r="F24" s="10">
        <v>-228.96111219732299</v>
      </c>
      <c r="G24" s="11"/>
      <c r="H24" s="9"/>
      <c r="I24" s="15">
        <v>-210.23147286567428</v>
      </c>
      <c r="J24" s="11"/>
      <c r="K24" s="9"/>
      <c r="L24" s="15">
        <v>-229.49515073170718</v>
      </c>
      <c r="M24" s="11"/>
      <c r="N24" s="9"/>
      <c r="O24" s="10">
        <v>-258.262</v>
      </c>
    </row>
    <row r="25" spans="1:16" x14ac:dyDescent="0.25">
      <c r="A25" s="13">
        <f t="shared" si="0"/>
        <v>13</v>
      </c>
      <c r="B25" s="9"/>
      <c r="C25" s="9" t="s">
        <v>21</v>
      </c>
      <c r="E25" s="9"/>
      <c r="F25" s="10">
        <v>3286.3724188390329</v>
      </c>
      <c r="G25" s="11"/>
      <c r="H25" s="9"/>
      <c r="I25" s="15">
        <v>1208.5634300623863</v>
      </c>
      <c r="J25" s="11"/>
      <c r="K25" s="9"/>
      <c r="L25" s="15">
        <v>-704.21190232208721</v>
      </c>
      <c r="M25" s="11"/>
      <c r="N25" s="9"/>
      <c r="O25" s="10">
        <v>4112.3436099999999</v>
      </c>
    </row>
    <row r="26" spans="1:16" x14ac:dyDescent="0.25">
      <c r="A26" s="13">
        <f t="shared" si="0"/>
        <v>14</v>
      </c>
      <c r="B26" s="9"/>
      <c r="C26" s="9" t="s">
        <v>22</v>
      </c>
      <c r="E26" s="9"/>
      <c r="F26" s="10">
        <v>-126.03729</v>
      </c>
      <c r="G26" s="11"/>
      <c r="H26" s="9"/>
      <c r="I26" s="15">
        <v>-124.30961000000001</v>
      </c>
      <c r="J26" s="11"/>
      <c r="K26" s="9"/>
      <c r="L26" s="15">
        <v>-172.81357999999997</v>
      </c>
      <c r="M26" s="11"/>
      <c r="N26" s="9"/>
      <c r="O26" s="10">
        <v>-219.07329000000001</v>
      </c>
    </row>
    <row r="27" spans="1:16" x14ac:dyDescent="0.25">
      <c r="A27" s="13">
        <f t="shared" si="0"/>
        <v>15</v>
      </c>
      <c r="B27" s="9"/>
      <c r="C27" s="9"/>
      <c r="E27" s="9" t="s">
        <v>9</v>
      </c>
      <c r="F27" s="17">
        <f>SUM(F16:F26)</f>
        <v>3419.2668992249537</v>
      </c>
      <c r="G27" s="11"/>
      <c r="H27" s="9" t="s">
        <v>9</v>
      </c>
      <c r="I27" s="17">
        <f>SUM(I16:I26)</f>
        <v>1280.0249574697066</v>
      </c>
      <c r="J27" s="11"/>
      <c r="K27" s="9" t="s">
        <v>9</v>
      </c>
      <c r="L27" s="17">
        <f>SUM(L16:L26)</f>
        <v>-465.86427337533678</v>
      </c>
      <c r="M27" s="11"/>
      <c r="N27" s="9" t="s">
        <v>9</v>
      </c>
      <c r="O27" s="17">
        <f>SUM(O16:O26)</f>
        <v>3818.2148699999998</v>
      </c>
    </row>
    <row r="28" spans="1:16" x14ac:dyDescent="0.25">
      <c r="A28" s="13">
        <f t="shared" si="0"/>
        <v>16</v>
      </c>
      <c r="B28" s="9"/>
      <c r="C28" s="12" t="s">
        <v>74</v>
      </c>
      <c r="E28" s="9"/>
      <c r="F28" s="10"/>
      <c r="G28" s="11"/>
      <c r="H28" s="9"/>
      <c r="I28" s="18"/>
      <c r="J28" s="11"/>
      <c r="K28" s="9"/>
      <c r="L28" s="18"/>
      <c r="M28" s="11"/>
      <c r="N28" s="9"/>
      <c r="O28" s="18"/>
    </row>
    <row r="29" spans="1:16" x14ac:dyDescent="0.25">
      <c r="A29" s="13">
        <f t="shared" si="0"/>
        <v>17</v>
      </c>
      <c r="B29" s="9"/>
      <c r="C29" s="9" t="s">
        <v>23</v>
      </c>
      <c r="E29" s="9"/>
      <c r="F29" s="10">
        <v>-3322.7553600000001</v>
      </c>
      <c r="G29" s="11"/>
      <c r="H29" s="9"/>
      <c r="I29" s="15">
        <v>-1494.65229</v>
      </c>
      <c r="J29" s="11"/>
      <c r="K29" s="9"/>
      <c r="L29" s="15">
        <v>317.21553000000046</v>
      </c>
      <c r="M29" s="11"/>
      <c r="N29" s="9"/>
      <c r="O29" s="10">
        <v>-4013.60041</v>
      </c>
    </row>
    <row r="30" spans="1:16" x14ac:dyDescent="0.25">
      <c r="A30" s="13">
        <f t="shared" si="0"/>
        <v>18</v>
      </c>
      <c r="B30" s="9"/>
      <c r="C30" s="9" t="s">
        <v>72</v>
      </c>
      <c r="E30" s="9"/>
      <c r="F30" s="10">
        <v>-1753.4427164962115</v>
      </c>
      <c r="G30" s="11"/>
      <c r="H30" s="9"/>
      <c r="I30" s="15">
        <v>-1578.4546732503788</v>
      </c>
      <c r="J30" s="11"/>
      <c r="K30" s="9"/>
      <c r="L30" s="15">
        <v>-1429.0614476463415</v>
      </c>
      <c r="M30" s="11"/>
      <c r="N30" s="9"/>
      <c r="O30" s="10">
        <v>-1299.6803900000002</v>
      </c>
      <c r="P30" s="16"/>
    </row>
    <row r="31" spans="1:16" x14ac:dyDescent="0.25">
      <c r="A31" s="13">
        <f t="shared" si="0"/>
        <v>19</v>
      </c>
      <c r="B31" s="9"/>
      <c r="C31" s="9" t="s">
        <v>73</v>
      </c>
      <c r="E31" s="9"/>
      <c r="F31" s="10">
        <v>1753.4427164962121</v>
      </c>
      <c r="G31" s="11"/>
      <c r="H31" s="9"/>
      <c r="I31" s="15">
        <v>1581.2496732503789</v>
      </c>
      <c r="J31" s="11"/>
      <c r="K31" s="9"/>
      <c r="L31" s="15">
        <v>1346.8220576463414</v>
      </c>
      <c r="M31" s="11"/>
      <c r="N31" s="9"/>
      <c r="O31" s="10">
        <v>1299.6832309681249</v>
      </c>
    </row>
    <row r="32" spans="1:16" ht="13.8" thickBot="1" x14ac:dyDescent="0.3">
      <c r="A32" s="13">
        <f t="shared" si="0"/>
        <v>20</v>
      </c>
      <c r="B32" s="9"/>
      <c r="C32" s="9" t="s">
        <v>24</v>
      </c>
      <c r="E32" s="9"/>
      <c r="F32" s="10">
        <v>-94.915539224954202</v>
      </c>
      <c r="G32" s="11"/>
      <c r="H32" s="9"/>
      <c r="I32" s="15">
        <v>213.94757253029334</v>
      </c>
      <c r="J32" s="11"/>
      <c r="K32" s="9"/>
      <c r="L32" s="67">
        <v>234.36413337533685</v>
      </c>
      <c r="M32" s="11"/>
      <c r="N32" s="9"/>
      <c r="O32" s="68">
        <v>195.38269903187535</v>
      </c>
    </row>
    <row r="33" spans="1:16" x14ac:dyDescent="0.25">
      <c r="A33" s="13">
        <f t="shared" si="0"/>
        <v>21</v>
      </c>
      <c r="B33" s="9"/>
      <c r="C33" s="9"/>
      <c r="E33" s="9"/>
      <c r="F33" s="17">
        <f>SUM(F29:F32)</f>
        <v>-3417.6708992249537</v>
      </c>
      <c r="G33" s="11"/>
      <c r="H33" s="9"/>
      <c r="I33" s="17">
        <f>SUM(I29:I32)</f>
        <v>-1277.9097174697063</v>
      </c>
      <c r="J33" s="11"/>
      <c r="K33" s="9"/>
      <c r="L33" s="17">
        <f>SUM(L29:L32)</f>
        <v>469.34027337533706</v>
      </c>
      <c r="M33" s="11"/>
      <c r="N33" s="9"/>
      <c r="O33" s="17">
        <f>SUM(O29:O32)</f>
        <v>-3818.2148700000002</v>
      </c>
    </row>
    <row r="34" spans="1:16" x14ac:dyDescent="0.25">
      <c r="A34" s="13">
        <f t="shared" si="0"/>
        <v>22</v>
      </c>
      <c r="B34" s="9"/>
      <c r="C34" s="9"/>
      <c r="E34" s="9"/>
      <c r="F34" s="10"/>
      <c r="G34" s="11"/>
      <c r="H34" s="9"/>
      <c r="I34" s="10"/>
      <c r="J34" s="11"/>
      <c r="K34" s="9"/>
      <c r="L34" s="10"/>
      <c r="M34" s="11"/>
      <c r="N34" s="9"/>
      <c r="O34" s="10"/>
    </row>
    <row r="35" spans="1:16" x14ac:dyDescent="0.25">
      <c r="A35" s="13">
        <f t="shared" si="0"/>
        <v>23</v>
      </c>
      <c r="B35" s="9"/>
      <c r="C35" s="9" t="s">
        <v>25</v>
      </c>
      <c r="E35" s="9" t="s">
        <v>9</v>
      </c>
      <c r="F35" s="17">
        <f>+F33+F27</f>
        <v>1.5960000000000036</v>
      </c>
      <c r="G35" s="11"/>
      <c r="H35" s="9" t="s">
        <v>9</v>
      </c>
      <c r="I35" s="17">
        <f>+I33+I27</f>
        <v>2.1152400000003126</v>
      </c>
      <c r="J35" s="11"/>
      <c r="K35" s="9" t="s">
        <v>9</v>
      </c>
      <c r="L35" s="17">
        <f>+L33+L27</f>
        <v>3.4760000000002833</v>
      </c>
      <c r="M35" s="11"/>
      <c r="N35" s="9" t="s">
        <v>9</v>
      </c>
      <c r="O35" s="17">
        <f>+O33+O27</f>
        <v>0</v>
      </c>
    </row>
    <row r="36" spans="1:16" x14ac:dyDescent="0.25">
      <c r="A36" s="13">
        <f t="shared" si="0"/>
        <v>24</v>
      </c>
      <c r="B36" s="9"/>
      <c r="C36" s="9" t="s">
        <v>26</v>
      </c>
      <c r="E36" s="9"/>
      <c r="F36" s="10"/>
      <c r="G36" s="11"/>
      <c r="H36" s="9"/>
      <c r="I36" s="10"/>
      <c r="J36" s="11"/>
      <c r="K36" s="9"/>
      <c r="L36" s="10"/>
      <c r="M36" s="11"/>
      <c r="N36" s="9"/>
      <c r="O36" s="10"/>
    </row>
    <row r="37" spans="1:16" x14ac:dyDescent="0.25">
      <c r="A37" s="13">
        <f t="shared" si="0"/>
        <v>25</v>
      </c>
      <c r="B37" s="9"/>
      <c r="C37" s="9" t="s">
        <v>27</v>
      </c>
      <c r="E37" s="9" t="s">
        <v>9</v>
      </c>
      <c r="F37" s="17">
        <f>+F35+F13</f>
        <v>3.5527136788005009E-15</v>
      </c>
      <c r="G37" s="14"/>
      <c r="H37" s="9" t="s">
        <v>9</v>
      </c>
      <c r="I37" s="17">
        <f>+I35+I13</f>
        <v>3.1308289294429414E-13</v>
      </c>
      <c r="J37" s="11"/>
      <c r="K37" s="9" t="s">
        <v>9</v>
      </c>
      <c r="L37" s="17">
        <f>+L35+L13</f>
        <v>2.8332891588433995E-13</v>
      </c>
      <c r="M37" s="14"/>
      <c r="N37" s="9" t="s">
        <v>9</v>
      </c>
      <c r="O37" s="17">
        <f>+O35+O13</f>
        <v>0</v>
      </c>
      <c r="P37" s="14"/>
    </row>
    <row r="38" spans="1:16" x14ac:dyDescent="0.25">
      <c r="A38" s="13">
        <f t="shared" si="0"/>
        <v>26</v>
      </c>
      <c r="B38" s="9"/>
      <c r="C38" s="9"/>
      <c r="F38" s="10"/>
      <c r="G38" s="11"/>
      <c r="H38" s="11"/>
      <c r="I38" s="10"/>
      <c r="J38" s="11"/>
      <c r="K38" s="11"/>
      <c r="L38" s="10"/>
      <c r="M38" s="11"/>
      <c r="N38" s="11"/>
      <c r="O38" s="10"/>
    </row>
    <row r="39" spans="1:16" x14ac:dyDescent="0.25">
      <c r="A39" s="13">
        <f t="shared" si="0"/>
        <v>27</v>
      </c>
      <c r="B39" s="9"/>
      <c r="C39" s="12" t="s">
        <v>28</v>
      </c>
      <c r="F39" s="10"/>
      <c r="G39" s="11"/>
      <c r="H39" s="11"/>
      <c r="I39" s="10"/>
      <c r="J39" s="11"/>
      <c r="K39" s="11"/>
      <c r="L39" s="10"/>
      <c r="M39" s="11"/>
      <c r="N39" s="11"/>
      <c r="O39" s="10"/>
    </row>
    <row r="40" spans="1:16" x14ac:dyDescent="0.25">
      <c r="A40" s="13">
        <f t="shared" si="0"/>
        <v>28</v>
      </c>
      <c r="B40" s="9"/>
      <c r="C40" s="9" t="s">
        <v>29</v>
      </c>
      <c r="F40" s="10">
        <f>F37*0.5</f>
        <v>1.7763568394002505E-15</v>
      </c>
      <c r="H40" s="10"/>
      <c r="I40" s="10">
        <f>I37*0.5</f>
        <v>1.5654144647214707E-13</v>
      </c>
      <c r="J40" s="14"/>
      <c r="K40" s="10"/>
      <c r="L40" s="10">
        <f>L37*0.5</f>
        <v>1.4166445794216997E-13</v>
      </c>
      <c r="M40" s="11"/>
      <c r="N40" s="11"/>
      <c r="O40" s="10">
        <f>O37*0.5</f>
        <v>0</v>
      </c>
    </row>
    <row r="41" spans="1:16" x14ac:dyDescent="0.25">
      <c r="A41" s="13">
        <f t="shared" si="0"/>
        <v>29</v>
      </c>
      <c r="B41" s="9"/>
      <c r="C41" s="9" t="s">
        <v>30</v>
      </c>
      <c r="F41" s="10">
        <f>F37*0.115</f>
        <v>4.0856207306205762E-16</v>
      </c>
      <c r="G41" s="14"/>
      <c r="I41" s="10">
        <f>I37*0.115</f>
        <v>3.6004532688593828E-14</v>
      </c>
      <c r="L41" s="10">
        <f>L37*0.115</f>
        <v>3.2582825326699096E-14</v>
      </c>
      <c r="O41" s="10">
        <f>O37*0.115</f>
        <v>0</v>
      </c>
    </row>
    <row r="42" spans="1:16" x14ac:dyDescent="0.25">
      <c r="A42" s="13">
        <f t="shared" si="0"/>
        <v>30</v>
      </c>
      <c r="B42" s="9"/>
      <c r="C42" s="9" t="s">
        <v>31</v>
      </c>
      <c r="F42" s="69">
        <f>+F40+F41</f>
        <v>2.184918912462308E-15</v>
      </c>
      <c r="I42" s="69">
        <f>+I40+I41</f>
        <v>1.9254597916074089E-13</v>
      </c>
      <c r="L42" s="69">
        <f>+L40+L41</f>
        <v>1.7424728326886907E-13</v>
      </c>
      <c r="O42" s="69">
        <f>+O40+O41</f>
        <v>0</v>
      </c>
    </row>
    <row r="43" spans="1:16" x14ac:dyDescent="0.25">
      <c r="A43" s="13">
        <f t="shared" si="0"/>
        <v>31</v>
      </c>
      <c r="B43" s="9"/>
      <c r="C43" s="9"/>
      <c r="F43" s="19"/>
      <c r="I43" s="19"/>
      <c r="L43" s="19"/>
      <c r="O43" s="19"/>
    </row>
    <row r="44" spans="1:16" x14ac:dyDescent="0.25">
      <c r="A44" s="13">
        <f t="shared" si="0"/>
        <v>32</v>
      </c>
      <c r="B44" s="9"/>
      <c r="C44" s="9" t="s">
        <v>32</v>
      </c>
      <c r="F44" s="70">
        <v>-2.7949999999999999</v>
      </c>
      <c r="I44" s="70">
        <v>-6</v>
      </c>
      <c r="L44" s="67">
        <v>-4</v>
      </c>
      <c r="O44" s="71">
        <v>-2.4910000000000001</v>
      </c>
      <c r="P44" s="16"/>
    </row>
    <row r="45" spans="1:16" x14ac:dyDescent="0.25">
      <c r="A45" s="13">
        <f t="shared" si="0"/>
        <v>33</v>
      </c>
      <c r="B45" s="9"/>
      <c r="C45" s="9" t="s">
        <v>33</v>
      </c>
      <c r="F45" s="20">
        <f>+F42+F44</f>
        <v>-2.7949999999999977</v>
      </c>
      <c r="I45" s="20">
        <f>+I42+I44</f>
        <v>-5.9999999999998073</v>
      </c>
      <c r="L45" s="21">
        <f>+L42+L44</f>
        <v>-3.9999999999998259</v>
      </c>
      <c r="O45" s="21">
        <f>+O42+O44</f>
        <v>-2.4910000000000001</v>
      </c>
    </row>
    <row r="46" spans="1:16" x14ac:dyDescent="0.25">
      <c r="A46" s="13">
        <f t="shared" si="0"/>
        <v>34</v>
      </c>
      <c r="B46" s="9"/>
    </row>
    <row r="47" spans="1:16" x14ac:dyDescent="0.25">
      <c r="A47" s="13">
        <f t="shared" si="0"/>
        <v>35</v>
      </c>
      <c r="B47" s="9"/>
      <c r="C47" s="9" t="s">
        <v>34</v>
      </c>
      <c r="F47" s="22">
        <v>0.15</v>
      </c>
      <c r="G47" s="23"/>
      <c r="H47" s="23"/>
      <c r="I47" s="22">
        <v>0.15</v>
      </c>
      <c r="J47" s="23"/>
      <c r="K47" s="23"/>
      <c r="L47" s="22">
        <v>0.15</v>
      </c>
      <c r="M47" s="23"/>
      <c r="N47" s="23"/>
      <c r="O47" s="22">
        <v>0.15</v>
      </c>
    </row>
    <row r="48" spans="1:16" x14ac:dyDescent="0.25">
      <c r="A48" s="13">
        <f t="shared" si="0"/>
        <v>36</v>
      </c>
      <c r="B48" s="9"/>
      <c r="C48" s="9" t="s">
        <v>35</v>
      </c>
      <c r="F48" s="22">
        <v>0.115</v>
      </c>
      <c r="G48" s="23"/>
      <c r="H48" s="23"/>
      <c r="I48" s="22">
        <v>0.115</v>
      </c>
      <c r="J48" s="23"/>
      <c r="K48" s="23"/>
      <c r="L48" s="22">
        <v>0.115</v>
      </c>
      <c r="M48" s="23"/>
      <c r="N48" s="23"/>
      <c r="O48" s="22">
        <v>0.115</v>
      </c>
    </row>
    <row r="49" spans="1:17" ht="13.8" thickBot="1" x14ac:dyDescent="0.3">
      <c r="A49" s="13">
        <f t="shared" si="0"/>
        <v>37</v>
      </c>
      <c r="B49" s="9"/>
      <c r="C49" s="9" t="s">
        <v>36</v>
      </c>
      <c r="F49" s="24">
        <f>SUM(F47:F48)</f>
        <v>0.26500000000000001</v>
      </c>
      <c r="G49" s="25"/>
      <c r="H49" s="25"/>
      <c r="I49" s="24">
        <f>SUM(I47:I48)</f>
        <v>0.26500000000000001</v>
      </c>
      <c r="J49" s="26"/>
      <c r="K49" s="26"/>
      <c r="L49" s="24">
        <f>SUM(L47:L48)</f>
        <v>0.26500000000000001</v>
      </c>
      <c r="M49" s="26"/>
      <c r="N49" s="26"/>
      <c r="O49" s="24">
        <f>SUM(O47:O48)</f>
        <v>0.26500000000000001</v>
      </c>
    </row>
    <row r="50" spans="1:17" ht="13.8" thickTop="1" x14ac:dyDescent="0.25">
      <c r="A50" s="13"/>
      <c r="B50" s="9"/>
    </row>
    <row r="52" spans="1:17" x14ac:dyDescent="0.25">
      <c r="C52" s="15"/>
    </row>
    <row r="53" spans="1:17" x14ac:dyDescent="0.25">
      <c r="C53" s="15"/>
      <c r="F53" s="27"/>
    </row>
    <row r="54" spans="1:17" x14ac:dyDescent="0.25">
      <c r="C54" s="15"/>
    </row>
    <row r="55" spans="1:17" x14ac:dyDescent="0.25">
      <c r="F55" s="28"/>
    </row>
    <row r="58" spans="1:17" s="30" customFormat="1" hidden="1" x14ac:dyDescent="0.25">
      <c r="A58" s="29" t="s">
        <v>37</v>
      </c>
      <c r="D58" s="31"/>
      <c r="E58" s="31"/>
      <c r="G58" s="31"/>
      <c r="H58" s="31"/>
      <c r="J58" s="31"/>
      <c r="K58" s="31"/>
      <c r="M58" s="31"/>
      <c r="N58" s="31"/>
    </row>
    <row r="59" spans="1:17" s="30" customFormat="1" ht="14.4" hidden="1" x14ac:dyDescent="0.35">
      <c r="C59" s="32" t="s">
        <v>38</v>
      </c>
      <c r="D59" s="31"/>
      <c r="E59" s="31"/>
      <c r="F59" s="33">
        <v>-5039.8140000000003</v>
      </c>
      <c r="G59" s="34"/>
      <c r="H59" s="34"/>
      <c r="I59" s="33">
        <v>-2789.81</v>
      </c>
      <c r="J59" s="34"/>
      <c r="K59" s="34"/>
      <c r="L59" s="33">
        <v>-642.61199999999997</v>
      </c>
      <c r="M59" s="34"/>
      <c r="N59" s="34"/>
      <c r="O59" s="33">
        <v>-5412.0240000000003</v>
      </c>
      <c r="P59" s="35"/>
      <c r="Q59" s="35" t="s">
        <v>39</v>
      </c>
    </row>
    <row r="60" spans="1:17" s="30" customFormat="1" ht="14.4" hidden="1" x14ac:dyDescent="0.35">
      <c r="C60" s="32" t="s">
        <v>40</v>
      </c>
      <c r="D60" s="31"/>
      <c r="E60" s="31"/>
      <c r="F60" s="36">
        <f>-(F31+F25)</f>
        <v>-5039.815135335245</v>
      </c>
      <c r="G60" s="37"/>
      <c r="H60" s="37"/>
      <c r="I60" s="36">
        <f>-(I31+I25)</f>
        <v>-2789.8131033127652</v>
      </c>
      <c r="J60" s="37"/>
      <c r="K60" s="37"/>
      <c r="L60" s="36">
        <f>-(L31+L25)</f>
        <v>-642.61015532425415</v>
      </c>
      <c r="M60" s="37"/>
      <c r="N60" s="37"/>
      <c r="O60" s="36">
        <f>-(O31+O25)</f>
        <v>-5412.0268409681248</v>
      </c>
      <c r="P60" s="35"/>
      <c r="Q60" s="35" t="s">
        <v>39</v>
      </c>
    </row>
    <row r="61" spans="1:17" s="30" customFormat="1" hidden="1" x14ac:dyDescent="0.25">
      <c r="C61" s="32" t="s">
        <v>41</v>
      </c>
      <c r="D61" s="31"/>
      <c r="E61" s="31"/>
      <c r="F61" s="33">
        <f>F59-F60</f>
        <v>1.1353352447258658E-3</v>
      </c>
      <c r="G61" s="38"/>
      <c r="H61" s="38"/>
      <c r="I61" s="33">
        <f>I59-I60</f>
        <v>3.1033127652335679E-3</v>
      </c>
      <c r="J61" s="38"/>
      <c r="K61" s="38"/>
      <c r="L61" s="33">
        <f>L59-L60</f>
        <v>-1.8446757458150387E-3</v>
      </c>
      <c r="M61" s="38"/>
      <c r="N61" s="38"/>
      <c r="O61" s="33">
        <f>O59-O60</f>
        <v>2.8409681244738749E-3</v>
      </c>
    </row>
    <row r="62" spans="1:17" s="30" customFormat="1" hidden="1" x14ac:dyDescent="0.25">
      <c r="D62" s="31"/>
      <c r="E62" s="31"/>
      <c r="G62" s="31"/>
      <c r="H62" s="31"/>
      <c r="J62" s="31"/>
      <c r="K62" s="31"/>
      <c r="M62" s="31"/>
      <c r="N62" s="31"/>
    </row>
    <row r="63" spans="1:17" s="30" customFormat="1" ht="14.4" hidden="1" x14ac:dyDescent="0.35">
      <c r="C63" s="32" t="s">
        <v>42</v>
      </c>
      <c r="D63" s="31"/>
      <c r="E63" s="31"/>
      <c r="F63" s="33">
        <v>4719.3810000000003</v>
      </c>
      <c r="G63" s="34"/>
      <c r="H63" s="34"/>
      <c r="I63" s="33">
        <v>4636.0590000000002</v>
      </c>
      <c r="J63" s="34"/>
      <c r="K63" s="34"/>
      <c r="L63" s="33">
        <v>4311.7209999999995</v>
      </c>
      <c r="M63" s="34">
        <v>0</v>
      </c>
      <c r="N63" s="34"/>
      <c r="O63" s="33">
        <v>4438.9740000000002</v>
      </c>
      <c r="P63" s="30">
        <v>0</v>
      </c>
      <c r="Q63" s="35" t="s">
        <v>39</v>
      </c>
    </row>
    <row r="64" spans="1:17" s="30" customFormat="1" ht="14.4" hidden="1" x14ac:dyDescent="0.35">
      <c r="C64" s="32" t="s">
        <v>43</v>
      </c>
      <c r="D64" s="31"/>
      <c r="E64" s="31"/>
      <c r="F64" s="36">
        <f>-F30-F20</f>
        <v>4719.3807500000003</v>
      </c>
      <c r="G64" s="37"/>
      <c r="H64" s="37"/>
      <c r="I64" s="36">
        <f>-I30-I20</f>
        <v>4636.0600400937456</v>
      </c>
      <c r="J64" s="37"/>
      <c r="K64" s="37"/>
      <c r="L64" s="36">
        <f>-L30-L20</f>
        <v>4311.7184246310007</v>
      </c>
      <c r="M64" s="37"/>
      <c r="N64" s="37"/>
      <c r="O64" s="36">
        <f>-O30-O20</f>
        <v>4438.973</v>
      </c>
      <c r="Q64" s="35" t="s">
        <v>39</v>
      </c>
    </row>
    <row r="65" spans="3:15" s="30" customFormat="1" hidden="1" x14ac:dyDescent="0.25">
      <c r="C65" s="32"/>
      <c r="D65" s="31"/>
      <c r="E65" s="31"/>
      <c r="F65" s="33">
        <f>F63-F64</f>
        <v>2.500000000509317E-4</v>
      </c>
      <c r="G65" s="38"/>
      <c r="H65" s="38"/>
      <c r="I65" s="33">
        <f>I63-I64</f>
        <v>-1.0400937453596271E-3</v>
      </c>
      <c r="J65" s="38"/>
      <c r="K65" s="38"/>
      <c r="L65" s="33">
        <f>L63-L64</f>
        <v>2.575368998805061E-3</v>
      </c>
      <c r="M65" s="38"/>
      <c r="N65" s="38"/>
      <c r="O65" s="33">
        <f>O63-O64</f>
        <v>1.0000000002037268E-3</v>
      </c>
    </row>
    <row r="66" spans="3:15" hidden="1" x14ac:dyDescent="0.25"/>
    <row r="67" spans="3:15" hidden="1" x14ac:dyDescent="0.25"/>
    <row r="68" spans="3:15" hidden="1" x14ac:dyDescent="0.25"/>
    <row r="69" spans="3:15" hidden="1" x14ac:dyDescent="0.25"/>
    <row r="70" spans="3:15" hidden="1" x14ac:dyDescent="0.25"/>
  </sheetData>
  <mergeCells count="7">
    <mergeCell ref="A7:O7"/>
    <mergeCell ref="A1:O1"/>
    <mergeCell ref="A2:C2"/>
    <mergeCell ref="A3:O3"/>
    <mergeCell ref="A4:O4"/>
    <mergeCell ref="A5:O5"/>
    <mergeCell ref="A6:O6"/>
  </mergeCells>
  <printOptions horizontalCentered="1"/>
  <pageMargins left="0.75" right="0.75" top="1" bottom="1" header="0.5" footer="0.5"/>
  <pageSetup scale="75" orientation="portrait" r:id="rId1"/>
  <headerFooter alignWithMargins="0">
    <oddHeader>&amp;RFiled:  August 29, 2008
EB-2008-0232
Exhibit C2-6-1
Attachment C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63C7B-144D-4830-8510-8ED6F475F196}">
  <dimension ref="A1:V110"/>
  <sheetViews>
    <sheetView zoomScaleNormal="100" workbookViewId="0">
      <selection activeCell="D104" sqref="D104"/>
    </sheetView>
  </sheetViews>
  <sheetFormatPr defaultColWidth="9.109375" defaultRowHeight="11.4" x14ac:dyDescent="0.2"/>
  <cols>
    <col min="1" max="1" width="23.88671875" style="9" customWidth="1"/>
    <col min="2" max="2" width="12" style="9" customWidth="1"/>
    <col min="3" max="3" width="12.5546875" style="9" customWidth="1"/>
    <col min="4" max="4" width="14.109375" style="9" customWidth="1"/>
    <col min="5" max="5" width="15.44140625" style="9" customWidth="1"/>
    <col min="6" max="6" width="12.5546875" style="9" customWidth="1"/>
    <col min="7" max="7" width="11.33203125" style="9" customWidth="1"/>
    <col min="8" max="8" width="12.109375" style="9" customWidth="1"/>
    <col min="9" max="10" width="11.5546875" style="9" customWidth="1"/>
    <col min="11" max="11" width="14.109375" style="9" bestFit="1" customWidth="1"/>
    <col min="12" max="16384" width="9.109375" style="9"/>
  </cols>
  <sheetData>
    <row r="1" spans="1:10" ht="15.6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spans="1:10" ht="15.6" x14ac:dyDescent="0.3">
      <c r="A2" s="39"/>
      <c r="B2" s="39"/>
      <c r="C2" s="39"/>
      <c r="D2" s="39"/>
      <c r="E2" s="39"/>
      <c r="F2" s="39"/>
      <c r="G2" s="39"/>
      <c r="H2" s="39"/>
      <c r="I2" s="39"/>
    </row>
    <row r="3" spans="1:10" x14ac:dyDescent="0.2">
      <c r="A3" s="87" t="s">
        <v>44</v>
      </c>
      <c r="B3" s="87"/>
      <c r="C3" s="87"/>
      <c r="D3" s="87"/>
      <c r="E3" s="87"/>
      <c r="F3" s="87"/>
      <c r="G3" s="87"/>
      <c r="H3" s="87"/>
      <c r="I3" s="87"/>
    </row>
    <row r="4" spans="1:10" x14ac:dyDescent="0.2">
      <c r="A4" s="87" t="s">
        <v>2</v>
      </c>
      <c r="B4" s="87"/>
      <c r="C4" s="87"/>
      <c r="D4" s="87"/>
      <c r="E4" s="87"/>
      <c r="F4" s="87"/>
      <c r="G4" s="87"/>
      <c r="H4" s="87"/>
      <c r="I4" s="87"/>
    </row>
    <row r="5" spans="1:10" x14ac:dyDescent="0.2">
      <c r="A5" s="87" t="s">
        <v>3</v>
      </c>
      <c r="B5" s="87"/>
      <c r="C5" s="87"/>
      <c r="D5" s="87"/>
      <c r="E5" s="87"/>
      <c r="F5" s="87"/>
      <c r="G5" s="87"/>
      <c r="H5" s="87"/>
      <c r="I5" s="87"/>
    </row>
    <row r="6" spans="1:10" x14ac:dyDescent="0.2">
      <c r="A6" s="87" t="s">
        <v>4</v>
      </c>
      <c r="B6" s="87"/>
      <c r="C6" s="87"/>
      <c r="D6" s="87"/>
      <c r="E6" s="87"/>
      <c r="F6" s="87"/>
      <c r="G6" s="87"/>
      <c r="H6" s="87"/>
      <c r="I6" s="87"/>
    </row>
    <row r="7" spans="1:10" x14ac:dyDescent="0.2">
      <c r="A7" s="87" t="s">
        <v>5</v>
      </c>
      <c r="B7" s="87"/>
      <c r="C7" s="87"/>
      <c r="D7" s="87"/>
      <c r="E7" s="87"/>
      <c r="F7" s="87"/>
      <c r="G7" s="87"/>
      <c r="H7" s="87"/>
      <c r="I7" s="87"/>
    </row>
    <row r="8" spans="1:10" x14ac:dyDescent="0.2">
      <c r="A8" s="73"/>
      <c r="B8" s="73"/>
      <c r="C8" s="73"/>
      <c r="D8" s="73"/>
      <c r="E8" s="73"/>
      <c r="F8" s="73"/>
      <c r="G8" s="73"/>
      <c r="H8" s="73"/>
      <c r="I8" s="73"/>
    </row>
    <row r="9" spans="1:10" x14ac:dyDescent="0.2">
      <c r="A9" s="86" t="s">
        <v>64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ht="13.2" x14ac:dyDescent="0.2">
      <c r="A10" s="72"/>
      <c r="B10" s="72"/>
      <c r="C10" s="72"/>
      <c r="D10" s="72"/>
      <c r="E10" s="72"/>
      <c r="F10" s="72"/>
      <c r="G10" s="72"/>
      <c r="H10" s="72"/>
      <c r="I10" s="72"/>
      <c r="J10" s="72"/>
    </row>
    <row r="11" spans="1:10" ht="12" x14ac:dyDescent="0.25">
      <c r="A11" s="41">
        <v>2018</v>
      </c>
      <c r="C11" s="13" t="s">
        <v>45</v>
      </c>
      <c r="E11" s="42"/>
      <c r="F11" s="42"/>
      <c r="G11" s="42"/>
      <c r="H11" s="42"/>
      <c r="I11" s="42"/>
    </row>
    <row r="12" spans="1:10" x14ac:dyDescent="0.2">
      <c r="A12" s="43" t="s">
        <v>46</v>
      </c>
      <c r="B12" s="43" t="s">
        <v>47</v>
      </c>
      <c r="C12" s="43" t="s">
        <v>68</v>
      </c>
      <c r="D12" s="43" t="s">
        <v>48</v>
      </c>
      <c r="E12" s="44" t="s">
        <v>49</v>
      </c>
      <c r="F12" s="44" t="s">
        <v>50</v>
      </c>
      <c r="G12" s="44" t="s">
        <v>51</v>
      </c>
      <c r="H12" s="44" t="s">
        <v>52</v>
      </c>
      <c r="I12" s="44" t="s">
        <v>53</v>
      </c>
    </row>
    <row r="13" spans="1:10" x14ac:dyDescent="0.2">
      <c r="A13" s="74">
        <v>1</v>
      </c>
      <c r="B13" s="19">
        <v>16753.431</v>
      </c>
      <c r="C13" s="45">
        <v>444.03</v>
      </c>
      <c r="D13" s="45">
        <f>+B13+C13</f>
        <v>17197.460999999999</v>
      </c>
      <c r="E13" s="45">
        <v>222.01499999999999</v>
      </c>
      <c r="F13" s="45">
        <f>D13-E13</f>
        <v>16975.446</v>
      </c>
      <c r="G13" s="18">
        <v>0.04</v>
      </c>
      <c r="H13" s="19">
        <f>F13*G13</f>
        <v>679.01783999999998</v>
      </c>
      <c r="I13" s="45">
        <f>D13-H13</f>
        <v>16518.443159999999</v>
      </c>
    </row>
    <row r="14" spans="1:10" x14ac:dyDescent="0.2">
      <c r="A14" s="74">
        <v>2</v>
      </c>
      <c r="B14" s="19">
        <v>384.464</v>
      </c>
      <c r="C14" s="45">
        <v>0</v>
      </c>
      <c r="D14" s="45">
        <f t="shared" ref="D14:D26" si="0">+B14+C14</f>
        <v>384.464</v>
      </c>
      <c r="E14" s="45">
        <v>0</v>
      </c>
      <c r="F14" s="45">
        <f t="shared" ref="F14:F26" si="1">D14-E14</f>
        <v>384.464</v>
      </c>
      <c r="G14" s="18">
        <v>0.06</v>
      </c>
      <c r="H14" s="19">
        <f t="shared" ref="H14:H26" si="2">F14*G14</f>
        <v>23.06784</v>
      </c>
      <c r="I14" s="45">
        <f t="shared" ref="I14:I26" si="3">D14-H14</f>
        <v>361.39616000000001</v>
      </c>
    </row>
    <row r="15" spans="1:10" x14ac:dyDescent="0.2">
      <c r="A15" s="74">
        <v>3</v>
      </c>
      <c r="B15" s="19">
        <v>575.26300000000003</v>
      </c>
      <c r="C15" s="45">
        <v>0</v>
      </c>
      <c r="D15" s="45">
        <f t="shared" si="0"/>
        <v>575.26300000000003</v>
      </c>
      <c r="E15" s="45">
        <v>0</v>
      </c>
      <c r="F15" s="45">
        <f t="shared" si="1"/>
        <v>575.26300000000003</v>
      </c>
      <c r="G15" s="18">
        <v>0.05</v>
      </c>
      <c r="H15" s="19">
        <f t="shared" si="2"/>
        <v>28.763150000000003</v>
      </c>
      <c r="I15" s="45">
        <f t="shared" si="3"/>
        <v>546.49985000000004</v>
      </c>
    </row>
    <row r="16" spans="1:10" x14ac:dyDescent="0.2">
      <c r="A16" s="74">
        <v>6</v>
      </c>
      <c r="B16" s="19">
        <v>3846.779</v>
      </c>
      <c r="C16" s="45">
        <v>407.988</v>
      </c>
      <c r="D16" s="45">
        <f t="shared" si="0"/>
        <v>4254.7669999999998</v>
      </c>
      <c r="E16" s="45">
        <v>203.994</v>
      </c>
      <c r="F16" s="45">
        <f t="shared" si="1"/>
        <v>4050.7729999999997</v>
      </c>
      <c r="G16" s="18">
        <v>0.1</v>
      </c>
      <c r="H16" s="19">
        <f t="shared" si="2"/>
        <v>405.07729999999998</v>
      </c>
      <c r="I16" s="45">
        <f t="shared" si="3"/>
        <v>3849.6896999999999</v>
      </c>
    </row>
    <row r="17" spans="1:10" x14ac:dyDescent="0.2">
      <c r="A17" s="74">
        <v>8</v>
      </c>
      <c r="B17" s="19">
        <v>858.32799999999997</v>
      </c>
      <c r="C17" s="45">
        <v>108.334</v>
      </c>
      <c r="D17" s="45">
        <f t="shared" si="0"/>
        <v>966.66200000000003</v>
      </c>
      <c r="E17" s="45">
        <v>54.167000000000002</v>
      </c>
      <c r="F17" s="45">
        <f t="shared" si="1"/>
        <v>912.495</v>
      </c>
      <c r="G17" s="18">
        <v>0.2</v>
      </c>
      <c r="H17" s="19">
        <f t="shared" si="2"/>
        <v>182.49900000000002</v>
      </c>
      <c r="I17" s="45">
        <f t="shared" si="3"/>
        <v>784.16300000000001</v>
      </c>
    </row>
    <row r="18" spans="1:10" x14ac:dyDescent="0.2">
      <c r="A18" s="74">
        <v>10</v>
      </c>
      <c r="B18" s="19">
        <v>91.518000000000001</v>
      </c>
      <c r="C18" s="45">
        <v>0</v>
      </c>
      <c r="D18" s="45">
        <f t="shared" si="0"/>
        <v>91.518000000000001</v>
      </c>
      <c r="E18" s="45">
        <v>0</v>
      </c>
      <c r="F18" s="45">
        <f t="shared" si="1"/>
        <v>91.518000000000001</v>
      </c>
      <c r="G18" s="18">
        <v>0.3</v>
      </c>
      <c r="H18" s="19">
        <f t="shared" si="2"/>
        <v>27.455400000000001</v>
      </c>
      <c r="I18" s="45">
        <f t="shared" si="3"/>
        <v>64.062600000000003</v>
      </c>
    </row>
    <row r="19" spans="1:10" x14ac:dyDescent="0.2">
      <c r="A19" s="74">
        <v>12</v>
      </c>
      <c r="B19" s="19">
        <v>7.6999999999999999E-2</v>
      </c>
      <c r="C19" s="45">
        <v>0</v>
      </c>
      <c r="D19" s="45">
        <f t="shared" si="0"/>
        <v>7.6999999999999999E-2</v>
      </c>
      <c r="E19" s="45">
        <v>0</v>
      </c>
      <c r="F19" s="45">
        <f t="shared" si="1"/>
        <v>7.6999999999999999E-2</v>
      </c>
      <c r="G19" s="18">
        <v>1</v>
      </c>
      <c r="H19" s="19">
        <f t="shared" si="2"/>
        <v>7.6999999999999999E-2</v>
      </c>
      <c r="I19" s="45">
        <f t="shared" si="3"/>
        <v>0</v>
      </c>
    </row>
    <row r="20" spans="1:10" x14ac:dyDescent="0.2">
      <c r="A20" s="74">
        <v>13</v>
      </c>
      <c r="B20" s="19">
        <v>78.355999999999995</v>
      </c>
      <c r="C20" s="45">
        <v>0</v>
      </c>
      <c r="D20" s="45">
        <f t="shared" si="0"/>
        <v>78.355999999999995</v>
      </c>
      <c r="E20" s="45">
        <v>0</v>
      </c>
      <c r="F20" s="45">
        <f t="shared" si="1"/>
        <v>78.355999999999995</v>
      </c>
      <c r="G20" s="46" t="s">
        <v>54</v>
      </c>
      <c r="H20" s="19">
        <v>7.4960335037887909</v>
      </c>
      <c r="I20" s="45">
        <f t="shared" si="3"/>
        <v>70.8599664962112</v>
      </c>
    </row>
    <row r="21" spans="1:10" x14ac:dyDescent="0.2">
      <c r="A21" s="74">
        <v>17</v>
      </c>
      <c r="B21" s="19">
        <v>13877.616</v>
      </c>
      <c r="C21" s="45">
        <v>1580.6759999999999</v>
      </c>
      <c r="D21" s="45">
        <f t="shared" si="0"/>
        <v>15458.291999999999</v>
      </c>
      <c r="E21" s="45">
        <v>790.33799999999997</v>
      </c>
      <c r="F21" s="45">
        <f t="shared" si="1"/>
        <v>14667.954</v>
      </c>
      <c r="G21" s="18">
        <v>0.08</v>
      </c>
      <c r="H21" s="19">
        <f t="shared" si="2"/>
        <v>1173.43632</v>
      </c>
      <c r="I21" s="45">
        <f t="shared" si="3"/>
        <v>14284.855679999999</v>
      </c>
    </row>
    <row r="22" spans="1:10" x14ac:dyDescent="0.2">
      <c r="A22" s="74">
        <v>42</v>
      </c>
      <c r="B22" s="19">
        <v>101.52</v>
      </c>
      <c r="C22" s="45">
        <v>0</v>
      </c>
      <c r="D22" s="45">
        <f t="shared" si="0"/>
        <v>101.52</v>
      </c>
      <c r="E22" s="45">
        <v>0</v>
      </c>
      <c r="F22" s="45">
        <f t="shared" si="1"/>
        <v>101.52</v>
      </c>
      <c r="G22" s="18">
        <v>0.12</v>
      </c>
      <c r="H22" s="19">
        <f t="shared" si="2"/>
        <v>12.182399999999999</v>
      </c>
      <c r="I22" s="45">
        <f t="shared" si="3"/>
        <v>89.337599999999995</v>
      </c>
    </row>
    <row r="23" spans="1:10" x14ac:dyDescent="0.2">
      <c r="A23" s="74">
        <v>43.1</v>
      </c>
      <c r="B23" s="19">
        <v>300.52999999999997</v>
      </c>
      <c r="C23" s="45">
        <v>0</v>
      </c>
      <c r="D23" s="45">
        <f t="shared" si="0"/>
        <v>300.52999999999997</v>
      </c>
      <c r="E23" s="45">
        <v>0</v>
      </c>
      <c r="F23" s="45">
        <f t="shared" si="1"/>
        <v>300.52999999999997</v>
      </c>
      <c r="G23" s="18">
        <v>0.3</v>
      </c>
      <c r="H23" s="19">
        <f t="shared" si="2"/>
        <v>90.158999999999992</v>
      </c>
      <c r="I23" s="45">
        <f t="shared" si="3"/>
        <v>210.37099999999998</v>
      </c>
    </row>
    <row r="24" spans="1:10" x14ac:dyDescent="0.2">
      <c r="A24" s="74">
        <v>45</v>
      </c>
      <c r="B24" s="19">
        <v>6.4000000000000001E-2</v>
      </c>
      <c r="C24" s="45">
        <v>0</v>
      </c>
      <c r="D24" s="45">
        <f t="shared" si="0"/>
        <v>6.4000000000000001E-2</v>
      </c>
      <c r="E24" s="45">
        <v>0</v>
      </c>
      <c r="F24" s="45">
        <f t="shared" si="1"/>
        <v>6.4000000000000001E-2</v>
      </c>
      <c r="G24" s="18">
        <v>0.45</v>
      </c>
      <c r="H24" s="19">
        <f t="shared" si="2"/>
        <v>2.8800000000000003E-2</v>
      </c>
      <c r="I24" s="45">
        <f t="shared" si="3"/>
        <v>3.5199999999999995E-2</v>
      </c>
    </row>
    <row r="25" spans="1:10" x14ac:dyDescent="0.2">
      <c r="A25" s="74">
        <v>47</v>
      </c>
      <c r="B25" s="19">
        <v>3841.9110000000001</v>
      </c>
      <c r="C25" s="45">
        <v>732.28099999999995</v>
      </c>
      <c r="D25" s="45">
        <f t="shared" si="0"/>
        <v>4574.192</v>
      </c>
      <c r="E25" s="45">
        <v>366.14049999999997</v>
      </c>
      <c r="F25" s="45">
        <f t="shared" si="1"/>
        <v>4208.0514999999996</v>
      </c>
      <c r="G25" s="18">
        <v>0.08</v>
      </c>
      <c r="H25" s="19">
        <f t="shared" si="2"/>
        <v>336.64411999999999</v>
      </c>
      <c r="I25" s="45">
        <f t="shared" si="3"/>
        <v>4237.5478800000001</v>
      </c>
    </row>
    <row r="26" spans="1:10" x14ac:dyDescent="0.2">
      <c r="A26" s="74">
        <v>50</v>
      </c>
      <c r="B26" s="19">
        <v>6.3E-2</v>
      </c>
      <c r="C26" s="45">
        <v>0</v>
      </c>
      <c r="D26" s="45">
        <f t="shared" si="0"/>
        <v>6.3E-2</v>
      </c>
      <c r="E26" s="45">
        <v>0</v>
      </c>
      <c r="F26" s="45">
        <f t="shared" si="1"/>
        <v>6.3E-2</v>
      </c>
      <c r="G26" s="18">
        <v>0.55000000000000004</v>
      </c>
      <c r="H26" s="19">
        <f t="shared" si="2"/>
        <v>3.465E-2</v>
      </c>
      <c r="I26" s="45">
        <f t="shared" si="3"/>
        <v>2.835E-2</v>
      </c>
    </row>
    <row r="27" spans="1:10" ht="12.6" thickBot="1" x14ac:dyDescent="0.3">
      <c r="A27" s="41" t="s">
        <v>55</v>
      </c>
      <c r="B27" s="63">
        <f>SUM(B13:B26)</f>
        <v>40709.919999999998</v>
      </c>
      <c r="C27" s="63">
        <f>SUM(C13:C26)</f>
        <v>3273.3090000000002</v>
      </c>
      <c r="D27" s="63">
        <f>SUM(D13:D26)</f>
        <v>43983.228999999999</v>
      </c>
      <c r="E27" s="63">
        <f>SUM(E13:E26)</f>
        <v>1636.6545000000001</v>
      </c>
      <c r="F27" s="63">
        <f>SUM(F13:F26)</f>
        <v>42346.574499999995</v>
      </c>
      <c r="G27" s="64" t="s">
        <v>18</v>
      </c>
      <c r="H27" s="63">
        <f>SUM(H13:H26)</f>
        <v>2965.9388535037892</v>
      </c>
      <c r="I27" s="63">
        <f>SUM(I13:I26)</f>
        <v>41017.290146496205</v>
      </c>
      <c r="J27" s="45"/>
    </row>
    <row r="28" spans="1:10" ht="12" thickTop="1" x14ac:dyDescent="0.2"/>
    <row r="30" spans="1:10" ht="12" x14ac:dyDescent="0.25">
      <c r="A30" s="41">
        <v>2019</v>
      </c>
      <c r="C30" s="13" t="s">
        <v>45</v>
      </c>
      <c r="E30" s="47"/>
      <c r="F30" s="47"/>
      <c r="G30" s="47"/>
      <c r="H30" s="47"/>
      <c r="I30" s="47"/>
    </row>
    <row r="31" spans="1:10" x14ac:dyDescent="0.2">
      <c r="A31" s="43" t="s">
        <v>46</v>
      </c>
      <c r="B31" s="43" t="s">
        <v>47</v>
      </c>
      <c r="C31" s="43" t="s">
        <v>56</v>
      </c>
      <c r="D31" s="43" t="s">
        <v>48</v>
      </c>
      <c r="E31" s="48" t="s">
        <v>49</v>
      </c>
      <c r="F31" s="48" t="s">
        <v>50</v>
      </c>
      <c r="G31" s="48" t="s">
        <v>51</v>
      </c>
      <c r="H31" s="48" t="s">
        <v>52</v>
      </c>
      <c r="I31" s="40" t="s">
        <v>57</v>
      </c>
      <c r="J31" s="48" t="s">
        <v>53</v>
      </c>
    </row>
    <row r="32" spans="1:10" x14ac:dyDescent="0.2">
      <c r="A32" s="74">
        <v>1</v>
      </c>
      <c r="B32" s="45">
        <f>+I13</f>
        <v>16518.443159999999</v>
      </c>
      <c r="C32" s="45">
        <v>187.02500000000001</v>
      </c>
      <c r="D32" s="45">
        <f>+B32+C32</f>
        <v>16705.46816</v>
      </c>
      <c r="E32" s="45">
        <v>93.512500000000003</v>
      </c>
      <c r="F32" s="45">
        <f>D32-E32</f>
        <v>16611.95566</v>
      </c>
      <c r="G32" s="18">
        <v>0.04</v>
      </c>
      <c r="H32" s="19">
        <f>F32*G32</f>
        <v>664.47822640000004</v>
      </c>
      <c r="I32" s="49">
        <v>0</v>
      </c>
      <c r="J32" s="45">
        <f>D32-H32-I32</f>
        <v>16040.9899336</v>
      </c>
    </row>
    <row r="33" spans="1:22" x14ac:dyDescent="0.2">
      <c r="A33" s="74">
        <v>2</v>
      </c>
      <c r="B33" s="45">
        <f t="shared" ref="B33:B45" si="4">+I14</f>
        <v>361.39616000000001</v>
      </c>
      <c r="C33" s="45">
        <v>0</v>
      </c>
      <c r="D33" s="45">
        <f t="shared" ref="D33:D45" si="5">+B33+C33</f>
        <v>361.39616000000001</v>
      </c>
      <c r="E33" s="45">
        <v>0</v>
      </c>
      <c r="F33" s="45">
        <f t="shared" ref="F33:F45" si="6">D33-E33</f>
        <v>361.39616000000001</v>
      </c>
      <c r="G33" s="18">
        <v>0.06</v>
      </c>
      <c r="H33" s="19">
        <f t="shared" ref="H33:H44" si="7">F33*G33</f>
        <v>21.683769599999998</v>
      </c>
      <c r="I33" s="49">
        <v>0</v>
      </c>
      <c r="J33" s="45">
        <f t="shared" ref="J33:J44" si="8">D33-H33-I33</f>
        <v>339.7123904</v>
      </c>
    </row>
    <row r="34" spans="1:22" x14ac:dyDescent="0.2">
      <c r="A34" s="74">
        <v>3</v>
      </c>
      <c r="B34" s="45">
        <f t="shared" si="4"/>
        <v>546.49985000000004</v>
      </c>
      <c r="C34" s="45">
        <v>0</v>
      </c>
      <c r="D34" s="45">
        <f t="shared" si="5"/>
        <v>546.49985000000004</v>
      </c>
      <c r="E34" s="45">
        <v>0</v>
      </c>
      <c r="F34" s="45">
        <f t="shared" si="6"/>
        <v>546.49985000000004</v>
      </c>
      <c r="G34" s="18">
        <v>0.05</v>
      </c>
      <c r="H34" s="19">
        <f t="shared" si="7"/>
        <v>27.324992500000004</v>
      </c>
      <c r="I34" s="49">
        <v>0</v>
      </c>
      <c r="J34" s="45">
        <f t="shared" si="8"/>
        <v>519.17485750000003</v>
      </c>
    </row>
    <row r="35" spans="1:22" x14ac:dyDescent="0.2">
      <c r="A35" s="74">
        <v>6</v>
      </c>
      <c r="B35" s="45">
        <f t="shared" si="4"/>
        <v>3849.6896999999999</v>
      </c>
      <c r="C35" s="45">
        <v>0</v>
      </c>
      <c r="D35" s="45">
        <f t="shared" si="5"/>
        <v>3849.6896999999999</v>
      </c>
      <c r="E35" s="45">
        <v>0</v>
      </c>
      <c r="F35" s="45">
        <f t="shared" si="6"/>
        <v>3849.6896999999999</v>
      </c>
      <c r="G35" s="18">
        <v>0.1</v>
      </c>
      <c r="H35" s="19">
        <f t="shared" si="7"/>
        <v>384.96897000000001</v>
      </c>
      <c r="I35" s="49">
        <v>0</v>
      </c>
      <c r="J35" s="45">
        <f t="shared" si="8"/>
        <v>3464.72073</v>
      </c>
    </row>
    <row r="36" spans="1:22" x14ac:dyDescent="0.2">
      <c r="A36" s="74">
        <v>8</v>
      </c>
      <c r="B36" s="45">
        <f t="shared" si="4"/>
        <v>784.16300000000001</v>
      </c>
      <c r="C36" s="45">
        <v>94.197999999999993</v>
      </c>
      <c r="D36" s="45">
        <f t="shared" si="5"/>
        <v>878.36099999999999</v>
      </c>
      <c r="E36" s="45">
        <v>47.098999999999997</v>
      </c>
      <c r="F36" s="45">
        <f t="shared" si="6"/>
        <v>831.26199999999994</v>
      </c>
      <c r="G36" s="18">
        <v>0.2</v>
      </c>
      <c r="H36" s="19">
        <f t="shared" si="7"/>
        <v>166.25239999999999</v>
      </c>
      <c r="I36" s="49">
        <v>18.839600000000001</v>
      </c>
      <c r="J36" s="45">
        <f t="shared" si="8"/>
        <v>693.26900000000001</v>
      </c>
    </row>
    <row r="37" spans="1:22" x14ac:dyDescent="0.2">
      <c r="A37" s="74">
        <v>10</v>
      </c>
      <c r="B37" s="45">
        <f t="shared" si="4"/>
        <v>64.062600000000003</v>
      </c>
      <c r="C37" s="45">
        <v>0</v>
      </c>
      <c r="D37" s="45">
        <f t="shared" si="5"/>
        <v>64.062600000000003</v>
      </c>
      <c r="E37" s="45">
        <v>0</v>
      </c>
      <c r="F37" s="45">
        <f t="shared" si="6"/>
        <v>64.062600000000003</v>
      </c>
      <c r="G37" s="18">
        <v>0.3</v>
      </c>
      <c r="H37" s="19">
        <f t="shared" si="7"/>
        <v>19.218779999999999</v>
      </c>
      <c r="I37" s="49">
        <v>0</v>
      </c>
      <c r="J37" s="45">
        <f t="shared" si="8"/>
        <v>44.843820000000008</v>
      </c>
    </row>
    <row r="38" spans="1:22" x14ac:dyDescent="0.2">
      <c r="A38" s="74">
        <v>12</v>
      </c>
      <c r="B38" s="45">
        <f t="shared" si="4"/>
        <v>0</v>
      </c>
      <c r="C38" s="45">
        <v>0</v>
      </c>
      <c r="D38" s="45">
        <f t="shared" si="5"/>
        <v>0</v>
      </c>
      <c r="E38" s="45">
        <v>0</v>
      </c>
      <c r="F38" s="45">
        <f t="shared" si="6"/>
        <v>0</v>
      </c>
      <c r="G38" s="18">
        <v>1</v>
      </c>
      <c r="H38" s="19">
        <f t="shared" si="7"/>
        <v>0</v>
      </c>
      <c r="I38" s="49">
        <v>0</v>
      </c>
      <c r="J38" s="45">
        <f t="shared" si="8"/>
        <v>0</v>
      </c>
    </row>
    <row r="39" spans="1:22" x14ac:dyDescent="0.2">
      <c r="A39" s="74">
        <v>13</v>
      </c>
      <c r="B39" s="45">
        <f t="shared" si="4"/>
        <v>70.8599664962112</v>
      </c>
      <c r="C39" s="45">
        <v>0</v>
      </c>
      <c r="D39" s="45">
        <f t="shared" si="5"/>
        <v>70.8599664962112</v>
      </c>
      <c r="E39" s="45">
        <v>0</v>
      </c>
      <c r="F39" s="45">
        <f t="shared" si="6"/>
        <v>70.8599664962112</v>
      </c>
      <c r="G39" s="46" t="s">
        <v>54</v>
      </c>
      <c r="H39" s="45">
        <v>7.4960335037887909</v>
      </c>
      <c r="I39" s="49">
        <v>0</v>
      </c>
      <c r="J39" s="45">
        <f t="shared" si="8"/>
        <v>63.363932992422406</v>
      </c>
    </row>
    <row r="40" spans="1:22" x14ac:dyDescent="0.2">
      <c r="A40" s="74">
        <v>17</v>
      </c>
      <c r="B40" s="45">
        <f t="shared" si="4"/>
        <v>14284.855679999999</v>
      </c>
      <c r="C40" s="45">
        <v>1224.952</v>
      </c>
      <c r="D40" s="45">
        <f t="shared" si="5"/>
        <v>15509.807679999998</v>
      </c>
      <c r="E40" s="45">
        <v>612.476</v>
      </c>
      <c r="F40" s="45">
        <f t="shared" si="6"/>
        <v>14897.331679999998</v>
      </c>
      <c r="G40" s="18">
        <v>0.08</v>
      </c>
      <c r="H40" s="19">
        <f t="shared" si="7"/>
        <v>1191.7865343999999</v>
      </c>
      <c r="I40" s="49">
        <v>79.302000000000007</v>
      </c>
      <c r="J40" s="45">
        <f t="shared" si="8"/>
        <v>14238.719145599998</v>
      </c>
    </row>
    <row r="41" spans="1:22" x14ac:dyDescent="0.2">
      <c r="A41" s="74">
        <v>42</v>
      </c>
      <c r="B41" s="45">
        <f t="shared" si="4"/>
        <v>89.337599999999995</v>
      </c>
      <c r="C41" s="45">
        <v>0</v>
      </c>
      <c r="D41" s="45">
        <f t="shared" si="5"/>
        <v>89.337599999999995</v>
      </c>
      <c r="E41" s="45">
        <v>0</v>
      </c>
      <c r="F41" s="45">
        <f t="shared" si="6"/>
        <v>89.337599999999995</v>
      </c>
      <c r="G41" s="18">
        <v>0.12</v>
      </c>
      <c r="H41" s="19">
        <f t="shared" si="7"/>
        <v>10.720511999999999</v>
      </c>
      <c r="I41" s="49">
        <v>0</v>
      </c>
      <c r="J41" s="45">
        <f t="shared" si="8"/>
        <v>78.617087999999995</v>
      </c>
    </row>
    <row r="42" spans="1:22" x14ac:dyDescent="0.2">
      <c r="A42" s="74">
        <v>43.1</v>
      </c>
      <c r="B42" s="45">
        <f t="shared" si="4"/>
        <v>210.37099999999998</v>
      </c>
      <c r="C42" s="45">
        <v>0</v>
      </c>
      <c r="D42" s="45">
        <f t="shared" si="5"/>
        <v>210.37099999999998</v>
      </c>
      <c r="E42" s="45">
        <v>0</v>
      </c>
      <c r="F42" s="45">
        <f t="shared" si="6"/>
        <v>210.37099999999998</v>
      </c>
      <c r="G42" s="18">
        <v>0.3</v>
      </c>
      <c r="H42" s="19">
        <f t="shared" si="7"/>
        <v>63.111299999999993</v>
      </c>
      <c r="I42" s="49">
        <v>0</v>
      </c>
      <c r="J42" s="45">
        <f t="shared" si="8"/>
        <v>147.25969999999998</v>
      </c>
      <c r="V42" s="50"/>
    </row>
    <row r="43" spans="1:22" x14ac:dyDescent="0.2">
      <c r="A43" s="74">
        <v>45</v>
      </c>
      <c r="B43" s="45">
        <f t="shared" si="4"/>
        <v>3.5199999999999995E-2</v>
      </c>
      <c r="C43" s="45">
        <v>0</v>
      </c>
      <c r="D43" s="45">
        <f t="shared" si="5"/>
        <v>3.5199999999999995E-2</v>
      </c>
      <c r="E43" s="45">
        <v>0</v>
      </c>
      <c r="F43" s="45">
        <f t="shared" si="6"/>
        <v>3.5199999999999995E-2</v>
      </c>
      <c r="G43" s="18">
        <v>0.45</v>
      </c>
      <c r="H43" s="19">
        <f t="shared" si="7"/>
        <v>1.584E-2</v>
      </c>
      <c r="I43" s="49">
        <v>0</v>
      </c>
      <c r="J43" s="45">
        <f t="shared" si="8"/>
        <v>1.9359999999999995E-2</v>
      </c>
    </row>
    <row r="44" spans="1:22" x14ac:dyDescent="0.2">
      <c r="A44" s="74">
        <v>47</v>
      </c>
      <c r="B44" s="45">
        <f t="shared" si="4"/>
        <v>4237.5478800000001</v>
      </c>
      <c r="C44" s="45">
        <v>524.10400000000004</v>
      </c>
      <c r="D44" s="45">
        <f t="shared" si="5"/>
        <v>4761.6518800000003</v>
      </c>
      <c r="E44" s="45">
        <v>262.05200000000002</v>
      </c>
      <c r="F44" s="45">
        <f t="shared" si="6"/>
        <v>4499.5998800000007</v>
      </c>
      <c r="G44" s="18">
        <v>0.08</v>
      </c>
      <c r="H44" s="19">
        <f t="shared" si="7"/>
        <v>359.96799040000008</v>
      </c>
      <c r="I44" s="49">
        <v>30.35472</v>
      </c>
      <c r="J44" s="45">
        <f t="shared" si="8"/>
        <v>4371.3291695999997</v>
      </c>
    </row>
    <row r="45" spans="1:22" x14ac:dyDescent="0.2">
      <c r="A45" s="74">
        <v>50</v>
      </c>
      <c r="B45" s="45">
        <f t="shared" si="4"/>
        <v>2.835E-2</v>
      </c>
      <c r="C45" s="45">
        <v>14.57</v>
      </c>
      <c r="D45" s="45">
        <f t="shared" si="5"/>
        <v>14.59835</v>
      </c>
      <c r="E45" s="45">
        <v>7.2850000000000001</v>
      </c>
      <c r="F45" s="45">
        <f t="shared" si="6"/>
        <v>7.3133499999999998</v>
      </c>
      <c r="G45" s="18">
        <v>0.55000000000000004</v>
      </c>
      <c r="H45" s="19">
        <f>F45*G45</f>
        <v>4.0223425000000006</v>
      </c>
      <c r="I45" s="49">
        <v>8.0135000000000005</v>
      </c>
      <c r="J45" s="45">
        <f>D45-H45-I45</f>
        <v>2.5625074999999988</v>
      </c>
    </row>
    <row r="46" spans="1:22" ht="12.6" thickBot="1" x14ac:dyDescent="0.3">
      <c r="A46" s="41" t="s">
        <v>55</v>
      </c>
      <c r="B46" s="63">
        <f>SUM(B32:B45)</f>
        <v>41017.290146496205</v>
      </c>
      <c r="C46" s="63">
        <f>SUM(C32:C45)</f>
        <v>2044.8489999999999</v>
      </c>
      <c r="D46" s="63">
        <f>SUM(D32:D45)</f>
        <v>43062.139146496207</v>
      </c>
      <c r="E46" s="63">
        <f>SUM(E32:E45)</f>
        <v>1022.4245</v>
      </c>
      <c r="F46" s="63">
        <f>SUM(F32:F45)</f>
        <v>42039.714646496199</v>
      </c>
      <c r="G46" s="65" t="s">
        <v>18</v>
      </c>
      <c r="H46" s="63">
        <f>SUM(H32:H45)</f>
        <v>2921.0476913037887</v>
      </c>
      <c r="I46" s="63">
        <f>SUM(I32:I45)</f>
        <v>136.50982000000002</v>
      </c>
      <c r="J46" s="63">
        <f>SUM(J32:J45)</f>
        <v>40004.581635192422</v>
      </c>
      <c r="K46" s="52"/>
    </row>
    <row r="47" spans="1:22" ht="12.6" thickTop="1" x14ac:dyDescent="0.25">
      <c r="A47" s="41"/>
      <c r="B47" s="54"/>
      <c r="C47" s="53"/>
      <c r="D47" s="53"/>
      <c r="E47" s="53"/>
      <c r="F47" s="53"/>
      <c r="G47" s="51"/>
      <c r="H47" s="53"/>
      <c r="I47" s="53"/>
      <c r="J47" s="53"/>
      <c r="K47" s="52"/>
    </row>
    <row r="48" spans="1:22" ht="12" x14ac:dyDescent="0.25">
      <c r="A48" s="12"/>
      <c r="B48" s="54"/>
      <c r="C48" s="54"/>
      <c r="D48" s="54"/>
      <c r="E48" s="53"/>
      <c r="F48" s="53"/>
      <c r="G48" s="51"/>
      <c r="H48" s="53" t="s">
        <v>58</v>
      </c>
      <c r="I48" s="53">
        <f>+I46+H46</f>
        <v>3057.5575113037889</v>
      </c>
    </row>
    <row r="50" spans="1:10" ht="12" x14ac:dyDescent="0.25">
      <c r="A50" s="41">
        <v>2020</v>
      </c>
      <c r="C50" s="13" t="s">
        <v>45</v>
      </c>
      <c r="E50" s="47"/>
      <c r="F50" s="47"/>
      <c r="G50" s="47"/>
      <c r="H50" s="47"/>
      <c r="J50" s="47"/>
    </row>
    <row r="51" spans="1:10" x14ac:dyDescent="0.2">
      <c r="A51" s="43" t="s">
        <v>46</v>
      </c>
      <c r="B51" s="43" t="s">
        <v>47</v>
      </c>
      <c r="C51" s="43" t="s">
        <v>56</v>
      </c>
      <c r="D51" s="43" t="s">
        <v>48</v>
      </c>
      <c r="E51" s="48" t="s">
        <v>49</v>
      </c>
      <c r="F51" s="48" t="s">
        <v>50</v>
      </c>
      <c r="G51" s="48" t="s">
        <v>51</v>
      </c>
      <c r="H51" s="48" t="s">
        <v>52</v>
      </c>
      <c r="I51" s="48" t="s">
        <v>57</v>
      </c>
      <c r="J51" s="48" t="s">
        <v>53</v>
      </c>
    </row>
    <row r="52" spans="1:10" x14ac:dyDescent="0.2">
      <c r="A52" s="74">
        <v>1</v>
      </c>
      <c r="B52" s="45">
        <f>J32</f>
        <v>16040.9899336</v>
      </c>
      <c r="C52" s="45">
        <v>383.15699999999998</v>
      </c>
      <c r="D52" s="45">
        <f>+B52+C52</f>
        <v>16424.146933600001</v>
      </c>
      <c r="E52" s="45">
        <v>191.57849999999999</v>
      </c>
      <c r="F52" s="45">
        <f>D52-E52</f>
        <v>16232.568433600001</v>
      </c>
      <c r="G52" s="18">
        <v>0.04</v>
      </c>
      <c r="H52" s="19">
        <f>F52*G52</f>
        <v>649.30273734400009</v>
      </c>
      <c r="I52" s="45">
        <v>15.326280000000001</v>
      </c>
      <c r="J52" s="45">
        <f>D52-H52-I52</f>
        <v>15759.517916256002</v>
      </c>
    </row>
    <row r="53" spans="1:10" x14ac:dyDescent="0.2">
      <c r="A53" s="74">
        <v>2</v>
      </c>
      <c r="B53" s="45">
        <f t="shared" ref="B53:B65" si="9">J33</f>
        <v>339.7123904</v>
      </c>
      <c r="C53" s="45">
        <v>0</v>
      </c>
      <c r="D53" s="45">
        <f t="shared" ref="D53:D65" si="10">+B53+C53</f>
        <v>339.7123904</v>
      </c>
      <c r="E53" s="45">
        <v>0</v>
      </c>
      <c r="F53" s="45">
        <f t="shared" ref="F53:F65" si="11">D53-E53</f>
        <v>339.7123904</v>
      </c>
      <c r="G53" s="18">
        <v>0.06</v>
      </c>
      <c r="H53" s="19">
        <f t="shared" ref="H53:H65" si="12">F53*G53</f>
        <v>20.382743424000001</v>
      </c>
      <c r="I53" s="45">
        <v>0</v>
      </c>
      <c r="J53" s="45">
        <f t="shared" ref="J53:J64" si="13">D53-H53-I53</f>
        <v>319.32964697599999</v>
      </c>
    </row>
    <row r="54" spans="1:10" x14ac:dyDescent="0.2">
      <c r="A54" s="74">
        <v>3</v>
      </c>
      <c r="B54" s="45">
        <f t="shared" si="9"/>
        <v>519.17485750000003</v>
      </c>
      <c r="C54" s="45">
        <v>0</v>
      </c>
      <c r="D54" s="45">
        <f t="shared" si="10"/>
        <v>519.17485750000003</v>
      </c>
      <c r="E54" s="45">
        <v>0</v>
      </c>
      <c r="F54" s="45">
        <f t="shared" si="11"/>
        <v>519.17485750000003</v>
      </c>
      <c r="G54" s="18">
        <v>0.05</v>
      </c>
      <c r="H54" s="19">
        <f t="shared" si="12"/>
        <v>25.958742875000002</v>
      </c>
      <c r="I54" s="45">
        <v>0</v>
      </c>
      <c r="J54" s="45">
        <f t="shared" si="13"/>
        <v>493.21611462500005</v>
      </c>
    </row>
    <row r="55" spans="1:10" x14ac:dyDescent="0.2">
      <c r="A55" s="74">
        <v>6</v>
      </c>
      <c r="B55" s="45">
        <f t="shared" si="9"/>
        <v>3464.72073</v>
      </c>
      <c r="C55" s="45">
        <v>0</v>
      </c>
      <c r="D55" s="45">
        <f t="shared" si="10"/>
        <v>3464.72073</v>
      </c>
      <c r="E55" s="45">
        <v>0</v>
      </c>
      <c r="F55" s="45">
        <f t="shared" si="11"/>
        <v>3464.72073</v>
      </c>
      <c r="G55" s="18">
        <v>0.1</v>
      </c>
      <c r="H55" s="19">
        <f t="shared" si="12"/>
        <v>346.47207300000002</v>
      </c>
      <c r="I55" s="45">
        <v>0</v>
      </c>
      <c r="J55" s="45">
        <f t="shared" si="13"/>
        <v>3118.2486570000001</v>
      </c>
    </row>
    <row r="56" spans="1:10" x14ac:dyDescent="0.2">
      <c r="A56" s="74">
        <v>8</v>
      </c>
      <c r="B56" s="45">
        <f t="shared" si="9"/>
        <v>693.26900000000001</v>
      </c>
      <c r="C56" s="45">
        <v>66.605000000000004</v>
      </c>
      <c r="D56" s="45">
        <f t="shared" si="10"/>
        <v>759.87400000000002</v>
      </c>
      <c r="E56" s="45">
        <v>33.302500000000002</v>
      </c>
      <c r="F56" s="45">
        <f t="shared" si="11"/>
        <v>726.57150000000001</v>
      </c>
      <c r="G56" s="18">
        <v>0.2</v>
      </c>
      <c r="H56" s="19">
        <f t="shared" si="12"/>
        <v>145.3143</v>
      </c>
      <c r="I56" s="45">
        <v>13.321</v>
      </c>
      <c r="J56" s="45">
        <f t="shared" si="13"/>
        <v>601.23869999999999</v>
      </c>
    </row>
    <row r="57" spans="1:10" x14ac:dyDescent="0.2">
      <c r="A57" s="74">
        <v>10</v>
      </c>
      <c r="B57" s="45">
        <f t="shared" si="9"/>
        <v>44.843820000000008</v>
      </c>
      <c r="C57" s="45">
        <v>0</v>
      </c>
      <c r="D57" s="45">
        <f t="shared" si="10"/>
        <v>44.843820000000008</v>
      </c>
      <c r="E57" s="45">
        <v>0</v>
      </c>
      <c r="F57" s="45">
        <f t="shared" si="11"/>
        <v>44.843820000000008</v>
      </c>
      <c r="G57" s="18">
        <v>0.3</v>
      </c>
      <c r="H57" s="19">
        <f t="shared" si="12"/>
        <v>13.453146000000002</v>
      </c>
      <c r="I57" s="45">
        <v>0</v>
      </c>
      <c r="J57" s="45">
        <f t="shared" si="13"/>
        <v>31.390674000000004</v>
      </c>
    </row>
    <row r="58" spans="1:10" x14ac:dyDescent="0.2">
      <c r="A58" s="74">
        <v>12</v>
      </c>
      <c r="B58" s="45">
        <f t="shared" si="9"/>
        <v>0</v>
      </c>
      <c r="C58" s="45">
        <v>0</v>
      </c>
      <c r="D58" s="45">
        <f t="shared" si="10"/>
        <v>0</v>
      </c>
      <c r="E58" s="45">
        <v>0</v>
      </c>
      <c r="F58" s="45">
        <f t="shared" si="11"/>
        <v>0</v>
      </c>
      <c r="G58" s="18">
        <v>1</v>
      </c>
      <c r="H58" s="19">
        <f t="shared" si="12"/>
        <v>0</v>
      </c>
      <c r="I58" s="45">
        <v>0</v>
      </c>
      <c r="J58" s="45">
        <f t="shared" si="13"/>
        <v>0</v>
      </c>
    </row>
    <row r="59" spans="1:10" x14ac:dyDescent="0.2">
      <c r="A59" s="74">
        <v>13</v>
      </c>
      <c r="B59" s="45">
        <f t="shared" si="9"/>
        <v>63.363932992422406</v>
      </c>
      <c r="C59" s="45">
        <v>0</v>
      </c>
      <c r="D59" s="45">
        <f t="shared" si="10"/>
        <v>63.363932992422406</v>
      </c>
      <c r="E59" s="45">
        <v>0</v>
      </c>
      <c r="F59" s="45">
        <f t="shared" si="11"/>
        <v>63.363932992422406</v>
      </c>
      <c r="G59" s="46" t="s">
        <v>54</v>
      </c>
      <c r="H59" s="45">
        <v>7.6219999999999999</v>
      </c>
      <c r="I59" s="45">
        <v>0</v>
      </c>
      <c r="J59" s="45">
        <f t="shared" si="13"/>
        <v>55.741932992422406</v>
      </c>
    </row>
    <row r="60" spans="1:10" x14ac:dyDescent="0.2">
      <c r="A60" s="74">
        <v>17</v>
      </c>
      <c r="B60" s="45">
        <f t="shared" si="9"/>
        <v>14238.719145599998</v>
      </c>
      <c r="C60" s="45">
        <v>616.16300000000001</v>
      </c>
      <c r="D60" s="45">
        <f t="shared" si="10"/>
        <v>14854.882145599999</v>
      </c>
      <c r="E60" s="45">
        <v>308.08150000000001</v>
      </c>
      <c r="F60" s="45">
        <f t="shared" si="11"/>
        <v>14546.800645599998</v>
      </c>
      <c r="G60" s="18">
        <v>0.08</v>
      </c>
      <c r="H60" s="19">
        <f t="shared" si="12"/>
        <v>1163.7440516479999</v>
      </c>
      <c r="I60" s="45">
        <v>49.293039999999998</v>
      </c>
      <c r="J60" s="45">
        <f t="shared" si="13"/>
        <v>13641.845053951998</v>
      </c>
    </row>
    <row r="61" spans="1:10" x14ac:dyDescent="0.2">
      <c r="A61" s="74">
        <v>42</v>
      </c>
      <c r="B61" s="45">
        <f t="shared" si="9"/>
        <v>78.617087999999995</v>
      </c>
      <c r="C61" s="45">
        <v>0</v>
      </c>
      <c r="D61" s="45">
        <f t="shared" si="10"/>
        <v>78.617087999999995</v>
      </c>
      <c r="E61" s="45">
        <v>0</v>
      </c>
      <c r="F61" s="45">
        <f t="shared" si="11"/>
        <v>78.617087999999995</v>
      </c>
      <c r="G61" s="18">
        <v>0.12</v>
      </c>
      <c r="H61" s="19">
        <f t="shared" si="12"/>
        <v>9.4340505599999993</v>
      </c>
      <c r="I61" s="45">
        <v>0</v>
      </c>
      <c r="J61" s="45">
        <f t="shared" si="13"/>
        <v>69.183037439999993</v>
      </c>
    </row>
    <row r="62" spans="1:10" x14ac:dyDescent="0.2">
      <c r="A62" s="74">
        <v>43.1</v>
      </c>
      <c r="B62" s="45">
        <f t="shared" si="9"/>
        <v>147.25969999999998</v>
      </c>
      <c r="C62" s="45">
        <v>0</v>
      </c>
      <c r="D62" s="45">
        <f t="shared" si="10"/>
        <v>147.25969999999998</v>
      </c>
      <c r="E62" s="45">
        <v>0</v>
      </c>
      <c r="F62" s="45">
        <f t="shared" si="11"/>
        <v>147.25969999999998</v>
      </c>
      <c r="G62" s="18">
        <v>0.3</v>
      </c>
      <c r="H62" s="19">
        <f t="shared" si="12"/>
        <v>44.17790999999999</v>
      </c>
      <c r="I62" s="45">
        <v>0</v>
      </c>
      <c r="J62" s="45">
        <f t="shared" si="13"/>
        <v>103.08178999999998</v>
      </c>
    </row>
    <row r="63" spans="1:10" x14ac:dyDescent="0.2">
      <c r="A63" s="74">
        <v>45</v>
      </c>
      <c r="B63" s="45">
        <f t="shared" si="9"/>
        <v>1.9359999999999995E-2</v>
      </c>
      <c r="C63" s="45">
        <v>0</v>
      </c>
      <c r="D63" s="45">
        <f t="shared" si="10"/>
        <v>1.9359999999999995E-2</v>
      </c>
      <c r="E63" s="45">
        <v>0</v>
      </c>
      <c r="F63" s="45">
        <f t="shared" si="11"/>
        <v>1.9359999999999995E-2</v>
      </c>
      <c r="G63" s="18">
        <v>0.45</v>
      </c>
      <c r="H63" s="19">
        <f t="shared" si="12"/>
        <v>8.7119999999999975E-3</v>
      </c>
      <c r="I63" s="45">
        <v>0</v>
      </c>
      <c r="J63" s="45">
        <f t="shared" si="13"/>
        <v>1.0647999999999998E-2</v>
      </c>
    </row>
    <row r="64" spans="1:10" x14ac:dyDescent="0.2">
      <c r="A64" s="74">
        <v>47</v>
      </c>
      <c r="B64" s="45">
        <f t="shared" si="9"/>
        <v>4371.3291695999997</v>
      </c>
      <c r="C64" s="45">
        <v>330.12</v>
      </c>
      <c r="D64" s="45">
        <f t="shared" si="10"/>
        <v>4701.4491695999995</v>
      </c>
      <c r="E64" s="45">
        <v>165.06</v>
      </c>
      <c r="F64" s="45">
        <f t="shared" si="11"/>
        <v>4536.3891695999991</v>
      </c>
      <c r="G64" s="18">
        <v>0.08</v>
      </c>
      <c r="H64" s="19">
        <f t="shared" si="12"/>
        <v>362.91113356799991</v>
      </c>
      <c r="I64" s="45">
        <v>3.7312800000000004</v>
      </c>
      <c r="J64" s="45">
        <f t="shared" si="13"/>
        <v>4334.8067560319996</v>
      </c>
    </row>
    <row r="65" spans="1:10" x14ac:dyDescent="0.2">
      <c r="A65" s="74">
        <v>50</v>
      </c>
      <c r="B65" s="45">
        <f t="shared" si="9"/>
        <v>2.5625074999999988</v>
      </c>
      <c r="C65" s="45">
        <v>13.085000000000001</v>
      </c>
      <c r="D65" s="45">
        <f t="shared" si="10"/>
        <v>15.6475075</v>
      </c>
      <c r="E65" s="45">
        <v>6.5425000000000004</v>
      </c>
      <c r="F65" s="45">
        <f t="shared" si="11"/>
        <v>9.1050074999999993</v>
      </c>
      <c r="G65" s="18">
        <v>0.55000000000000004</v>
      </c>
      <c r="H65" s="19">
        <f t="shared" si="12"/>
        <v>5.0077541249999999</v>
      </c>
      <c r="I65" s="45">
        <v>7.1967500000000006</v>
      </c>
      <c r="J65" s="45">
        <f>D65-H65-I65</f>
        <v>3.4430033749999991</v>
      </c>
    </row>
    <row r="66" spans="1:10" ht="12.6" thickBot="1" x14ac:dyDescent="0.3">
      <c r="A66" s="41" t="s">
        <v>55</v>
      </c>
      <c r="B66" s="63">
        <f>SUM(B52:B65)</f>
        <v>40004.581635192422</v>
      </c>
      <c r="C66" s="63">
        <f>SUM(C52:C65)</f>
        <v>1409.13</v>
      </c>
      <c r="D66" s="63">
        <f>SUM(D52:D65)</f>
        <v>41413.711635192412</v>
      </c>
      <c r="E66" s="63">
        <f>SUM(E52:E65)</f>
        <v>704.56500000000005</v>
      </c>
      <c r="F66" s="63">
        <f>SUM(F52:F65)</f>
        <v>40709.146635192425</v>
      </c>
      <c r="G66" s="65" t="s">
        <v>18</v>
      </c>
      <c r="H66" s="63">
        <f>SUM(H52:H65)</f>
        <v>2793.7893545439997</v>
      </c>
      <c r="I66" s="63">
        <f>SUM(I52:I65)</f>
        <v>88.868349999999992</v>
      </c>
      <c r="J66" s="63">
        <f>SUM(J52:J65)</f>
        <v>38531.053930648428</v>
      </c>
    </row>
    <row r="67" spans="1:10" ht="12.6" thickTop="1" x14ac:dyDescent="0.25">
      <c r="A67" s="12"/>
      <c r="B67" s="54">
        <v>0</v>
      </c>
      <c r="C67" s="54"/>
      <c r="D67" s="54"/>
      <c r="E67" s="53"/>
      <c r="F67" s="53"/>
      <c r="G67" s="51"/>
      <c r="H67" s="55"/>
      <c r="I67" s="53"/>
      <c r="J67" s="62"/>
    </row>
    <row r="68" spans="1:10" s="12" customFormat="1" ht="12" x14ac:dyDescent="0.25">
      <c r="B68" s="53"/>
      <c r="C68" s="53"/>
      <c r="D68" s="53"/>
      <c r="E68" s="53"/>
      <c r="F68" s="53"/>
      <c r="G68" s="51"/>
      <c r="H68" s="53" t="s">
        <v>58</v>
      </c>
      <c r="I68" s="53">
        <f>+I66+H66</f>
        <v>2882.6577045439999</v>
      </c>
    </row>
    <row r="69" spans="1:10" ht="12" x14ac:dyDescent="0.25">
      <c r="A69" s="41">
        <v>2021</v>
      </c>
      <c r="C69" s="13" t="s">
        <v>45</v>
      </c>
    </row>
    <row r="70" spans="1:10" x14ac:dyDescent="0.2">
      <c r="A70" s="43" t="s">
        <v>46</v>
      </c>
      <c r="B70" s="43" t="s">
        <v>47</v>
      </c>
      <c r="C70" s="43" t="s">
        <v>56</v>
      </c>
      <c r="D70" s="43" t="s">
        <v>48</v>
      </c>
      <c r="E70" s="43" t="s">
        <v>49</v>
      </c>
      <c r="F70" s="43" t="s">
        <v>50</v>
      </c>
      <c r="G70" s="43" t="s">
        <v>51</v>
      </c>
      <c r="H70" s="43" t="s">
        <v>52</v>
      </c>
      <c r="I70" s="48" t="s">
        <v>57</v>
      </c>
      <c r="J70" s="43" t="s">
        <v>53</v>
      </c>
    </row>
    <row r="71" spans="1:10" x14ac:dyDescent="0.2">
      <c r="A71" s="74">
        <v>1</v>
      </c>
      <c r="B71" s="45">
        <f>J52</f>
        <v>15759.517916256002</v>
      </c>
      <c r="C71" s="45">
        <v>432.315</v>
      </c>
      <c r="D71" s="45">
        <f>+B71+C71</f>
        <v>16191.832916256002</v>
      </c>
      <c r="E71" s="45">
        <v>216.1575</v>
      </c>
      <c r="F71" s="45">
        <f>D71-E71</f>
        <v>15975.675416256003</v>
      </c>
      <c r="G71" s="18">
        <v>0.04</v>
      </c>
      <c r="H71" s="19">
        <f>F71*G71</f>
        <v>639.02701665024017</v>
      </c>
      <c r="I71" s="49">
        <v>17.2926</v>
      </c>
      <c r="J71" s="45">
        <f>D71-H71-I71</f>
        <v>15535.513299605762</v>
      </c>
    </row>
    <row r="72" spans="1:10" x14ac:dyDescent="0.2">
      <c r="A72" s="74">
        <v>2</v>
      </c>
      <c r="B72" s="45">
        <f t="shared" ref="B72:B82" si="14">J53</f>
        <v>319.32964697599999</v>
      </c>
      <c r="C72" s="45">
        <v>0</v>
      </c>
      <c r="D72" s="45">
        <f t="shared" ref="D72:D85" si="15">+B72+C72</f>
        <v>319.32964697599999</v>
      </c>
      <c r="E72" s="45">
        <v>0</v>
      </c>
      <c r="F72" s="45">
        <f t="shared" ref="F72:F85" si="16">D72-E72</f>
        <v>319.32964697599999</v>
      </c>
      <c r="G72" s="18">
        <v>0.06</v>
      </c>
      <c r="H72" s="19">
        <f t="shared" ref="H72:H85" si="17">F72*G72</f>
        <v>19.15977881856</v>
      </c>
      <c r="I72" s="49">
        <v>0</v>
      </c>
      <c r="J72" s="45">
        <f t="shared" ref="J72:J85" si="18">D72-H72-I72</f>
        <v>300.16986815743996</v>
      </c>
    </row>
    <row r="73" spans="1:10" x14ac:dyDescent="0.2">
      <c r="A73" s="74">
        <v>3</v>
      </c>
      <c r="B73" s="45">
        <f t="shared" si="14"/>
        <v>493.21611462500005</v>
      </c>
      <c r="C73" s="45">
        <v>0</v>
      </c>
      <c r="D73" s="45">
        <f t="shared" si="15"/>
        <v>493.21611462500005</v>
      </c>
      <c r="E73" s="45">
        <v>0</v>
      </c>
      <c r="F73" s="45">
        <f t="shared" si="16"/>
        <v>493.21611462500005</v>
      </c>
      <c r="G73" s="18">
        <v>0.05</v>
      </c>
      <c r="H73" s="19">
        <f t="shared" si="17"/>
        <v>24.660805731250004</v>
      </c>
      <c r="I73" s="49">
        <v>0</v>
      </c>
      <c r="J73" s="45">
        <f t="shared" si="18"/>
        <v>468.55530889375007</v>
      </c>
    </row>
    <row r="74" spans="1:10" x14ac:dyDescent="0.2">
      <c r="A74" s="74">
        <v>6</v>
      </c>
      <c r="B74" s="45">
        <f t="shared" si="14"/>
        <v>3118.2486570000001</v>
      </c>
      <c r="C74" s="45">
        <v>653.47699999999998</v>
      </c>
      <c r="D74" s="45">
        <f t="shared" si="15"/>
        <v>3771.725657</v>
      </c>
      <c r="E74" s="45">
        <v>326.73849999999999</v>
      </c>
      <c r="F74" s="45">
        <f t="shared" si="16"/>
        <v>3444.987157</v>
      </c>
      <c r="G74" s="18">
        <v>0.1</v>
      </c>
      <c r="H74" s="19">
        <f t="shared" si="17"/>
        <v>344.49871570000005</v>
      </c>
      <c r="I74" s="49">
        <v>65.347700000000003</v>
      </c>
      <c r="J74" s="45">
        <f t="shared" si="18"/>
        <v>3361.8792413000001</v>
      </c>
    </row>
    <row r="75" spans="1:10" x14ac:dyDescent="0.2">
      <c r="A75" s="74">
        <v>8</v>
      </c>
      <c r="B75" s="45">
        <f t="shared" si="14"/>
        <v>601.23869999999999</v>
      </c>
      <c r="C75" s="45">
        <v>25.815000000000001</v>
      </c>
      <c r="D75" s="45">
        <f t="shared" si="15"/>
        <v>627.05370000000005</v>
      </c>
      <c r="E75" s="45">
        <v>12.907500000000001</v>
      </c>
      <c r="F75" s="45">
        <f t="shared" si="16"/>
        <v>614.14620000000002</v>
      </c>
      <c r="G75" s="18">
        <v>0.2</v>
      </c>
      <c r="H75" s="19">
        <f t="shared" si="17"/>
        <v>122.82924000000001</v>
      </c>
      <c r="I75" s="49">
        <v>5.1630000000000003</v>
      </c>
      <c r="J75" s="45">
        <f t="shared" si="18"/>
        <v>499.06146000000001</v>
      </c>
    </row>
    <row r="76" spans="1:10" x14ac:dyDescent="0.2">
      <c r="A76" s="74">
        <v>10</v>
      </c>
      <c r="B76" s="45">
        <f t="shared" si="14"/>
        <v>31.390674000000004</v>
      </c>
      <c r="C76" s="45">
        <v>0</v>
      </c>
      <c r="D76" s="45">
        <f t="shared" si="15"/>
        <v>31.390674000000004</v>
      </c>
      <c r="E76" s="45">
        <v>0</v>
      </c>
      <c r="F76" s="45">
        <f t="shared" si="16"/>
        <v>31.390674000000004</v>
      </c>
      <c r="G76" s="18">
        <v>0.3</v>
      </c>
      <c r="H76" s="19">
        <f t="shared" si="17"/>
        <v>9.4172022000000002</v>
      </c>
      <c r="I76" s="49">
        <v>0</v>
      </c>
      <c r="J76" s="45">
        <f t="shared" si="18"/>
        <v>21.973471800000006</v>
      </c>
    </row>
    <row r="77" spans="1:10" x14ac:dyDescent="0.2">
      <c r="A77" s="74">
        <v>12</v>
      </c>
      <c r="B77" s="45">
        <f t="shared" si="14"/>
        <v>0</v>
      </c>
      <c r="C77" s="45">
        <v>0</v>
      </c>
      <c r="D77" s="45">
        <f t="shared" si="15"/>
        <v>0</v>
      </c>
      <c r="E77" s="45">
        <v>0</v>
      </c>
      <c r="F77" s="45">
        <f t="shared" si="16"/>
        <v>0</v>
      </c>
      <c r="G77" s="18">
        <v>1</v>
      </c>
      <c r="H77" s="19">
        <f t="shared" si="17"/>
        <v>0</v>
      </c>
      <c r="I77" s="49">
        <v>0</v>
      </c>
      <c r="J77" s="45">
        <f t="shared" si="18"/>
        <v>0</v>
      </c>
    </row>
    <row r="78" spans="1:10" x14ac:dyDescent="0.2">
      <c r="A78" s="74">
        <v>13</v>
      </c>
      <c r="B78" s="45">
        <f t="shared" si="14"/>
        <v>55.741932992422406</v>
      </c>
      <c r="C78" s="45">
        <v>0</v>
      </c>
      <c r="D78" s="45">
        <f t="shared" si="15"/>
        <v>55.741932992422406</v>
      </c>
      <c r="E78" s="45">
        <v>0</v>
      </c>
      <c r="F78" s="45">
        <f t="shared" si="16"/>
        <v>55.741932992422406</v>
      </c>
      <c r="G78" s="46" t="s">
        <v>54</v>
      </c>
      <c r="H78" s="19">
        <v>7.6203932992422416</v>
      </c>
      <c r="I78" s="49">
        <v>0</v>
      </c>
      <c r="J78" s="45">
        <f t="shared" si="18"/>
        <v>48.121539693180168</v>
      </c>
    </row>
    <row r="79" spans="1:10" x14ac:dyDescent="0.2">
      <c r="A79" s="74">
        <v>17</v>
      </c>
      <c r="B79" s="45">
        <f t="shared" si="14"/>
        <v>13641.845053951998</v>
      </c>
      <c r="C79" s="45">
        <v>2022.829</v>
      </c>
      <c r="D79" s="45">
        <f t="shared" si="15"/>
        <v>15664.674053951998</v>
      </c>
      <c r="E79" s="45">
        <v>1011.4145</v>
      </c>
      <c r="F79" s="45">
        <f t="shared" si="16"/>
        <v>14653.259553951997</v>
      </c>
      <c r="G79" s="18">
        <v>0.08</v>
      </c>
      <c r="H79" s="19">
        <f t="shared" si="17"/>
        <v>1172.2607643161598</v>
      </c>
      <c r="I79" s="49">
        <v>161.82632000000001</v>
      </c>
      <c r="J79" s="45">
        <f t="shared" si="18"/>
        <v>14330.586969635839</v>
      </c>
    </row>
    <row r="80" spans="1:10" x14ac:dyDescent="0.2">
      <c r="A80" s="74">
        <v>42</v>
      </c>
      <c r="B80" s="45">
        <f t="shared" si="14"/>
        <v>69.183037439999993</v>
      </c>
      <c r="C80" s="45">
        <v>0</v>
      </c>
      <c r="D80" s="45">
        <f t="shared" si="15"/>
        <v>69.183037439999993</v>
      </c>
      <c r="E80" s="45">
        <v>0</v>
      </c>
      <c r="F80" s="45">
        <f t="shared" si="16"/>
        <v>69.183037439999993</v>
      </c>
      <c r="G80" s="18">
        <v>0.12</v>
      </c>
      <c r="H80" s="19">
        <f t="shared" si="17"/>
        <v>8.301964492799998</v>
      </c>
      <c r="I80" s="49">
        <v>0</v>
      </c>
      <c r="J80" s="45">
        <f t="shared" si="18"/>
        <v>60.881072947199996</v>
      </c>
    </row>
    <row r="81" spans="1:10" x14ac:dyDescent="0.2">
      <c r="A81" s="74">
        <v>43.1</v>
      </c>
      <c r="B81" s="45">
        <f t="shared" si="14"/>
        <v>103.08178999999998</v>
      </c>
      <c r="C81" s="45">
        <v>0</v>
      </c>
      <c r="D81" s="45">
        <f t="shared" si="15"/>
        <v>103.08178999999998</v>
      </c>
      <c r="E81" s="45">
        <v>0</v>
      </c>
      <c r="F81" s="45">
        <f t="shared" si="16"/>
        <v>103.08178999999998</v>
      </c>
      <c r="G81" s="18">
        <v>0.3</v>
      </c>
      <c r="H81" s="19">
        <f t="shared" si="17"/>
        <v>30.924536999999994</v>
      </c>
      <c r="I81" s="49">
        <v>0</v>
      </c>
      <c r="J81" s="45">
        <f t="shared" si="18"/>
        <v>72.157252999999997</v>
      </c>
    </row>
    <row r="82" spans="1:10" x14ac:dyDescent="0.2">
      <c r="A82" s="74">
        <v>45</v>
      </c>
      <c r="B82" s="45">
        <f t="shared" si="14"/>
        <v>1.0647999999999998E-2</v>
      </c>
      <c r="C82" s="45">
        <v>0</v>
      </c>
      <c r="D82" s="45">
        <f t="shared" si="15"/>
        <v>1.0647999999999998E-2</v>
      </c>
      <c r="E82" s="45">
        <v>0</v>
      </c>
      <c r="F82" s="45">
        <f t="shared" si="16"/>
        <v>1.0647999999999998E-2</v>
      </c>
      <c r="G82" s="18">
        <v>0.45</v>
      </c>
      <c r="H82" s="19">
        <f t="shared" si="17"/>
        <v>4.7915999999999992E-3</v>
      </c>
      <c r="I82" s="49">
        <v>0</v>
      </c>
      <c r="J82" s="45">
        <f t="shared" si="18"/>
        <v>5.8563999999999986E-3</v>
      </c>
    </row>
    <row r="83" spans="1:10" x14ac:dyDescent="0.2">
      <c r="A83" s="74">
        <v>46</v>
      </c>
      <c r="B83" s="45">
        <v>0</v>
      </c>
      <c r="C83" s="45">
        <v>3.8140000000000001</v>
      </c>
      <c r="D83" s="45">
        <f t="shared" si="15"/>
        <v>3.8140000000000001</v>
      </c>
      <c r="E83" s="45">
        <v>1.907</v>
      </c>
      <c r="F83" s="45">
        <f t="shared" si="16"/>
        <v>1.907</v>
      </c>
      <c r="G83" s="18">
        <v>0.3</v>
      </c>
      <c r="H83" s="19">
        <f t="shared" si="17"/>
        <v>0.57209999999999994</v>
      </c>
      <c r="I83" s="49">
        <v>1.1442000000000001</v>
      </c>
      <c r="J83" s="45">
        <f t="shared" si="18"/>
        <v>2.0977000000000001</v>
      </c>
    </row>
    <row r="84" spans="1:10" x14ac:dyDescent="0.2">
      <c r="A84" s="74">
        <v>47</v>
      </c>
      <c r="B84" s="45">
        <f>J64</f>
        <v>4334.8067560319996</v>
      </c>
      <c r="C84" s="45">
        <v>1338.0429999999999</v>
      </c>
      <c r="D84" s="45">
        <f t="shared" si="15"/>
        <v>5672.8497560319993</v>
      </c>
      <c r="E84" s="45">
        <v>669.02149999999995</v>
      </c>
      <c r="F84" s="45">
        <f t="shared" si="16"/>
        <v>5003.8282560319994</v>
      </c>
      <c r="G84" s="18">
        <v>0.08</v>
      </c>
      <c r="H84" s="19">
        <f t="shared" si="17"/>
        <v>400.30626048255999</v>
      </c>
      <c r="I84" s="49">
        <v>107.04344</v>
      </c>
      <c r="J84" s="45">
        <f t="shared" si="18"/>
        <v>5165.5000555494389</v>
      </c>
    </row>
    <row r="85" spans="1:10" x14ac:dyDescent="0.2">
      <c r="A85" s="74">
        <v>50</v>
      </c>
      <c r="B85" s="45">
        <f>J65</f>
        <v>3.4430033749999991</v>
      </c>
      <c r="C85" s="45">
        <v>0</v>
      </c>
      <c r="D85" s="45">
        <f t="shared" si="15"/>
        <v>3.4430033749999991</v>
      </c>
      <c r="E85" s="45">
        <v>0</v>
      </c>
      <c r="F85" s="45">
        <f t="shared" si="16"/>
        <v>3.4430033749999991</v>
      </c>
      <c r="G85" s="18">
        <v>0.55000000000000004</v>
      </c>
      <c r="H85" s="19">
        <f t="shared" si="17"/>
        <v>1.8936518562499995</v>
      </c>
      <c r="I85" s="49">
        <v>0</v>
      </c>
      <c r="J85" s="45">
        <f t="shared" si="18"/>
        <v>1.5493515187499995</v>
      </c>
    </row>
    <row r="86" spans="1:10" ht="12.6" thickBot="1" x14ac:dyDescent="0.3">
      <c r="A86" s="41" t="s">
        <v>55</v>
      </c>
      <c r="B86" s="63">
        <f>SUM(B71:B85)</f>
        <v>38531.053930648428</v>
      </c>
      <c r="C86" s="63">
        <f>SUM(C71:C85)</f>
        <v>4476.2929999999997</v>
      </c>
      <c r="D86" s="63">
        <f>SUM(D71:D85)</f>
        <v>43007.346930648426</v>
      </c>
      <c r="E86" s="63">
        <f>SUM(E71:E85)</f>
        <v>2238.1464999999998</v>
      </c>
      <c r="F86" s="63">
        <f>SUM(F71:F85)</f>
        <v>40769.20043064843</v>
      </c>
      <c r="G86" s="65" t="s">
        <v>18</v>
      </c>
      <c r="H86" s="63">
        <f>SUM(H71:H85)</f>
        <v>2781.4772221470616</v>
      </c>
      <c r="I86" s="63">
        <f>SUM(I71:I85)</f>
        <v>357.81726000000003</v>
      </c>
      <c r="J86" s="63">
        <f>SUM(J71:J85)</f>
        <v>39868.052448501359</v>
      </c>
    </row>
    <row r="87" spans="1:10" ht="12.6" thickTop="1" x14ac:dyDescent="0.25">
      <c r="A87" s="12"/>
      <c r="C87" s="56"/>
      <c r="D87" s="57"/>
      <c r="E87" s="56"/>
      <c r="F87" s="53"/>
      <c r="G87" s="51"/>
      <c r="H87" s="58"/>
      <c r="I87" s="59"/>
    </row>
    <row r="88" spans="1:10" s="12" customFormat="1" ht="12" x14ac:dyDescent="0.25">
      <c r="A88" s="60"/>
      <c r="B88" s="61"/>
      <c r="C88" s="61"/>
      <c r="D88" s="53"/>
      <c r="E88" s="53"/>
      <c r="F88" s="53"/>
      <c r="G88" s="51"/>
      <c r="H88" s="14" t="s">
        <v>58</v>
      </c>
      <c r="I88" s="14">
        <f>+I86+H86</f>
        <v>3139.2944821470619</v>
      </c>
    </row>
    <row r="90" spans="1:10" ht="13.2" x14ac:dyDescent="0.25">
      <c r="A90" s="1"/>
    </row>
    <row r="91" spans="1:10" ht="14.4" customHeight="1" x14ac:dyDescent="0.2">
      <c r="A91" s="40" t="s">
        <v>71</v>
      </c>
    </row>
    <row r="93" spans="1:10" x14ac:dyDescent="0.2">
      <c r="A93" s="9" t="s">
        <v>65</v>
      </c>
    </row>
    <row r="96" spans="1:10" ht="12" x14ac:dyDescent="0.25">
      <c r="A96" s="77"/>
      <c r="B96" s="78">
        <v>2018</v>
      </c>
      <c r="C96" s="78">
        <f>B96+1</f>
        <v>2019</v>
      </c>
      <c r="D96" s="78">
        <f>C96+1</f>
        <v>2020</v>
      </c>
      <c r="E96" s="78">
        <f>D96+1</f>
        <v>2021</v>
      </c>
    </row>
    <row r="97" spans="1:5" x14ac:dyDescent="0.2">
      <c r="A97" s="77" t="s">
        <v>70</v>
      </c>
      <c r="B97" s="49">
        <v>4455.0013500000014</v>
      </c>
      <c r="C97" s="49">
        <v>3070.7117400000002</v>
      </c>
      <c r="D97" s="49">
        <v>2470.93615</v>
      </c>
      <c r="E97" s="49">
        <v>5820.5145799999991</v>
      </c>
    </row>
    <row r="98" spans="1:5" x14ac:dyDescent="0.2">
      <c r="A98" s="77"/>
      <c r="B98" s="49"/>
      <c r="C98" s="49"/>
      <c r="D98" s="79"/>
      <c r="E98" s="77"/>
    </row>
    <row r="99" spans="1:5" ht="13.2" x14ac:dyDescent="0.25">
      <c r="A99" s="80" t="s">
        <v>69</v>
      </c>
      <c r="B99" s="49"/>
      <c r="C99" s="49"/>
      <c r="D99" s="79"/>
      <c r="E99" s="77"/>
    </row>
    <row r="100" spans="1:5" x14ac:dyDescent="0.2">
      <c r="A100" s="77" t="s">
        <v>67</v>
      </c>
      <c r="B100" s="49">
        <v>-532.49158999999997</v>
      </c>
      <c r="C100" s="49">
        <v>-525.46114</v>
      </c>
      <c r="D100" s="79">
        <v>-573.56302000000005</v>
      </c>
      <c r="E100" s="79">
        <v>-573.6328400000001</v>
      </c>
    </row>
    <row r="101" spans="1:5" x14ac:dyDescent="0.2">
      <c r="A101" s="77" t="s">
        <v>59</v>
      </c>
      <c r="B101" s="49">
        <v>-322.18274731652451</v>
      </c>
      <c r="C101" s="49">
        <v>-431.51747288363839</v>
      </c>
      <c r="D101" s="79">
        <v>-307.46729833688352</v>
      </c>
      <c r="E101" s="79">
        <v>-456.56659618472287</v>
      </c>
    </row>
    <row r="102" spans="1:5" x14ac:dyDescent="0.2">
      <c r="A102" s="77" t="s">
        <v>60</v>
      </c>
      <c r="B102" s="49">
        <v>-126.03729000000001</v>
      </c>
      <c r="C102" s="49">
        <v>-124.30961000000001</v>
      </c>
      <c r="D102" s="79">
        <v>-172.81357999999997</v>
      </c>
      <c r="E102" s="79">
        <v>-219.07329000000001</v>
      </c>
    </row>
    <row r="103" spans="1:5" x14ac:dyDescent="0.2">
      <c r="A103" s="77" t="s">
        <v>61</v>
      </c>
      <c r="B103" s="49">
        <v>-228.96111219732299</v>
      </c>
      <c r="C103" s="49">
        <v>-210.23147286567425</v>
      </c>
      <c r="D103" s="79">
        <v>-229.49515073170716</v>
      </c>
      <c r="E103" s="79">
        <v>-258.26178965999998</v>
      </c>
    </row>
    <row r="104" spans="1:5" x14ac:dyDescent="0.2">
      <c r="A104" s="81" t="s">
        <v>66</v>
      </c>
      <c r="B104" s="49">
        <v>318.62968000000012</v>
      </c>
      <c r="C104" s="49">
        <v>327.12611000000004</v>
      </c>
      <c r="D104" s="79">
        <v>285.37265000000008</v>
      </c>
      <c r="E104" s="79">
        <v>202.87854999999999</v>
      </c>
    </row>
    <row r="105" spans="1:5" x14ac:dyDescent="0.2">
      <c r="A105" s="77" t="s">
        <v>62</v>
      </c>
      <c r="B105" s="49">
        <v>-231.87611999999999</v>
      </c>
      <c r="C105" s="49">
        <v>0</v>
      </c>
      <c r="D105" s="79">
        <v>0</v>
      </c>
      <c r="E105" s="79">
        <v>0</v>
      </c>
    </row>
    <row r="106" spans="1:5" x14ac:dyDescent="0.2">
      <c r="A106" s="77" t="s">
        <v>24</v>
      </c>
      <c r="B106" s="82">
        <v>-58.756056485227873</v>
      </c>
      <c r="C106" s="82">
        <v>-61.564777469706627</v>
      </c>
      <c r="D106" s="83">
        <v>-63.839954432882351</v>
      </c>
      <c r="E106" s="83">
        <v>-39.564520968124711</v>
      </c>
    </row>
    <row r="107" spans="1:5" x14ac:dyDescent="0.2">
      <c r="A107" s="77"/>
      <c r="B107" s="49"/>
      <c r="C107" s="49"/>
      <c r="D107" s="79"/>
      <c r="E107" s="77"/>
    </row>
    <row r="108" spans="1:5" x14ac:dyDescent="0.2">
      <c r="A108" s="77" t="s">
        <v>63</v>
      </c>
      <c r="B108" s="49">
        <f>SUM(B97:B106)</f>
        <v>3273.3261140009258</v>
      </c>
      <c r="C108" s="49">
        <f>SUM(C97:C106)</f>
        <v>2044.7533767809812</v>
      </c>
      <c r="D108" s="49">
        <f>SUM(D97:D106)</f>
        <v>1409.129796498527</v>
      </c>
      <c r="E108" s="49">
        <f>SUM(E97:E106)</f>
        <v>4476.2940931871517</v>
      </c>
    </row>
    <row r="109" spans="1:5" x14ac:dyDescent="0.2">
      <c r="B109" s="75"/>
      <c r="C109" s="75"/>
      <c r="D109" s="76"/>
    </row>
    <row r="110" spans="1:5" x14ac:dyDescent="0.2">
      <c r="B110" s="75"/>
      <c r="C110" s="75"/>
      <c r="D110" s="75"/>
      <c r="E110" s="75"/>
    </row>
  </sheetData>
  <mergeCells count="7">
    <mergeCell ref="A9:J9"/>
    <mergeCell ref="A7:I7"/>
    <mergeCell ref="A1:I1"/>
    <mergeCell ref="A3:I3"/>
    <mergeCell ref="A4:I4"/>
    <mergeCell ref="A5:I5"/>
    <mergeCell ref="A6:I6"/>
  </mergeCells>
  <pageMargins left="0.7" right="0.7" top="0.75" bottom="0.75" header="0.3" footer="0.3"/>
  <pageSetup scale="75" orientation="portrait" r:id="rId1"/>
  <rowBreaks count="1" manualBreakCount="1">
    <brk id="1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Alex.Zbarcea@HydroOne.com</DisplayName>
        <AccountId>30</AccountId>
        <AccountType/>
      </UserInfo>
      <UserInfo>
        <DisplayName>Murxmur.Ola@HydroOne.com</DisplayName>
        <AccountId>51</AccountId>
        <AccountType/>
      </UserInfo>
    </RA>
    <RAContact xmlns="7e651a3a-8d05-4ee0-9344-b668032e30e0">BURKE Kathleen</RAContact>
    <DraftReady xmlns="7e651a3a-8d05-4ee0-9344-b668032e30e0" xsi:nil="true"/>
    <DocumentType xmlns="7e651a3a-8d05-4ee0-9344-b668032e30e0">Prefiled Evidence</DocumentType>
    <RAApproved xmlns="7e651a3a-8d05-4ee0-9344-b668032e30e0">true</RAApproved>
    <Author0 xmlns="7e651a3a-8d05-4ee0-9344-b668032e30e0">
      <UserInfo>
        <DisplayName>Selma.Yam@HydroOne.com</DisplayName>
        <AccountId>93</AccountId>
        <AccountType/>
      </UserInfo>
      <UserInfo>
        <DisplayName>Alvin.Tam@HydroOne.com</DisplayName>
        <AccountId>100</AccountId>
        <AccountType/>
      </UserInfo>
    </Author0>
    <CaseNumber_x002f_DocketNumber xmlns="7e651a3a-8d05-4ee0-9344-b668032e30e0">EB-2022-0041</CaseNumber_x002f_DocketNumber>
    <TaxCatchAll xmlns="1f5e108a-442b-424d-88d6-fdac133e65d6" xsi:nil="true"/>
    <IssueDate xmlns="7e651a3a-8d05-4ee0-9344-b668032e30e0">2022-08-31T04:00:00+00:00</IssueDate>
    <Applicant xmlns="7e651a3a-8d05-4ee0-9344-b668032e30e0">Hydro One Remote Communities Inc. - HORC</Applicant>
    <WitnessApproved xmlns="7e651a3a-8d05-4ee0-9344-b668032e30e0">true</WitnessApproved>
    <Strategic xmlns="7e651a3a-8d05-4ee0-9344-b668032e30e0">false</Strategic>
    <Docket xmlns="7e651a3a-8d05-4ee0-9344-b668032e30e0" xsi:nil="true"/>
    <Applicant0 xmlns="7e651a3a-8d05-4ee0-9344-b668032e30e0">Hydro One Remote Communities - HORCI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>Tax 2018-2021 Historic Years</TitleofExhibit>
    <TypeofDocument xmlns="7e651a3a-8d05-4ee0-9344-b668032e30e0" xsi:nil="true"/>
    <Legal_x0020_Review xmlns="7e651a3a-8d05-4ee0-9344-b668032e30e0">true</Legal_x0020_Review>
    <Formatted xmlns="7e651a3a-8d05-4ee0-9344-b668032e30e0">true</Formatted>
    <PDF xmlns="7e651a3a-8d05-4ee0-9344-b668032e30e0">true</PDF>
    <Confidential xmlns="7e651a3a-8d05-4ee0-9344-b668032e30e0">false</Confidential>
    <RADirectorApproved xmlns="7e651a3a-8d05-4ee0-9344-b668032e30e0">false</RADirectorApproved>
    <Witness xmlns="7e651a3a-8d05-4ee0-9344-b668032e30e0">
      <UserInfo>
        <DisplayName/>
        <AccountId xsi:nil="true"/>
        <AccountType/>
      </UserInfo>
    </Witnes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9" ma:contentTypeDescription="Create a new document." ma:contentTypeScope="" ma:versionID="900077d55a8fdbaf2ed49e6ec75444d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96617e47b93143180b504e06ead4af1d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</xsd:restriction>
          </xsd:simpleType>
        </xsd:union>
      </xsd:simpleType>
    </xsd:element>
    <xsd:element name="Applicant0" ma:index="28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B2M Limited Partnership"/>
              <xsd:enumeration value="Canadian Niagara Power Inc."/>
              <xsd:enumeration value="Enersource"/>
              <xsd:enumeration value="Entegrus Powerlines Inc."/>
              <xsd:enumeration value="Great Lakes Power"/>
              <xsd:enumeration value="Hydro One Brampton"/>
              <xsd:enumeration value="Hydro One Remote Communities - HORCI"/>
              <xsd:enumeration value="Hydro One Sault Ste Marie Inc."/>
              <xsd:enumeration value="Hydro Ottawa"/>
              <xsd:enumeration value="Independent Electricity System Operator"/>
              <xsd:enumeration value="Niagara Peninsula Energy Inc. - NPEI"/>
              <xsd:enumeration value="Niagara Reinforcement Limited Partnership"/>
              <xsd:enumeration value="Ontario Power Authority - OPG"/>
              <xsd:enumeration value="Powerstream"/>
              <xsd:enumeration value="Toronto Hydro Electric System"/>
              <xsd:enumeration value="UCT, Inc. - NextBridge"/>
              <xsd:enumeration value="Veridian Connections"/>
              <xsd:enumeration value="Wataynikaneyap Power LP - WPLP"/>
              <xsd:enumeration value="Waterloo North Hydro Inc."/>
            </xsd:restriction>
          </xsd:simpleType>
        </xsd:union>
      </xsd:simple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rgument-in-Chief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Bi-annual Report"/>
          <xsd:enumeration value="Distribution System Plan"/>
          <xsd:enumeration value="Draft Rate Order"/>
          <xsd:enumeration value="Notice of Amendments"/>
          <xsd:enumeration value="Amended Licence"/>
          <xsd:enumeration value="Final Rate Order"/>
          <xsd:enumeration value="Conditions of Service - CoS"/>
          <xsd:enumeration value="Report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559823-311F-42C3-B9A0-A899B19E6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3A98A8-1683-4416-A174-A7F106BA3F19}">
  <ds:schemaRefs>
    <ds:schemaRef ds:uri="http://purl.org/dc/dcmitype/"/>
    <ds:schemaRef ds:uri="http://www.w3.org/XML/1998/namespace"/>
    <ds:schemaRef ds:uri="7e651a3a-8d05-4ee0-9344-b668032e30e0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f5e108a-442b-424d-88d6-fdac133e65d6"/>
  </ds:schemaRefs>
</ds:datastoreItem>
</file>

<file path=customXml/itemProps3.xml><?xml version="1.0" encoding="utf-8"?>
<ds:datastoreItem xmlns:ds="http://schemas.openxmlformats.org/officeDocument/2006/customXml" ds:itemID="{0034E336-F80A-4287-8421-BAFE21F139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2018-2021 Historical Tax</vt:lpstr>
      <vt:lpstr>2018-2021 Historical CCA</vt:lpstr>
      <vt:lpstr>'2018-2021 Historical Tax'!Print_Area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2022-07-07 Historical Years (to regulatory)</dc:title>
  <dc:subject/>
  <dc:creator>YAM Selma</dc:creator>
  <cp:keywords/>
  <dc:description/>
  <cp:lastModifiedBy>TRAN Nancy</cp:lastModifiedBy>
  <cp:revision/>
  <dcterms:created xsi:type="dcterms:W3CDTF">2022-07-07T15:21:00Z</dcterms:created>
  <dcterms:modified xsi:type="dcterms:W3CDTF">2022-08-02T18:57:44Z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_dlc_DocIdItemGuid">
    <vt:lpwstr>adeec8e7-1556-4516-83c8-6b675e17649b</vt:lpwstr>
  </property>
  <property fmtid="{D5CDD505-2E9C-101B-9397-08002B2CF9AE}" pid="4" name="MediaServiceImageTags">
    <vt:lpwstr/>
  </property>
  <property fmtid="{D5CDD505-2E9C-101B-9397-08002B2CF9AE}" pid="5" name="Witness Internal">
    <vt:lpwstr>24;#i:0#.f|membership|christine.napierala@hydroone.com,#i:0#.f|membership|christine.napierala@hydroone.com,#Christine.Napierala@HydroOne.com,#,#NAPIERALA Christine,#,#,#Manager, Financial Services;#196;#i:0#.f|membership|nancy.tran@hydroone.com</vt:lpwstr>
  </property>
  <property fmtid="{D5CDD505-2E9C-101B-9397-08002B2CF9AE}" pid="6" name="RA Director Approved">
    <vt:bool>true</vt:bool>
  </property>
</Properties>
</file>