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2" documentId="8_{18BEA0E3-AB27-4E21-B72A-1619F946981C}" xr6:coauthVersionLast="47" xr6:coauthVersionMax="47" xr10:uidLastSave="{2426ADC6-BB52-4B41-8753-F4E6BCA09868}"/>
  <bookViews>
    <workbookView xWindow="-28920" yWindow="-120" windowWidth="29040" windowHeight="15840" activeTab="1" xr2:uid="{EA10AAC1-CEDF-4E34-83F9-35C8AE6CD92E}"/>
  </bookViews>
  <sheets>
    <sheet name="2012-2018 EGD UGL" sheetId="1" r:id="rId1"/>
    <sheet name="2019-2028 EGI" sheetId="2" r:id="rId2"/>
  </sheets>
  <definedNames>
    <definedName name="EV__EVCOM_OPTIONS__" hidden="1">8</definedName>
    <definedName name="EV__EXPOPTIONS__" hidden="1">0</definedName>
    <definedName name="EV__LASTREFTIME__" hidden="1">42530.4048958333</definedName>
    <definedName name="EV__MAXEXPCOLS__" hidden="1">10000</definedName>
    <definedName name="EV__MAXEXPROWS__" hidden="1">1000000</definedName>
    <definedName name="EV__USERCHANGEOPTIONS__" hidden="1">1</definedName>
    <definedName name="EV__WBEVMODE__" hidden="1">0</definedName>
    <definedName name="EV__WBREFOPTIONS__" hidden="1">134217728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I30" i="1"/>
  <c r="J30" i="1"/>
  <c r="K30" i="1"/>
  <c r="L30" i="1"/>
  <c r="M30" i="1"/>
  <c r="G30" i="1"/>
  <c r="L18" i="2" l="1"/>
  <c r="L24" i="2" s="1"/>
  <c r="K18" i="2"/>
  <c r="K24" i="2" s="1"/>
  <c r="M18" i="2"/>
  <c r="M24" i="2" s="1"/>
  <c r="E18" i="2"/>
  <c r="E24" i="2" s="1"/>
  <c r="N18" i="2"/>
  <c r="N24" i="2" s="1"/>
  <c r="J18" i="2"/>
  <c r="J24" i="2" s="1"/>
  <c r="I18" i="2"/>
  <c r="I24" i="2" s="1"/>
  <c r="H18" i="2"/>
  <c r="H24" i="2" s="1"/>
  <c r="G18" i="2"/>
  <c r="G24" i="2" s="1"/>
  <c r="F18" i="2"/>
  <c r="F24" i="2" s="1"/>
  <c r="I22" i="1"/>
  <c r="H22" i="1"/>
  <c r="G22" i="1"/>
  <c r="M22" i="1"/>
  <c r="L22" i="1"/>
  <c r="K22" i="1"/>
  <c r="J22" i="1"/>
  <c r="M17" i="1"/>
  <c r="L17" i="1"/>
  <c r="L24" i="1" s="1"/>
  <c r="L32" i="1" s="1"/>
  <c r="K17" i="1"/>
  <c r="J17" i="1"/>
  <c r="J24" i="1" s="1"/>
  <c r="J32" i="1" s="1"/>
  <c r="I17" i="1"/>
  <c r="I24" i="1" s="1"/>
  <c r="I32" i="1" s="1"/>
  <c r="H17" i="1"/>
  <c r="H24" i="1" s="1"/>
  <c r="H32" i="1" s="1"/>
  <c r="G17" i="1"/>
  <c r="G24" i="1" s="1"/>
  <c r="G32" i="1" s="1"/>
  <c r="K24" i="1" l="1"/>
  <c r="K32" i="1" s="1"/>
  <c r="M24" i="1"/>
  <c r="M32" i="1" s="1"/>
</calcChain>
</file>

<file path=xl/sharedStrings.xml><?xml version="1.0" encoding="utf-8"?>
<sst xmlns="http://schemas.openxmlformats.org/spreadsheetml/2006/main" count="80" uniqueCount="32">
  <si>
    <t>Attachment 1</t>
  </si>
  <si>
    <t>Actual and Forecast Normalized Volumes Based on 2024 Test Year Weather Normalization (By Sector)</t>
  </si>
  <si>
    <t>Line No.</t>
  </si>
  <si>
    <r>
      <t>Particulars (10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)</t>
    </r>
  </si>
  <si>
    <t>Utility</t>
  </si>
  <si>
    <t>Actual</t>
  </si>
  <si>
    <t>(a)</t>
  </si>
  <si>
    <t>(b)</t>
  </si>
  <si>
    <t>(c)</t>
  </si>
  <si>
    <t>(d)</t>
  </si>
  <si>
    <t>(e)</t>
  </si>
  <si>
    <t>(f)</t>
  </si>
  <si>
    <t>(g)</t>
  </si>
  <si>
    <t>General Service (1)</t>
  </si>
  <si>
    <t>Residential</t>
  </si>
  <si>
    <t>EGD</t>
  </si>
  <si>
    <t xml:space="preserve">Commercial </t>
  </si>
  <si>
    <t>Industrial</t>
  </si>
  <si>
    <t>Total - EGD Rate Zone</t>
  </si>
  <si>
    <t>Union</t>
  </si>
  <si>
    <t>Total - Union Rate Zone</t>
  </si>
  <si>
    <t>Total General Service</t>
  </si>
  <si>
    <t>Contract</t>
  </si>
  <si>
    <t>Total Contract</t>
  </si>
  <si>
    <t>Total Volumes</t>
  </si>
  <si>
    <t>Notes:</t>
  </si>
  <si>
    <t>(1)</t>
  </si>
  <si>
    <t>Volumes normalized to 2024 Test Year Forecast heating degree days.</t>
  </si>
  <si>
    <t>Forecast</t>
  </si>
  <si>
    <t>(h)</t>
  </si>
  <si>
    <t>(i)</t>
  </si>
  <si>
    <t>(j)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</si>
</sst>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37" fontId="2" fillId="0" borderId="0" xfId="0" applyNumberFormat="1" applyFont="1" applyAlignment="1">
      <alignment horizontal="right"/>
    </xf>
    <xf numFmtId="37" fontId="2" fillId="0" borderId="2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C04B9-1C41-46DA-AB0F-E6BC666E4357}">
  <sheetPr>
    <tabColor theme="8" tint="0.59999389629810485"/>
  </sheetPr>
  <dimension ref="A5:M43"/>
  <sheetViews>
    <sheetView view="pageLayout" zoomScaleNormal="100" workbookViewId="0">
      <selection activeCell="C31" sqref="C31"/>
    </sheetView>
  </sheetViews>
  <sheetFormatPr defaultColWidth="101.1796875" defaultRowHeight="12.5" x14ac:dyDescent="0.25"/>
  <cols>
    <col min="1" max="1" width="5.7265625" style="2" bestFit="1" customWidth="1"/>
    <col min="2" max="2" width="1.26953125" style="2" customWidth="1"/>
    <col min="3" max="3" width="17" style="2" customWidth="1"/>
    <col min="4" max="4" width="1.26953125" style="2" customWidth="1"/>
    <col min="5" max="5" width="8.81640625" style="8" customWidth="1"/>
    <col min="6" max="6" width="1.26953125" style="2" customWidth="1"/>
    <col min="7" max="7" width="10.54296875" style="2" bestFit="1" customWidth="1"/>
    <col min="8" max="13" width="11.453125" style="2" customWidth="1"/>
    <col min="14" max="16384" width="101.1796875" style="2"/>
  </cols>
  <sheetData>
    <row r="5" spans="1:13" x14ac:dyDescent="0.25">
      <c r="A5" s="16" t="s">
        <v>0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1:13" s="3" customFormat="1" x14ac:dyDescent="0.25">
      <c r="A6" s="16" t="s">
        <v>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8" spans="1:13" s="4" customFormat="1" x14ac:dyDescent="0.25">
      <c r="E8" s="1"/>
      <c r="G8" s="1">
        <v>2012</v>
      </c>
      <c r="H8" s="1">
        <v>2013</v>
      </c>
      <c r="I8" s="1">
        <v>2014</v>
      </c>
      <c r="J8" s="1">
        <v>2015</v>
      </c>
      <c r="K8" s="1">
        <v>2016</v>
      </c>
      <c r="L8" s="1">
        <v>2017</v>
      </c>
      <c r="M8" s="1">
        <v>2018</v>
      </c>
    </row>
    <row r="9" spans="1:13" s="6" customFormat="1" ht="25" x14ac:dyDescent="0.25">
      <c r="A9" s="5" t="s">
        <v>2</v>
      </c>
      <c r="C9" s="7" t="s">
        <v>3</v>
      </c>
      <c r="E9" s="5" t="s">
        <v>4</v>
      </c>
      <c r="G9" s="5" t="s">
        <v>5</v>
      </c>
      <c r="H9" s="5" t="s">
        <v>5</v>
      </c>
      <c r="I9" s="5" t="s">
        <v>5</v>
      </c>
      <c r="J9" s="5" t="s">
        <v>5</v>
      </c>
      <c r="K9" s="5" t="s">
        <v>5</v>
      </c>
      <c r="L9" s="5" t="s">
        <v>5</v>
      </c>
      <c r="M9" s="5" t="s">
        <v>5</v>
      </c>
    </row>
    <row r="10" spans="1:13" x14ac:dyDescent="0.25">
      <c r="G10" s="8" t="s">
        <v>6</v>
      </c>
      <c r="H10" s="8" t="s">
        <v>7</v>
      </c>
      <c r="I10" s="8" t="s">
        <v>8</v>
      </c>
      <c r="J10" s="8" t="s">
        <v>9</v>
      </c>
      <c r="K10" s="8" t="s">
        <v>10</v>
      </c>
      <c r="L10" s="8" t="s">
        <v>11</v>
      </c>
      <c r="M10" s="8" t="s">
        <v>12</v>
      </c>
    </row>
    <row r="11" spans="1:13" x14ac:dyDescent="0.25">
      <c r="G11" s="8"/>
      <c r="H11" s="8"/>
      <c r="I11" s="8"/>
      <c r="J11" s="8"/>
      <c r="K11" s="8"/>
      <c r="L11" s="8"/>
      <c r="M11" s="8"/>
    </row>
    <row r="12" spans="1:13" x14ac:dyDescent="0.25">
      <c r="C12" s="4" t="s">
        <v>13</v>
      </c>
      <c r="G12" s="8"/>
      <c r="H12" s="8"/>
      <c r="I12" s="8"/>
      <c r="J12" s="8"/>
      <c r="K12" s="8"/>
      <c r="L12" s="8"/>
      <c r="M12" s="8"/>
    </row>
    <row r="14" spans="1:13" x14ac:dyDescent="0.25">
      <c r="A14" s="8">
        <v>1</v>
      </c>
      <c r="C14" s="2" t="s">
        <v>14</v>
      </c>
      <c r="E14" s="8" t="s">
        <v>15</v>
      </c>
      <c r="G14" s="9">
        <v>4609025.3783189533</v>
      </c>
      <c r="H14" s="9">
        <v>4640235.4085690826</v>
      </c>
      <c r="I14" s="9">
        <v>4707030.6225365503</v>
      </c>
      <c r="J14" s="9">
        <v>4684211.7010897677</v>
      </c>
      <c r="K14" s="9">
        <v>4688729.7458149409</v>
      </c>
      <c r="L14" s="9">
        <v>4851454.6345999185</v>
      </c>
      <c r="M14" s="9">
        <v>4871655.7175483117</v>
      </c>
    </row>
    <row r="15" spans="1:13" x14ac:dyDescent="0.25">
      <c r="A15" s="8">
        <v>2</v>
      </c>
      <c r="C15" s="2" t="s">
        <v>16</v>
      </c>
      <c r="E15" s="8" t="s">
        <v>15</v>
      </c>
      <c r="G15" s="9">
        <v>3955153.190228736</v>
      </c>
      <c r="H15" s="9">
        <v>3966683.569214656</v>
      </c>
      <c r="I15" s="9">
        <v>4118738.5359860063</v>
      </c>
      <c r="J15" s="9">
        <v>4083780.9554799823</v>
      </c>
      <c r="K15" s="9">
        <v>3940051.7810746385</v>
      </c>
      <c r="L15" s="9">
        <v>4120965.8981366372</v>
      </c>
      <c r="M15" s="9">
        <v>4383104.5342679592</v>
      </c>
    </row>
    <row r="16" spans="1:13" x14ac:dyDescent="0.25">
      <c r="A16" s="8">
        <v>3</v>
      </c>
      <c r="C16" s="2" t="s">
        <v>17</v>
      </c>
      <c r="E16" s="8" t="s">
        <v>15</v>
      </c>
      <c r="G16" s="9">
        <v>661939.78059572401</v>
      </c>
      <c r="H16" s="9">
        <v>641751.80260420172</v>
      </c>
      <c r="I16" s="9">
        <v>671610.1506079752</v>
      </c>
      <c r="J16" s="9">
        <v>657196.44277040835</v>
      </c>
      <c r="K16" s="9">
        <v>638904.63289780205</v>
      </c>
      <c r="L16" s="9">
        <v>641495.660099537</v>
      </c>
      <c r="M16" s="9">
        <v>654637.5523823254</v>
      </c>
    </row>
    <row r="17" spans="1:13" ht="25" x14ac:dyDescent="0.25">
      <c r="A17" s="8">
        <v>4</v>
      </c>
      <c r="C17" s="6" t="s">
        <v>18</v>
      </c>
      <c r="G17" s="10">
        <f t="shared" ref="G17:M17" si="0">SUM(G14:G16)</f>
        <v>9226118.349143412</v>
      </c>
      <c r="H17" s="10">
        <f t="shared" si="0"/>
        <v>9248670.7803879417</v>
      </c>
      <c r="I17" s="10">
        <f t="shared" si="0"/>
        <v>9497379.3091305327</v>
      </c>
      <c r="J17" s="10">
        <f t="shared" si="0"/>
        <v>9425189.0993401576</v>
      </c>
      <c r="K17" s="10">
        <f t="shared" si="0"/>
        <v>9267686.1597873811</v>
      </c>
      <c r="L17" s="10">
        <f t="shared" si="0"/>
        <v>9613916.1928360909</v>
      </c>
      <c r="M17" s="10">
        <f t="shared" si="0"/>
        <v>9909397.8041985966</v>
      </c>
    </row>
    <row r="18" spans="1:13" x14ac:dyDescent="0.25">
      <c r="A18" s="8"/>
      <c r="G18" s="9"/>
      <c r="H18" s="9"/>
      <c r="I18" s="9"/>
      <c r="J18" s="9"/>
      <c r="K18" s="9"/>
      <c r="L18" s="9"/>
      <c r="M18" s="9"/>
    </row>
    <row r="19" spans="1:13" x14ac:dyDescent="0.25">
      <c r="A19" s="8">
        <v>5</v>
      </c>
      <c r="C19" s="2" t="s">
        <v>14</v>
      </c>
      <c r="E19" s="8" t="s">
        <v>19</v>
      </c>
      <c r="G19" s="9">
        <v>2867332.7280998793</v>
      </c>
      <c r="H19" s="9">
        <v>2904205.5892448127</v>
      </c>
      <c r="I19" s="9">
        <v>2950616.1764174099</v>
      </c>
      <c r="J19" s="9">
        <v>2895911.0717264754</v>
      </c>
      <c r="K19" s="9">
        <v>2914429.6185818254</v>
      </c>
      <c r="L19" s="9">
        <v>3018534.3199826842</v>
      </c>
      <c r="M19" s="9">
        <v>3059253.2450984172</v>
      </c>
    </row>
    <row r="20" spans="1:13" x14ac:dyDescent="0.25">
      <c r="A20" s="8">
        <v>6</v>
      </c>
      <c r="C20" s="2" t="s">
        <v>16</v>
      </c>
      <c r="E20" s="8" t="s">
        <v>19</v>
      </c>
      <c r="G20" s="9">
        <v>1917735.9545072983</v>
      </c>
      <c r="H20" s="9">
        <v>1954410.0971931187</v>
      </c>
      <c r="I20" s="9">
        <v>2026198.9842697296</v>
      </c>
      <c r="J20" s="9">
        <v>1996427.4416309926</v>
      </c>
      <c r="K20" s="9">
        <v>1991921.4886962529</v>
      </c>
      <c r="L20" s="9">
        <v>2062169.2872893487</v>
      </c>
      <c r="M20" s="9">
        <v>2074923.281662629</v>
      </c>
    </row>
    <row r="21" spans="1:13" x14ac:dyDescent="0.25">
      <c r="A21" s="8">
        <v>7</v>
      </c>
      <c r="C21" s="2" t="s">
        <v>17</v>
      </c>
      <c r="E21" s="8" t="s">
        <v>19</v>
      </c>
      <c r="G21" s="9">
        <v>481602.58348809142</v>
      </c>
      <c r="H21" s="9">
        <v>483635.92963847425</v>
      </c>
      <c r="I21" s="9">
        <v>482105.74160414468</v>
      </c>
      <c r="J21" s="9">
        <v>493666.57441591209</v>
      </c>
      <c r="K21" s="9">
        <v>478332.38034540392</v>
      </c>
      <c r="L21" s="9">
        <v>499757.63961141801</v>
      </c>
      <c r="M21" s="9">
        <v>509834.16368547751</v>
      </c>
    </row>
    <row r="22" spans="1:13" ht="25" x14ac:dyDescent="0.25">
      <c r="A22" s="8">
        <v>8</v>
      </c>
      <c r="C22" s="6" t="s">
        <v>20</v>
      </c>
      <c r="G22" s="10">
        <f t="shared" ref="G22:M22" si="1">SUM(G19:G21)</f>
        <v>5266671.2660952695</v>
      </c>
      <c r="H22" s="10">
        <f t="shared" si="1"/>
        <v>5342251.6160764052</v>
      </c>
      <c r="I22" s="10">
        <f t="shared" si="1"/>
        <v>5458920.9022912839</v>
      </c>
      <c r="J22" s="10">
        <f t="shared" si="1"/>
        <v>5386005.0877733799</v>
      </c>
      <c r="K22" s="10">
        <f t="shared" si="1"/>
        <v>5384683.4876234829</v>
      </c>
      <c r="L22" s="10">
        <f t="shared" si="1"/>
        <v>5580461.246883451</v>
      </c>
      <c r="M22" s="10">
        <f t="shared" si="1"/>
        <v>5644010.690446523</v>
      </c>
    </row>
    <row r="23" spans="1:13" x14ac:dyDescent="0.25">
      <c r="A23" s="8"/>
      <c r="G23" s="9"/>
      <c r="H23" s="9"/>
      <c r="I23" s="9"/>
      <c r="J23" s="9"/>
      <c r="K23" s="9"/>
      <c r="L23" s="9"/>
      <c r="M23" s="9"/>
    </row>
    <row r="24" spans="1:13" x14ac:dyDescent="0.25">
      <c r="A24" s="8">
        <v>9</v>
      </c>
      <c r="C24" s="2" t="s">
        <v>21</v>
      </c>
      <c r="G24" s="10">
        <f t="shared" ref="G24:M24" si="2">G17+G22</f>
        <v>14492789.615238681</v>
      </c>
      <c r="H24" s="10">
        <f t="shared" si="2"/>
        <v>14590922.396464348</v>
      </c>
      <c r="I24" s="10">
        <f t="shared" si="2"/>
        <v>14956300.211421818</v>
      </c>
      <c r="J24" s="10">
        <f t="shared" si="2"/>
        <v>14811194.187113538</v>
      </c>
      <c r="K24" s="10">
        <f t="shared" si="2"/>
        <v>14652369.647410864</v>
      </c>
      <c r="L24" s="10">
        <f t="shared" si="2"/>
        <v>15194377.439719543</v>
      </c>
      <c r="M24" s="10">
        <f t="shared" si="2"/>
        <v>15553408.494645119</v>
      </c>
    </row>
    <row r="25" spans="1:13" x14ac:dyDescent="0.25">
      <c r="A25" s="8"/>
      <c r="G25" s="9"/>
      <c r="H25" s="9"/>
      <c r="I25" s="9"/>
      <c r="J25" s="9"/>
      <c r="K25" s="9"/>
      <c r="L25" s="9"/>
      <c r="M25" s="9"/>
    </row>
    <row r="26" spans="1:13" x14ac:dyDescent="0.25">
      <c r="A26" s="8"/>
      <c r="C26" s="4" t="s">
        <v>22</v>
      </c>
      <c r="G26" s="9"/>
      <c r="H26" s="9"/>
      <c r="I26" s="9"/>
      <c r="J26" s="9"/>
      <c r="K26" s="9"/>
      <c r="L26" s="9"/>
      <c r="M26" s="9"/>
    </row>
    <row r="27" spans="1:13" x14ac:dyDescent="0.25">
      <c r="A27" s="8"/>
      <c r="G27" s="9"/>
      <c r="H27" s="9"/>
      <c r="I27" s="9"/>
      <c r="J27" s="9"/>
      <c r="K27" s="9"/>
      <c r="L27" s="9"/>
      <c r="M27" s="9"/>
    </row>
    <row r="28" spans="1:13" x14ac:dyDescent="0.25">
      <c r="A28" s="8">
        <v>10</v>
      </c>
      <c r="C28" s="2" t="s">
        <v>22</v>
      </c>
      <c r="E28" s="8" t="s">
        <v>15</v>
      </c>
      <c r="G28" s="9">
        <v>2056400</v>
      </c>
      <c r="H28" s="9">
        <v>2022700</v>
      </c>
      <c r="I28" s="9">
        <v>1922500</v>
      </c>
      <c r="J28" s="9">
        <v>1913500</v>
      </c>
      <c r="K28" s="9">
        <v>1935100</v>
      </c>
      <c r="L28" s="9">
        <v>1910800</v>
      </c>
      <c r="M28" s="9">
        <v>1971300</v>
      </c>
    </row>
    <row r="29" spans="1:13" x14ac:dyDescent="0.25">
      <c r="A29" s="8">
        <v>11</v>
      </c>
      <c r="C29" s="2" t="s">
        <v>22</v>
      </c>
      <c r="E29" s="8" t="s">
        <v>19</v>
      </c>
      <c r="G29" s="9">
        <v>9135278</v>
      </c>
      <c r="H29" s="9">
        <v>8996029</v>
      </c>
      <c r="I29" s="9">
        <v>8701465</v>
      </c>
      <c r="J29" s="9">
        <v>8318496</v>
      </c>
      <c r="K29" s="9">
        <v>8169694</v>
      </c>
      <c r="L29" s="9">
        <v>7383273</v>
      </c>
      <c r="M29" s="9">
        <v>7844060</v>
      </c>
    </row>
    <row r="30" spans="1:13" x14ac:dyDescent="0.25">
      <c r="A30" s="8">
        <v>12</v>
      </c>
      <c r="C30" s="2" t="s">
        <v>23</v>
      </c>
      <c r="G30" s="10">
        <f>SUM(G28:G29)</f>
        <v>11191678</v>
      </c>
      <c r="H30" s="10">
        <f t="shared" ref="H30:M30" si="3">SUM(H28:H29)</f>
        <v>11018729</v>
      </c>
      <c r="I30" s="10">
        <f t="shared" si="3"/>
        <v>10623965</v>
      </c>
      <c r="J30" s="10">
        <f t="shared" si="3"/>
        <v>10231996</v>
      </c>
      <c r="K30" s="10">
        <f t="shared" si="3"/>
        <v>10104794</v>
      </c>
      <c r="L30" s="10">
        <f t="shared" si="3"/>
        <v>9294073</v>
      </c>
      <c r="M30" s="10">
        <f t="shared" si="3"/>
        <v>9815360</v>
      </c>
    </row>
    <row r="31" spans="1:13" x14ac:dyDescent="0.25">
      <c r="A31" s="8"/>
      <c r="G31" s="9"/>
      <c r="H31" s="9"/>
      <c r="I31" s="9"/>
      <c r="J31" s="9"/>
      <c r="K31" s="9"/>
      <c r="L31" s="9"/>
      <c r="M31" s="9"/>
    </row>
    <row r="32" spans="1:13" x14ac:dyDescent="0.25">
      <c r="A32" s="8">
        <v>13</v>
      </c>
      <c r="C32" s="2" t="s">
        <v>24</v>
      </c>
      <c r="G32" s="10">
        <f>G24+G30</f>
        <v>25684467.615238681</v>
      </c>
      <c r="H32" s="10">
        <f t="shared" ref="H32:M32" si="4">H24+H30</f>
        <v>25609651.396464348</v>
      </c>
      <c r="I32" s="10">
        <f t="shared" si="4"/>
        <v>25580265.211421818</v>
      </c>
      <c r="J32" s="10">
        <f t="shared" si="4"/>
        <v>25043190.187113538</v>
      </c>
      <c r="K32" s="10">
        <f t="shared" si="4"/>
        <v>24757163.647410862</v>
      </c>
      <c r="L32" s="10">
        <f t="shared" si="4"/>
        <v>24488450.439719543</v>
      </c>
      <c r="M32" s="10">
        <f t="shared" si="4"/>
        <v>25368768.494645119</v>
      </c>
    </row>
    <row r="33" spans="1:13" x14ac:dyDescent="0.25">
      <c r="A33" s="8"/>
      <c r="G33" s="9"/>
      <c r="H33" s="9"/>
      <c r="I33" s="9"/>
      <c r="J33" s="9"/>
      <c r="K33" s="9"/>
      <c r="L33" s="9"/>
      <c r="M33" s="9"/>
    </row>
    <row r="34" spans="1:13" x14ac:dyDescent="0.25">
      <c r="A34" s="8"/>
      <c r="G34" s="9"/>
      <c r="H34" s="9"/>
      <c r="I34" s="9"/>
      <c r="J34" s="9"/>
      <c r="K34" s="9"/>
      <c r="L34" s="9"/>
      <c r="M34" s="9"/>
    </row>
    <row r="35" spans="1:13" x14ac:dyDescent="0.25">
      <c r="A35" s="8"/>
      <c r="G35" s="9"/>
      <c r="H35" s="9"/>
      <c r="I35" s="9"/>
      <c r="J35" s="9"/>
      <c r="K35" s="9"/>
      <c r="L35" s="9"/>
      <c r="M35" s="9"/>
    </row>
    <row r="36" spans="1:13" x14ac:dyDescent="0.25">
      <c r="A36" s="1" t="s">
        <v>25</v>
      </c>
      <c r="G36" s="9"/>
      <c r="H36" s="9"/>
      <c r="I36" s="9"/>
      <c r="J36" s="9"/>
      <c r="K36" s="9"/>
      <c r="L36" s="9"/>
      <c r="M36" s="9"/>
    </row>
    <row r="37" spans="1:13" x14ac:dyDescent="0.25">
      <c r="A37" s="11" t="s">
        <v>26</v>
      </c>
      <c r="C37" s="2" t="s">
        <v>27</v>
      </c>
      <c r="G37" s="9"/>
      <c r="H37" s="9"/>
      <c r="I37" s="9"/>
      <c r="J37" s="9"/>
      <c r="K37" s="9"/>
      <c r="L37" s="9"/>
      <c r="M37" s="9"/>
    </row>
    <row r="38" spans="1:13" x14ac:dyDescent="0.25">
      <c r="A38" s="8"/>
      <c r="G38" s="9"/>
      <c r="H38" s="9"/>
      <c r="I38" s="9"/>
      <c r="J38" s="9"/>
      <c r="K38" s="9"/>
      <c r="L38" s="9"/>
      <c r="M38" s="9"/>
    </row>
    <row r="39" spans="1:13" x14ac:dyDescent="0.25">
      <c r="A39" s="8"/>
      <c r="G39" s="9"/>
      <c r="H39" s="9"/>
      <c r="I39" s="9"/>
      <c r="J39" s="9"/>
      <c r="K39" s="9"/>
      <c r="L39" s="9"/>
      <c r="M39" s="9"/>
    </row>
    <row r="40" spans="1:13" x14ac:dyDescent="0.25">
      <c r="A40" s="8"/>
      <c r="G40" s="9"/>
      <c r="H40" s="9"/>
      <c r="I40" s="9"/>
      <c r="J40" s="9"/>
      <c r="K40" s="9"/>
      <c r="L40" s="9"/>
      <c r="M40" s="9"/>
    </row>
    <row r="41" spans="1:13" x14ac:dyDescent="0.25">
      <c r="A41" s="8"/>
      <c r="G41" s="9"/>
      <c r="H41" s="9"/>
      <c r="I41" s="9"/>
      <c r="J41" s="9"/>
      <c r="K41" s="9"/>
      <c r="L41" s="9"/>
      <c r="M41" s="9"/>
    </row>
    <row r="42" spans="1:13" x14ac:dyDescent="0.25">
      <c r="A42" s="8"/>
      <c r="G42" s="9"/>
      <c r="H42" s="9"/>
      <c r="I42" s="9"/>
      <c r="J42" s="9"/>
      <c r="K42" s="9"/>
      <c r="L42" s="9"/>
      <c r="M42" s="9"/>
    </row>
    <row r="43" spans="1:13" x14ac:dyDescent="0.25">
      <c r="A43" s="8"/>
      <c r="G43" s="9"/>
      <c r="H43" s="9"/>
      <c r="I43" s="9"/>
      <c r="J43" s="9"/>
      <c r="K43" s="9"/>
      <c r="L43" s="9"/>
      <c r="M43" s="9"/>
    </row>
  </sheetData>
  <mergeCells count="2">
    <mergeCell ref="A5:M5"/>
    <mergeCell ref="A6:M6"/>
  </mergeCells>
  <pageMargins left="0.7" right="0.7" top="0.75" bottom="0.75" header="0.3" footer="0.3"/>
  <pageSetup orientation="landscape" r:id="rId1"/>
  <headerFooter>
    <oddHeader xml:space="preserve">&amp;R&amp;"Arial,Regular"&amp;10Filed:  2023-03-08
EB-2022-0200
Exhibit I.5.3-STAFF-215
Attachment 1
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91FDA-98A3-4FA3-9947-034DBE50CF13}">
  <sheetPr>
    <tabColor theme="8" tint="0.59999389629810485"/>
  </sheetPr>
  <dimension ref="A5:N34"/>
  <sheetViews>
    <sheetView tabSelected="1" view="pageLayout" zoomScaleNormal="100" workbookViewId="0">
      <selection activeCell="C31" sqref="C31"/>
    </sheetView>
  </sheetViews>
  <sheetFormatPr defaultColWidth="101.1796875" defaultRowHeight="12.5" x14ac:dyDescent="0.25"/>
  <cols>
    <col min="1" max="1" width="4.1796875" style="2" customWidth="1"/>
    <col min="2" max="2" width="0.54296875" style="2" customWidth="1"/>
    <col min="3" max="3" width="12.453125" style="2" customWidth="1"/>
    <col min="4" max="4" width="0.54296875" style="2" customWidth="1"/>
    <col min="5" max="5" width="11.26953125" style="2" customWidth="1"/>
    <col min="6" max="6" width="11.54296875" style="2" customWidth="1"/>
    <col min="7" max="10" width="11.26953125" style="2" customWidth="1"/>
    <col min="11" max="12" width="11.453125" style="2" customWidth="1"/>
    <col min="13" max="13" width="11.81640625" style="2" customWidth="1"/>
    <col min="14" max="14" width="11.453125" style="2" customWidth="1"/>
    <col min="15" max="16384" width="101.1796875" style="2"/>
  </cols>
  <sheetData>
    <row r="5" spans="1:14" ht="12.75" customHeight="1" x14ac:dyDescent="0.25">
      <c r="A5" s="16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s="3" customFormat="1" ht="12.75" customHeight="1" x14ac:dyDescent="0.25">
      <c r="A6" s="16" t="s">
        <v>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8" spans="1:14" s="4" customFormat="1" x14ac:dyDescent="0.25">
      <c r="E8" s="1">
        <v>2019</v>
      </c>
      <c r="F8" s="1">
        <v>2020</v>
      </c>
      <c r="G8" s="1">
        <v>2021</v>
      </c>
      <c r="H8" s="1">
        <v>2022</v>
      </c>
      <c r="I8" s="1">
        <v>2023</v>
      </c>
      <c r="J8" s="1">
        <v>2024</v>
      </c>
      <c r="K8" s="1">
        <v>2025</v>
      </c>
      <c r="L8" s="1">
        <v>2026</v>
      </c>
      <c r="M8" s="1">
        <v>2027</v>
      </c>
      <c r="N8" s="1">
        <v>2028</v>
      </c>
    </row>
    <row r="9" spans="1:14" s="6" customFormat="1" ht="31.5" customHeight="1" x14ac:dyDescent="0.25">
      <c r="A9" s="5" t="s">
        <v>2</v>
      </c>
      <c r="C9" s="7" t="s">
        <v>3</v>
      </c>
      <c r="E9" s="5" t="s">
        <v>5</v>
      </c>
      <c r="F9" s="5" t="s">
        <v>5</v>
      </c>
      <c r="G9" s="5" t="s">
        <v>5</v>
      </c>
      <c r="H9" s="5" t="s">
        <v>5</v>
      </c>
      <c r="I9" s="5" t="s">
        <v>28</v>
      </c>
      <c r="J9" s="5" t="s">
        <v>28</v>
      </c>
      <c r="K9" s="5" t="s">
        <v>28</v>
      </c>
      <c r="L9" s="5" t="s">
        <v>28</v>
      </c>
      <c r="M9" s="5" t="s">
        <v>28</v>
      </c>
      <c r="N9" s="5" t="s">
        <v>28</v>
      </c>
    </row>
    <row r="10" spans="1:14" x14ac:dyDescent="0.25">
      <c r="E10" s="8" t="s">
        <v>6</v>
      </c>
      <c r="F10" s="8" t="s">
        <v>7</v>
      </c>
      <c r="G10" s="8" t="s">
        <v>8</v>
      </c>
      <c r="H10" s="8" t="s">
        <v>9</v>
      </c>
      <c r="I10" s="8" t="s">
        <v>10</v>
      </c>
      <c r="J10" s="8" t="s">
        <v>11</v>
      </c>
      <c r="K10" s="8" t="s">
        <v>12</v>
      </c>
      <c r="L10" s="8" t="s">
        <v>29</v>
      </c>
      <c r="M10" s="8" t="s">
        <v>30</v>
      </c>
      <c r="N10" s="8" t="s">
        <v>31</v>
      </c>
    </row>
    <row r="11" spans="1:14" x14ac:dyDescent="0.25">
      <c r="E11" s="8"/>
      <c r="F11" s="8"/>
      <c r="G11" s="8"/>
      <c r="H11" s="8"/>
      <c r="I11" s="8"/>
      <c r="J11" s="8"/>
      <c r="K11" s="8"/>
    </row>
    <row r="12" spans="1:14" x14ac:dyDescent="0.25">
      <c r="C12" s="4" t="s">
        <v>13</v>
      </c>
      <c r="E12" s="8"/>
      <c r="F12" s="8"/>
      <c r="G12" s="8"/>
      <c r="H12" s="8"/>
      <c r="I12" s="8"/>
      <c r="J12" s="8"/>
      <c r="K12" s="8"/>
    </row>
    <row r="14" spans="1:14" x14ac:dyDescent="0.25">
      <c r="A14" s="8">
        <v>1</v>
      </c>
      <c r="C14" s="2" t="s">
        <v>14</v>
      </c>
      <c r="E14" s="12">
        <v>8034144.318527217</v>
      </c>
      <c r="F14" s="12">
        <v>8166923.5048344182</v>
      </c>
      <c r="G14" s="12">
        <v>8044339.495741385</v>
      </c>
      <c r="H14" s="12">
        <v>8040777.7036709832</v>
      </c>
      <c r="I14" s="12">
        <v>8149365.4483758556</v>
      </c>
      <c r="J14" s="12">
        <v>8179257.8036291171</v>
      </c>
      <c r="K14" s="12">
        <v>8209651.8784606103</v>
      </c>
      <c r="L14" s="12">
        <v>8234538.8146670191</v>
      </c>
      <c r="M14" s="12">
        <v>8260730.5588457091</v>
      </c>
      <c r="N14" s="12">
        <v>8284446.7401689906</v>
      </c>
    </row>
    <row r="15" spans="1:14" x14ac:dyDescent="0.25">
      <c r="A15" s="8">
        <v>2</v>
      </c>
      <c r="C15" s="2" t="s">
        <v>16</v>
      </c>
      <c r="E15" s="12">
        <v>6436061.826357998</v>
      </c>
      <c r="F15" s="12">
        <v>6289128.9021720877</v>
      </c>
      <c r="G15" s="12">
        <v>6069543.1103735389</v>
      </c>
      <c r="H15" s="12">
        <v>6224539.2679581614</v>
      </c>
      <c r="I15" s="12">
        <v>6441180.1132757813</v>
      </c>
      <c r="J15" s="12">
        <v>6448090.7071642559</v>
      </c>
      <c r="K15" s="12">
        <v>6429395.4646161702</v>
      </c>
      <c r="L15" s="12">
        <v>6408537.6393460101</v>
      </c>
      <c r="M15" s="12">
        <v>6389423.469068001</v>
      </c>
      <c r="N15" s="12">
        <v>6370410.1819190728</v>
      </c>
    </row>
    <row r="16" spans="1:14" x14ac:dyDescent="0.25">
      <c r="A16" s="8">
        <v>3</v>
      </c>
      <c r="C16" s="2" t="s">
        <v>17</v>
      </c>
      <c r="E16" s="12">
        <v>1135056.9853378367</v>
      </c>
      <c r="F16" s="12">
        <v>1028084.4917954792</v>
      </c>
      <c r="G16" s="12">
        <v>990917.90233234654</v>
      </c>
      <c r="H16" s="12">
        <v>945872.8118662755</v>
      </c>
      <c r="I16" s="12">
        <v>1084500.179395014</v>
      </c>
      <c r="J16" s="12">
        <v>1060858.8760348537</v>
      </c>
      <c r="K16" s="12">
        <v>1045616.91130582</v>
      </c>
      <c r="L16" s="12">
        <v>1030553.1512795899</v>
      </c>
      <c r="M16" s="12">
        <v>1016838.4624716199</v>
      </c>
      <c r="N16" s="12">
        <v>1002564.9488718701</v>
      </c>
    </row>
    <row r="17" spans="1:14" x14ac:dyDescent="0.25">
      <c r="A17" s="8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 ht="27.75" customHeight="1" x14ac:dyDescent="0.25">
      <c r="A18" s="8">
        <v>4</v>
      </c>
      <c r="C18" s="6" t="s">
        <v>21</v>
      </c>
      <c r="E18" s="13">
        <f t="shared" ref="E18:N18" si="0">SUM(E14:E16)</f>
        <v>15605263.130223053</v>
      </c>
      <c r="F18" s="13">
        <f t="shared" si="0"/>
        <v>15484136.898801984</v>
      </c>
      <c r="G18" s="13">
        <f t="shared" si="0"/>
        <v>15104800.508447271</v>
      </c>
      <c r="H18" s="13">
        <f t="shared" si="0"/>
        <v>15211189.783495421</v>
      </c>
      <c r="I18" s="13">
        <f t="shared" si="0"/>
        <v>15675045.74104665</v>
      </c>
      <c r="J18" s="13">
        <f t="shared" si="0"/>
        <v>15688207.386828227</v>
      </c>
      <c r="K18" s="13">
        <f t="shared" si="0"/>
        <v>15684664.254382601</v>
      </c>
      <c r="L18" s="13">
        <f t="shared" si="0"/>
        <v>15673629.605292618</v>
      </c>
      <c r="M18" s="13">
        <f t="shared" si="0"/>
        <v>15666992.490385329</v>
      </c>
      <c r="N18" s="13">
        <f t="shared" si="0"/>
        <v>15657421.870959934</v>
      </c>
    </row>
    <row r="19" spans="1:14" x14ac:dyDescent="0.25">
      <c r="A19" s="8"/>
      <c r="E19" s="12"/>
      <c r="F19" s="12"/>
      <c r="G19" s="12"/>
      <c r="H19" s="12"/>
      <c r="I19" s="12"/>
      <c r="J19" s="12"/>
      <c r="K19" s="12"/>
      <c r="L19" s="14"/>
      <c r="M19" s="14"/>
      <c r="N19" s="14"/>
    </row>
    <row r="20" spans="1:14" x14ac:dyDescent="0.25">
      <c r="A20" s="8"/>
      <c r="C20" s="4" t="s">
        <v>22</v>
      </c>
      <c r="E20" s="12"/>
      <c r="F20" s="12"/>
      <c r="G20" s="12"/>
      <c r="H20" s="12"/>
      <c r="I20" s="12"/>
      <c r="J20" s="12"/>
      <c r="K20" s="12"/>
      <c r="L20" s="14"/>
      <c r="M20" s="14"/>
      <c r="N20" s="14"/>
    </row>
    <row r="21" spans="1:14" x14ac:dyDescent="0.25">
      <c r="A21" s="8"/>
      <c r="E21" s="12"/>
      <c r="F21" s="12"/>
      <c r="G21" s="12"/>
      <c r="H21" s="12"/>
      <c r="I21" s="12"/>
      <c r="J21" s="12"/>
      <c r="K21" s="12"/>
      <c r="L21" s="14"/>
      <c r="M21" s="14"/>
      <c r="N21" s="14"/>
    </row>
    <row r="22" spans="1:14" x14ac:dyDescent="0.25">
      <c r="A22" s="8">
        <v>5</v>
      </c>
      <c r="C22" s="2" t="s">
        <v>23</v>
      </c>
      <c r="E22" s="13">
        <v>10409037.52905</v>
      </c>
      <c r="F22" s="13">
        <v>10407657</v>
      </c>
      <c r="G22" s="13">
        <v>11364219.94250067</v>
      </c>
      <c r="H22" s="13">
        <v>12226414.590586722</v>
      </c>
      <c r="I22" s="13">
        <v>12026773.922529973</v>
      </c>
      <c r="J22" s="13">
        <v>12234665.149850002</v>
      </c>
      <c r="K22" s="13">
        <v>12456036.607319999</v>
      </c>
      <c r="L22" s="13">
        <v>13289325.354040001</v>
      </c>
      <c r="M22" s="13">
        <v>13296345.094714599</v>
      </c>
      <c r="N22" s="13">
        <v>13285181.993209101</v>
      </c>
    </row>
    <row r="23" spans="1:14" x14ac:dyDescent="0.25">
      <c r="A23" s="8"/>
      <c r="E23" s="12"/>
      <c r="F23" s="12"/>
      <c r="G23" s="12"/>
      <c r="H23" s="12"/>
      <c r="I23" s="12"/>
      <c r="J23" s="12"/>
      <c r="K23" s="12"/>
      <c r="L23" s="14"/>
      <c r="M23" s="14"/>
      <c r="N23" s="14"/>
    </row>
    <row r="24" spans="1:14" x14ac:dyDescent="0.25">
      <c r="A24" s="8">
        <v>6</v>
      </c>
      <c r="C24" s="2" t="s">
        <v>24</v>
      </c>
      <c r="E24" s="13">
        <f>E18+E22</f>
        <v>26014300.659273051</v>
      </c>
      <c r="F24" s="13">
        <f t="shared" ref="F24:N24" si="1">F18+F22</f>
        <v>25891793.898801982</v>
      </c>
      <c r="G24" s="13">
        <f t="shared" si="1"/>
        <v>26469020.45094794</v>
      </c>
      <c r="H24" s="13">
        <f t="shared" si="1"/>
        <v>27437604.374082141</v>
      </c>
      <c r="I24" s="13">
        <f t="shared" si="1"/>
        <v>27701819.663576625</v>
      </c>
      <c r="J24" s="13">
        <f t="shared" si="1"/>
        <v>27922872.536678229</v>
      </c>
      <c r="K24" s="13">
        <f t="shared" si="1"/>
        <v>28140700.861702599</v>
      </c>
      <c r="L24" s="13">
        <f t="shared" si="1"/>
        <v>28962954.959332619</v>
      </c>
      <c r="M24" s="13">
        <f t="shared" si="1"/>
        <v>28963337.585099928</v>
      </c>
      <c r="N24" s="13">
        <f t="shared" si="1"/>
        <v>28942603.864169035</v>
      </c>
    </row>
    <row r="25" spans="1:14" x14ac:dyDescent="0.25">
      <c r="A25" s="8"/>
      <c r="E25" s="9"/>
      <c r="F25" s="9"/>
      <c r="G25" s="9"/>
      <c r="H25" s="9"/>
      <c r="I25" s="9"/>
      <c r="J25" s="9"/>
      <c r="K25" s="9"/>
    </row>
    <row r="26" spans="1:14" x14ac:dyDescent="0.25">
      <c r="A26" s="8"/>
      <c r="E26" s="9"/>
      <c r="F26" s="9"/>
      <c r="G26" s="9"/>
      <c r="H26" s="9"/>
      <c r="I26" s="9"/>
      <c r="J26" s="9"/>
      <c r="K26" s="9"/>
    </row>
    <row r="27" spans="1:14" x14ac:dyDescent="0.25">
      <c r="A27" s="15" t="s">
        <v>25</v>
      </c>
      <c r="E27" s="9"/>
      <c r="F27" s="9"/>
      <c r="G27" s="9"/>
      <c r="H27" s="9"/>
      <c r="I27" s="9"/>
      <c r="J27" s="9"/>
      <c r="K27" s="9"/>
    </row>
    <row r="28" spans="1:14" x14ac:dyDescent="0.25">
      <c r="A28" s="11" t="s">
        <v>26</v>
      </c>
      <c r="C28" s="2" t="s">
        <v>27</v>
      </c>
      <c r="E28" s="9"/>
      <c r="F28" s="9"/>
      <c r="G28" s="9"/>
      <c r="H28" s="9"/>
      <c r="I28" s="9"/>
      <c r="J28" s="9"/>
      <c r="K28" s="9"/>
    </row>
    <row r="29" spans="1:14" x14ac:dyDescent="0.25">
      <c r="A29" s="8"/>
      <c r="E29" s="9"/>
      <c r="F29" s="9"/>
      <c r="G29" s="9"/>
      <c r="H29" s="9"/>
      <c r="I29" s="9"/>
      <c r="J29" s="9"/>
      <c r="K29" s="9"/>
    </row>
    <row r="30" spans="1:14" x14ac:dyDescent="0.25">
      <c r="A30" s="8"/>
      <c r="E30" s="9"/>
      <c r="F30" s="9"/>
      <c r="G30" s="9"/>
      <c r="H30" s="9"/>
      <c r="I30" s="9"/>
      <c r="J30" s="9"/>
      <c r="K30" s="9"/>
    </row>
    <row r="31" spans="1:14" x14ac:dyDescent="0.25">
      <c r="A31" s="8"/>
      <c r="E31" s="9"/>
      <c r="F31" s="9"/>
      <c r="G31" s="9"/>
      <c r="H31" s="9"/>
      <c r="I31" s="9"/>
      <c r="J31" s="9"/>
      <c r="K31" s="9"/>
    </row>
    <row r="32" spans="1:14" x14ac:dyDescent="0.25">
      <c r="A32" s="8"/>
      <c r="E32" s="9"/>
      <c r="F32" s="9"/>
      <c r="G32" s="9"/>
      <c r="H32" s="9"/>
      <c r="I32" s="9"/>
      <c r="J32" s="9"/>
      <c r="K32" s="9"/>
    </row>
    <row r="33" spans="1:11" x14ac:dyDescent="0.25">
      <c r="A33" s="8"/>
      <c r="E33" s="9"/>
      <c r="F33" s="9"/>
      <c r="G33" s="9"/>
      <c r="H33" s="9"/>
      <c r="I33" s="9"/>
      <c r="J33" s="9"/>
      <c r="K33" s="9"/>
    </row>
    <row r="34" spans="1:11" x14ac:dyDescent="0.25">
      <c r="A34" s="8"/>
      <c r="E34" s="9"/>
      <c r="F34" s="9"/>
      <c r="G34" s="9"/>
      <c r="H34" s="9"/>
      <c r="I34" s="9"/>
      <c r="J34" s="9"/>
      <c r="K34" s="9"/>
    </row>
  </sheetData>
  <mergeCells count="2">
    <mergeCell ref="A6:N6"/>
    <mergeCell ref="A5:N5"/>
  </mergeCells>
  <pageMargins left="0.7" right="0.7" top="0.75" bottom="0.75" header="0.3" footer="0.3"/>
  <pageSetup orientation="landscape" r:id="rId1"/>
  <headerFooter>
    <oddHeader xml:space="preserve">&amp;R&amp;"Arial,Regular"&amp;10Filed:  2023-03-08
EB-2022-0200
Exhibit I.5.3-STAFF-215
Attachment 1
</oddHead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a81d501cf18b48533e8369832005ca28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df4d8703acdc5d5135c3978ca0c151e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_x002f_Exhibit_x002f_Tab xmlns="0f3dc55c-bcca-45e2-bb95-d6030d9207f1">05.03.01.215</Int_x002f_Exhibit_x002f_Tab>
    <Witnesses xmlns="0f3dc55c-bcca-45e2-bb95-d6030d9207f1">
      <Value>Rachel Goodreau</Value>
    </Witnesses>
    <_dlc_DocId xmlns="bc9be6ef-036f-4d38-ab45-2a4da0c93cb0">C6U45NHNYSXQ-1954422155-3944</_dlc_DocId>
    <TeamsPlannerStatus xmlns="0f3dc55c-bcca-45e2-bb95-d6030d9207f1">Draft Response</TeamsPlannerStatus>
    <Legal xmlns="0f3dc55c-bcca-45e2-bb95-d6030d9207f1">
      <UserInfo>
        <DisplayName/>
        <AccountId xsi:nil="true"/>
        <AccountType/>
      </UserInfo>
    </Legal>
    <RegLead xmlns="0f3dc55c-bcca-45e2-bb95-d6030d9207f1">
      <UserInfo>
        <DisplayName/>
        <AccountId xsi:nil="true"/>
        <AccountType/>
      </UserInfo>
    </RegLead>
    <Area xmlns="0f3dc55c-bcca-45e2-bb95-d6030d9207f1">
      <Value>Finance</Value>
    </Area>
    <Exhibit xmlns="0f3dc55c-bcca-45e2-bb95-d6030d9207f1">5</Exhibit>
    <KeySupport xmlns="0f3dc55c-bcca-45e2-bb95-d6030d9207f1">
      <UserInfo>
        <DisplayName/>
        <AccountId xsi:nil="true"/>
        <AccountType/>
      </UserInfo>
    </KeySupport>
    <_ip_UnifiedCompliancePolicyUIAction xmlns="http://schemas.microsoft.com/sharepoint/v3" xsi:nil="true"/>
    <_dlc_DocIdUrl xmlns="bc9be6ef-036f-4d38-ab45-2a4da0c93cb0">
      <Url>https://enbridge.sharepoint.com/teams/EB-2022-02002024Rebasing/_layouts/15/DocIdRedir.aspx?ID=C6U45NHNYSXQ-1954422155-3944</Url>
      <Description>C6U45NHNYSXQ-1954422155-3944</Description>
    </_dlc_DocIdUrl>
    <_ip_UnifiedCompliancePolicyProperties xmlns="http://schemas.microsoft.com/sharepoint/v3" xsi:nil="true"/>
    <Category xmlns="0f3dc55c-bcca-45e2-bb95-d6030d9207f1" xsi:nil="true"/>
    <Intervenor xmlns="0f3dc55c-bcca-45e2-bb95-d6030d9207f1">STAFF</Intervenor>
  </documentManagement>
</p:properties>
</file>

<file path=customXml/itemProps1.xml><?xml version="1.0" encoding="utf-8"?>
<ds:datastoreItem xmlns:ds="http://schemas.openxmlformats.org/officeDocument/2006/customXml" ds:itemID="{CC5D5F40-7B15-451E-AECA-A3D23D30CED0}"/>
</file>

<file path=customXml/itemProps2.xml><?xml version="1.0" encoding="utf-8"?>
<ds:datastoreItem xmlns:ds="http://schemas.openxmlformats.org/officeDocument/2006/customXml" ds:itemID="{FF515F39-AF03-44E5-94AC-7F224D6F7C92}"/>
</file>

<file path=customXml/itemProps3.xml><?xml version="1.0" encoding="utf-8"?>
<ds:datastoreItem xmlns:ds="http://schemas.openxmlformats.org/officeDocument/2006/customXml" ds:itemID="{57525D85-D069-4E1E-8737-160A19CEF6FA}"/>
</file>

<file path=customXml/itemProps4.xml><?xml version="1.0" encoding="utf-8"?>
<ds:datastoreItem xmlns:ds="http://schemas.openxmlformats.org/officeDocument/2006/customXml" ds:itemID="{BF354D54-C368-40C3-B62A-272D95EAD3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2012-2018 EGD UGL</vt:lpstr>
      <vt:lpstr>2019-2028 EGI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2023-03-08T22:40:52Z</dcterms:created>
  <dcterms:modified xsi:type="dcterms:W3CDTF">2023-03-08T22:41:03Z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2023-03-08T22:41:00Z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806c0b2e-b95d-45fd-875c-b376d482104c</vt:lpwstr>
  </property>
  <property fmtid="{D5CDD505-2E9C-101B-9397-08002B2CF9AE}" pid="8" name="MSIP_Label_b1a6f161-e42b-4c47-8f69-f6a81e023e2d_ContentBits">
    <vt:lpwstr>0</vt:lpwstr>
  </property>
  <property fmtid="{D5CDD505-2E9C-101B-9397-08002B2CF9AE}" pid="9" name="_EmailSubject">
    <vt:lpwstr>SHAREPOINT UPLOAD REQUEST: STAFF.215 Attachment 1 </vt:lpwstr>
  </property>
  <property fmtid="{D5CDD505-2E9C-101B-9397-08002B2CF9AE}" pid="10" name="ContentTypeId">
    <vt:lpwstr>0x010100F3E2251B1EE19E40ADD262C998ACD182</vt:lpwstr>
  </property>
  <property fmtid="{D5CDD505-2E9C-101B-9397-08002B2CF9AE}" pid="11" name="_AuthorEmail">
    <vt:lpwstr>Kurt.Holmes@enbridge.com</vt:lpwstr>
  </property>
  <property fmtid="{D5CDD505-2E9C-101B-9397-08002B2CF9AE}" pid="12" name="_dlc_DocIdItemGuid">
    <vt:lpwstr>b9a80a91-865a-4da0-aea0-57d325181dce</vt:lpwstr>
  </property>
  <property fmtid="{D5CDD505-2E9C-101B-9397-08002B2CF9AE}" pid="13" name="_NewReviewCycle">
    <vt:lpwstr/>
  </property>
  <property fmtid="{D5CDD505-2E9C-101B-9397-08002B2CF9AE}" pid="14" name="_ReviewingToolsShownOnce">
    <vt:lpwstr/>
  </property>
  <property fmtid="{D5CDD505-2E9C-101B-9397-08002B2CF9AE}" pid="15" name="_AuthorEmailDisplayName">
    <vt:lpwstr>Kurt Holmes</vt:lpwstr>
  </property>
  <property fmtid="{D5CDD505-2E9C-101B-9397-08002B2CF9AE}" pid="16" name="_AdHocReviewCycleID">
    <vt:i4>-2089370671</vt:i4>
  </property>
</Properties>
</file>