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2241714E-A8BB-4DBD-83A3-14B379D8C9E4}" xr6:coauthVersionLast="47" xr6:coauthVersionMax="47" xr10:uidLastSave="{7CDADF78-E931-4DC0-A9BC-82BFBACAFB92}"/>
  <bookViews>
    <workbookView xWindow="-28920" yWindow="-120" windowWidth="29040" windowHeight="15840" xr2:uid="{0C64913E-E478-4A8A-8A71-131E713C94CE}"/>
  </bookViews>
  <sheets>
    <sheet name="Page 1" sheetId="8" r:id="rId1"/>
    <sheet name="Page 2" sheetId="4" r:id="rId2"/>
    <sheet name="Page 3-4" sheetId="9" r:id="rId3"/>
    <sheet name="Page 5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[1]Trafalgar!#REF!</definedName>
    <definedName name="\I">[1]Trafalgar!#REF!</definedName>
    <definedName name="\M">[1]Trafalgar!#REF!</definedName>
    <definedName name="\O">[1]Trafalgar!#REF!</definedName>
    <definedName name="\P">[1]Trafalgar!#REF!</definedName>
    <definedName name="\S">[1]Trafalgar!#REF!</definedName>
    <definedName name="\T">[1]Trafalgar!#REF!</definedName>
    <definedName name="\V">[1]Trafalgar!#REF!</definedName>
    <definedName name="\X">[1]Trafalgar!#REF!</definedName>
    <definedName name="\Y">[1]Trafalgar!#REF!</definedName>
    <definedName name="\Z">[1]Trafalgar!#REF!</definedName>
    <definedName name="_">'[2]TD-1.7'!$AC$363</definedName>
    <definedName name="_______pag23" hidden="1">{#N/A,#N/A,FALSE,"PIPE-FAC";#N/A,#N/A,FALSE,"PIPE-FAC"}</definedName>
    <definedName name="_______pag232" hidden="1">{#N/A,#N/A,FALSE,"PIPE-FAC";#N/A,#N/A,FALSE,"PIPE-FAC"}</definedName>
    <definedName name="_____pag23" hidden="1">{#N/A,#N/A,FALSE,"PIPE-FAC";#N/A,#N/A,FALSE,"PIPE-FAC"}</definedName>
    <definedName name="_____pag231" hidden="1">{#N/A,#N/A,FALSE,"PIPE-FAC";#N/A,#N/A,FALSE,"PIPE-FAC"}</definedName>
    <definedName name="_____pag232" hidden="1">{#N/A,#N/A,FALSE,"PIPE-FAC";#N/A,#N/A,FALSE,"PIPE-FAC"}</definedName>
    <definedName name="____pag23" hidden="1">{#N/A,#N/A,FALSE,"PIPE-FAC";#N/A,#N/A,FALSE,"PIPE-FAC"}</definedName>
    <definedName name="____pag231" hidden="1">{#N/A,#N/A,FALSE,"PIPE-FAC";#N/A,#N/A,FALSE,"PIPE-FAC"}</definedName>
    <definedName name="____pag232" hidden="1">{#N/A,#N/A,FALSE,"PIPE-FAC";#N/A,#N/A,FALSE,"PIPE-FAC"}</definedName>
    <definedName name="___pag23" hidden="1">{#N/A,#N/A,FALSE,"PIPE-FAC";#N/A,#N/A,FALSE,"PIPE-FAC"}</definedName>
    <definedName name="___pag231" hidden="1">{#N/A,#N/A,FALSE,"PIPE-FAC";#N/A,#N/A,FALSE,"PIPE-FAC"}</definedName>
    <definedName name="___pag232" hidden="1">{#N/A,#N/A,FALSE,"PIPE-FAC";#N/A,#N/A,FALSE,"PIPE-FAC"}</definedName>
    <definedName name="__123Graph_A" hidden="1">'[3]Cashflow Analysis'!#REF!</definedName>
    <definedName name="__123Graph_ANCF" hidden="1">'[3]Cashflow Analysis'!#REF!</definedName>
    <definedName name="__123Graph_B" hidden="1">'[3]Cashflow Analysis'!#REF!</definedName>
    <definedName name="__123Graph_BNCF" hidden="1">'[3]Cashflow Analysis'!#REF!</definedName>
    <definedName name="__123Graph_X" hidden="1">'[4]Management '!#REF!</definedName>
    <definedName name="__123Graph_XNCF" hidden="1">'[5]Cashflow Analysis'!$E$63:$BL$63</definedName>
    <definedName name="__pag23" hidden="1">{#N/A,#N/A,FALSE,"PIPE-FAC";#N/A,#N/A,FALSE,"PIPE-FAC"}</definedName>
    <definedName name="__pag231" hidden="1">{#N/A,#N/A,FALSE,"PIPE-FAC";#N/A,#N/A,FALSE,"PIPE-FAC"}</definedName>
    <definedName name="__pag232" hidden="1">{#N/A,#N/A,FALSE,"PIPE-FAC";#N/A,#N/A,FALSE,"PIPE-FAC"}</definedName>
    <definedName name="__su1" hidden="1">{#N/A,#N/A,FALSE,"Title Page"}</definedName>
    <definedName name="_10__123Graph_BCONTRAC._OIL" hidden="1">'[3]Cashflow Analysis'!#REF!</definedName>
    <definedName name="_12__123Graph_DCONTRAC._OIL" hidden="1">'[3]Cashflow Analysis'!#REF!</definedName>
    <definedName name="_13__123Graph_XCONTRAC._OIL" hidden="1">'[5]Cashflow Analysis'!$E$63:$BL$63</definedName>
    <definedName name="_15__123Graph_CCONTRAC._OIL" hidden="1">'[3]Cashflow Analysis'!#REF!</definedName>
    <definedName name="_20__123Graph_DCONTRAC._OIL" hidden="1">'[3]Cashflow Analysis'!#REF!</definedName>
    <definedName name="_21__123Graph_XCONTRAC._OIL" hidden="1">'[5]Cashflow Analysis'!$E$63:$BL$63</definedName>
    <definedName name="_3__123Graph_ACONTRAC._OIL" hidden="1">'[3]Cashflow Analysis'!#REF!</definedName>
    <definedName name="_4_x_100__LF_FT_Philipsburg_Toll">#REF!</definedName>
    <definedName name="_5__123Graph_ACONTRAC._OIL" hidden="1">'[3]Cashflow Analysis'!#REF!</definedName>
    <definedName name="_6__123Graph_BCONTRAC._OIL" hidden="1">'[3]Cashflow Analysis'!#REF!</definedName>
    <definedName name="_9__123Graph_CCONTRAC._OIL" hidden="1">'[3]Cashflow Analysis'!#REF!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4</definedName>
    <definedName name="_AtRisk_SimSetting_SimName002" hidden="1">6</definedName>
    <definedName name="_AtRisk_SimSetting_SimName003" hidden="1">8</definedName>
    <definedName name="_AtRisk_SimSetting_SimName004" hidden="1">10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ist_Values" hidden="1">#REF!</definedName>
    <definedName name="_Fill" hidden="1">'[6]COS Model'!$K$6:$AB$9</definedName>
    <definedName name="_Key1" hidden="1">#REF!</definedName>
    <definedName name="_Key1a" hidden="1">#REF!</definedName>
    <definedName name="_Key2" hidden="1">#REF!</definedName>
    <definedName name="_Key2a" hidden="1">#REF!</definedName>
    <definedName name="_Order1" hidden="1">255</definedName>
    <definedName name="_Order2" hidden="1">255</definedName>
    <definedName name="_pag23" hidden="1">{#N/A,#N/A,FALSE,"PIPE-FAC";#N/A,#N/A,FALSE,"PIPE-FAC"}</definedName>
    <definedName name="_pag231" hidden="1">{#N/A,#N/A,FALSE,"PIPE-FAC";#N/A,#N/A,FALSE,"PIPE-FAC"}</definedName>
    <definedName name="_pag232" hidden="1">{#N/A,#N/A,FALSE,"PIPE-FAC";#N/A,#N/A,FALSE,"PIPE-FAC"}</definedName>
    <definedName name="_Sort" hidden="1">#REF!</definedName>
    <definedName name="_su1" hidden="1">{#N/A,#N/A,FALSE,"Title Page"}</definedName>
    <definedName name="_Table1_In1" hidden="1">'[6]COS Model'!#REF!</definedName>
    <definedName name="_Table1_Out" hidden="1">#REF!</definedName>
    <definedName name="_Table2_In1" hidden="1">'[6]COS Model'!$B$29</definedName>
    <definedName name="_Table2_In2" hidden="1">'[6]COS Model'!$B$23</definedName>
    <definedName name="_Table2_Out" hidden="1">#REF!</definedName>
    <definedName name="a">#REF!</definedName>
    <definedName name="aaa" hidden="1">{#N/A,#N/A,FALSE,"CA1140";#N/A,#N/A,FALSE,"CA1200";#N/A,#N/A,FALSE,"CA1310";#N/A,#N/A,FALSE,"CA1350";#N/A,#N/A,FALSE,"CA1370";#N/A,#N/A,FALSE,"CA1380";#N/A,#N/A,FALSE,"CA1390";#N/A,#N/A,FALSE,"MISCELLANEOUS"}</definedName>
    <definedName name="ab" hidden="1">{#N/A,#N/A,FALSE,"Title Page"}</definedName>
    <definedName name="AB_Spot_Price">#REF!</definedName>
    <definedName name="ADJUSTMENTS">[7]Adjustments!$A:$IV</definedName>
    <definedName name="AllDemand">#REF!</definedName>
    <definedName name="ALLEXCESSPIPE">#REF!</definedName>
    <definedName name="Alloc_FST_Diff_Fix_Unit">'[8]TD-3.1 - First Sheet'!$H$34</definedName>
    <definedName name="Alloc_FST_Diff_Fixed">'[8]TD-3.1 - First Sheet'!$C$34</definedName>
    <definedName name="Alloc_FST_Diff_Var">'[8]TD-3.1 - First Sheet'!$D$34</definedName>
    <definedName name="Alloc_FST_Diff_Var_Unit">'[8]TD-3.1 - First Sheet'!$I$34</definedName>
    <definedName name="Allocated_FST_Differential_Costs">'[8]TD-3.1 - First Sheet'!$C$34</definedName>
    <definedName name="AllSupplies">'[9]Take (Supply)'!$A$3:$IV$65536</definedName>
    <definedName name="Altona_VV_Annual">'[2]TD-1.2'!$I$53</definedName>
    <definedName name="ANR_Demand">[8]FUNS!$G$38</definedName>
    <definedName name="anscount" hidden="1">6</definedName>
    <definedName name="APPENDIX_A_BASE_RATES">[10]AppendixA!#REF!</definedName>
    <definedName name="AppendixApage12to15">#REF!</definedName>
    <definedName name="AppendixApage8to13">#REF!</definedName>
    <definedName name="AprAOS">#REF!</definedName>
    <definedName name="AprHV">#REF!</definedName>
    <definedName name="Arms_PChrg">'[8]TD-4.4'!#REF!</definedName>
    <definedName name="Atikoken_VV_Annual">'[2]TD-1.2'!$I$86</definedName>
    <definedName name="AugAOS">#REF!</definedName>
    <definedName name="AugHV">#REF!</definedName>
    <definedName name="Auth_OR_Comm_U2">[11]U2!$F$37</definedName>
    <definedName name="B" hidden="1">{#N/A,#N/A,TRUE,"Consolidated";#N/A,#N/A,TRUE,"Admin";#N/A,#N/A,TRUE,"Express";#N/A,#N/A,TRUE,"Other";#N/A,#N/A,TRUE,"Platte";#N/A,#N/A,TRUE,"Cajun"}</definedName>
    <definedName name="Barclay_VV_Annual">'[2]TD-1.2'!$I$93</definedName>
    <definedName name="Base_Name">'[12]TD-1.1'!$C$534</definedName>
    <definedName name="BASE_YEAR_ENDED_DEC_31__1994">#REF!</definedName>
    <definedName name="Bay">#REF!</definedName>
    <definedName name="Bay_Chip_CRate">#REF!</definedName>
    <definedName name="Bay_Chip_Dist">#REF!</definedName>
    <definedName name="Bay_Chip_DRate">#REF!</definedName>
    <definedName name="Bay_Corn_CRate">#REF!</definedName>
    <definedName name="Bay_Corn_Dist">#REF!</definedName>
    <definedName name="Bay_Corn_DRate">#REF!</definedName>
    <definedName name="Bay_EH_CRate">#REF!</definedName>
    <definedName name="Bay_EH_Dist">#REF!</definedName>
    <definedName name="Bay_EH_DRate">#REF!</definedName>
    <definedName name="Bay_Emer_CRate">#REF!</definedName>
    <definedName name="Bay_Emer_Dist">#REF!</definedName>
    <definedName name="Bay_Emer_DRate">#REF!</definedName>
    <definedName name="Bay_EZ_CRate">#REF!</definedName>
    <definedName name="Bay_EZ_Dist">#REF!</definedName>
    <definedName name="Bay_EZ_DRate">#REF!</definedName>
    <definedName name="Bay_Iroq_CRate">#REF!</definedName>
    <definedName name="Bay_Iroq_Dist">#REF!</definedName>
    <definedName name="Bay_Iroq_DRate">#REF!</definedName>
    <definedName name="Bay_Lieb_FV_Km_T">'[2]TD-1.3'!$I$52</definedName>
    <definedName name="Bay_Lieb_FV_T">'[2]TD-1.3'!$H$52</definedName>
    <definedName name="Bay_Lieb_PR">'[8]TD-3.3'!$J$92</definedName>
    <definedName name="Bay_Lieb_VV_Km_T">'[2]TD-1.3'!$F$52</definedName>
    <definedName name="Bay_Lieb_VV_T">'[2]TD-1.3'!$E$52</definedName>
    <definedName name="Bay_MZ_CRate">#REF!</definedName>
    <definedName name="Bay_MZ_Dist">#REF!</definedName>
    <definedName name="Bay_MZ_DRate">#REF!</definedName>
    <definedName name="Bay_Napi_CRate">#REF!</definedName>
    <definedName name="Bay_Napi_Dist">#REF!</definedName>
    <definedName name="Bay_Napi_DRate">#REF!</definedName>
    <definedName name="Bay_Niag_CRate">#REF!</definedName>
    <definedName name="Bay_Niag_Dist">#REF!</definedName>
    <definedName name="Bay_Niag_DRate">#REF!</definedName>
    <definedName name="Bay_NZ_CRate">#REF!</definedName>
    <definedName name="Bay_NZ_Dist">#REF!</definedName>
    <definedName name="Bay_NZ_DRate">#REF!</definedName>
    <definedName name="Bay_Phil_CRate">#REF!</definedName>
    <definedName name="Bay_Phil_Dist">#REF!</definedName>
    <definedName name="Bay_Phil_DRate">#REF!</definedName>
    <definedName name="Bay_Sabr_CRate">#REF!</definedName>
    <definedName name="Bay_Sabr_Dist">#REF!</definedName>
    <definedName name="Bay_Sabr_DRate">#REF!</definedName>
    <definedName name="Bay_StCl_CRate">#REF!</definedName>
    <definedName name="Bay_StCl_Dist">#REF!</definedName>
    <definedName name="Bay_StCl_DRate">#REF!</definedName>
    <definedName name="Bay_WZ_CRate">#REF!</definedName>
    <definedName name="Bay_WZ_Dist">#REF!</definedName>
    <definedName name="Bay_WZ_DRate">#REF!</definedName>
    <definedName name="Bayhurst_VV_Annual">'[2]TD-1.2'!$I$26</definedName>
    <definedName name="bbb" hidden="1">{#N/A,#N/A,FALSE,"RECMASTE";#N/A,#N/A,FALSE,"REC1100";#N/A,#N/A,FALSE,"REC1200";#N/A,#N/A,FALSE,"REC1900";#N/A,#N/A,FALSE,"REC2500";#N/A,#N/A,FALSE,"REC4100";#N/A,#N/A,FALSE,"REC4200"}</definedName>
    <definedName name="Beauhamois_VV_Annual">'[2]TD-1.2'!$I$318</definedName>
    <definedName name="Belle_VV_Annual">'[2]TD-1.2'!$I$14</definedName>
    <definedName name="Berthierville_VV_Annual">'[2]TD-1.2'!$I$324</definedName>
    <definedName name="BH_Fix_Winter">'[2]TD-1.2'!$E$26</definedName>
    <definedName name="BLPH3" hidden="1">#REF!</definedName>
    <definedName name="BLPH3a" hidden="1">#REF!</definedName>
    <definedName name="BLPH4" hidden="1">#REF!</definedName>
    <definedName name="BLPH4a" hidden="1">#REF!</definedName>
    <definedName name="BLPH5" hidden="1">#REF!</definedName>
    <definedName name="BLPH5a" hidden="1">#REF!</definedName>
    <definedName name="BLPH6" hidden="1">#REF!</definedName>
    <definedName name="BLPH6a" hidden="1">#REF!</definedName>
    <definedName name="BLPH7" hidden="1">#REF!</definedName>
    <definedName name="BLPH7a" hidden="1">#REF!</definedName>
    <definedName name="BLPH8" hidden="1">#REF!</definedName>
    <definedName name="BLPH8a" hidden="1">#REF!</definedName>
    <definedName name="BLPH9" hidden="1">#REF!</definedName>
    <definedName name="BLPH9a" hidden="1">#REF!</definedName>
    <definedName name="Boisbriand_VV_Annual">'[2]TD-1.2'!$I$322</definedName>
    <definedName name="Boston_VV_Annual">'[2]TD-1.2'!$I$129</definedName>
    <definedName name="BP_Fix_Winter">'[2]TD-1.2'!$E$14</definedName>
    <definedName name="Bracebridge_VV_Annual">'[2]TD-1.2'!$I$176</definedName>
    <definedName name="Brandon_VV_Annual">'[2]TD-1.2'!$I$43</definedName>
    <definedName name="Broadview_VV_Annual">'[2]TD-1.2'!$I$20</definedName>
    <definedName name="BUFactor_CIA10">'[13]BU Factors'!$C$9</definedName>
    <definedName name="BUFactor_Comm01">'[13]BU Factors'!$C$6</definedName>
    <definedName name="BUFactor_Comm10">'[13]BU Factors'!$C$7</definedName>
    <definedName name="BUFactor_Ind10">'[13]BU Factors'!$C$8</definedName>
    <definedName name="BUFactor_Res01">'[13]BU Factors'!$C$5</definedName>
    <definedName name="BundledStorage_R20R100">[14]RIDERS!$AU$87</definedName>
    <definedName name="BurksFalls_VV_Annual">'[2]TD-1.2'!$I$173</definedName>
    <definedName name="Burstall_VV_Annual">'[2]TD-1.2'!$I$12</definedName>
    <definedName name="Cabri_VV_Annual">'[2]TD-1.2'!$I$13</definedName>
    <definedName name="Callandar_VV_Annual">'[2]TD-1.2'!$I$141</definedName>
    <definedName name="Calstock_VV_Annual">'[2]TD-1.2'!$I$112</definedName>
    <definedName name="Carberry_VV_Annual">'[2]TD-1.2'!$I$46</definedName>
    <definedName name="Carman_VV_Annual">'[2]TD-1.2'!$I$49</definedName>
    <definedName name="cart" hidden="1">{#N/A,#N/A,FALSE,"Title Page"}</definedName>
    <definedName name="CBWorkbookPriority" hidden="1">-1222570646</definedName>
    <definedName name="CenEDA_Elig_FV_B">'[2]TD-1.6'!$Q$136</definedName>
    <definedName name="CenEDA_Elig_FV_T">'[2]TD-1.6'!$R$136</definedName>
    <definedName name="CenEDA_Elig_VV_T">'[2]TD-1.6'!$O$136</definedName>
    <definedName name="Cent_EDA_Baltimore">'[2]TD-1.2'!$I$294</definedName>
    <definedName name="Cent_EDA_Grafton">'[2]TD-1.2'!$I$295</definedName>
    <definedName name="Cent_EDA_Lennox">'[2]TD-1.2'!$I$299</definedName>
    <definedName name="Cent_EDA_Maynard">'[2]TD-1.2'!$I$297</definedName>
    <definedName name="Cent_EDA_Morewood">'[2]TD-1.2'!$I$298</definedName>
    <definedName name="Cent_EDA_Wooler">'[2]TD-1.2'!$I$296</definedName>
    <definedName name="Cent_WDA_STS_Comm">#REF!</definedName>
    <definedName name="Cent_WDA_STS_Dem">#REF!</definedName>
    <definedName name="CentCDA_STS_Ovrun_Comm">#REF!</definedName>
    <definedName name="CentCDA_STS_Ovrun_Dem">#REF!</definedName>
    <definedName name="Centra_EDA_Perc_Downstream">'[2]TD-1.6'!$O$253</definedName>
    <definedName name="Centra_Gas__Ontario____EDA">'[2]TD-1.6'!$N$136</definedName>
    <definedName name="Centra_WDA_Perc_Elig">'[2]TD-1.5'!$AB$363</definedName>
    <definedName name="CentraEDA_STS_CommT">'[8]TD-4.2'!$Q$136</definedName>
    <definedName name="CentraEDA_STS_CommToll">#REF!</definedName>
    <definedName name="CentraEDA_STS_CommV">'[8]TD-4.2'!$E$27</definedName>
    <definedName name="CentraEDA_STS_DemR">'[8]TD-4.2'!$I$26</definedName>
    <definedName name="CentraEDA_STS_DemT">'[8]TD-4.2'!$Q$134</definedName>
    <definedName name="CentraEDA_STS_DemToll">#REF!</definedName>
    <definedName name="CentraEDA_STS_DemV">'[8]TD-4.2'!$E$26</definedName>
    <definedName name="CentraEDA_STS_Meter">'[8]TD-4.2'!$AJ$163</definedName>
    <definedName name="CentraEDA_STS_Rev">'[8]TD-4.2'!$I$29</definedName>
    <definedName name="Central_Marg_Fuel">#REF!</definedName>
    <definedName name="CentraMDA_IS_Rev">'[8]TD-4.3'!#REF!</definedName>
    <definedName name="CentraMDA_IS_Vol">'[8]TD-4.3'!#REF!</definedName>
    <definedName name="CentraMDA_Meter">'[8]TD-4.3'!#REF!</definedName>
    <definedName name="CentraMDA_STS_CommT">'[8]TD-4.2'!$O$136</definedName>
    <definedName name="CentraMDA_STS_CommToll">#REF!</definedName>
    <definedName name="CentraMDA_STS_CommV">'[8]TD-4.2'!$E$13</definedName>
    <definedName name="CentraMDA_STS_DemR">'[8]TD-4.2'!$I$12</definedName>
    <definedName name="CentraMDA_STS_DemT">'[8]TD-4.2'!$O$134</definedName>
    <definedName name="CentraMDA_STS_DemToll">#REF!</definedName>
    <definedName name="CentraMDA_STS_DemV">'[8]TD-4.2'!$E$12</definedName>
    <definedName name="CentraMDA_STS_Meter">'[8]TD-4.2'!$AJ$161</definedName>
    <definedName name="CentraMDA_STS_Rev">'[8]TD-4.2'!$I$15</definedName>
    <definedName name="CentraNDA_Div_Rev">'[8]TD-4.5'!#REF!</definedName>
    <definedName name="CentraNDA_STS_CommT">'[8]TD-4.2'!$P$136</definedName>
    <definedName name="CentraNDA_STS_CommToll">#REF!</definedName>
    <definedName name="CentraNDA_STS_CommV">'[8]TD-4.2'!$E$20</definedName>
    <definedName name="CentraNDA_STS_DemR">'[8]TD-4.2'!$I$19</definedName>
    <definedName name="CentraNDA_STS_DemT">'[8]TD-4.2'!$P$134</definedName>
    <definedName name="CentraNDA_STS_DemToll">#REF!</definedName>
    <definedName name="CentraNDA_STS_DemV">'[8]TD-4.2'!$E$19</definedName>
    <definedName name="CentraNDA_STS_Meter">'[8]TD-4.2'!$AJ$162</definedName>
    <definedName name="CentraNDA_STS_Rev">'[8]TD-4.2'!$I$22</definedName>
    <definedName name="CentraSSM_STS_CommToll">#REF!</definedName>
    <definedName name="CentraSSM_STS_DemToll">#REF!</definedName>
    <definedName name="CentraWDA_Div_Rev">'[8]TD-4.5'!#REF!</definedName>
    <definedName name="cents_m³">[15]SOURCE!$D$20</definedName>
    <definedName name="Chip">#REF!</definedName>
    <definedName name="Chip_CentEDA_CRate">#REF!</definedName>
    <definedName name="Chip_CentEDA_Dist">#REF!</definedName>
    <definedName name="Chip_CentEDA_DRate">#REF!</definedName>
    <definedName name="Chip_CNR_FV_T">#REF!</definedName>
    <definedName name="Chip_CNR_PR">'[8]TD-3.3'!$J$345</definedName>
    <definedName name="Chip_CNR_VV_T">#REF!</definedName>
    <definedName name="Chip_ConsCDA_CRate">#REF!</definedName>
    <definedName name="Chip_ConsCDA_Dist">#REF!</definedName>
    <definedName name="Chip_ConsCDA_DRate">#REF!</definedName>
    <definedName name="Chip_ConsEDA_CRate">#REF!</definedName>
    <definedName name="Chip_ConsEDA_Dist">#REF!</definedName>
    <definedName name="Chip_ConsEDA_DRate">#REF!</definedName>
    <definedName name="Chip_ConsSWDA_BHIS">#REF!</definedName>
    <definedName name="Chip_ConsSWDA_BHIW">#REF!</definedName>
    <definedName name="Chip_ConsSWDA_Dist">#REF!</definedName>
    <definedName name="Chip_Corn_CRate">#REF!</definedName>
    <definedName name="Chip_Corn_Dist">#REF!</definedName>
    <definedName name="Chip_Corn_DRate">#REF!</definedName>
    <definedName name="Chip_CR_FV_T">#REF!</definedName>
    <definedName name="Chip_CR_VV_B">#REF!</definedName>
    <definedName name="Chip_CR_VV_T">#REF!</definedName>
    <definedName name="Chip_Crestar_FV_T">#REF!</definedName>
    <definedName name="Chip_Crestar_VV_T">#REF!</definedName>
    <definedName name="Chip_Dem">#REF!</definedName>
    <definedName name="Chip_ECR_FV_T">#REF!</definedName>
    <definedName name="Chip_ECR_VV_B">#REF!</definedName>
    <definedName name="Chip_ECR_VV_T">#REF!</definedName>
    <definedName name="Chip_EH_CRate">#REF!</definedName>
    <definedName name="Chip_EH_Dist">#REF!</definedName>
    <definedName name="Chip_EH_DRate">#REF!</definedName>
    <definedName name="Chip_Engage_FV_T">#REF!</definedName>
    <definedName name="Chip_Engage_VV_T">#REF!</definedName>
    <definedName name="Chip_Enron_FV_Km_T">#REF!</definedName>
    <definedName name="Chip_Enron_FV_T">#REF!</definedName>
    <definedName name="Chip_Enron_PR">'[8]TD-3.3'!$J$347</definedName>
    <definedName name="Chip_Enron_VV_Km_T">#REF!</definedName>
    <definedName name="Chip_Enron_VV_T">#REF!</definedName>
    <definedName name="Chip_FS_Comm_Rate">'[8]TD-3.2'!$K$78</definedName>
    <definedName name="Chip_FS_Dem_Rate">'[8]TD-3.2'!$J$78</definedName>
    <definedName name="Chip_FV_B">#REF!</definedName>
    <definedName name="Chip_FV_Km_T">#REF!</definedName>
    <definedName name="Chip_FV_T">#REF!</definedName>
    <definedName name="Chip_GMiEDA_CRate">#REF!</definedName>
    <definedName name="Chip_GMiEDA_Dist">#REF!</definedName>
    <definedName name="Chip_GMiEDA_DRate">#REF!</definedName>
    <definedName name="Chip_Gypsum_PR">'[8]TD-3.3'!$J$369</definedName>
    <definedName name="Chip_Iroq_CRate">#REF!</definedName>
    <definedName name="Chip_Iroq_Dist">#REF!</definedName>
    <definedName name="Chip_Iroq_DRate">#REF!</definedName>
    <definedName name="Chip_Jordan_FV_T">#REF!</definedName>
    <definedName name="Chip_Jordan_PR">'[8]TD-3.3'!$J$349</definedName>
    <definedName name="Chip_Jordan_VV_T">#REF!</definedName>
    <definedName name="Chip_Kamine_FV_T">#REF!</definedName>
    <definedName name="Chip_Kamine_PR">'[8]TD-3.3'!$J$351</definedName>
    <definedName name="Chip_Kamine_VV_T">#REF!</definedName>
    <definedName name="Chip_KannGaz_FV_T">'[12]TD-1.1'!#REF!</definedName>
    <definedName name="Chip_KannGaz_PR">'[8]TD-3.3'!#REF!</definedName>
    <definedName name="Chip_KannGaz_VV_T">'[12]TD-1.1'!#REF!</definedName>
    <definedName name="Chip_Midcon_FV_T">'[12]TD-1.1'!#REF!</definedName>
    <definedName name="Chip_Midcon_VV_T">'[12]TD-1.1'!#REF!</definedName>
    <definedName name="Chip_N_Canada_PR">'[8]TD-3.3'!#REF!</definedName>
    <definedName name="Chip_NCan_FV_T">'[12]TD-1.1'!#REF!</definedName>
    <definedName name="Chip_NCan_VV_T">'[12]TD-1.1'!#REF!</definedName>
    <definedName name="Chip_Niag_CRate">#REF!</definedName>
    <definedName name="Chip_Niag_Dist">#REF!</definedName>
    <definedName name="Chip_Niag_DRate">#REF!</definedName>
    <definedName name="Chip_Norcen_FV_T">#REF!</definedName>
    <definedName name="Chip_Norcen_VV_T">#REF!</definedName>
    <definedName name="Chip_Numac_FV_T">#REF!</definedName>
    <definedName name="Chip_Numac_PR">'[8]TD-3.3'!$J$353</definedName>
    <definedName name="Chip_Numac_VV_T">#REF!</definedName>
    <definedName name="Chip_NYSEG_FV_Km_T">#REF!</definedName>
    <definedName name="Chip_NYSEG_FV_T">#REF!</definedName>
    <definedName name="Chip_NYSEG_PR">'[8]TD-3.3'!$J$355</definedName>
    <definedName name="Chip_NYSEG_VV_Km_T">#REF!</definedName>
    <definedName name="Chip_NYSEG_VV_T">#REF!</definedName>
    <definedName name="Chip_Orbit_FV_T">#REF!</definedName>
    <definedName name="Chip_Orbit_PR">'[8]TD-3.3'!$J$357</definedName>
    <definedName name="Chip_Orbit_VV_T">#REF!</definedName>
    <definedName name="Chip_PChrg">'[8]TD-4.4'!$G$308</definedName>
    <definedName name="Chip_Petromet_FV_T">#REF!</definedName>
    <definedName name="Chip_Petromet_PR">'[8]TD-3.3'!$J$359</definedName>
    <definedName name="Chip_Petromet_VV_T">#REF!</definedName>
    <definedName name="Chip_PHil_CRate">#REF!</definedName>
    <definedName name="Chip_Phil_Dist">#REF!</definedName>
    <definedName name="Chip_Phil_DRate">#REF!</definedName>
    <definedName name="Chip_Pressure_Chg">#REF!</definedName>
    <definedName name="Chip_Renais_FV_T">#REF!</definedName>
    <definedName name="Chip_Renais_PR">'[8]TD-3.3'!$J$361</definedName>
    <definedName name="Chip_Renais_VV_T">#REF!</definedName>
    <definedName name="Chip_Rigel_FV_T">#REF!</definedName>
    <definedName name="Chip_Rigel_PR">'[8]TD-3.3'!$J$363</definedName>
    <definedName name="Chip_Rigel_VV_T">#REF!</definedName>
    <definedName name="Chip_Rio_PR">'[8]TD-3.3'!$J$365</definedName>
    <definedName name="Chip_RioA_FV_T">#REF!</definedName>
    <definedName name="Chip_RioA_VV_T">#REF!</definedName>
    <definedName name="Chip_Roch_FV_T">'[12]TD-1.1'!#REF!</definedName>
    <definedName name="Chip_Roch_PR">'[8]TD-3.3'!#REF!</definedName>
    <definedName name="Chip_Roch_VV_T">'[12]TD-1.1'!#REF!</definedName>
    <definedName name="Chip_Sabr_CRate">#REF!</definedName>
    <definedName name="Chip_Sabr_Dist">#REF!</definedName>
    <definedName name="Chip_Sabr_DRate">#REF!</definedName>
    <definedName name="Chip_TB_FV_b">'[2]TD-1.5'!$AD$324</definedName>
    <definedName name="Chip_TB_FV_Km_B">'[2]TD-1.5'!$J$37</definedName>
    <definedName name="Chip_TB_FV_Km_T">'[2]TD-1.5'!$J$57</definedName>
    <definedName name="Chip_TB_FV_T">'[2]TD-1.5'!$AE$324</definedName>
    <definedName name="Chip_TB_VV_B">'[2]TD-1.5'!$AA$324</definedName>
    <definedName name="Chip_TB_VV_Km_B">'[2]TD-1.5'!$F$37</definedName>
    <definedName name="Chip_TB_VV_Km_T">'[2]TD-1.5'!$F$57</definedName>
    <definedName name="Chip_TB_VV_T">'[2]TD-1.5'!$AB$324</definedName>
    <definedName name="Chip_TCGS_FV_T">#REF!</definedName>
    <definedName name="Chip_TCGS_PR">'[8]TD-3.3'!$J$367</definedName>
    <definedName name="Chip_TCGS_VV_T">#REF!</definedName>
    <definedName name="Chip_Total_Alloc_Cost">'[8]TD-3.1'!$I$283</definedName>
    <definedName name="Chip_TransCost_Fix">'[8]TD-3.1'!$G$283</definedName>
    <definedName name="Chip_TransCost_Var">'[8]TD-3.1'!$H$283</definedName>
    <definedName name="Chip_UN_FV_B">'[2]TD-1.4'!$M$51</definedName>
    <definedName name="Chip_UN_FV_Km_B">'[2]TD-1.4'!$O$51</definedName>
    <definedName name="Chip_UN_FV_Km_T">'[2]TD-1.4'!$O$110</definedName>
    <definedName name="Chip_UN_FV_T">'[2]TD-1.4'!$M$110</definedName>
    <definedName name="Chip_UN_VV_B">'[2]TD-1.4'!$G$51</definedName>
    <definedName name="Chip_UN_VV_Km_B">'[2]TD-1.4'!$I$51</definedName>
    <definedName name="Chip_UN_VV_Km_T">'[2]TD-1.4'!$I$110</definedName>
    <definedName name="Chip_UN_VV_T">'[2]TD-1.4'!$G$110</definedName>
    <definedName name="Chip_UnionCDA_Dist">#REF!</definedName>
    <definedName name="Chip_UnionSWDA_BHIS">#REF!</definedName>
    <definedName name="Chip_UnionSWDA_BHIW">#REF!</definedName>
    <definedName name="Chip_UnionSWDA_Dist">#REF!</definedName>
    <definedName name="Chip_UPR_FV_T">#REF!</definedName>
    <definedName name="Chip_UPR_PR">'[8]TD-3.3'!$J$371</definedName>
    <definedName name="Chip_UPR_VV_T">#REF!</definedName>
    <definedName name="Chip_USGyp_FV_T">#REF!</definedName>
    <definedName name="Chip_USGyp_VV_T">#REF!</definedName>
    <definedName name="Chip_VV_B">#REF!</definedName>
    <definedName name="Chip_VV_Km_T">#REF!</definedName>
    <definedName name="Chip_VV_T">#REF!</definedName>
    <definedName name="Chip_Wascana_FV_T">'[12]TD-1.1'!#REF!</definedName>
    <definedName name="Chip_Wascana_VV_T">'[12]TD-1.1'!#REF!</definedName>
    <definedName name="Chip_WCoast_FV_T">#REF!</definedName>
    <definedName name="Chip_WCoast_PR">'[8]TD-3.3'!$J$373</definedName>
    <definedName name="Chip_WCoast_VV_T">#REF!</definedName>
    <definedName name="Chip_WFS_Toll">#REF!</definedName>
    <definedName name="Chippawa">#REF!</definedName>
    <definedName name="cia10_tier1">[13]Ogives!#REF!</definedName>
    <definedName name="CIA10_Tier2">[13]Ogives!#REF!</definedName>
    <definedName name="CIA10_Tier3">[13]Ogives!#REF!</definedName>
    <definedName name="CIA10_Tier4">[13]Ogives!#REF!</definedName>
    <definedName name="CIA10_Tier5">[13]Ogives!#REF!</definedName>
    <definedName name="Cochrane_VV_Annual">'[2]TD-1.2'!$I$121</definedName>
    <definedName name="Coleman_VV_Annual">'[2]TD-1.2'!$I$134</definedName>
    <definedName name="Comm01_Tier1">[13]Ogives!$E$14:$P$14</definedName>
    <definedName name="Comm01_Tier2">[13]Ogives!$E$15:$P$15</definedName>
    <definedName name="Comm01_Tier3">[13]Ogives!$E$16:$P$16</definedName>
    <definedName name="Comm01_Tier4">[13]Ogives!$E$17:$P$17</definedName>
    <definedName name="Comm01_Tier5">[13]Ogives!$E$18:$P$18</definedName>
    <definedName name="Comm10_Tier1">[13]Ogives!$E$22:$P$22</definedName>
    <definedName name="Comm10_Tier2">[13]Ogives!$E$23:$P$23</definedName>
    <definedName name="Comm10_Tier3">[13]Ogives!$E$24:$P$24</definedName>
    <definedName name="Comm10_Tier4">[13]Ogives!$E$25:$P$25</definedName>
    <definedName name="Comm10_Tier5">[13]Ogives!$E$26:$P$26</definedName>
    <definedName name="Commands_Area">#REF!</definedName>
    <definedName name="CommFuel01E_Apr">'[13]Rate 01'!$E$36</definedName>
    <definedName name="CommFuel01E_Jan">'[13]Rate 01'!$D$36</definedName>
    <definedName name="CommFuel01E_Jul">'[13]Rate 01'!$F$36</definedName>
    <definedName name="CommFuel01E_Oct">'[13]Rate 01'!$G$36</definedName>
    <definedName name="CommFuel01FF_Apr">'[13]Rate 01'!$E$33</definedName>
    <definedName name="CommFuel01FF_Jan">'[13]Rate 01'!$D$33</definedName>
    <definedName name="CommFuel01FF_Jul">'[13]Rate 01'!$F$33</definedName>
    <definedName name="CommFuel01FF_Oct">'[13]Rate 01'!$G$33</definedName>
    <definedName name="CommFuel01N_Apr">'[13]Rate 01'!$E$35</definedName>
    <definedName name="CommFuel01N_Jan">'[13]Rate 01'!$D$35</definedName>
    <definedName name="CommFuel01N_Jul">'[13]Rate 01'!$F$35</definedName>
    <definedName name="CommFuel01N_Oct">'[13]Rate 01'!$G$35</definedName>
    <definedName name="CommFuel01W_Apr">'[13]Rate 01'!$E$34</definedName>
    <definedName name="CommFuel01W_Jan">'[13]Rate 01'!$D$34</definedName>
    <definedName name="CommFuel01W_Jul">'[13]Rate 01'!$F$34</definedName>
    <definedName name="CommFuel01W_Oct">'[13]Rate 01'!$G$34</definedName>
    <definedName name="CommFuel10E_Apr">'[13]Rate 10'!$E$36</definedName>
    <definedName name="CommFuel10E_Jan">'[13]Rate 10'!$D$36</definedName>
    <definedName name="CommFuel10E_Jul">'[13]Rate 10'!$F$36</definedName>
    <definedName name="CommFuel10E_Oct">'[13]Rate 10'!$G$36</definedName>
    <definedName name="CommFuel10FF_Apr">'[13]Rate 10'!$E$33</definedName>
    <definedName name="CommFuel10FF_Jan">'[13]Rate 10'!$D$33</definedName>
    <definedName name="CommFuel10FF_Jul">'[13]Rate 10'!$F$33</definedName>
    <definedName name="CommFuel10FF_Oct">'[13]Rate 10'!$G$33</definedName>
    <definedName name="CommFuel10N_Apr">'[13]Rate 10'!$E$35</definedName>
    <definedName name="CommFuel10N_Jan">'[13]Rate 10'!$D$35</definedName>
    <definedName name="CommFuel10N_Jul">'[13]Rate 10'!$F$35</definedName>
    <definedName name="CommFuel10N_Oct">'[13]Rate 10'!$G$35</definedName>
    <definedName name="CommFuel10W_Apr">'[13]Rate 10'!$E$34</definedName>
    <definedName name="CommFuel10W_Jan">'[13]Rate 10'!$D$34</definedName>
    <definedName name="CommFuel10W_Jul">'[13]Rate 10'!$F$34</definedName>
    <definedName name="CommFuel10W_Oct">'[13]Rate 10'!$G$34</definedName>
    <definedName name="Commissioning_Delivery_M7">[16]Supplementals!$M$245</definedName>
    <definedName name="Commissioning_Delivery_M7_GHG">[16]Supplementals!$K$245</definedName>
    <definedName name="Commissioning_Delivery_R100">#REF!</definedName>
    <definedName name="Commissioning_Delivery_R20">[16]Supplementals!$K$27</definedName>
    <definedName name="Commissioning_R100_East">#REF!</definedName>
    <definedName name="Commissioning_R100_EDA">#REF!</definedName>
    <definedName name="Commissioning_R100_FF">#REF!</definedName>
    <definedName name="Commissioning_R100_NDA">#REF!</definedName>
    <definedName name="Commissioning_R100_WDA">#REF!</definedName>
    <definedName name="Commissioning_R100_West">#REF!</definedName>
    <definedName name="Commissioning_R20_East">#REF!</definedName>
    <definedName name="Commissioning_R20_EDA">#REF!</definedName>
    <definedName name="Commissioning_R20_FF">#REF!</definedName>
    <definedName name="Commissioning_R20_NDA">#REF!</definedName>
    <definedName name="Commissioning_R20_WDA">#REF!</definedName>
    <definedName name="Commissioning_R20_West">#REF!</definedName>
    <definedName name="Commodity_R101">[14]AppendixA!$I$49</definedName>
    <definedName name="Commodity_R201">[14]AppendixA!$I$48</definedName>
    <definedName name="Commodity_R301">[14]AppendixA!$I$50</definedName>
    <definedName name="Commodity_South">[14]AppendixA!$I$328</definedName>
    <definedName name="Common_Equity">[8]TOTCAP!$K$265</definedName>
    <definedName name="Common_Equity_Amount">[8]TOTCAP!$G$265</definedName>
    <definedName name="Common_Equity_Ratio">[8]TOTCAP!$G$23</definedName>
    <definedName name="Common_Rate">[8]TOTCAP!$J$26</definedName>
    <definedName name="ConCDA_Elig_FV_B">'[2]TD-1.6'!$Q$138</definedName>
    <definedName name="ConCDA_Elig_FV_T">'[2]TD-1.6'!$R$138</definedName>
    <definedName name="ConCDA_Elig_VV_T">'[2]TD-1.6'!$O$138</definedName>
    <definedName name="ConEDA_Elig_FV_B">'[2]TD-1.6'!$Q$134</definedName>
    <definedName name="ConEDA_Elig_FV_T">'[2]TD-1.6'!$R$134</definedName>
    <definedName name="ConEDA_Elig_VV_B">'[2]TD-1.6'!$N$134</definedName>
    <definedName name="ConEDA_Elig_VV_T">'[2]TD-1.6'!$O$134</definedName>
    <definedName name="Cons_CDA_Barrie">'[2]TD-1.2'!$I$191</definedName>
    <definedName name="Cons_CDA_Beamsville">'[2]TD-1.2'!$I$211</definedName>
    <definedName name="Cons_CDA_BLHorse">'[2]TD-1.2'!$I$206</definedName>
    <definedName name="Cons_CDA_Bondhead">'[2]TD-1.2'!$I$194</definedName>
    <definedName name="Cons_CDA_Bowman">'[2]TD-1.2'!$I$201</definedName>
    <definedName name="Cons_CDA_Bramp">'[2]TD-1.2'!$I$202</definedName>
    <definedName name="Cons_CDA_Brooklin">'[17]TD-1.2'!#REF!</definedName>
    <definedName name="Cons_CDA_Cook">'[2]TD-1.2'!$I$193</definedName>
    <definedName name="Cons_CDA_Dawn">'[2]TD-1.2'!$I$218</definedName>
    <definedName name="Cons_CDA_Grimsby">'[2]TD-1.2'!$I$203</definedName>
    <definedName name="Cons_CDA_LC_F">'[2]TD-1.2'!$D$214</definedName>
    <definedName name="Cons_CDA_LC_V">'[2]TD-1.2'!$H$214</definedName>
    <definedName name="Cons_CDA_Markham">'[2]TD-1.2'!$I$199</definedName>
    <definedName name="Cons_CDA_MtRoad">'[2]TD-1.2'!$I$207</definedName>
    <definedName name="Cons_CDA_NiagLake">'[2]TD-1.2'!$I$208</definedName>
    <definedName name="Cons_CDA_Noble">'[2]TD-1.2'!$I$196</definedName>
    <definedName name="Cons_CDA_Oshawa">'[2]TD-1.2'!$I$200</definedName>
    <definedName name="Cons_CDA_Pelham">'[2]TD-1.2'!$I$205</definedName>
    <definedName name="Cons_CDA_Pickering">'[2]TD-1.2'!$I$212</definedName>
    <definedName name="Cons_CDA_PkwyBelt">'[2]TD-1.2'!$I$209</definedName>
    <definedName name="Cons_CDA_Richmond">'[2]TD-1.2'!$I$197</definedName>
    <definedName name="Cons_CDA_Rugby">'[2]TD-1.2'!$I$210</definedName>
    <definedName name="Cons_CDA_Schom">'[2]TD-1.2'!$I$195</definedName>
    <definedName name="Cons_CDA_STS_CommToll">#REF!</definedName>
    <definedName name="Cons_CDA_STS_DemToll">#REF!</definedName>
    <definedName name="Cons_CDA_SWDA_LC_F">'[2]TD-1.2'!$D$221</definedName>
    <definedName name="Cons_CDA_SWDA_LC_V">'[2]TD-1.2'!$H$221</definedName>
    <definedName name="Cons_CDA_SWDA_Total">'[2]TD-1.2'!$I$221</definedName>
    <definedName name="Cons_CDA_Thorn">'[2]TD-1.2'!$I$192</definedName>
    <definedName name="Cons_CDA_Total">'[2]TD-1.2'!$I$214</definedName>
    <definedName name="Cons_CDA_Vict">'[2]TD-1.2'!$I$198</definedName>
    <definedName name="Cons_CDA_Vineland">'[2]TD-1.2'!$I$204</definedName>
    <definedName name="Cons_Dawn_FST_FV">'[8]TD-4.4'!$O$386</definedName>
    <definedName name="Cons_EDA_Brockville">'[2]TD-1.2'!$I$252</definedName>
    <definedName name="Cons_EDA_Campbell">'[2]TD-1.2'!$I$250</definedName>
    <definedName name="Cons_EDA_Dale">'[2]TD-1.2'!$I$257</definedName>
    <definedName name="Cons_EDA_Deep_River">'[2]TD-1.2'!$I$258</definedName>
    <definedName name="Cons_EDA_Haley">'[2]TD-1.2'!$I$247</definedName>
    <definedName name="Cons_EDA_Kemp">'[2]TD-1.2'!$I$249</definedName>
    <definedName name="Cons_EDA_Lancaster">'[2]TD-1.2'!$I$256</definedName>
    <definedName name="Cons_EDA_Leeds">'[2]TD-1.2'!$I$251</definedName>
    <definedName name="Cons_EDA_Metcalfe">'[2]TD-1.2'!$I$253</definedName>
    <definedName name="Cons_EDA_Ottawa">'[2]TD-1.2'!$I$254</definedName>
    <definedName name="Cons_EDA_Richmond">'[2]TD-1.2'!$I$248</definedName>
    <definedName name="Cons_EDA_St_Lawrence">'[17]TD-1.2'!#REF!</definedName>
    <definedName name="Cons_EDA_STS_CommToll">#REF!</definedName>
    <definedName name="Cons_EDA_STS_DemToll">#REF!</definedName>
    <definedName name="Cons_EDA_Summer">'[2]TD-1.2'!$I$255</definedName>
    <definedName name="Cons_EDA_Total">'[2]TD-1.2'!$I$260</definedName>
    <definedName name="Cons_FST_Recovery">'[8]TD-3.3'!$I$69</definedName>
    <definedName name="ConsCDA_Perc">'[2]TD-1.6'!$O$193</definedName>
    <definedName name="ConsCDA_Perc_Downstream">'[2]TD-1.4'!$AB$404</definedName>
    <definedName name="ConsCDA_STS_CommT">'[8]TD-4.2'!$T$136</definedName>
    <definedName name="ConsCDA_STS_CommV">'[8]TD-4.2'!$E$60</definedName>
    <definedName name="ConsCDA_STS_DemR">'[8]TD-4.2'!$I$59</definedName>
    <definedName name="ConsCDA_STS_DemT">'[8]TD-4.2'!$T$134</definedName>
    <definedName name="ConsCDA_STS_DemV">'[8]TD-4.2'!$E$59</definedName>
    <definedName name="ConsCDA_STS_Meter">'[8]TD-4.2'!$AJ$166</definedName>
    <definedName name="ConsCDA_STS_Rev">'[8]TD-4.2'!$I$62</definedName>
    <definedName name="ConsEDA_Perc_Downstream">'[2]TD-1.4'!$AB$431</definedName>
    <definedName name="ConsEDA_STS_CommT">'[8]TD-4.2'!$U$136</definedName>
    <definedName name="ConsEDA_STS_CommV">'[8]TD-4.2'!$E$67</definedName>
    <definedName name="ConsEDA_STS_DemR">'[8]TD-4.2'!$I$66</definedName>
    <definedName name="ConsEDA_STS_DemT">'[8]TD-4.2'!$U$134</definedName>
    <definedName name="ConsEDA_STS_DemV">'[8]TD-4.2'!$E$66</definedName>
    <definedName name="ConsEDA_STS_Meter">'[8]TD-4.2'!$AJ$167</definedName>
    <definedName name="ConsEDA_STS_Rev">'[8]TD-4.2'!$I$69</definedName>
    <definedName name="Constuct_Aid_Meter">[8]TOTCAP!$J$238</definedName>
    <definedName name="Constuct_Aid_Trans">[8]TOTCAP!$K$238</definedName>
    <definedName name="Consumer_EDA_Annual">'[2]TD-1.2'!$H$260</definedName>
    <definedName name="Consumer_EDA_Winter">'[2]TD-1.2'!$D$260</definedName>
    <definedName name="Consumers___CDA">'[2]TD-1.6'!$N$138</definedName>
    <definedName name="Conversion">28.17399</definedName>
    <definedName name="Conversion_Factor">28.17399</definedName>
    <definedName name="convert_aeub">28.17399</definedName>
    <definedName name="convert_neb">28.32784</definedName>
    <definedName name="Convert_Rate_Metric_Imp">0.000925634</definedName>
    <definedName name="Corn">#REF!</definedName>
    <definedName name="Corn_Alum_FV_T">#REF!</definedName>
    <definedName name="Corn_Alum_PR">'[8]TD-3.3'!#REF!</definedName>
    <definedName name="Corn_Alum_VV_T">#REF!</definedName>
    <definedName name="Corn_AssocEn_FV_T">'[12]TD-1.1'!#REF!</definedName>
    <definedName name="Corn_AssocEn_VV_T">'[12]TD-1.1'!#REF!</definedName>
    <definedName name="Corn_Corning_FV_T">#REF!</definedName>
    <definedName name="Corn_Corning_VV_T">#REF!</definedName>
    <definedName name="Corn_CR_FV_T">#REF!</definedName>
    <definedName name="Corn_CR_VV_B">'[2]TD-1.1'!$E$327</definedName>
    <definedName name="Corn_CR_VV_T">#REF!</definedName>
    <definedName name="Corn_Dem">#REF!</definedName>
    <definedName name="Corn_Duke_FV_T">#REF!</definedName>
    <definedName name="Corn_Duke_VV_T">#REF!</definedName>
    <definedName name="Corn_ECR_VV_B">#REF!</definedName>
    <definedName name="Corn_Engage_FV_T">#REF!</definedName>
    <definedName name="Corn_Engage_VV_T">#REF!</definedName>
    <definedName name="Corn_F_FST">'[8]TD-3.1'!$G$221</definedName>
    <definedName name="Corn_FS_Comm_Rate">'[8]TD-3.2'!$K$68</definedName>
    <definedName name="Corn_FS_Dem_Rate">'[8]TD-3.2'!$J$68</definedName>
    <definedName name="Corn_FV_B">#REF!</definedName>
    <definedName name="Corn_FV_Km_B">#REF!</definedName>
    <definedName name="Corn_FV_Km_T">#REF!</definedName>
    <definedName name="Corn_FV_T">#REF!</definedName>
    <definedName name="Corn_NBS_FV_Km_B">'[2]TD-1.6'!$J$31</definedName>
    <definedName name="Corn_NBS_FV_Km_T">'[2]TD-1.6'!$J$47</definedName>
    <definedName name="Corn_NBS_VV_Km_B">'[2]TD-1.6'!$F$31</definedName>
    <definedName name="Corn_NBS_VV_Km_T">'[2]TD-1.6'!$F$47</definedName>
    <definedName name="Corn_NGCC_FV_T">#REF!</definedName>
    <definedName name="Corn_NGCC_VV_T">#REF!</definedName>
    <definedName name="Corn_Nova_FV_T">'[12]TD-1.1'!#REF!</definedName>
    <definedName name="Corn_Nova_VV_T">'[12]TD-1.1'!#REF!</definedName>
    <definedName name="Corn_PanEn_FV_T">'[12]TD-1.1'!#REF!</definedName>
    <definedName name="Corn_PanEn_VV_T">'[12]TD-1.1'!#REF!</definedName>
    <definedName name="Corn_Pott_FV_T">'[12]TD-1.1'!#REF!</definedName>
    <definedName name="Corn_Pott_VV_T">'[12]TD-1.1'!#REF!</definedName>
    <definedName name="Corn_Power_FV_T">'[12]TD-1.1'!#REF!</definedName>
    <definedName name="Corn_Power_PR">'[8]TD-3.3'!$J$300</definedName>
    <definedName name="Corn_Power_VV_T">'[12]TD-1.1'!#REF!</definedName>
    <definedName name="Corn_Ren_FV_T">'[2]TD-1.1'!$Q$325</definedName>
    <definedName name="Corn_Ren_VV_T">'[2]TD-1.1'!$I$325</definedName>
    <definedName name="Corn_Reyn_FV_T">#REF!</definedName>
    <definedName name="Corn_Reyn_VV_T">#REF!</definedName>
    <definedName name="Corn_StLaw_FV_T">#REF!</definedName>
    <definedName name="Corn_StLaw_VV_T">#REF!</definedName>
    <definedName name="Corn_StLawU_FV_T">#REF!</definedName>
    <definedName name="Corn_StLawU_VV_T">#REF!</definedName>
    <definedName name="Corn_STS_CommToll">'[8]TD-4.2'!$V$136</definedName>
    <definedName name="Corn_STS_CommVol">'[8]TD-4.2'!$E$74</definedName>
    <definedName name="Corn_STS_DemRev">'[8]TD-4.2'!$I$73</definedName>
    <definedName name="Corn_STS_DemToll">'[8]TD-4.2'!$V$134</definedName>
    <definedName name="Corn_STS_DemVol">'[8]TD-4.2'!$E$73</definedName>
    <definedName name="Corn_STS_Meter">'[8]TD-4.2'!$AJ$168</definedName>
    <definedName name="Corn_STS_Rev">'[8]TD-4.2'!$I$76</definedName>
    <definedName name="Corn_TB_FV_B">'[2]TD-1.5'!$AD$279</definedName>
    <definedName name="Corn_TB_FV_Km_B">'[2]TD-1.5'!$J$31</definedName>
    <definedName name="Corn_TB_FV_Km_T">'[2]TD-1.5'!$J$51</definedName>
    <definedName name="Corn_TB_FV_T">'[2]TD-1.5'!$AE$279</definedName>
    <definedName name="Corn_TB_VV_B">'[2]TD-1.5'!$AA$279</definedName>
    <definedName name="Corn_TB_VV_Km_B">'[2]TD-1.5'!$F$31</definedName>
    <definedName name="Corn_TB_VV_Km_T">'[2]TD-1.5'!$F$51</definedName>
    <definedName name="Corn_TB_VV_T">'[2]TD-1.5'!$AB$279</definedName>
    <definedName name="Corn_TCGS_FV_T">#REF!</definedName>
    <definedName name="Corn_TCGS_PR">'[8]TD-3.3'!$J$302</definedName>
    <definedName name="Corn_TCGS_VV_T">#REF!</definedName>
    <definedName name="Corn_Total_Alloc_Cost">'[8]TD-3.1'!$I$223</definedName>
    <definedName name="Corn_TransCost_Fix">'[8]TD-3.1'!$G$223</definedName>
    <definedName name="Corn_TransCost_Var">'[8]TD-3.1'!$H$223</definedName>
    <definedName name="Corn_UN_FV_B">'[2]TD-1.4'!$M$39</definedName>
    <definedName name="Corn_UN_FV_Km_B">'[2]TD-1.4'!$O$39</definedName>
    <definedName name="Corn_UN_FV_Km_T">'[2]TD-1.4'!$O$98</definedName>
    <definedName name="Corn_UN_FV_T">'[2]TD-1.4'!$M$98</definedName>
    <definedName name="Corn_UN_VV_B">'[2]TD-1.4'!$G$39</definedName>
    <definedName name="Corn_UN_VV_Km_B">'[2]TD-1.4'!$I$39</definedName>
    <definedName name="Corn_UN_VV_Km_T">'[2]TD-1.4'!$I$98</definedName>
    <definedName name="Corn_UN_VV_T">'[2]TD-1.4'!$G$98</definedName>
    <definedName name="Corn_V_FST">'[8]TD-3.1'!$H$221</definedName>
    <definedName name="Corn_VV_B">#REF!</definedName>
    <definedName name="Corn_VV_Km_B">#REF!</definedName>
    <definedName name="Corn_VV_Km_T">#REF!</definedName>
    <definedName name="Corn_VV_T">#REF!</definedName>
    <definedName name="Corn_WCoast_FV_T">'[12]TD-1.1'!#REF!</definedName>
    <definedName name="Corn_WCoast_VV_T">'[12]TD-1.1'!#REF!</definedName>
    <definedName name="Corn_WFS_Toll">#REF!</definedName>
    <definedName name="Corn_WGML_PR">'[8]TD-3.3'!$J$302</definedName>
    <definedName name="Corn_Win_FV_Km_B">'[2]TD-1.7'!$J$33</definedName>
    <definedName name="Corn_Win_FV_Km_T">'[2]TD-1.7'!$J$50</definedName>
    <definedName name="Corn_Win_VV_Km_B">'[2]TD-1.7'!$F$33</definedName>
    <definedName name="Corn_Win_VV_Km_T">'[2]TD-1.7'!$F$50</definedName>
    <definedName name="Cornwall">#REF!</definedName>
    <definedName name="Cos_10.2_Sheet">[8]TOTCAP!$A$278:$K$344</definedName>
    <definedName name="costspend" hidden="1">{#N/A,#N/A,FALSE,"PIPE-FAC";#N/A,#N/A,FALSE,"PIPE-FAC"}</definedName>
    <definedName name="COVER">#REF!</definedName>
    <definedName name="_xlnm.Criteria">'[2]TD-1.2'!$A$12:$A$26</definedName>
    <definedName name="crr">'[18]Misc Inputs'!$C$4</definedName>
    <definedName name="Cumber_Beach_VV_Annual">'[2]TD-1.2'!$I$183</definedName>
    <definedName name="Cumulative_GasSupplyDemand_R20">[14]RIDERS!$AU$78</definedName>
    <definedName name="Cumulative_M1_LoadBal">[14]RIDERS!$AU$14</definedName>
    <definedName name="Cumulative_M2_LoadBal">[14]RIDERS!$AU$20</definedName>
    <definedName name="Cumulative_M4_LoadBal">[14]RIDERS!$AU$26</definedName>
    <definedName name="Cumulative_M5A_LoadBal">[14]RIDERS!$AU$27</definedName>
    <definedName name="Cumulative_M7_LoadBal">[14]RIDERS!$AU$28</definedName>
    <definedName name="Cumulative_M9_LoadBal">[14]RIDERS!$AU$29</definedName>
    <definedName name="Cumulative_North_InvReval">[14]RIDERS!$AU$41</definedName>
    <definedName name="Cumulative_North_Spot">[14]RIDERS!$AU$42</definedName>
    <definedName name="Cumulative_NorthFuel">[14]RIDERS!$AU$43</definedName>
    <definedName name="Cumulative_NPGVA">[14]RIDERS!$AU$40</definedName>
    <definedName name="Cumulative_R01_LoadBal">[14]RIDERS!$AU$59</definedName>
    <definedName name="Cumulative_R01_Tolls">[14]RIDERS!$AU$58</definedName>
    <definedName name="Cumulative_R10_LoadBal">[14]RIDERS!$AU$65</definedName>
    <definedName name="Cumulative_R10_Tolls">[14]RIDERS!$AU$64</definedName>
    <definedName name="Cumulative_R20_LoadBal">[14]RIDERS!$AU$71</definedName>
    <definedName name="Cumulative_R20_Tolls">[14]RIDERS!$AU$70</definedName>
    <definedName name="Cumulative_South_InvReval">[14]RIDERS!$AU$6</definedName>
    <definedName name="Cumulative_South_Spot">[14]RIDERS!$AU$7</definedName>
    <definedName name="Cumulative_SPGVA">[14]RIDERS!$AU$5</definedName>
    <definedName name="CurrentDateTime">#REF!</definedName>
    <definedName name="CurrentYear">[11]Input!$B$6</definedName>
    <definedName name="Customer_FC">[19]Input!$B$33</definedName>
    <definedName name="Customer_GHG_Obligation">[16]Input!$B$30</definedName>
    <definedName name="d" hidden="1">{#N/A,#N/A,FALSE,"balance";#N/A,#N/A,FALSE,"income";#N/A,#N/A,FALSE,"cashflow";#N/A,#N/A,FALSE,"cashwork"}</definedName>
    <definedName name="DailyReport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_xlnm.Database">'[2]TD-1.2'!$A$12:$A$26</definedName>
    <definedName name="Dauphin_VV_Annual">'[2]TD-1.2'!$I$33</definedName>
    <definedName name="Dawn">#REF!</definedName>
    <definedName name="Dawn_CentEDA_CRate">#REF!</definedName>
    <definedName name="Dawn_CentEDA_Dist">#REF!</definedName>
    <definedName name="Dawn_CentEDA_DRate">#REF!</definedName>
    <definedName name="Dawn_CentSSMDA_CRate">#REF!</definedName>
    <definedName name="Dawn_CentSSMDA_Dist">#REF!</definedName>
    <definedName name="Dawn_CentSSMDA_DRate">#REF!</definedName>
    <definedName name="Dawn_CentWDA_CRate">#REF!</definedName>
    <definedName name="Dawn_CentWDA_Dist">#REF!</definedName>
    <definedName name="Dawn_CentWDA_DRate">#REF!</definedName>
    <definedName name="Dawn_Chip_CRate">#REF!</definedName>
    <definedName name="Dawn_Chip_Dist">#REF!</definedName>
    <definedName name="Dawn_Chip_DRate">#REF!</definedName>
    <definedName name="Dawn_ConsCDA_CRate">#REF!</definedName>
    <definedName name="Dawn_ConsCDA_Dist">#REF!</definedName>
    <definedName name="Dawn_ConsCDA_DRate">#REF!</definedName>
    <definedName name="Dawn_ConsEDA_CRate">#REF!</definedName>
    <definedName name="Dawn_ConsEDA_Dist">#REF!</definedName>
    <definedName name="Dawn_ConsEDA_DRate">#REF!</definedName>
    <definedName name="Dawn_Corn_CRate">#REF!</definedName>
    <definedName name="Dawn_Corn_Dist">#REF!</definedName>
    <definedName name="Dawn_Corn_DRate">#REF!</definedName>
    <definedName name="Dawn_Corn_Dsit">#REF!</definedName>
    <definedName name="Dawn_Dem">#REF!</definedName>
    <definedName name="Dawn_EH_CRate">#REF!</definedName>
    <definedName name="Dawn_EH_Dist">#REF!</definedName>
    <definedName name="Dawn_EH_DRate">#REF!</definedName>
    <definedName name="Dawn_GMiEDA_CRate">#REF!</definedName>
    <definedName name="Dawn_GMiEDA_Dist">#REF!</definedName>
    <definedName name="Dawn_GMiEDA_DRate">#REF!</definedName>
    <definedName name="Dawn_Iroq_CRate">#REF!</definedName>
    <definedName name="Dawn_Iroq_Dist">#REF!</definedName>
    <definedName name="Dawn_Iroq_DRate">#REF!</definedName>
    <definedName name="Dawn_M12_FV">'[8]TD-4.4'!$O$402</definedName>
    <definedName name="Dawn_Niag_CRate">#REF!</definedName>
    <definedName name="Dawn_Niag_Dist">#REF!</definedName>
    <definedName name="Dawn_Niag_DRate">#REF!</definedName>
    <definedName name="Dawn_PChrg">'[8]TD-4.4'!$G$143</definedName>
    <definedName name="Dawn_Phil_CRate">#REF!</definedName>
    <definedName name="Dawn_Phil_Dist">#REF!</definedName>
    <definedName name="Dawn_Phil_DRate">#REF!</definedName>
    <definedName name="Dawn_Pressure_Chg">#REF!</definedName>
    <definedName name="Dawn_Sabr_CRate">#REF!</definedName>
    <definedName name="Dawn_Sabr_Dist">#REF!</definedName>
    <definedName name="Dawn_Sabr_DRate">#REF!</definedName>
    <definedName name="Dawn_SStM_BHIS">#REF!</definedName>
    <definedName name="Dawn_SStM_BHIW">#REF!</definedName>
    <definedName name="Dawn_SStMExport_Dist">#REF!</definedName>
    <definedName name="Dawn_StCl_BHIS">#REF!</definedName>
    <definedName name="Dawn_StCl_BHIW">#REF!</definedName>
    <definedName name="Dawn_StCl_Dist">#REF!</definedName>
    <definedName name="Dawn_UnionCDA_CRate">#REF!</definedName>
    <definedName name="Dawn_UnionCDA_Dist">#REF!</definedName>
    <definedName name="Dawn_UnionCDA_DRate">#REF!</definedName>
    <definedName name="Dawn_UnionSWDA_Dist">#REF!</definedName>
    <definedName name="DawnExport_Dist">#REF!</definedName>
    <definedName name="dddddd" hidden="1">{#N/A,#N/A,FALSE,"RECMASTE";#N/A,#N/A,FALSE,"REC1100";#N/A,#N/A,FALSE,"REC1200";#N/A,#N/A,FALSE,"REC1900";#N/A,#N/A,FALSE,"REC2500";#N/A,#N/A,FALSE,"REC4100";#N/A,#N/A,FALSE,"REC4200"}</definedName>
    <definedName name="dddddsdg" hidden="1">{#N/A,#N/A,FALSE,"Title Page"}</definedName>
    <definedName name="Debt">[8]TOTCAP!$K$261</definedName>
    <definedName name="Debt_Amount">[8]TOTCAP!$G$261</definedName>
    <definedName name="Debt_Ratio">[8]TOTCAP!$I$261</definedName>
    <definedName name="DecAOS">#REF!</definedName>
    <definedName name="DecHV">#REF!</definedName>
    <definedName name="DEF_BROKER">'[7]Report Lookup Tables'!$D$110:$E$111</definedName>
    <definedName name="DEF_TCPL_LBA">'[20]Report Lookup Tables'!$D$104:$E$105</definedName>
    <definedName name="Deferral_Year">'[21]Disposition of Deferrals'!$H$5</definedName>
    <definedName name="Delivery_AOR_M1">[22]Overrun!$I$7</definedName>
    <definedName name="Delivery_AOR_M1_GHG">[16]Overrun!$K$11</definedName>
    <definedName name="Delivery_AOR_M2">#REF!</definedName>
    <definedName name="Delivery_AOR_M4">#REF!</definedName>
    <definedName name="Delivery_AOR_M5">[16]Overrun!$I$21</definedName>
    <definedName name="Delivery_AOR_M9">#REF!</definedName>
    <definedName name="Delivery_AOR_T1_Cust">[11]Supplementals!$M$274</definedName>
    <definedName name="Delivery_AOR_T1_Cust_GHG">[16]Supplementals!$I$289</definedName>
    <definedName name="Delivery_AOR_T1_Union">[11]Supplementals!$K$274</definedName>
    <definedName name="Delivery_AOR_T1_Union_GHG">[16]Supplementals!$G$289</definedName>
    <definedName name="Delivery_AOR_T2_Cust">[11]Supplementals!$M$285</definedName>
    <definedName name="Delivery_AOR_T2_Cust_GHG">[16]Supplementals!$I$300</definedName>
    <definedName name="Delivery_AOR_T2_Union">[11]Supplementals!$K$285</definedName>
    <definedName name="Delivery_AOR_T2_Union_GHG">[16]Supplementals!$G$300</definedName>
    <definedName name="Delivery_AOR_T3_Cust">[11]Supplementals!$M$296</definedName>
    <definedName name="Delivery_AOR_T3_Cust_GHG">[16]Supplementals!$I$311</definedName>
    <definedName name="Delivery_AOR_T3_Union">[11]Supplementals!$K$296</definedName>
    <definedName name="Delivery_AOR_T3_Union_GHG">[16]Supplementals!$G$311</definedName>
    <definedName name="Delivery_M1_Tier1">'[11]Detail Model'!$BM$277</definedName>
    <definedName name="Delivery_M1_Tier1_GHG">'[16]Detail Model'!$BQ$336</definedName>
    <definedName name="Delivery_M1_Tier1_wICM">'[19]Detail Model'!$BK$271</definedName>
    <definedName name="Delivery_M1_Tier2">'[11]Detail Model'!$BM$278</definedName>
    <definedName name="Delivery_M1_Tier2_GHG">'[16]Detail Model'!$BQ$337</definedName>
    <definedName name="Delivery_M1_tier2_wICM">'[19]Detail Model'!$BK$272</definedName>
    <definedName name="Delivery_M1_Tier3">'[11]Detail Model'!$BM$279</definedName>
    <definedName name="Delivery_M1_Tier3_GHG">'[16]Detail Model'!$BQ$338</definedName>
    <definedName name="Delivery_M1_Tier3_wICM">'[19]Detail Model'!$BK$273</definedName>
    <definedName name="Delivery_M10">'[11]Detail Model'!$BM$405</definedName>
    <definedName name="Delivery_M10_GHG">'[16]Detail Model'!$BQ$464</definedName>
    <definedName name="Delivery_M10_wICM">'[19]Detail Model'!$BK$401</definedName>
    <definedName name="Delivery_M2_Tier1">'[11]Detail Model'!$BM$290</definedName>
    <definedName name="Delivery_M2_Tier1_GHG">'[16]Detail Model'!$BQ$349</definedName>
    <definedName name="Delivery_M2_Tier1_wICM">'[19]Detail Model'!$BK$284</definedName>
    <definedName name="Delivery_M2_Tier2">'[11]Detail Model'!$BM$291</definedName>
    <definedName name="Delivery_M2_Tier2_GHG">'[16]Detail Model'!$BQ$350</definedName>
    <definedName name="Delivery_M2_Tier2_wICM">'[19]Detail Model'!$BK$285</definedName>
    <definedName name="Delivery_M2_Tier3">'[11]Detail Model'!$BM$292</definedName>
    <definedName name="Delivery_M2_Tier3_GHG">'[16]Detail Model'!$BQ$351</definedName>
    <definedName name="Delivery_M2_Tier3_wICM">'[19]Detail Model'!$BK$286</definedName>
    <definedName name="Delivery_M2_Tier4">'[11]Detail Model'!$BM$293</definedName>
    <definedName name="Delivery_M2_Tier4_GHG">'[16]Detail Model'!$BQ$352</definedName>
    <definedName name="Delivery_M2_Tier4_wICM">'[19]Detail Model'!$BK$287</definedName>
    <definedName name="Delivery_M4_Tier1">'[11]Detail Model'!$BM$337</definedName>
    <definedName name="Delivery_M4_Tier1_GHG">'[16]Detail Model'!$BQ$396</definedName>
    <definedName name="Delivery_M4_Tier1_wICM">'[19]Detail Model'!$BK$332</definedName>
    <definedName name="Delivery_M4_Tier3">'[11]Detail Model'!$BM$338</definedName>
    <definedName name="Delivery_M4_Tier3_GHG">'[16]Detail Model'!$BQ$397</definedName>
    <definedName name="Delivery_M4_Tier3_wICM">'[19]Detail Model'!$BK$333</definedName>
    <definedName name="Delivery_M5_Firm_Avg">'[11]Detail Model'!$BM$346</definedName>
    <definedName name="Delivery_M5_Firm_Avg_GHG">'[16]Detail Model'!$BQ$405</definedName>
    <definedName name="Delivery_M5_Firm_Avg_wICM">'[19]Detail Model'!$BK$341</definedName>
    <definedName name="Delivery_M5_Int_Avg">'[11]Detail Model'!$BM$351</definedName>
    <definedName name="Delivery_M5_Int_Avg_wICM">'[19]Detail Model'!$BK$346</definedName>
    <definedName name="Delivery_M5_Int_Tier1">'[11]Detail Model'!$BW$350</definedName>
    <definedName name="Delivery_M5_Int_Tier1_GHG">'[16]Detail Model'!$CA$409</definedName>
    <definedName name="Delivery_M5_Int_Tier1_wICM">'[19]Detail Model'!$BV$354</definedName>
    <definedName name="Delivery_M5_Int_Tier2">'[11]Detail Model'!$BW$351</definedName>
    <definedName name="Delivery_M5_Int_Tier2_GHG">'[16]Detail Model'!$CA$410</definedName>
    <definedName name="Delivery_M5_Int_Tier2_wICM">'[19]Detail Model'!$BV$355</definedName>
    <definedName name="Delivery_M5_Int_Tier3">'[11]Detail Model'!$BW$352</definedName>
    <definedName name="Delivery_M5_Int_Tier3_GHG">'[16]Detail Model'!$CA$411</definedName>
    <definedName name="Delivery_M5_Int_Tier3_wICM">'[19]Detail Model'!$BV$356</definedName>
    <definedName name="Delivery_M5_Int_Tier4">'[11]Detail Model'!$BW$353</definedName>
    <definedName name="Delivery_M5_Int_Tier4_GHG">'[16]Detail Model'!$CA$412</definedName>
    <definedName name="Delivery_M5_Int_Tier4_wICM">'[19]Detail Model'!$BV$357</definedName>
    <definedName name="Delivery_M7_Firm">'[11]Detail Model'!$BM$389</definedName>
    <definedName name="Delivery_M7_Firm_GHG">'[16]Detail Model'!$BQ$448</definedName>
    <definedName name="Delivery_M7_Firm_wICM">'[19]Detail Model'!$BK$385</definedName>
    <definedName name="Delivery_M7_Int_Avg">'[11]Detail Model'!$BM$393</definedName>
    <definedName name="Delivery_M7_Int_Avg_GHG">'[16]Detail Model'!$BQ$452</definedName>
    <definedName name="Delivery_M7_Int_Avg_wICM">'[19]Detail Model'!$BK$389</definedName>
    <definedName name="Delivery_M7_Int_Max">[11]Supplementals!$K$215</definedName>
    <definedName name="Delivery_M7_Int_Max_GHG">[16]Supplementals!$K$229</definedName>
    <definedName name="Delivery_M7_Season_Max">[16]Supplementals!$Q$224</definedName>
    <definedName name="Delivery_M9">'[11]Detail Model'!$BM$400</definedName>
    <definedName name="Delivery_M9_GHG">'[16]Detail Model'!$BQ$459</definedName>
    <definedName name="Delivery_M9_wICM">'[19]Detail Model'!$BK$396</definedName>
    <definedName name="Delivery_R01_Temp1">[14]RIDERS!$AU$49</definedName>
    <definedName name="Delivery_R01_Temp2">[14]RIDERS!$AU$50</definedName>
    <definedName name="Delivery_R01_Temp3">[14]RIDERS!$AU$51</definedName>
    <definedName name="Delivery_R01_Tier1">'[11]Detail Model'!$BM$24</definedName>
    <definedName name="Delivery_R01_Tier1_GHG">'[16]Detail Model'!$BQ$24</definedName>
    <definedName name="Delivery_R01_Tier1_wICM">'[19]Detail Model'!$BK$25</definedName>
    <definedName name="Delivery_R01_Tier2">'[11]Detail Model'!$BM$25</definedName>
    <definedName name="Delivery_R01_Tier2_GHG">'[16]Detail Model'!$BQ$25</definedName>
    <definedName name="Delivery_R01_Tier2_wICM">'[19]Detail Model'!$BK$26</definedName>
    <definedName name="Delivery_R01_Tier3">'[11]Detail Model'!$BM$26</definedName>
    <definedName name="Delivery_R01_Tier3_GHG">'[16]Detail Model'!$BQ$26</definedName>
    <definedName name="Delivery_R01_Tier3_wICM">'[19]Detail Model'!$BK$27</definedName>
    <definedName name="Delivery_R01_Tier4">'[11]Detail Model'!$BM$27</definedName>
    <definedName name="Delivery_R01_Tier4_GHG">'[16]Detail Model'!$BQ$27</definedName>
    <definedName name="Delivery_R01_Tier4_wICM">'[19]Detail Model'!$BK$28</definedName>
    <definedName name="Delivery_R01_Tier5">'[11]Detail Model'!$BM$28</definedName>
    <definedName name="Delivery_R01_Tier5_GHG">'[16]Detail Model'!$BQ$28</definedName>
    <definedName name="Delivery_R01_Tier5_wICM">'[19]Detail Model'!$BK$29</definedName>
    <definedName name="Delivery_R10_Block5">[14]AppendixA!$I$88</definedName>
    <definedName name="Delivery_R10_Temp1">[14]RIDERS!$AU$52</definedName>
    <definedName name="Delivery_R10_Temp2">[14]RIDERS!$AU$53</definedName>
    <definedName name="Delivery_R10_Temp3">[14]RIDERS!$AU$54</definedName>
    <definedName name="Delivery_R10_Tier1">'[11]Detail Model'!$BM$82</definedName>
    <definedName name="Delivery_R10_Tier1_GHG">'[16]Detail Model'!$BQ$92</definedName>
    <definedName name="Delivery_R10_Tier1_wICM">'[19]Detail Model'!$BK$80</definedName>
    <definedName name="Delivery_R10_Tier2">'[11]Detail Model'!$BM$83</definedName>
    <definedName name="Delivery_R10_Tier2_GHG">'[16]Detail Model'!$BQ$93</definedName>
    <definedName name="Delivery_R10_Tier2_wICM">'[19]Detail Model'!$BK$81</definedName>
    <definedName name="Delivery_R10_Tier3">'[11]Detail Model'!$BM$84</definedName>
    <definedName name="Delivery_R10_Tier3_GHG">'[16]Detail Model'!$BQ$94</definedName>
    <definedName name="Delivery_R10_Tier3_wICM">'[19]Detail Model'!$BK$82</definedName>
    <definedName name="Delivery_R10_Tier4">'[11]Detail Model'!$BM$85</definedName>
    <definedName name="Delivery_R10_Tier4_GHG">'[16]Detail Model'!$BQ$95</definedName>
    <definedName name="Delivery_R10_Tier4_wICM">'[19]Detail Model'!$BK$83</definedName>
    <definedName name="Delivery_R10_Tier5">'[11]Detail Model'!$BM$86</definedName>
    <definedName name="Delivery_R10_Tier5_GHG">'[16]Detail Model'!$BQ$96</definedName>
    <definedName name="Delivery_R10_Tier5_wICM">'[19]Detail Model'!$BK$84</definedName>
    <definedName name="Delivery_R100">'[11]Detail Model'!$BM$217</definedName>
    <definedName name="Delivery_R100_GHG">'[16]Detail Model'!$BQ$261</definedName>
    <definedName name="Delivery_R100_wICM">'[19]Detail Model'!$BK$213</definedName>
    <definedName name="Delivery_R20_Tier1">'[11]Detail Model'!$BM$144</definedName>
    <definedName name="Delivery_R20_Tier1_GHG">'[16]Detail Model'!$BQ$164</definedName>
    <definedName name="Delivery_R20_Tier1_wICM">'[19]Detail Model'!$BK$139</definedName>
    <definedName name="Delivery_R20_Tier2">'[11]Detail Model'!$BM$145</definedName>
    <definedName name="Delivery_R20_Tier2_GHG">'[16]Detail Model'!$BQ$165</definedName>
    <definedName name="Delivery_R20_Tier2_wICM">'[19]Detail Model'!$BK$140</definedName>
    <definedName name="Delivery_R25_Avg">'[11]Detail Model'!$BM$204</definedName>
    <definedName name="Delivery_R25_Avg_GHG">'[16]Detail Model'!$BQ$248</definedName>
    <definedName name="Delivery_R25_Avg_wICM">'[19]Detail Model'!$BK$200</definedName>
    <definedName name="Delivery_R25_Max">[11]Supplementals!$K$210</definedName>
    <definedName name="Delivery_R25_MAX_GHG">[16]Supplementals!$K$222</definedName>
    <definedName name="Delivery_T1_Firm">'[11]Detail Model'!$BM$457</definedName>
    <definedName name="Delivery_T1_Firm_GHG">'[16]Detail Model'!$BQ$517</definedName>
    <definedName name="Delivery_T1_Firm_Union">[11]Supplementals!$K$333</definedName>
    <definedName name="Delivery_T1_Firm_Union_GHG">[16]Supplementals!$G$348</definedName>
    <definedName name="Delivery_T1_Firm_wICM">'[19]Detail Model'!$BK$455</definedName>
    <definedName name="Delivery_T1_Int_Avg">'[11]Detail Model'!$BM$458</definedName>
    <definedName name="Delivery_T1_Int_Avg_GHG">'[16]Detail Model'!$BQ$518</definedName>
    <definedName name="Delivery_T1_Int_Avg_wICM">'[19]Detail Model'!$BK$456</definedName>
    <definedName name="Delivery_T1_Int_Max">[11]Supplementals!$K$217</definedName>
    <definedName name="Delivery_T1_Int_Max_Cust">[11]Supplementals!$P$217</definedName>
    <definedName name="Delivery_T1_Int_Max_Cust_GHG">[16]Supplementals!$Q$235</definedName>
    <definedName name="Delivery_T1_Int_Max_GHG">[16]Supplementals!$K$231</definedName>
    <definedName name="Delivery_T2_Firm">'[11]Detail Model'!$BM$484</definedName>
    <definedName name="Delivery_T2_Firm_GHG">'[16]Detail Model'!$BQ$544</definedName>
    <definedName name="Delivery_T2_Firm_Union">[11]Supplementals!$K$344</definedName>
    <definedName name="Delivery_T2_Firm_Union_GHG">[16]Supplementals!$G$360</definedName>
    <definedName name="Delivery_T2_Firm_wICM">'[19]Detail Model'!$BK$512</definedName>
    <definedName name="Delivery_T2_Int_Avg">'[11]Detail Model'!$BM$485</definedName>
    <definedName name="Delivery_T2_Int_Avg_GHG">'[16]Detail Model'!$BQ$545</definedName>
    <definedName name="Delivery_T2_Int_Avg_wICM">'[19]Detail Model'!$BK$513</definedName>
    <definedName name="Delivery_T2_Int_Max">[11]Supplementals!$K$219</definedName>
    <definedName name="Delivery_T2_Int_Max_Cust">[11]Supplementals!$P$219</definedName>
    <definedName name="Delivery_T2_Int_Max_Cust_GHG">[16]Supplementals!$Q$237</definedName>
    <definedName name="Delivery_T2_Int_Max_GHG">[16]Supplementals!$K$233</definedName>
    <definedName name="Delivery_T3">'[11]Detail Model'!$BM$534</definedName>
    <definedName name="Delivery_T3_Firm_Union">[11]Supplementals!$K$355</definedName>
    <definedName name="Delivery_T3_Firm_Union_GHG">[16]Supplementals!$G$371</definedName>
    <definedName name="Delivery_T3_GHG">'[16]Detail Model'!$BQ$595</definedName>
    <definedName name="Delivery_T3_wICM">'[19]Detail Model'!$BK$565</definedName>
    <definedName name="Delivery_UnauthOR_M9">[23]Overrun!$I$55</definedName>
    <definedName name="Delivery_UnauthOR_R25">[16]Overrun!$I$48</definedName>
    <definedName name="Delivery_UnauthOR_South">[16]Overrun!$I$27</definedName>
    <definedName name="Delivery_UnauthOR_T3">[23]Overrun!$I$59</definedName>
    <definedName name="Demand_M4_Tier1">'[11]Detail Model'!$BM$333</definedName>
    <definedName name="Demand_M4_Tier1_wICM">'[19]Detail Model'!$BK$328</definedName>
    <definedName name="Demand_M4_Tier2">'[11]Detail Model'!$BM$334</definedName>
    <definedName name="Demand_M4_Tier2_wICM">'[19]Detail Model'!$BK$329</definedName>
    <definedName name="Demand_M4_Tier3">'[11]Detail Model'!$BM$335</definedName>
    <definedName name="Demand_M4_Tier3_wICM">'[19]Detail Model'!$BK$330</definedName>
    <definedName name="Demand_M5_Firm">'[11]Detail Model'!$BM$345</definedName>
    <definedName name="Demand_M5_Firm_wICM">'[19]Detail Model'!$BK$340</definedName>
    <definedName name="Demand_M7">'[11]Detail Model'!$BM$388</definedName>
    <definedName name="Demand_M7_wICM">'[19]Detail Model'!$BK$384</definedName>
    <definedName name="Demand_M9">'[11]Detail Model'!$BM$399</definedName>
    <definedName name="Demand_M9_wICM">'[19]Detail Model'!$BK$395</definedName>
    <definedName name="Demand_R100">'[11]Detail Model'!$BM$216</definedName>
    <definedName name="Demand_R100_wICM">'[19]Detail Model'!$BK$212</definedName>
    <definedName name="Demand_R20_Tier1">'[11]Detail Model'!$BM$141</definedName>
    <definedName name="Demand_R20_Tier1_wICM">'[19]Detail Model'!$BK$136</definedName>
    <definedName name="Demand_R20_Tier2">'[11]Detail Model'!$BM$142</definedName>
    <definedName name="Demand_R20_Tier2_wICM">'[19]Detail Model'!$BK$137</definedName>
    <definedName name="Demand_T1_Tier1">'[11]Detail Model'!$BM$453</definedName>
    <definedName name="Demand_T1_Tier1_wICM">'[19]Detail Model'!$BK$451</definedName>
    <definedName name="Demand_T1_Tier2">'[11]Detail Model'!$BM$454</definedName>
    <definedName name="Demand_T1_Tier2_wICM">'[19]Detail Model'!$BK$452</definedName>
    <definedName name="Demand_T2_Tier1">'[11]Detail Model'!$BM$480</definedName>
    <definedName name="Demand_T2_Tier1_wICM">'[19]Detail Model'!$BK$508</definedName>
    <definedName name="Demand_T2_Tier2">'[11]Detail Model'!$BM$481</definedName>
    <definedName name="Demand_T2_Tier2_wICM">'[19]Detail Model'!$BK$509</definedName>
    <definedName name="Demand_T3">'[11]Detail Model'!$BM$533</definedName>
    <definedName name="Demand_T3_wICM">'[19]Detail Model'!$BK$564</definedName>
    <definedName name="Depr_Fix_Trans">'[8]Gross Rev Req'!$G$29</definedName>
    <definedName name="Depr_Gen_Plant">[8]FUNS!$D$202</definedName>
    <definedName name="Depr_Meter">'[8]Gross Rev Req'!$F$29</definedName>
    <definedName name="Descham_VV_Annual">'[2]TD-1.2'!$I$348</definedName>
    <definedName name="df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s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g">[10]AppendixA!#REF!</definedName>
    <definedName name="Dialog_Area">#REF!</definedName>
    <definedName name="DIARY">#REF!</definedName>
    <definedName name="Dist_Sav_NB">'[2]TD-1.6'!$F$7</definedName>
    <definedName name="Dist_Save_Winch">'[2]TD-1.7'!$F$7</definedName>
    <definedName name="Distance_Save">'[2]TD-1.5'!$F$6</definedName>
    <definedName name="Donnacona_VV_Annual">'[2]TD-1.2'!$I$325</definedName>
    <definedName name="dorothy" hidden="1">{#N/A,#N/A,TRUE,"Consolidated";#N/A,#N/A,TRUE,"Admin";#N/A,#N/A,TRUE,"Express";#N/A,#N/A,TRUE,"Other";#N/A,#N/A,TRUE,"Platte";#N/A,#N/A,TRUE,"Cajun"}</definedName>
    <definedName name="dorothy2" hidden="1">{#N/A,#N/A,TRUE,"Consolidated";#N/A,#N/A,TRUE,"Admin";#N/A,#N/A,TRUE,"Express";#N/A,#N/A,TRUE,"Other";#N/A,#N/A,TRUE,"Platte";#N/A,#N/A,TRUE,"Cajun"}</definedName>
    <definedName name="Downstream_Input">'[2]TD-1.4'!$AF$449:$AK$485</definedName>
    <definedName name="DP">#REF!</definedName>
    <definedName name="DP_Activity_Tracking_Nov_98_List">#REF!</definedName>
    <definedName name="Dryden_VV_Annual">'[2]TD-1.2'!$I$84</definedName>
    <definedName name="DSIndHistHiddenYear1" hidden="1">[24]DS_Industry_Specif!#REF!</definedName>
    <definedName name="DSIndHistHiddenYear2" hidden="1">[24]DS_Industry_Specif!#REF!</definedName>
    <definedName name="DSIndHistHiddenYear3" hidden="1">[24]DS_Industry_Specif!#REF!</definedName>
    <definedName name="Earlton_VV_Annual">'[2]TD-1.2'!$I$131</definedName>
    <definedName name="East_Dem">#REF!</definedName>
    <definedName name="East_FS_Comm">#REF!</definedName>
    <definedName name="East_FS_Comm_Rate">#REF!</definedName>
    <definedName name="East_FS_Dem">#REF!</definedName>
    <definedName name="East_FS_Dem_Rate">#REF!</definedName>
    <definedName name="EastRate">#REF!</definedName>
    <definedName name="ECR_Surcharge">#REF!</definedName>
    <definedName name="Edgar_VV_Annual">'[2]TD-1.2'!$I$180</definedName>
    <definedName name="Effective_Date">#REF!</definedName>
    <definedName name="EH">#REF!</definedName>
    <definedName name="EH_CentEDA_Dist">#REF!</definedName>
    <definedName name="EH_Chip_Dist">#REF!</definedName>
    <definedName name="EH_ConsCDA_Dist">#REF!</definedName>
    <definedName name="EH_ConsEDA_Dist">#REF!</definedName>
    <definedName name="EH_ConsSWDA_Dist">#REF!</definedName>
    <definedName name="EH_Corn_Dist">#REF!</definedName>
    <definedName name="EH_GMiEDA_Dist">#REF!</definedName>
    <definedName name="EH_Iroq_Dist">#REF!</definedName>
    <definedName name="EH_NBS_FV_Km_B">'[2]TD-1.6'!$J$35</definedName>
    <definedName name="EH_NBS_VV_Km_B">'[2]TD-1.6'!$F$35</definedName>
    <definedName name="EH_Niag_Dist">#REF!</definedName>
    <definedName name="EH_Phil_Dist">#REF!</definedName>
    <definedName name="EH_Sabr_Dist">#REF!</definedName>
    <definedName name="EH_UnionCDA_Dist">#REF!</definedName>
    <definedName name="EH_UnionSWDA_Dist">#REF!</definedName>
    <definedName name="EH_Win_FV_Km_B">'[2]TD-1.7'!$J$37</definedName>
    <definedName name="EH_Win_FV_Km_T">'[2]TD-1.7'!$J$54</definedName>
    <definedName name="EH_Win_VV_Km_B">'[2]TD-1.7'!$F$37</definedName>
    <definedName name="EH_Win_VV_Km_T">'[2]TD-1.7'!$F$54</definedName>
    <definedName name="EHer_Andro_PR">'[8]TD-3.3'!$J$397</definedName>
    <definedName name="EHer_CoEnergy_PR">'[8]TD-3.3'!$J$399</definedName>
    <definedName name="EHer_Direct_PR">'[8]TD-3.3'!$J$401</definedName>
    <definedName name="EHer_FT_Comm_Rate">'[8]TD-3.2'!$K$82</definedName>
    <definedName name="EHer_FT_Dem_Rate">'[8]TD-3.2'!$J$82</definedName>
    <definedName name="EHer_Renais_PR">'[8]TD-3.3'!$J$403</definedName>
    <definedName name="EHer_TCGS_PR">'[8]TD-3.3'!$J$405</definedName>
    <definedName name="EHer_Total_Alloc_Cost">'[8]TD-3.1'!$I$309</definedName>
    <definedName name="EHer_TransCost_Fix">'[8]TD-3.1'!$G$309</definedName>
    <definedName name="EHer_TransCost_Var">'[8]TD-3.1'!$H$309</definedName>
    <definedName name="EHere_Andro_FV_T">#REF!</definedName>
    <definedName name="EHere_Andros_VV_T">#REF!</definedName>
    <definedName name="EHere_CoEn_FV_T">#REF!</definedName>
    <definedName name="EHere_CoEn_VV_T">#REF!</definedName>
    <definedName name="EHere_Direct_FV_T">#REF!</definedName>
    <definedName name="EHere_Direct_VV_T">#REF!</definedName>
    <definedName name="EHere_FS_Comm_Rate">#REF!</definedName>
    <definedName name="EHere_FS_Dem_Rate">#REF!</definedName>
    <definedName name="EHere_PChrg">'[8]TD-4.4'!$G$330</definedName>
    <definedName name="EHere_Pressure_Chg">#REF!</definedName>
    <definedName name="EHere_Ren_FV_T">#REF!</definedName>
    <definedName name="EHere_Ren_VV_T">#REF!</definedName>
    <definedName name="EHere_TCGS_FV_T">#REF!</definedName>
    <definedName name="EHere_TCGS_VV_T">#REF!</definedName>
    <definedName name="EHeref_NBS_FV_Km_T">'[2]TD-1.6'!$J$51</definedName>
    <definedName name="EHeref_NBS_VV_Km_T">'[2]TD-1.6'!$F$51</definedName>
    <definedName name="EHeref_TB_FV_B">'[2]TD-1.5'!$AD$333</definedName>
    <definedName name="EHeref_TB_FV_Km_B">'[2]TD-1.5'!$J$36</definedName>
    <definedName name="EHeref_TB_FV_Km_T">'[2]TD-1.5'!$J$56</definedName>
    <definedName name="EHeref_TB_FV_T">'[2]TD-1.5'!$AE$333</definedName>
    <definedName name="EHeref_TB_VV_B">'[2]TD-1.5'!$AA$333</definedName>
    <definedName name="EHeref_TB_VV_Km_B">'[2]TD-1.5'!$F$36</definedName>
    <definedName name="EHeref_TB_VV_Km_T">'[2]TD-1.5'!$F$56</definedName>
    <definedName name="EHeref_TB_VV_T">'[2]TD-1.5'!$AB$333</definedName>
    <definedName name="EHeref_UN_FV_B">'[2]TD-1.4'!$M$49</definedName>
    <definedName name="EHeref_UN_FV_Km_B">'[2]TD-1.4'!$O$49</definedName>
    <definedName name="EHeref_UN_FV_Km_T">'[2]TD-1.4'!$O$108</definedName>
    <definedName name="EHeref_UN_FV_T">'[2]TD-1.4'!$M$108</definedName>
    <definedName name="EHeref_UN_VV_B">'[2]TD-1.4'!$G$49</definedName>
    <definedName name="EHeref_UN_VV_Km_B">'[2]TD-1.4'!$I$49</definedName>
    <definedName name="EHeref_UN_VV_Km_T">'[2]TD-1.4'!$I$108</definedName>
    <definedName name="EHeref_UN_VV_T">'[2]TD-1.4'!$G$108</definedName>
    <definedName name="EHereford_FV_B">#REF!</definedName>
    <definedName name="EHereford_FV_Km_B">#REF!</definedName>
    <definedName name="EHereford_FV_Km_T">#REF!</definedName>
    <definedName name="EHereford_FV_T">#REF!</definedName>
    <definedName name="EHereford_VV_B">#REF!</definedName>
    <definedName name="EHereford_VV_Km_B">#REF!</definedName>
    <definedName name="EHereford_VV_Km_T">#REF!</definedName>
    <definedName name="EHereford_VV_T">#REF!</definedName>
    <definedName name="Em_CenMDA">#REF!</definedName>
    <definedName name="Em_UnCDA">#REF!</definedName>
    <definedName name="Em_UnSWDA">#REF!</definedName>
    <definedName name="Emer">#REF!</definedName>
    <definedName name="Emer_Amoco_FV_T">#REF!</definedName>
    <definedName name="Emer_Amoco_PR">'[8]TD-3.3'!#REF!</definedName>
    <definedName name="Emer_Amoco_VV_T">#REF!</definedName>
    <definedName name="Emer_Apache_FV_T">'[2]TD-1.1'!$Q$117</definedName>
    <definedName name="Emer_Apache_PR">'[8]TD-3.3'!$J$122</definedName>
    <definedName name="Emer_Apache_VV_T">'[2]TD-1.1'!$I$117</definedName>
    <definedName name="Emer_Avg_Toll">'[8]TD-3.2'!$L$60</definedName>
    <definedName name="Emer_Beau_FV_T">'[2]TD-1.1'!$Q$119</definedName>
    <definedName name="Emer_Beau_PR">'[8]TD-3.3'!$J$124</definedName>
    <definedName name="Emer_Beau_VV_T">'[2]TD-1.1'!$I$119</definedName>
    <definedName name="Emer_Brymore_FV_T">'[12]TD-1.1'!#REF!</definedName>
    <definedName name="Emer_Brymore_PR">'[8]TD-3.3'!#REF!</definedName>
    <definedName name="Emer_Brymore_VV_T">'[12]TD-1.1'!#REF!</definedName>
    <definedName name="Emer_CanOxy_FV_T">'[12]TD-1.1'!#REF!</definedName>
    <definedName name="Emer_CanOxy_VV_T">'[12]TD-1.1'!#REF!</definedName>
    <definedName name="Emer_Cant_FV_T">#REF!</definedName>
    <definedName name="Emer_Cant_PR">'[8]TD-3.3'!$J$126</definedName>
    <definedName name="Emer_Cant_VV_T">#REF!</definedName>
    <definedName name="Emer_Canterra_PR">'[8]TD-3.3'!#REF!</definedName>
    <definedName name="Emer_CentMDA_BHIS">#REF!</definedName>
    <definedName name="Emer_CentMDA_BHIW">#REF!</definedName>
    <definedName name="Emer_CentMDA_Dist">#REF!</definedName>
    <definedName name="Emer_CNR_FV_T">'[2]TD-1.1'!$Q$123</definedName>
    <definedName name="Emer_CNR_PR">'[8]TD-3.3'!$J$130</definedName>
    <definedName name="Emer_CNR_VV_T">'[2]TD-1.1'!$I$123</definedName>
    <definedName name="Emer_Coast_FV_T">#REF!</definedName>
    <definedName name="Emer_Coast_PR">'[8]TD-3.3'!$J$130</definedName>
    <definedName name="Emer_Coast_VV_T">#REF!</definedName>
    <definedName name="Emer_Coral_PR">'[8]TD-3.3'!$J$132</definedName>
    <definedName name="Emer_Corner_FV_T">'[2]TD-1.1'!$Q$126</definedName>
    <definedName name="Emer_Corner_PR">'[8]TD-3.3'!$J$134</definedName>
    <definedName name="Emer_Corner_VV_T">'[2]TD-1.1'!$I$126</definedName>
    <definedName name="Emer_Crestar_FV_T">'[12]TD-1.1'!#REF!</definedName>
    <definedName name="Emer_Crestar_VV_T">'[12]TD-1.1'!#REF!</definedName>
    <definedName name="Emer_Dekalb_FV_T">'[12]TD-1.1'!#REF!</definedName>
    <definedName name="Emer_Dekalb_VV_T">'[12]TD-1.1'!#REF!</definedName>
    <definedName name="Emer_Dem">#REF!</definedName>
    <definedName name="Emer_Duke_FV_T">#REF!</definedName>
    <definedName name="Emer_Duke_PR">'[8]TD-3.3'!$J$136</definedName>
    <definedName name="Emer_Duke_VV_T">#REF!</definedName>
    <definedName name="Emer_Duluth_FV_T">'[2]TD-1.1'!$Q$122</definedName>
    <definedName name="Emer_Duluth_PR">'[8]TD-3.3'!$J$128</definedName>
    <definedName name="Emer_Duluth_VV_T">'[2]TD-1.1'!$I$122</definedName>
    <definedName name="Emer_Eagle_FV_T">#REF!</definedName>
    <definedName name="Emer_Eagle_VV_T">#REF!</definedName>
    <definedName name="Emer_EnerMark_FV_T">'[2]TD-1.1'!$Q$133</definedName>
    <definedName name="Emer_EnerMark_PR">'[8]TD-3.3'!$J$138</definedName>
    <definedName name="Emer_EnerMark_VV_T">'[2]TD-1.1'!$I$133</definedName>
    <definedName name="Emer_Engage_FV_T">#REF!</definedName>
    <definedName name="Emer_Engage_VV_T">#REF!</definedName>
    <definedName name="Emer_Enron_FV_T">#REF!</definedName>
    <definedName name="Emer_Enron_PR">'[8]TD-3.3'!$J$140</definedName>
    <definedName name="Emer_Enron_VV_T">#REF!</definedName>
    <definedName name="Emer_F_FST">'[8]TD-3.1'!$G$173</definedName>
    <definedName name="Emer_FS_Comm_Rate">'[8]TD-3.2'!$K$60</definedName>
    <definedName name="Emer_FS_Dem_Rate">'[8]TD-3.2'!$J$60</definedName>
    <definedName name="Emer_FV_B">#REF!</definedName>
    <definedName name="Emer_FV_Km_B">#REF!</definedName>
    <definedName name="Emer_FV_Km_T">#REF!</definedName>
    <definedName name="Emer_FV_T">#REF!</definedName>
    <definedName name="Emer_Gypsum_FV_T">#REF!</definedName>
    <definedName name="Emer_Gypsum_PR">'[8]TD-3.3'!$J$182</definedName>
    <definedName name="Emer_Gypsum_VV_T">#REF!</definedName>
    <definedName name="Emer_Husky_FV_T">#REF!</definedName>
    <definedName name="Emer_Husky_PR">'[8]TD-3.3'!$J$142</definedName>
    <definedName name="Emer_Husky_VV_T">#REF!</definedName>
    <definedName name="Emer_JRSim_FV_T">#REF!</definedName>
    <definedName name="Emer_JRSim_PR">'[8]TD-3.3'!$J$144</definedName>
    <definedName name="Emer_JRSim_VV_T">#REF!</definedName>
    <definedName name="Emer_JRSimp_PR">'[8]TD-3.3'!#REF!</definedName>
    <definedName name="Emer_Kamine_FV_T">#REF!</definedName>
    <definedName name="Emer_Kamine_PR">'[8]TD-3.3'!#REF!</definedName>
    <definedName name="Emer_Kamine_VV_T">#REF!</definedName>
    <definedName name="Emer_Mobil_FV_T">#REF!</definedName>
    <definedName name="Emer_Mobil_PR">'[8]TD-3.3'!#REF!</definedName>
    <definedName name="Emer_Mobil_VV_T">#REF!</definedName>
    <definedName name="Emer_Morr_FV_T">#REF!</definedName>
    <definedName name="Emer_Morr_VV_T">#REF!</definedName>
    <definedName name="Emer_Morris_PR">'[8]TD-3.3'!#REF!</definedName>
    <definedName name="Emer_Murphy_FV_T">#REF!</definedName>
    <definedName name="Emer_Murphy_PR">'[8]TD-3.3'!$J$146</definedName>
    <definedName name="Emer_Murphy_VV_T">#REF!</definedName>
    <definedName name="Emer_N_Canada_PR">'[8]TD-3.3'!#REF!</definedName>
    <definedName name="Emer_NCan_FV_T">#REF!</definedName>
    <definedName name="Emer_NCan_PR">'[8]TD-3.3'!$J$154</definedName>
    <definedName name="Emer_NCan_VV_T">#REF!</definedName>
    <definedName name="Emer_NCO_FV_T">'[2]TD-1.1'!$Q$145</definedName>
    <definedName name="Emer_NCO_PR">'[8]TD-3.3'!$J$156</definedName>
    <definedName name="Emer_NCO_VV_T">'[2]TD-1.1'!$I$145</definedName>
    <definedName name="Emer_Norcen_FV_T">#REF!</definedName>
    <definedName name="Emer_Norcen_PR">'[8]TD-3.3'!$J$148</definedName>
    <definedName name="Emer_Norcen_VV_T">#REF!</definedName>
    <definedName name="Emer_North_PR">'[8]TD-3.3'!#REF!</definedName>
    <definedName name="Emer_North_STS_FV_T">#REF!</definedName>
    <definedName name="Emer_North_STS_VV_T">#REF!</definedName>
    <definedName name="Emer_NSP_PR">'[8]TD-3.3'!$J$150</definedName>
    <definedName name="Emer_NSP_STS_PR">'[8]TD-3.3'!#REF!</definedName>
    <definedName name="Emer_NStar_FV_T">'[2]TD-1.1'!$Q$143</definedName>
    <definedName name="Emer_NStar_PR">'[8]TD-3.3'!$J$152</definedName>
    <definedName name="Emer_NStar_VV_T">'[2]TD-1.1'!$I$143</definedName>
    <definedName name="Emer_Ocean_FV_T">'[2]TD-1.1'!$Q$146</definedName>
    <definedName name="Emer_Ocean_PR">'[8]TD-3.3'!$J$158</definedName>
    <definedName name="Emer_Ocean_VV_T">'[2]TD-1.1'!$I$146</definedName>
    <definedName name="Emer_PanEn_FV_T">'[12]TD-1.1'!#REF!</definedName>
    <definedName name="Emer_PanEn_PR">'[8]TD-3.3'!#REF!</definedName>
    <definedName name="Emer_PanEn_VV_T">'[12]TD-1.1'!#REF!</definedName>
    <definedName name="Emer_Petro_PR">'[8]TD-3.3'!#REF!</definedName>
    <definedName name="Emer_PetroC_FV_T">#REF!</definedName>
    <definedName name="Emer_PetroC_PR">'[8]TD-3.3'!$J$160</definedName>
    <definedName name="Emer_PetroC_VV_T">#REF!</definedName>
    <definedName name="Emer_Pinn_FV_T">'[2]TD-1.1'!$Q$148</definedName>
    <definedName name="Emer_Pinn_PR">'[8]TD-3.3'!$J$162</definedName>
    <definedName name="Emer_Pinn_VV_T">'[2]TD-1.1'!$I$148</definedName>
    <definedName name="Emer_Poco_FV_T">#REF!</definedName>
    <definedName name="Emer_Poco_PR">'[8]TD-3.3'!$J$164</definedName>
    <definedName name="Emer_Poco_VV_T">#REF!</definedName>
    <definedName name="Emer_Press_Higher">#REF!</definedName>
    <definedName name="Emer_Press_Lower">#REF!</definedName>
    <definedName name="Emer_Pressure_Chg">#REF!</definedName>
    <definedName name="Emer_Progas_FV_T">#REF!</definedName>
    <definedName name="Emer_ProGas_PR">'[8]TD-3.3'!$J$166</definedName>
    <definedName name="Emer_Progas_VV_T">#REF!</definedName>
    <definedName name="Emer_Rang_FV_T">'[2]TD-1.1'!$Q$151</definedName>
    <definedName name="Emer_Rang_PR">'[8]TD-3.3'!$J$168</definedName>
    <definedName name="Emer_Rang_VV_T">'[2]TD-1.1'!$I$151</definedName>
    <definedName name="Emer_RDO_FV_T">#REF!</definedName>
    <definedName name="Emer_RDO_PR">'[8]TD-3.3'!$J$170</definedName>
    <definedName name="Emer_RDO_VV_T">#REF!</definedName>
    <definedName name="Emer_Renn_FV_T">#REF!</definedName>
    <definedName name="Emer_Renn_PR">'[8]TD-3.3'!$J$172</definedName>
    <definedName name="Emer_Renn_VV_T">#REF!</definedName>
    <definedName name="Emer_Rio_FV_T">'[2]TD-1.1'!$Q$154</definedName>
    <definedName name="Emer_Rio_PR">'[8]TD-3.3'!$J$174</definedName>
    <definedName name="Emer_Rio_VV_T">'[2]TD-1.1'!$I$154</definedName>
    <definedName name="Emer_Shell_FV_T">#REF!</definedName>
    <definedName name="Emer_Shell_PR">'[8]TD-3.3'!#REF!</definedName>
    <definedName name="Emer_Shell_VV_T">#REF!</definedName>
    <definedName name="Emer_Tali_FV_T">'[2]TD-1.1'!$Q$155</definedName>
    <definedName name="Emer_Talis_PR">'[8]TD-3.3'!$J$176</definedName>
    <definedName name="Emer_Talis_VV_T">'[2]TD-1.1'!$I$155</definedName>
    <definedName name="Emer_TCGS_FV_T">#REF!</definedName>
    <definedName name="Emer_TCGS_PR">'[8]TD-3.3'!$J$180</definedName>
    <definedName name="Emer_TCGS_VV_T">#REF!</definedName>
    <definedName name="Emer_TCPL_T4_FV">'[8]TD-4.4'!$P$355</definedName>
    <definedName name="Emer_Total_Alloc_Cost">'[8]TD-3.1'!$I$175</definedName>
    <definedName name="Emer_TransCost_Fix">'[8]TD-3.1'!$G$175</definedName>
    <definedName name="Emer_TransCost_Var">'[8]TD-3.1'!$H$175</definedName>
    <definedName name="Emer_TriLink_FV_T">'[2]TD-1.1'!$Q$156</definedName>
    <definedName name="Emer_TriLink_PR">'[8]TD-3.3'!$J$178</definedName>
    <definedName name="Emer_TriLink_VV_T">'[2]TD-1.1'!$I$156</definedName>
    <definedName name="Emer_UMCP_FV_T">#REF!</definedName>
    <definedName name="Emer_UMCP_PR">'[8]TD-3.3'!#REF!</definedName>
    <definedName name="Emer_UMCP_VV_T">#REF!</definedName>
    <definedName name="Emer_Unigas_FV_T">'[12]TD-1.1'!#REF!</definedName>
    <definedName name="Emer_Unigas_PR">'[8]TD-3.3'!#REF!</definedName>
    <definedName name="Emer_Unigas_VV_T">'[12]TD-1.1'!#REF!</definedName>
    <definedName name="Emer_Union_FV_T">#REF!</definedName>
    <definedName name="Emer_Union_PR">'[8]TD-3.3'!$J$184</definedName>
    <definedName name="Emer_Union_VV_T">#REF!</definedName>
    <definedName name="Emer_UnionCDA_Dist">#REF!</definedName>
    <definedName name="Emer_UnionSWDA_Dist">#REF!</definedName>
    <definedName name="Emer_USGyp_PR">'[8]TD-3.3'!$J$182</definedName>
    <definedName name="Emer_V_FST">'[8]TD-3.1'!$H$173</definedName>
    <definedName name="Emer_Viking_FV">'[8]TD-4.4'!#REF!</definedName>
    <definedName name="Emer_VV_B">#REF!</definedName>
    <definedName name="Emer_VV_Km_B">#REF!</definedName>
    <definedName name="Emer_VV_Km_T">#REF!</definedName>
    <definedName name="Emer_VV_T">#REF!</definedName>
    <definedName name="Emer_WCoast_FV_T">#REF!</definedName>
    <definedName name="Emer_WCoast_PR">'[8]TD-3.3'!$J$184</definedName>
    <definedName name="Emer_WCoast_VV_T">#REF!</definedName>
    <definedName name="Emer_WFS_Toll">#REF!</definedName>
    <definedName name="Emer_WGML_PR">'[8]TD-3.3'!$J$180</definedName>
    <definedName name="Emer12_PChrg">'[8]TD-4.4'!$G$58</definedName>
    <definedName name="Emer2_PChrg">'[8]TD-4.4'!$G$110</definedName>
    <definedName name="Emerson">#REF!</definedName>
    <definedName name="Emp_Emerson">1023.342</definedName>
    <definedName name="Emp_NBJ">2637.693</definedName>
    <definedName name="Empr_EH_Dist">#REF!</definedName>
    <definedName name="Empr_Rich_FV_Km_T">'[2]TD-1.3'!$I$47</definedName>
    <definedName name="Empr_Rich_FV_T">'[2]TD-1.3'!$H$47</definedName>
    <definedName name="Empr_Rich_PR">'[8]TD-3.3'!$J$89</definedName>
    <definedName name="Empr_Rich_VV_Km_T">'[2]TD-1.3'!$F$47</definedName>
    <definedName name="Empr_Rich_VV_T">'[2]TD-1.3'!$E$47</definedName>
    <definedName name="Empr_Spru_Inter_PR">'[8]TD-3.3'!$J$116</definedName>
    <definedName name="Empr_StCl_Dist">#REF!</definedName>
    <definedName name="ENDINV">#REF!</definedName>
    <definedName name="endReport">#REF!</definedName>
    <definedName name="Englehart_VV_Annual">'[2]TD-1.2'!$I$130</definedName>
    <definedName name="EPMWorkbookOptions_1" hidden="1">"2D4AAB+LCAAAAAAABADtW21vokoU/r7J/gfjdwV834a6YRFbdhVYXnpv02wI4qjcVeAOo7b//g4giJV2bes1QEgMyplzzhwennMGxhn66+NqWdkA6FmOfV2l6mS1AmzTmVr2/Lq6RrMa1al+7X/+RP/lwN8Tx/ktugirehVsZ3tXj551XV0g5F4RxHa7rW+bdQfOiQZJUsTf45FiLsDKqFm2hwzbBNXYavpnqyrutVKhWce2gen3qTrsGkJg"</definedName>
    <definedName name="EPMWorkbookOptions_2" hidden="1">"ozsLbIPGg+aBgYydFMsFYwXC3uKeEFi5a2gFXWkegBIEM4D9maCOA6r29aE01r9J7FihSP1hZzRxzSnYrOf1ObINfKhPPcIzXF9O/NIfbgxvYHkIWpO1HwOWyGAD7DXQWfEGn82MpQfib5rww9oHybju0jKNBKAnBxv5OPSSEO8w6CfiedZ9iN8e0grxYtOtNZ0Ce2CtgO0Fwb6sug/UO9DBWsrC2cY+WGfpwD6Ca0ATKQ2vmQZXkWJ5dHU7"</definedName>
    <definedName name="EPMWorkbookOptions_3" hidden="1">"Q8wRBB7R0Ng40EI4ruBuhMZHbSfYDy3ooUQA6e3PHMVRvgzQqVpJPc22/l2D4MoZ03TWNqKJtMbXfISI40xvk1SzRyUcpN2LwFaEUwD7JE2EP1K9e+7SeJKg4wKInvpUu9Oegcms1u5MW7VWY/al1msDUCMN0GhNJ91Wd9L0ez60SnE8MjykgCVOejAdg9UE164UtUNSpipgldA+AdMDw7KiJqi/6g+3DXzAWaMz38Q7TpdkHufvkcELjm8t"</definedName>
    <definedName name="EPMWorkbookOptions_4" hidden="1">"AA1oLp72qhVcK69sa3ld9ZlTfZZCr9/b02xp4k+X/GFMqB0miiZJo/sSkD0gqjYclngEeAx5gRFYnhnpuwalBGZPlB+5pwlNnFKDE8PI/zbksQYCcwc+vX/MI8lWjyRPH/Ko4g15LKNyN6J8H7H0p8yMGyTV0X+28s7U80PSLCEJIWFYVWNGJRohGqKmjkTxR8ARsl0nu3kHJkM1fu0hZwXgu2t8s9lut1qt02t8o4A1XlNUcczJcfaORnos"</definedName>
    <definedName name="EPMWorkbookOptions_5" hidden="1">"yzlVz4XJDSconHwX4FJiEmIiiIWhSXYqmj9T6UHz3QWt06XIXq97ekFrFq+gDRiVUWQ2Wc8iUc55eiZEeEHS1GAWOud4ZChvFfEjL5qdTrP5hjfNVgGTVhEPEhaf5pycZ0ACD7EFACI7WcrZyEIfmBF6878g7eIlKieovHqfnLZUZUbQFfyae5t3pp4HE5y1O0EJBz402yRJlVDEk/xloiThwIN93sHIzvjG24h1Lji8dYo3vPGCyiafv8Lz"</definedName>
    <definedName name="EPMWorkbookOptions_6" hidden="1">"nDP0LGD4j+VYwMn5xyM7GSsZaOFdMGO7xctYiVFvlSRJQ0HOKXo2NAbciJE5psQjrOeFIEeG6hd0/sFBKOoFa1ivgDVMFr9zrKqoB3UsFuacrmdDxc/fooCSnRyWXRSGal5yauxL8bJYllRWk2VOYONX3FHu/3PKDk8VADeWCS7IUaqAq9j9dQw8yyUHmkiUc6aeCZForYd/KCEJILln5ULAkZ1apmLZJQtZAdcmq/w4Jqi/uLLOSLlfiHQO"</definedName>
    <definedName name="EPMWorkbookOptions_7" hidden="1">"LHBFrwfnOcciO8k65hhFkznlkglbwIWmEYyYo/gjcTIvDvjy+fhNSgfRpCvRRNqu3wNppI69He+RTgqP91XTMphB4C1EW3SBHW2XPRQGeuwSGNB3KtqKsQGR5nNxoBttIMfcRAGMkfZxQ6DPe3cGtIzJEowBnO/Vj+SfP+197Han9/8D2W8jXdg+AAA="</definedName>
    <definedName name="equipt" hidden="1">{#N/A,#N/A,FALSE,"CA1140";#N/A,#N/A,FALSE,"CA1200";#N/A,#N/A,FALSE,"CA1310";#N/A,#N/A,FALSE,"CA1350";#N/A,#N/A,FALSE,"CA1370";#N/A,#N/A,FALSE,"CA1380";#N/A,#N/A,FALSE,"CA1390";#N/A,#N/A,FALSE,"MISCELLANEOUS"}</definedName>
    <definedName name="Equity_Component">[8]TOTCAP!$K$298</definedName>
    <definedName name="Equity_ROR">[8]TOTCAP!$G$15</definedName>
    <definedName name="error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ESTIMATED_METER_STATION_CHARGES">'[8]TD-4.1'!$A$1:$G$36</definedName>
    <definedName name="EV__EVCOM_OPTIONS__" hidden="1">8</definedName>
    <definedName name="EV__EXPOPTIONS__" hidden="1">0</definedName>
    <definedName name="EV__LASTREFTIME__" hidden="1">41432.5965046296</definedName>
    <definedName name="EV__MAXEXPCOLS__" hidden="1">100</definedName>
    <definedName name="EV__MAXEXPROWS__" hidden="1">1000</definedName>
    <definedName name="EV__MEMORYCVW__" hidden="1">0</definedName>
    <definedName name="EV__USERCHANGEOPTIONS__" hidden="1">1</definedName>
    <definedName name="EV__WBEVMODE__" hidden="1">1</definedName>
    <definedName name="EV__WBREFOPTIONS__" hidden="1">134217732</definedName>
    <definedName name="EV__WBVERSION__" hidden="1">0</definedName>
    <definedName name="Exchange">[8]FUNS!$C$23</definedName>
    <definedName name="EZ">#REF!</definedName>
    <definedName name="EZ_Ave_FR">#REF!</definedName>
    <definedName name="Ez_Avg_Toll">'[8]TD-3.2'!$L$23</definedName>
    <definedName name="Ez_Centra_CDA_FV_B">#REF!</definedName>
    <definedName name="Ez_Centra_CDA_FV_T">#REF!</definedName>
    <definedName name="Ez_Centra_CDA_VV_B">#REF!</definedName>
    <definedName name="Ez_Centra_CDA_VV_T">#REF!</definedName>
    <definedName name="Ez_Centra_EDA_FV_B">#REF!</definedName>
    <definedName name="Ez_Centra_EDA_FV_T">#REF!</definedName>
    <definedName name="Ez_Centra_EDA_VV_B">#REF!</definedName>
    <definedName name="Ez_Centra_EDA_VV_T">#REF!</definedName>
    <definedName name="Ez_Centra_Perc_Downstream">'[2]TD-1.4'!$AB$460</definedName>
    <definedName name="Ez_CentraCDA_PR">'[8]TD-3.3'!$J$63</definedName>
    <definedName name="Ez_CentraEDA_PR">'[8]TD-3.3'!$J$65</definedName>
    <definedName name="Ez_Cons_CDA_FV_B">#REF!</definedName>
    <definedName name="Ez_Cons_CDA_FV_T">#REF!</definedName>
    <definedName name="EZ_Cons_CDA_VV_B">#REF!</definedName>
    <definedName name="Ez_Cons_CDA_VV_T">#REF!</definedName>
    <definedName name="Ez_Cons_EDA_FV_B">#REF!</definedName>
    <definedName name="Ez_Cons_EDA_FV_T">#REF!</definedName>
    <definedName name="Ez_Cons_EDA_VV_B">#REF!</definedName>
    <definedName name="Ez_Cons_EDA_VV_T">#REF!</definedName>
    <definedName name="Ez_Cons_FST_PR">'[8]TD-3.3'!$J$69</definedName>
    <definedName name="Ez_ConsCDA_PR">'[8]TD-3.3'!$J$67</definedName>
    <definedName name="Ez_ConsEDA_PR">'[8]TD-3.3'!$J$71</definedName>
    <definedName name="Ez_CR_FV_T">#REF!</definedName>
    <definedName name="EZ_CR_VV_B">#REF!</definedName>
    <definedName name="Ez_CR_VV_T">#REF!</definedName>
    <definedName name="EZ_ECR_FV_T">#REF!</definedName>
    <definedName name="EZ_ECR_VV_B">#REF!</definedName>
    <definedName name="EZ_ECR_VV_T">#REF!</definedName>
    <definedName name="Ez_F_FST">'[8]TD-3.1'!$G$81</definedName>
    <definedName name="Ez_FS_Comm_Rate">'[8]TD-3.2'!$K$23</definedName>
    <definedName name="Ez_FS_Dem_Rate">'[8]TD-3.2'!$J$23</definedName>
    <definedName name="Ez_FS_FV_T">'[8]TD-3.2'!$D$23</definedName>
    <definedName name="Ez_FS_Total_Alloc_Cost">'[8]TD-3.2'!$H$23</definedName>
    <definedName name="Ez_FS_VV_T">'[8]TD-3.2'!$E$23</definedName>
    <definedName name="Ez_FST_Total_Alloc_Cost">'[8]TD-3.2'!$H$25</definedName>
    <definedName name="Ez_FV_B">#REF!</definedName>
    <definedName name="Ez_FV_Km_B">#REF!</definedName>
    <definedName name="Ez_FV_Km_T">#REF!</definedName>
    <definedName name="Ez_FV_T">#REF!</definedName>
    <definedName name="EZ_GMi_EDA_FV_B">#REF!</definedName>
    <definedName name="Ez_GMi_EDA_FV_T">#REF!</definedName>
    <definedName name="Ez_GMi_EDA_VV_B">#REF!</definedName>
    <definedName name="Ez_GMi_EDA_VV_T">#REF!</definedName>
    <definedName name="Ez_GMi_PR">'[8]TD-3.3'!$J$79</definedName>
    <definedName name="Ez_IS1_Rate">'[8]TD-3.2'!$P$23</definedName>
    <definedName name="Ez_IS2_Rate">'[8]TD-3.2'!$Q$23</definedName>
    <definedName name="Ez_King_PUC_PR">'[8]TD-3.3'!$J$77</definedName>
    <definedName name="Ez_KingPUC_FV_B">#REF!</definedName>
    <definedName name="Ez_KingPUC_FV_T">#REF!</definedName>
    <definedName name="Ez_KingPUC_VV_B">#REF!</definedName>
    <definedName name="Ez_KingPUC_VV_T">#REF!</definedName>
    <definedName name="Ez_L_C_Canstates">'[12]TD-1.1'!#REF!</definedName>
    <definedName name="Ez_L_C_Domtar">'[12]TD-1.1'!#REF!</definedName>
    <definedName name="Ez_LC_Can_PR">'[8]TD-3.3'!#REF!</definedName>
    <definedName name="Ez_LC_Dom_PR">'[8]TD-3.3'!#REF!</definedName>
    <definedName name="Ez_LC_WGML_3_PR">'[8]TD-3.3'!#REF!</definedName>
    <definedName name="Ez_Meter_Alloc">'[8]TD-3.1'!$G$75</definedName>
    <definedName name="Ez_NBS_FV_B">'[2]TD-1.6'!$Q$145</definedName>
    <definedName name="Ez_NBS_FV_Km_B">'[2]TD-1.6'!$J$29</definedName>
    <definedName name="Ez_NBS_FV_Km_T">'[2]TD-1.6'!$J$45</definedName>
    <definedName name="Ez_NBS_FV_T">'[2]TD-1.6'!$R$145</definedName>
    <definedName name="Ez_NBS_VV_B">'[2]TD-1.6'!$N$145</definedName>
    <definedName name="Ez_NBS_VV_Km_B">'[2]TD-1.6'!$F$29</definedName>
    <definedName name="Ez_NBS_VV_Km_T">'[2]TD-1.6'!$F$45</definedName>
    <definedName name="Ez_NBS_VV_T">'[2]TD-1.6'!$O$145</definedName>
    <definedName name="Ez_PS_Toll">#REF!</definedName>
    <definedName name="Ez_TB_FV_B">'[2]TD-1.5'!$AD$229</definedName>
    <definedName name="Ez_TB_FV_Km_B">'[2]TD-1.5'!$J$27</definedName>
    <definedName name="Ez_TB_FV_Km_T">'[2]TD-1.5'!$J$47</definedName>
    <definedName name="Ez_TB_FV_T">'[2]TD-1.5'!$AE$229</definedName>
    <definedName name="Ez_TB_VV_B">'[2]TD-1.5'!$AA$229</definedName>
    <definedName name="Ez_TB_VV_Km_B">'[2]TD-1.5'!$F$27</definedName>
    <definedName name="Ez_TB_VV_Km_T">'[2]TD-1.5'!$F$47</definedName>
    <definedName name="Ez_TB_VV_T">'[2]TD-1.5'!$AB$229</definedName>
    <definedName name="Ez_Total_Alloc_Cost">'[8]TD-3.1'!$I$83</definedName>
    <definedName name="Ez_TransCost_Fix">'[8]TD-3.1'!$G$83</definedName>
    <definedName name="Ez_TransCost_Total">'[8]TD-3.1'!$I$83</definedName>
    <definedName name="Ez_TransCost_Var">'[8]TD-3.1'!$H$83</definedName>
    <definedName name="Ez_Transp_Alloc">'[8]TD-3.1'!$G$77</definedName>
    <definedName name="Ez_TWS_Toll">#REF!</definedName>
    <definedName name="Ez_UN_FV_B">'[2]TD-1.4'!$M$31</definedName>
    <definedName name="Ez_UN_FV_Km_B">'[2]TD-1.4'!$O$31</definedName>
    <definedName name="Ez_UN_FV_Km_T">'[2]TD-1.4'!$O$90</definedName>
    <definedName name="Ez_UN_FV_T">'[2]TD-1.4'!$M$90</definedName>
    <definedName name="Ez_UN_VV_B">'[2]TD-1.4'!$G$31</definedName>
    <definedName name="Ez_UN_VV_Km_B">'[2]TD-1.4'!$I$31</definedName>
    <definedName name="Ez_UN_VV_Km_T">'[2]TD-1.4'!$I$90</definedName>
    <definedName name="Ez_UN_VV_T">'[2]TD-1.4'!$G$90</definedName>
    <definedName name="Ez_Unacc_Alloc">'[8]TD-3.1'!$H$79</definedName>
    <definedName name="Ez_Union_CDA_PR">'[8]TD-3.3'!$J$73</definedName>
    <definedName name="Ez_Union_FST_PR">'[8]TD-3.3'!$J$75</definedName>
    <definedName name="Ez_Union_FV_B">#REF!</definedName>
    <definedName name="Ez_Union_FV_T">#REF!</definedName>
    <definedName name="Ez_Union_VV_B">#REF!</definedName>
    <definedName name="Ez_Union_VV_T">#REF!</definedName>
    <definedName name="Ez_V_FST">'[8]TD-3.1'!$H$81</definedName>
    <definedName name="Ez_Var_Trans_Alloc">'[8]TD-3.1'!$H$76</definedName>
    <definedName name="Ez_VV_B">#REF!</definedName>
    <definedName name="Ez_VV_Km_B">#REF!</definedName>
    <definedName name="Ez_VV_Km_T">#REF!</definedName>
    <definedName name="Ez_VV_T">#REF!</definedName>
    <definedName name="Ez_WFS_Toll">#REF!</definedName>
    <definedName name="Ez_Win_FV_B">'[2]TD-1.7'!$Q$145</definedName>
    <definedName name="Ez_Win_FV_Km_B">'[2]TD-1.7'!$J$32</definedName>
    <definedName name="Ez_Win_FV_Km_T">'[2]TD-1.7'!$J$49</definedName>
    <definedName name="Ez_Win_FV_T">'[2]TD-1.7'!$R$145</definedName>
    <definedName name="Ez_Win_VV_B">'[2]TD-1.7'!$N$145</definedName>
    <definedName name="Ez_Win_VV_Km_B">'[2]TD-1.7'!$F$32</definedName>
    <definedName name="Ez_Win_VV_Km_T">'[2]TD-1.7'!$F$49</definedName>
    <definedName name="Ez_Win_VV_T">'[2]TD-1.7'!$O$145</definedName>
    <definedName name="F_Code">#REF!</definedName>
    <definedName name="Facility_FC">[19]Input!$B$34</definedName>
    <definedName name="Facility_GHG_M1_Delivery">[16]Input!$D$51</definedName>
    <definedName name="Facility_GHG_M2_Delivery">[16]Input!$D$52</definedName>
    <definedName name="Facility_GHG_R01_Delivery">[16]Input!$D$66</definedName>
    <definedName name="Facility_GHG_R01_Storage">[16]Input!$D$72</definedName>
    <definedName name="Facility_GHG_R10_Delivery">[16]Input!$D$67</definedName>
    <definedName name="Facility_GHG_R10_Storage">[16]Input!$D$73</definedName>
    <definedName name="Fauquier_VV_Annual">'[2]TD-1.2'!$I$119</definedName>
    <definedName name="feb">28</definedName>
    <definedName name="FebAOS">#REF!</definedName>
    <definedName name="FebHV">#REF!</definedName>
    <definedName name="fff" hidden="1">{#N/A,#N/A,FALSE,"CONMAS";#N/A,#N/A,FALSE,"SUPMAS";#N/A,#N/A,FALSE,"ENGMAST"}</definedName>
    <definedName name="file">[25]Inputs!$C$7</definedName>
    <definedName name="Filed_Day">[26]Inputs!$D$10</definedName>
    <definedName name="Filed_Month">[26]Inputs!$C$10</definedName>
    <definedName name="Filed_Year">[26]Inputs!$B$10</definedName>
    <definedName name="Firm_Backstop_Gas_Commodity">[11]Supplementals!$M$146</definedName>
    <definedName name="Firm_Backstop_Gas_Demand">[11]Supplementals!$M$140</definedName>
    <definedName name="Firm_Backstop_Gas_Reasonable_Effort">[11]Supplementals!$M$151</definedName>
    <definedName name="Firm_BS_Commodity">'[27]Report Lookup Tables'!$E$47:$E$48</definedName>
    <definedName name="Firm_Commodity">'[27]Report Lookup Tables'!$E$43:$E$44</definedName>
    <definedName name="Firm_Gas_Supply_Demand">[11]Supplementals!$M$104</definedName>
    <definedName name="Fix_Meter_Per_Unit">'[8]TD-3.1 - First Sheet'!$H$14</definedName>
    <definedName name="Fix_Trans_Per_unit">'[8]TD-3.1 - First Sheet'!$H$22</definedName>
    <definedName name="Fixed_Del_Press">'[8]TD-2.1'!#REF!</definedName>
    <definedName name="Fixed_Diversion">'[8]TD-2.1'!#REF!</definedName>
    <definedName name="Fixed_Gas_Exch">'[8]TD-2.1'!#REF!</definedName>
    <definedName name="Fixed_Gross_Rev_Req">'[8]TD-2.1'!$G$113</definedName>
    <definedName name="Fixed_IS">'[8]TD-2.1'!#REF!</definedName>
    <definedName name="Fixed_Meter">'[8]TD-2.1'!#REF!</definedName>
    <definedName name="Fixed_Metering">'[8]TD-3.1 - First Sheet'!$H$14</definedName>
    <definedName name="Fixed_Misc_Credit">'[8]TD-2.1'!$G$137</definedName>
    <definedName name="Fixed_Net_Rev_Req">'[8]TD-2.1'!$G$141</definedName>
    <definedName name="Fixed_PS">'[8]TD-2.1'!#REF!</definedName>
    <definedName name="Fixed_STS">'[8]TD-2.1'!#REF!</definedName>
    <definedName name="Fixed_Transmission">#REF!</definedName>
    <definedName name="Fixed_TWS">'[8]TD-2.1'!#REF!</definedName>
    <definedName name="Fixed01_Apr">'[13]Rate 01'!$E$7</definedName>
    <definedName name="Fixed01_Jan">'[13]Rate 01'!$D$7</definedName>
    <definedName name="Fixed01_Jul">'[13]Rate 01'!$F$7</definedName>
    <definedName name="Fixed01_Oct">'[13]Rate 01'!$G$7</definedName>
    <definedName name="Fixed10_Apr">'[13]Rate 10'!$E$7</definedName>
    <definedName name="Fixed10_Jan">'[13]Rate 10'!$D$7</definedName>
    <definedName name="Fixed10_Jul">'[13]Rate 10'!$F$7</definedName>
    <definedName name="Fixed10_Oct">'[13]Rate 10'!$G$7</definedName>
    <definedName name="Foreign_Ex_Fix_Trans">'[8]Gross Rev Req'!$G$39</definedName>
    <definedName name="FPR" hidden="1">{#N/A,#N/A,FALSE,"Title Page"}</definedName>
    <definedName name="FS_Cons_CDA_FV_B">#REF!</definedName>
    <definedName name="FS_Cons_CDA_FV_T">#REF!</definedName>
    <definedName name="FS_Cons_CDA_VV_B">#REF!</definedName>
    <definedName name="FS_Cons_CDA_VV_T">#REF!</definedName>
    <definedName name="FS_Union_CDA_FV_B">#REF!</definedName>
    <definedName name="FS_Union_CDA_FV_T">#REF!</definedName>
    <definedName name="FS_Union_CDA_VV_B">#REF!</definedName>
    <definedName name="FS_Union_CDA_VV_T">#REF!</definedName>
    <definedName name="FST_Allocated_Cost">'[8]TD-3.2'!$H$25</definedName>
    <definedName name="FST_Comm_Rate">'[8]TD-3.2'!$K$25</definedName>
    <definedName name="FST_Cons_CDA_FV_B">#REF!</definedName>
    <definedName name="FST_Cons_CDA_FV_T">#REF!</definedName>
    <definedName name="FST_Cons_CDA_VV_B">#REF!</definedName>
    <definedName name="FST_Cons_CDA_VV_T">#REF!</definedName>
    <definedName name="FST_Conv_Fix_Trans">[8]FUNS!$G$46</definedName>
    <definedName name="FST_Conv_TBO_Fix_Trans">'[8]Gross Rev Req'!$G$31</definedName>
    <definedName name="FST_Conv_TBO_Var_Trans">'[8]Gross Rev Req'!$H$31</definedName>
    <definedName name="FST_Conv_Var_Trans">[8]FUNS!$G$66</definedName>
    <definedName name="FST_Diff_per_unit">'[8]TD-5.1'!$E$27</definedName>
    <definedName name="FST_Differential_Unit">'[8]TD-3.1 - First Sheet'!#REF!</definedName>
    <definedName name="FST_Fix_Alloc_Cost">'[8]TD-3.2'!$F$25</definedName>
    <definedName name="FST_Fix_Toll">'[8]TD-5.1'!$E$30</definedName>
    <definedName name="FST_Fixed">'[8]TD-3.2'!$U$112</definedName>
    <definedName name="FST_Fixed_Unit">#REF!</definedName>
    <definedName name="FST_FV_T">'[8]TD-3.2'!$D$25</definedName>
    <definedName name="FST_Parkway">'[8]TD-4.4'!$O$378</definedName>
    <definedName name="FST_Union_CDA_FV_B">#REF!</definedName>
    <definedName name="FST_Union_CDA_FV_T">#REF!</definedName>
    <definedName name="FST_Union_CDA_VV_B">#REF!</definedName>
    <definedName name="FST_Union_CDA_VV_T">#REF!</definedName>
    <definedName name="FST_Var_Alloc_Cost">'[8]TD-3.2'!$G$25</definedName>
    <definedName name="FST_Var_Toll">'[8]TD-5.1'!$D$22</definedName>
    <definedName name="FST_Var_Unit">#REF!</definedName>
    <definedName name="FST_Variable">'[8]TD-3.2'!$W$104</definedName>
    <definedName name="FST_VV_T">'[8]TD-3.2'!$E$25</definedName>
    <definedName name="Fuel_Gross_Rev_Req">'[8]TD-2.1'!$H$113</definedName>
    <definedName name="Fuel_Misc_Credit">'[8]TD-2.1'!$H$137</definedName>
    <definedName name="Fuel_Net_Rev_Req">'[8]TD-2.1'!$H$141</definedName>
    <definedName name="Fuel_Ratio_Delivery_T1">[11]Input!$W$32</definedName>
    <definedName name="Fuel_Ratio_Delivery_T2">[11]Input!$W$33</definedName>
    <definedName name="Fuel_Ratio_Delivery_T3">[11]Input!$W$34</definedName>
    <definedName name="Fuel_Ratio_Storage_OR">[16]Supplementals!$S$281</definedName>
    <definedName name="Fuel_Ratio_Storage_T1T2T3">[11]Input!$W$35</definedName>
    <definedName name="Func_Fix">'[8]TD-3.1 - First Sheet'!$E$22</definedName>
    <definedName name="Func_Meter">'[8]TD-3.1 - First Sheet'!$E$14</definedName>
    <definedName name="Func_Unacc">'[8]TD-3.1 - First Sheet'!$E$38</definedName>
    <definedName name="Func_Var">'[8]TD-3.1 - First Sheet'!$E$18</definedName>
    <definedName name="Funded_Amount">[8]TOTCAP!$G$24</definedName>
    <definedName name="Funded_Rate">[8]TOTCAP!$J$22</definedName>
    <definedName name="Funded_Ratio">[8]TOTCAP!$I$258</definedName>
    <definedName name="FV_Rate">#REF!</definedName>
    <definedName name="FVD_Rate">#REF!</definedName>
    <definedName name="Gas" hidden="1">{#N/A,#N/A,FALSE,"Title Page"}</definedName>
    <definedName name="Gas_Commodity_R01R10_East">#REF!</definedName>
    <definedName name="Gas_Commodity_R01R10_EDA">[16]NorthGas!$I$269</definedName>
    <definedName name="Gas_Commodity_R01R10_FF">[16]NorthGas!$I$23</definedName>
    <definedName name="Gas_Commodity_R01R10_NDA">[16]NorthGas!$I$146</definedName>
    <definedName name="Gas_Commodity_R01R10_WDA">[16]NorthGas!$I$84</definedName>
    <definedName name="Gas_Commodity_R01R10_West">#REF!</definedName>
    <definedName name="Gas_Commodity_R20R100_East">#REF!</definedName>
    <definedName name="Gas_Commodity_R20R100_EDA">[16]NorthGas!$I$287</definedName>
    <definedName name="Gas_Commodity_R20R100_FF">[16]NorthGas!$I$41</definedName>
    <definedName name="Gas_Commodity_R20R100_NDA">[16]NorthGas!$I$164</definedName>
    <definedName name="Gas_Commodity_R20R100_WDA">[16]NorthGas!$I$102</definedName>
    <definedName name="Gas_Commodity_R20R100_West">#REF!</definedName>
    <definedName name="Gas_Commodity_South">[11]SouthGas!$I$21</definedName>
    <definedName name="Gas_Cool_Fix_Trans">'[8]Gross Rev Req'!$G$27</definedName>
    <definedName name="Gas_Plant_Depr_Meter">[8]TOTCAP!$J$202</definedName>
    <definedName name="Gas_Plant_Depr_Trans">[8]TOTCAP!$K$202</definedName>
    <definedName name="Gas_Plant_Util_Meter">[8]TOTCAP!$J$156</definedName>
    <definedName name="Gas_Plant_Util_Trans">[8]TOTCAP!$K$156</definedName>
    <definedName name="GasSupplyAdminChg">[19]Supplementals!$K$98</definedName>
    <definedName name="Gaz_Metropolitain">'[2]TD-1.6'!$N$142</definedName>
    <definedName name="Gladstone_Annual_Avg">'[2]TD-1.2'!$H$77</definedName>
    <definedName name="Gladstone_Winter_Avg">'[2]TD-1.2'!$D$77</definedName>
    <definedName name="GLGT_Aver_Fuel">#REF!</definedName>
    <definedName name="GLGT_Comm">[8]FUNS!$G$53</definedName>
    <definedName name="GLGT_Demand">[8]FUNS!$G$22</definedName>
    <definedName name="GLGT_UN_VV_B">'[2]TD-1.4'!$T$142</definedName>
    <definedName name="GLGT_UN_VV_T">'[2]TD-1.4'!$V$142</definedName>
    <definedName name="GMi_EDA_Annual_Avg">'[2]TD-1.2'!$H$359</definedName>
    <definedName name="GMi_EDA_Winter_Avg">'[2]TD-1.2'!$D$359</definedName>
    <definedName name="GMi_North_AnnualAvg">'[2]TD-1.2'!$H$157</definedName>
    <definedName name="GMi_North_WinterAvg">'[2]TD-1.2'!$D$157</definedName>
    <definedName name="GMi_STS_CommToll">'[8]TD-4.2'!$S$136</definedName>
    <definedName name="GMi_STS_CommVol">'[8]TD-4.2'!$E$41</definedName>
    <definedName name="GMi_STS_DemRev">'[8]TD-4.2'!$I$40</definedName>
    <definedName name="GMi_STS_DemToll">'[8]TD-4.2'!$S$134</definedName>
    <definedName name="GMi_STS_DemVol">'[8]TD-4.2'!$E$40</definedName>
    <definedName name="GMi_STS_Meter">'[8]TD-4.2'!$AJ$165</definedName>
    <definedName name="GMi_STS_Rev">'[8]TD-4.2'!$I$43</definedName>
    <definedName name="GMiEDA_Elig_FV_B">'[2]TD-1.6'!$Q$142</definedName>
    <definedName name="GMiEDA_Elig_FV_T">'[2]TD-1.6'!$R$142</definedName>
    <definedName name="GMiEDA_Elig_VV_T">'[2]TD-1.6'!$O$142</definedName>
    <definedName name="GPUC">[8]TOTCAP!$G$33</definedName>
    <definedName name="Gravenhurst_VV_Annual">'[2]TD-1.2'!$I$178</definedName>
    <definedName name="Grenfell_VV_Annual">'[2]TD-1.2'!$I$19</definedName>
    <definedName name="GRID">[28]Sheet2!$A$4:$L$15</definedName>
    <definedName name="Hadashville_VV_Annual">'[2]TD-1.2'!$I$61</definedName>
    <definedName name="Haileybury_VV_Annual">'[2]TD-1.2'!$I$133</definedName>
    <definedName name="Hamiota_VV_Annual">'[2]TD-1.2'!$I$41</definedName>
    <definedName name="Harty_VV_Annual">'[2]TD-1.2'!$I$146</definedName>
    <definedName name="HeaderDate">#REF!</definedName>
    <definedName name="Hearst_VV_Annual">'[2]TD-1.2'!$I$113</definedName>
    <definedName name="Heat_Content">#REF!</definedName>
    <definedName name="Heat_Value">[11]Input!$B$14</definedName>
    <definedName name="HeatValue">#REF!</definedName>
    <definedName name="Herb">#REF!</definedName>
    <definedName name="Herb_Chip_CRate">#REF!</definedName>
    <definedName name="Herb_Chip_Dist">#REF!</definedName>
    <definedName name="Herb_Chip_DRate">#REF!</definedName>
    <definedName name="Herb_Corn_CRate">#REF!</definedName>
    <definedName name="Herb_Corn_Dist">#REF!</definedName>
    <definedName name="Herb_Corn_DRate">#REF!</definedName>
    <definedName name="Herb_Eagle_FV_T">#REF!</definedName>
    <definedName name="Herb_Eagle_VV_T">#REF!</definedName>
    <definedName name="Herb_EH_CRate">#REF!</definedName>
    <definedName name="Herb_EH_Dist">#REF!</definedName>
    <definedName name="Herb_EH_DRate">#REF!</definedName>
    <definedName name="Herb_Emer_CRate">#REF!</definedName>
    <definedName name="Herb_Emer_Dist">#REF!</definedName>
    <definedName name="Herb_Emer_DRate">#REF!</definedName>
    <definedName name="Herb_EZ_CRate">#REF!</definedName>
    <definedName name="Herb_EZ_Dist">#REF!</definedName>
    <definedName name="Herb_EZ_DRate">#REF!</definedName>
    <definedName name="Herb_F_FST">'[8]TD-3.1'!$G$150</definedName>
    <definedName name="Herb_FS_Comm_Rate">'[8]TD-3.2'!$K$56</definedName>
    <definedName name="Herb_FS_Dem_Rate">'[8]TD-3.2'!$J$56</definedName>
    <definedName name="Herb_FV_B">#REF!</definedName>
    <definedName name="Herb_FV_Km_B">#REF!</definedName>
    <definedName name="Herb_FV_Km_T">#REF!</definedName>
    <definedName name="Herb_FV_T">#REF!</definedName>
    <definedName name="Herb_HerbExport_Dist">#REF!</definedName>
    <definedName name="Herb_Iroq_CRate">#REF!</definedName>
    <definedName name="Herb_Iroq_Dist">#REF!</definedName>
    <definedName name="Herb_Iroq_DRate">#REF!</definedName>
    <definedName name="Herb_Islands_FV_T">'[12]TD-1.1'!#REF!</definedName>
    <definedName name="Herb_Islands_VV_T">'[12]TD-1.1'!#REF!</definedName>
    <definedName name="Herb_MZ_CRate">#REF!</definedName>
    <definedName name="Herb_MZ_Dist">#REF!</definedName>
    <definedName name="Herb_MZ_DRate">#REF!</definedName>
    <definedName name="Herb_Napi_CRate">#REF!</definedName>
    <definedName name="Herb_Napi_Dist">#REF!</definedName>
    <definedName name="Herb_Napi_DRate">#REF!</definedName>
    <definedName name="Herb_Niag_CRate">#REF!</definedName>
    <definedName name="Herb_Niag_Dist">#REF!</definedName>
    <definedName name="Herb_Niag_DRate">#REF!</definedName>
    <definedName name="Herb_NZ_CRate">#REF!</definedName>
    <definedName name="Herb_NZ_Dist">#REF!</definedName>
    <definedName name="Herb_NZ_DRate">#REF!</definedName>
    <definedName name="Herb_Ocean_FV_T">#REF!</definedName>
    <definedName name="Herb_Ocean_PR">'[8]TD-3.3'!$J$109</definedName>
    <definedName name="Herb_Ocean_VV_T">#REF!</definedName>
    <definedName name="Herb_Phil_CRate">#REF!</definedName>
    <definedName name="Herb_Phil_Dist">#REF!</definedName>
    <definedName name="Herb_Phil_DRate">#REF!</definedName>
    <definedName name="Herb_Sabr_CRate">#REF!</definedName>
    <definedName name="Herb_Sabr_Dist">#REF!</definedName>
    <definedName name="Herb_Sabr_DRate">#REF!</definedName>
    <definedName name="Herb_StCl_CRate">#REF!</definedName>
    <definedName name="Herb_StCl_Dist">#REF!</definedName>
    <definedName name="Herb_StCl_DRate">#REF!</definedName>
    <definedName name="Herb_Total_Alloc_Cost">'[8]TD-3.1'!$I$152</definedName>
    <definedName name="Herb_TransCost_Fix">'[8]TD-3.1'!$G$152</definedName>
    <definedName name="Herb_TransCost_Var">'[8]TD-3.1'!$H$152</definedName>
    <definedName name="Herb_UMCP_FV_T">#REF!</definedName>
    <definedName name="Herb_UMCP_PR">'[8]TD-3.3'!#REF!</definedName>
    <definedName name="Herb_UMCP_VV_T">#REF!</definedName>
    <definedName name="Herb_V_FST">'[8]TD-3.1'!$H$150</definedName>
    <definedName name="Herb_VV_B">#REF!</definedName>
    <definedName name="Herb_VV_Km_B">#REF!</definedName>
    <definedName name="Herb_VV_Km_T">#REF!</definedName>
    <definedName name="Herb_VV_T">#REF!</definedName>
    <definedName name="Herb_WZ_CRate">#REF!</definedName>
    <definedName name="Herb_WZ_Dist">#REF!</definedName>
    <definedName name="Herb_WZ_DRate">#REF!</definedName>
    <definedName name="Herbert_FV_Km_T">'[2]TD-1.3'!$I$58</definedName>
    <definedName name="Herbert_FV_T">'[2]TD-1.3'!$H$58</definedName>
    <definedName name="Herbert_VV_Km_T">'[2]TD-1.3'!$F$58</definedName>
    <definedName name="Herbert_VV_T">'[2]TD-1.3'!$E$58</definedName>
    <definedName name="HerbEx_Dist">'[12]TD-1.1'!#REF!</definedName>
    <definedName name="HerbEx_FS_Comm_Rate">'[8]TD-3.2'!#REF!</definedName>
    <definedName name="HerbEx_FS_Dem_Rate">'[8]TD-3.2'!#REF!</definedName>
    <definedName name="HerbEx_Total_Alloc_Cost">'[8]TD-3.2'!#REF!</definedName>
    <definedName name="HerbExp_CRate">#REF!</definedName>
    <definedName name="HerbExp_DRate">#REF!</definedName>
    <definedName name="hi" hidden="1">{#N/A,#N/A,FALSE,"Summary";#N/A,#N/A,FALSE,"Prices at Selected Stations"}</definedName>
    <definedName name="HourlyReport">#REF!</definedName>
    <definedName name="Huntsville_VV_Annual">'[2]TD-1.2'!$I$174</definedName>
    <definedName name="HV">#REF!</definedName>
    <definedName name="ICG_CDA_AnnualAvg">'[2]TD-1.2'!$H$185</definedName>
    <definedName name="ICG_CDA_WinterAvg">'[2]TD-1.2'!$D$185</definedName>
    <definedName name="ICG_EDA_Annual_Avg">'[2]TD-1.2'!$H$301</definedName>
    <definedName name="ICG_EDA_Augusta">'[2]TD-1.2'!$I$282</definedName>
    <definedName name="ICG_EDA_Barriefield">'[2]TD-1.2'!$I$279</definedName>
    <definedName name="ICG_EDA_Belleville">'[2]TD-1.2'!$I$270</definedName>
    <definedName name="ICG_EDA_Brighton">'[2]TD-1.2'!$I$268</definedName>
    <definedName name="ICG_EDA_Cardinal">'[2]TD-1.2'!$I$284</definedName>
    <definedName name="ICG_EDA_Cobourg">'[2]TD-1.2'!$I$266</definedName>
    <definedName name="ICG_EDA_Colborne">'[2]TD-1.2'!$I$267</definedName>
    <definedName name="ICG_EDA_Corbyville">'[2]TD-1.2'!$I$271</definedName>
    <definedName name="ICG_EDA_Cornwall">'[2]TD-1.2'!$I$292</definedName>
    <definedName name="ICG_EDA_Cornwall_W">'[2]TD-1.2'!$I$291</definedName>
    <definedName name="ICG_EDA_Ernestown">'[2]TD-1.2'!$I$276</definedName>
    <definedName name="ICG_EDA_Gananoque">'[2]TD-1.2'!$I$281</definedName>
    <definedName name="ICG_EDA_Iroquois">'[2]TD-1.2'!$I$285</definedName>
    <definedName name="ICG_EDA_Kingston">'[2]TD-1.2'!$I$278</definedName>
    <definedName name="ICG_EDA_LongSault">'[2]TD-1.2'!$I$290</definedName>
    <definedName name="ICG_EDA_Marysville">'[2]TD-1.2'!$I$273</definedName>
    <definedName name="ICG_EDA_Mattawa">'[2]TD-1.2'!$I$264</definedName>
    <definedName name="ICG_EDA_Morrisburg">'[2]TD-1.2'!$I$286</definedName>
    <definedName name="ICG_EDA_Napanee">'[2]TD-1.2'!$I$274</definedName>
    <definedName name="ICG_EDA_Osnabruck">'[2]TD-1.2'!$I$289</definedName>
    <definedName name="ICG_EDA_Pittsburg">'[2]TD-1.2'!$I$280</definedName>
    <definedName name="ICG_EDA_Port_Hope">'[2]TD-1.2'!$I$265</definedName>
    <definedName name="ICG_EDA_Prescott">'[2]TD-1.2'!$I$283</definedName>
    <definedName name="ICG_EDA_Strathcona">'[2]TD-1.2'!$I$275</definedName>
    <definedName name="ICG_EDA_Sydeham">'[2]TD-1.2'!$I$293</definedName>
    <definedName name="ICG_EDA_Thurlow">'[2]TD-1.2'!$I$272</definedName>
    <definedName name="ICG_EDA_Total">'[2]TD-1.2'!$I$301</definedName>
    <definedName name="ICG_EDA_Trenton">'[2]TD-1.2'!$I$269</definedName>
    <definedName name="ICG_EDA_Westbrook">'[2]TD-1.2'!$I$277</definedName>
    <definedName name="ICG_EDA_William">'[2]TD-1.2'!$I$288</definedName>
    <definedName name="ICG_EDA_Winchester">'[2]TD-1.2'!$I$287</definedName>
    <definedName name="ICG_EDA_Winter_Avg">'[2]TD-1.2'!$D$301</definedName>
    <definedName name="ICG_Hold_Annual_Avg">'[2]TD-1.2'!$H$70</definedName>
    <definedName name="ICG_Hold_Winter_Avg">'[2]TD-1.2'!$D$70</definedName>
    <definedName name="ICG_Man_Annual_Avg">'[2]TD-1.2'!$H$63</definedName>
    <definedName name="ICG_Man_Winter_Avg">'[2]TD-1.2'!$D$63</definedName>
    <definedName name="ICG_North_AnnualAvg">'[2]TD-1.2'!$H$150</definedName>
    <definedName name="ICG_North_WinterAvg">'[2]TD-1.2'!$D$150</definedName>
    <definedName name="ICG_Sask_Annual_Avg">'[2]TD-1.2'!$H$35</definedName>
    <definedName name="ICG_Sask_Winter_Avg">'[2]TD-1.2'!$D$35</definedName>
    <definedName name="ICG_SSMDA_AnnualAvg">'[2]TD-1.2'!$H$165</definedName>
    <definedName name="ICG_SSMDA_STS_DemToll">#REF!</definedName>
    <definedName name="ICG_SSMDA_WinterAvg">'[2]TD-1.2'!$D$165</definedName>
    <definedName name="ICG_WDA_Beardmore">'[2]TD-1.2'!$I$92</definedName>
    <definedName name="ICG_WDA_Geraldton">'[2]TD-1.2'!$I$90</definedName>
    <definedName name="ICG_WDA_Long_Lac">'[2]TD-1.2'!$I$91</definedName>
    <definedName name="ICG_WDA_Total">'[2]TD-1.2'!$I$95</definedName>
    <definedName name="ICG_West_AnnualAvg">'[2]TD-1.2'!$H$95</definedName>
    <definedName name="ICG_West_WinterAvg">'[2]TD-1.2'!$D$95</definedName>
    <definedName name="ICM_M4_DelCom">'[19]ICM Rider'!#REF!</definedName>
    <definedName name="ICM_M5_Del_Int">'[19]ICM Rider'!#REF!</definedName>
    <definedName name="ICM_M5_DelCom_Firm">'[19]ICM Rider'!#REF!</definedName>
    <definedName name="ICM_M7_Del_Int">'[19]ICM Rider'!#REF!</definedName>
    <definedName name="ICM_R01_Del">'[19]ICM Rider'!$M$19</definedName>
    <definedName name="ICM_R100_DelCom">'[19]ICM Rider'!#REF!</definedName>
    <definedName name="ICM_R20_DelCom">'[19]ICM Rider'!#REF!</definedName>
    <definedName name="Ignace_VV_Annual">'[2]TD-1.2'!$I$85</definedName>
    <definedName name="Income_Tax">[8]TOTCAP!$J$14</definedName>
    <definedName name="Income_Tax_Fix_Trans">'[8]Gross Rev Req'!$G$35</definedName>
    <definedName name="Income_Tax_Meter">'[8]Gross Rev Req'!$F$35</definedName>
    <definedName name="Ind10_Tier1">[13]Ogives!$E$30:$P$30</definedName>
    <definedName name="Ind10_Tier2">[13]Ogives!$E$31:$P$31</definedName>
    <definedName name="Ind10_Tier3">[13]Ogives!$E$32:$P$32</definedName>
    <definedName name="Ind10_Tier4">[13]Ogives!$E$33:$P$33</definedName>
    <definedName name="Ind10_Tier5">[13]Ogives!$E$34:$P$34</definedName>
    <definedName name="INPUT_Accum_2012_SEGM" hidden="1">{#N/A,#N/A,FALSE,"Title Page"}</definedName>
    <definedName name="IOTH">[1]Trafalgar!#REF!</definedName>
    <definedName name="IPAN">[1]Trafalgar!#REF!</definedName>
    <definedName name="IPANP">[1]Trafalgar!#REF!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42619.6730439815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oq">#REF!</definedName>
    <definedName name="Iroq_AEC_FV_T">#REF!</definedName>
    <definedName name="Iroq_AEC_PR">'[8]TD-3.3'!$J$251</definedName>
    <definedName name="Iroq_AEC_VV_T">#REF!</definedName>
    <definedName name="Iroq_AGEnergy_FV_T">#REF!</definedName>
    <definedName name="Iroq_AGEnergy_PR">'[8]TD-3.3'!$J$253</definedName>
    <definedName name="Iroq_AGEnergy_VV_T">#REF!</definedName>
    <definedName name="Iroq_Andro_FV_T">'[2]TD-1.1'!$Q$270</definedName>
    <definedName name="Iroq_Andro_PR">'[8]TD-3.3'!$J$255</definedName>
    <definedName name="Iroq_Andro_VV_T">'[2]TD-1.1'!$I$270</definedName>
    <definedName name="Iroq_ATCOR_FV_T">'[12]TD-1.1'!#REF!</definedName>
    <definedName name="Iroq_Atcor_PR">'[8]TD-3.3'!$J$255</definedName>
    <definedName name="Iroq_ATCOR_VV_T">'[12]TD-1.1'!#REF!</definedName>
    <definedName name="Iroq_Brok_FV_Km_T">#REF!</definedName>
    <definedName name="Iroq_Brok_FV_T">#REF!</definedName>
    <definedName name="Iroq_Brok_PR">'[8]TD-3.3'!$J$291</definedName>
    <definedName name="Iroq_Brok_VV_Km_T">#REF!</definedName>
    <definedName name="Iroq_Brok_VV_T">#REF!</definedName>
    <definedName name="Iroq_CentEDA_CRate">#REF!</definedName>
    <definedName name="Iroq_CentEDA_Dist">#REF!</definedName>
    <definedName name="Iroq_CentEDA_DRate">#REF!</definedName>
    <definedName name="Iroq_Chip_CRate">#REF!</definedName>
    <definedName name="Iroq_Chip_Dist">#REF!</definedName>
    <definedName name="Iroq_Chip_DRate">#REF!</definedName>
    <definedName name="Iroq_CndForest_FV_T">#REF!</definedName>
    <definedName name="Iroq_CndForest_VV_T">#REF!</definedName>
    <definedName name="Iroq_CNG_LTWFS_Vol">'[8]TD-4.6'!$G$22</definedName>
    <definedName name="Iroq_Coastal_FV_T">#REF!</definedName>
    <definedName name="Iroq_Coastal_PR">'[8]TD-3.3'!$J$259</definedName>
    <definedName name="Iroq_Coastal_VV_T">#REF!</definedName>
    <definedName name="Iroq_ConsCDA_CRate">#REF!</definedName>
    <definedName name="Iroq_ConsCDA_Dist">#REF!</definedName>
    <definedName name="Iroq_ConsCDA_DRate">#REF!</definedName>
    <definedName name="Iroq_ConsEDA_CRate">#REF!</definedName>
    <definedName name="Iroq_ConsEDA_Dist">#REF!</definedName>
    <definedName name="Iroq_ConsEDA_DRate">#REF!</definedName>
    <definedName name="Iroq_ConsSWDA_CRate">#REF!</definedName>
    <definedName name="Iroq_ConsSWDA_Dist">#REF!</definedName>
    <definedName name="Iroq_ConsSWDA_DRate">#REF!</definedName>
    <definedName name="Iroq_Coral_FV_T">#REF!</definedName>
    <definedName name="Iroq_Coral_PR">'[8]TD-3.3'!$J$261</definedName>
    <definedName name="Iroq_Coral_VV_T">#REF!</definedName>
    <definedName name="Iroq_Corn_CRate">#REF!</definedName>
    <definedName name="Iroq_Corn_Dist">#REF!</definedName>
    <definedName name="Iroq_Corn_DRate">#REF!</definedName>
    <definedName name="Iroq_CR_FV_T">#REF!</definedName>
    <definedName name="Iroq_CR_VV_B">#REF!</definedName>
    <definedName name="Iroq_CR_VV_T">#REF!</definedName>
    <definedName name="Iroq_Crestar_LTWFS_Vol">'[8]TD-4.6'!$G$19</definedName>
    <definedName name="Iroq_Dark_FV_T">#REF!</definedName>
    <definedName name="Iroq_Dark_PR">'[8]TD-3.3'!$J$263</definedName>
    <definedName name="Iroq_Dark_VV_T">#REF!</definedName>
    <definedName name="Iroq_Dem">#REF!</definedName>
    <definedName name="Iroq_Duke_FV_T">'[2]TD-1.1'!$Q$276</definedName>
    <definedName name="Iroq_Duke_PR">'[8]TD-3.3'!$J$265</definedName>
    <definedName name="Iroq_Duke_VV_T">'[2]TD-1.1'!$I$276</definedName>
    <definedName name="Iroq_ECR_FV_T">#REF!</definedName>
    <definedName name="Iroq_ECR_VV_B">#REF!</definedName>
    <definedName name="Iroq_ECR_VV_T">#REF!</definedName>
    <definedName name="Iroq_EH_CRate">#REF!</definedName>
    <definedName name="Iroq_EH_Dist">#REF!</definedName>
    <definedName name="Iroq_EH_DRate">#REF!</definedName>
    <definedName name="Iroq_Engage_FV_T">#REF!</definedName>
    <definedName name="Iroq_Engage_VV_T">#REF!</definedName>
    <definedName name="Iroq_Enron_FV_T">#REF!</definedName>
    <definedName name="Iroq_Enron_PR">'[8]TD-3.3'!$J$267</definedName>
    <definedName name="Iroq_Enron_VV_T">#REF!</definedName>
    <definedName name="Iroq_Esso_FV_T">'[12]TD-1.1'!#REF!</definedName>
    <definedName name="Iroq_Esso_PR">'[8]TD-3.3'!#REF!</definedName>
    <definedName name="Iroq_Esso_VV_T">'[12]TD-1.1'!#REF!</definedName>
    <definedName name="Iroq_F_FST">'[8]TD-3.1'!$G$209</definedName>
    <definedName name="Iroq_Forest_PR">'[8]TD-3.3'!$J$257</definedName>
    <definedName name="Iroq_FS_Comm_Rate">'[8]TD-3.2'!$K$66</definedName>
    <definedName name="Iroq_FS_Dem_Rate">'[8]TD-3.2'!$J$66</definedName>
    <definedName name="Iroq_FV_B">#REF!</definedName>
    <definedName name="Iroq_FV_Km_B">#REF!</definedName>
    <definedName name="Iroq_FV_Km_T">#REF!</definedName>
    <definedName name="Iroq_FV_T">#REF!</definedName>
    <definedName name="Iroq_GMi_FV_Km_T">'[12]TD-1.1'!#REF!</definedName>
    <definedName name="Iroq_GMi_Pr">'[8]TD-3.3'!#REF!</definedName>
    <definedName name="Iroq_GMi_VV_Km_T">'[12]TD-1.1'!#REF!</definedName>
    <definedName name="Iroq_GMiEDA_CRate">#REF!</definedName>
    <definedName name="Iroq_GMiEDA_Dist">#REF!</definedName>
    <definedName name="Iroq_GMiEDA_DRate">#REF!</definedName>
    <definedName name="Iroq_Husky_FV_T">#REF!</definedName>
    <definedName name="Iroq_Husky_PR">'[8]TD-3.3'!$J$269</definedName>
    <definedName name="Iroq_Husky_VV_T">#REF!</definedName>
    <definedName name="Iroq_JMC_FV_T">#REF!</definedName>
    <definedName name="Iroq_JMC_PR">'[8]TD-3.3'!$J$273</definedName>
    <definedName name="Iroq_JMC_VV_T">#REF!</definedName>
    <definedName name="Iroq_Jordan_FV_T">#REF!</definedName>
    <definedName name="Iroq_Jordan_PR">'[8]TD-3.3'!$J$271</definedName>
    <definedName name="Iroq_Jordan_VV_T">#REF!</definedName>
    <definedName name="Iroq_Kamine_FV_T">#REF!</definedName>
    <definedName name="Iroq_Kamine_PR">'[8]TD-3.3'!$J$275</definedName>
    <definedName name="Iroq_Kamine_VV_T">#REF!</definedName>
    <definedName name="Iroq_L_C_PR">'[8]TD-3.3'!#REF!</definedName>
    <definedName name="Iroq_L_C_WGML_2_3">'[12]TD-1.1'!#REF!</definedName>
    <definedName name="Iroq_LJEnergy_FV_T">'[12]TD-1.1'!#REF!</definedName>
    <definedName name="Iroq_LJEnergy_PR">'[8]TD-3.3'!#REF!</definedName>
    <definedName name="Iroq_LJEnergy_VV_T">'[12]TD-1.1'!#REF!</definedName>
    <definedName name="Iroq_N_Canada_PR">'[8]TD-3.3'!#REF!</definedName>
    <definedName name="Iroq_NBS_FV_Km_B">'[2]TD-1.6'!$J$30</definedName>
    <definedName name="Iroq_NBS_FV_Km_T">'[2]TD-1.6'!$J$46</definedName>
    <definedName name="Iroq_NBS_VV_Km_B">'[2]TD-1.6'!$F$30</definedName>
    <definedName name="Iroq_NBS_VV_Km_T">'[2]TD-1.6'!$F$46</definedName>
    <definedName name="Iroq_NCan_FV_T">'[12]TD-1.1'!#REF!</definedName>
    <definedName name="Iroq_NCan_VV_T">'[12]TD-1.1'!#REF!</definedName>
    <definedName name="Iroq_New_FV_T">#REF!</definedName>
    <definedName name="Iroq_New_PR">'[8]TD-3.3'!$J$277</definedName>
    <definedName name="Iroq_New_VV_T">#REF!</definedName>
    <definedName name="Iroq_Niag_CRate">#REF!</definedName>
    <definedName name="Iroq_Niag_Dist">#REF!</definedName>
    <definedName name="Iroq_Niag_DRate">#REF!</definedName>
    <definedName name="Iroq_Norcen_FV_T">#REF!</definedName>
    <definedName name="Iroq_Norcen_VV_T">#REF!</definedName>
    <definedName name="Iroq_Para_FV_T">'[2]TD-1.1'!$Q$287</definedName>
    <definedName name="Iroq_Para_PR">'[8]TD-3.3'!$J$279</definedName>
    <definedName name="Iroq_Para_VV_T">'[2]TD-1.1'!$I$287</definedName>
    <definedName name="Iroq_Paw_FV_T">#REF!</definedName>
    <definedName name="Iroq_Paw_PR">'[8]TD-3.3'!$J$281</definedName>
    <definedName name="Iroq_Paw_VV_T">#REF!</definedName>
    <definedName name="Iroq_PChrg">'[8]TD-4.4'!$G$256</definedName>
    <definedName name="Iroq_Phil_CRate">#REF!</definedName>
    <definedName name="Iroq_Phil_Dist">#REF!</definedName>
    <definedName name="Iroq_Phil_DRate">#REF!</definedName>
    <definedName name="Iroq_Pinn_PR">'[8]TD-3.3'!#REF!</definedName>
    <definedName name="Iroq_Pinnac_FV_T">#REF!</definedName>
    <definedName name="Iroq_Pinnac_PR">'[8]TD-3.3'!$J$283</definedName>
    <definedName name="Iroq_Pinnac_VV_T">#REF!</definedName>
    <definedName name="Iroq_Pressure_Chg">#REF!</definedName>
    <definedName name="Iroq_Progas_FV_T">#REF!</definedName>
    <definedName name="Iroq_ProGas_PR">'[8]TD-3.3'!$J$285</definedName>
    <definedName name="Iroq_Progas_VV_T">#REF!</definedName>
    <definedName name="Iroq_Renais_FV_T">#REF!</definedName>
    <definedName name="Iroq_Renais_VV_T">#REF!</definedName>
    <definedName name="Iroq_Rennais_PR">'[8]TD-3.3'!$J$287</definedName>
    <definedName name="Iroq_Rio_PR">'[8]TD-3.3'!$J$289</definedName>
    <definedName name="Iroq_RioAlt_FV_T">#REF!</definedName>
    <definedName name="Iroq_RioAlt_VV_T">#REF!</definedName>
    <definedName name="Iroq_Sabr_CRate">#REF!</definedName>
    <definedName name="Iroq_Sabr_Dist">#REF!</definedName>
    <definedName name="Iroq_Sabr_DRate">#REF!</definedName>
    <definedName name="Iroq_Selkirk_FV_T">'[12]TD-1.1'!#REF!</definedName>
    <definedName name="Iroq_Selkirk_VV_T">'[12]TD-1.1'!#REF!</definedName>
    <definedName name="Iroq_Shell_FV_T">'[12]TD-1.1'!#REF!</definedName>
    <definedName name="Iroq_Shell_PR">'[8]TD-3.3'!#REF!</definedName>
    <definedName name="Iroq_Shell_VV_T">'[12]TD-1.1'!#REF!</definedName>
    <definedName name="Iroq_STFT_Comm_Rate">#REF!</definedName>
    <definedName name="Iroq_STFT_Dem_Rate">#REF!</definedName>
    <definedName name="Iroq_TB_FV_B">'[2]TD-1.5'!$AD$256</definedName>
    <definedName name="Iroq_TB_FV_Km_B">'[2]TD-1.5'!$J$30</definedName>
    <definedName name="Iroq_TB_FV_Km_T">'[2]TD-1.5'!$J$50</definedName>
    <definedName name="Iroq_TB_FV_T">'[2]TD-1.5'!$AE$256</definedName>
    <definedName name="Iroq_TB_VV_B">'[2]TD-1.5'!$AA$256</definedName>
    <definedName name="Iroq_TB_VV_Km_B">'[2]TD-1.5'!$F$30</definedName>
    <definedName name="Iroq_TB_VV_Km_T">'[2]TD-1.5'!$F$50</definedName>
    <definedName name="Iroq_TB_VV_T">'[2]TD-1.5'!$AB$256</definedName>
    <definedName name="Iroq_TCGS_FV_T">#REF!</definedName>
    <definedName name="Iroq_TCGS_PR">'[8]TD-3.3'!$J$293</definedName>
    <definedName name="Iroq_TCGS_VV_T">#REF!</definedName>
    <definedName name="Iroq_Total_Alloc_Cost">'[8]TD-3.1'!$I$211</definedName>
    <definedName name="Iroq_TransCost_Fix">'[8]TD-3.1'!$G$211</definedName>
    <definedName name="Iroq_TransCost_Var">'[8]TD-3.1'!$H$211</definedName>
    <definedName name="Iroq_UN_FV_B">'[2]TD-1.4'!$M$37</definedName>
    <definedName name="Iroq_UN_FV_Km_B">'[2]TD-1.4'!$O$37</definedName>
    <definedName name="Iroq_UN_FV_Km_T">'[2]TD-1.4'!$O$96</definedName>
    <definedName name="Iroq_UN_FV_T">'[2]TD-1.4'!$M$96</definedName>
    <definedName name="Iroq_UN_VV_B">'[2]TD-1.4'!$G$37</definedName>
    <definedName name="Iroq_UN_VV_Km_B">'[2]TD-1.4'!$I$37</definedName>
    <definedName name="Iroq_UN_VV_Km_T">'[2]TD-1.4'!$I$96</definedName>
    <definedName name="Iroq_UN_VV_T">'[2]TD-1.4'!$G$96</definedName>
    <definedName name="Iroq_UnionCDA_CRate">#REF!</definedName>
    <definedName name="Iroq_UnionCDA_Dist">#REF!</definedName>
    <definedName name="Iroq_UnionCDA_DRate">#REF!</definedName>
    <definedName name="Iroq_UnionSWDA_CRate">#REF!</definedName>
    <definedName name="Iroq_UnionSWDA_Dist">#REF!</definedName>
    <definedName name="Iroq_UnionSWDA_DRate">#REF!</definedName>
    <definedName name="Iroq_V_FST">'[8]TD-3.1'!$H$209</definedName>
    <definedName name="Iroq_VV_B">#REF!</definedName>
    <definedName name="Iroq_VV_Km_B">#REF!</definedName>
    <definedName name="Iroq_VV_Km_T">#REF!</definedName>
    <definedName name="Iroq_VV_T">#REF!</definedName>
    <definedName name="Iroq_WFS_Toll">#REF!</definedName>
    <definedName name="Iroq_WGML_PR">'[8]TD-3.3'!$J$293</definedName>
    <definedName name="Iroq_Win_FV_Km_B">'[2]TD-1.7'!$J$28</definedName>
    <definedName name="Iroq_Win_FV_Km_T">'[2]TD-1.7'!$J$45</definedName>
    <definedName name="Iroq_Win_VV_Km_B">'[2]TD-1.7'!$F$28</definedName>
    <definedName name="Iroq_Win_VV_Km_T">'[2]TD-1.7'!$F$45</definedName>
    <definedName name="IroqFalls_VV_Annual">'[2]TD-1.2'!$I$122</definedName>
    <definedName name="Iroquois">#REF!</definedName>
    <definedName name="IS_FV_Rev">'[8]TD-4.3'!#REF!</definedName>
    <definedName name="IS_FVD_Rev">'[8]TD-4.3'!#REF!</definedName>
    <definedName name="IS_Metering_Revenue">'[8]TD-2.1'!#REF!</definedName>
    <definedName name="IsData">#REF!</definedName>
    <definedName name="ISS_Meter">'[8]TD-4.3'!#REF!</definedName>
    <definedName name="ISTCL">[1]Trafalgar!#REF!</definedName>
    <definedName name="ISTCLP">[1]Trafalgar!#REF!</definedName>
    <definedName name="ISW_Meter">'[8]TD-4.3'!#REF!</definedName>
    <definedName name="IT_EW_Diff">#REF!</definedName>
    <definedName name="j">[29]RIDERS!$AS$25</definedName>
    <definedName name="JanAOS">#REF!</definedName>
    <definedName name="JanHV">#REF!</definedName>
    <definedName name="Joliette_VV_Annual">'[2]TD-1.2'!$I$326</definedName>
    <definedName name="Jr_Deb_Amount">[8]TOTCAP!$G$25</definedName>
    <definedName name="Jr_Deb_Rate">[8]TOTCAP!$J$24</definedName>
    <definedName name="Jr_Deb_Ratio">[8]TOTCAP!$I$263</definedName>
    <definedName name="JulAOS">#REF!</definedName>
    <definedName name="JulHV">#REF!</definedName>
    <definedName name="JunAOS">#REF!</definedName>
    <definedName name="JunHV">#REF!</definedName>
    <definedName name="k">[29]RIDERS!$AS$26</definedName>
    <definedName name="Kam_BF_Repl_Vol">'[8]TD-4.4'!$O$362</definedName>
    <definedName name="Kam_Chip_Repl_Vol">'[8]TD-4.4'!$O$411</definedName>
    <definedName name="Kam_ND_Repl_Vol">'[8]TD-4.4'!$O$363</definedName>
    <definedName name="Kap_Power_VV_Annual">'[2]TD-1.2'!$I$144</definedName>
    <definedName name="Kapusk_VV_Annual">'[2]TD-1.2'!$I$117</definedName>
    <definedName name="Keewatin_VV_Annual">'[2]TD-1.2'!$I$81</definedName>
    <definedName name="Kenora_VV_Annual">'[2]TD-1.2'!$I$82</definedName>
    <definedName name="King_STS_Meter">'[8]TD-4.2'!$AJ$164</definedName>
    <definedName name="Kingston_PUC">'[2]TD-1.6'!$N$140</definedName>
    <definedName name="Kingston_PUC_Annual">'[2]TD-1.2'!$H$310</definedName>
    <definedName name="Kingston_PUC_Winter">'[2]TD-1.2'!$D$310</definedName>
    <definedName name="Kingston_STS_CommToll">'[8]TD-4.2'!$R$136</definedName>
    <definedName name="Kingston_STS_CommVol">'[8]TD-4.2'!$E$34</definedName>
    <definedName name="Kingston_STS_DemRev">'[8]TD-4.2'!$I$33</definedName>
    <definedName name="Kingston_STS_DemToll">'[8]TD-4.2'!$R$134</definedName>
    <definedName name="Kingston_STS_DemVol">'[8]TD-4.2'!$E$33</definedName>
    <definedName name="Kingston_STS_Rev">'[8]TD-4.2'!$I$36</definedName>
    <definedName name="Kingston_VV_Annual">'[2]TD-1.2'!$I$308</definedName>
    <definedName name="Kirk_CentEDA_CRate">#REF!</definedName>
    <definedName name="Kirk_CentEDA_Dist">#REF!</definedName>
    <definedName name="Kirk_CentEDA_DRate">#REF!</definedName>
    <definedName name="Kirk_Chip_CRate">#REF!</definedName>
    <definedName name="Kirk_Chip_Dist">#REF!</definedName>
    <definedName name="Kirk_Chip_DRate">#REF!</definedName>
    <definedName name="Kirk_Chip_F_FST">'[8]TD-3.1'!$G$344</definedName>
    <definedName name="Kirk_Chip_FS_Comm_Rate">'[8]TD-3.2'!$K$88</definedName>
    <definedName name="Kirk_Chip_FS_Dem_Rate">'[8]TD-3.2'!$J$88</definedName>
    <definedName name="Kirk_Chip_FV_Km_T">#REF!</definedName>
    <definedName name="Kirk_Chip_FV_T">#REF!</definedName>
    <definedName name="Kirk_Chip_SI_FV_T">#REF!</definedName>
    <definedName name="Kirk_Chip_SI_PR">'[8]TD-3.3'!$J$432</definedName>
    <definedName name="Kirk_Chip_SI_VV_T">#REF!</definedName>
    <definedName name="Kirk_Chip_Total_Alloc_Cost">'[8]TD-3.1'!$I$346</definedName>
    <definedName name="Kirk_Chip_TransCost_Fix">'[8]TD-3.1'!$G$346</definedName>
    <definedName name="Kirk_Chip_TransCost_Var">'[8]TD-3.1'!$H$346</definedName>
    <definedName name="Kirk_Chip_VV_Km_T">#REF!</definedName>
    <definedName name="Kirk_Chip_VV_T">#REF!</definedName>
    <definedName name="Kirk_Chip_WFS_Toll">#REF!</definedName>
    <definedName name="Kirk_ConsCDA_CRate">#REF!</definedName>
    <definedName name="Kirk_ConsCDA_Dist">#REF!</definedName>
    <definedName name="Kirk_ConsCDA_DRate">#REF!</definedName>
    <definedName name="Kirk_ConsEDA_CRate">#REF!</definedName>
    <definedName name="Kirk_ConsEDA_Dist">#REF!</definedName>
    <definedName name="Kirk_ConsEDA_DRate">#REF!</definedName>
    <definedName name="Kirk_ConsSWDA_BHIS">#REF!</definedName>
    <definedName name="Kirk_ConsSWDA_BHIW">#REF!</definedName>
    <definedName name="Kirk_ConsSWDA_Dist">#REF!</definedName>
    <definedName name="Kirk_Corn_CRate">#REF!</definedName>
    <definedName name="Kirk_Corn_Dist">#REF!</definedName>
    <definedName name="Kirk_Corn_DRate">#REF!</definedName>
    <definedName name="Kirk_EH_CRate">#REF!</definedName>
    <definedName name="Kirk_EH_Dist">#REF!</definedName>
    <definedName name="Kirk_EH_DRate">#REF!</definedName>
    <definedName name="Kirk_GMiEDA_CRate">#REF!</definedName>
    <definedName name="Kirk_GMiEDA_Dist">#REF!</definedName>
    <definedName name="Kirk_GMiEDA_DRate">#REF!</definedName>
    <definedName name="Kirk_Iroq_CRate">#REF!</definedName>
    <definedName name="Kirk_Iroq_Dist">#REF!</definedName>
    <definedName name="Kirk_Iroq_DRate">#REF!</definedName>
    <definedName name="Kirk_Niag_CRate">#REF!</definedName>
    <definedName name="Kirk_Niag_Dist">#REF!</definedName>
    <definedName name="Kirk_Niag_DRate">#REF!</definedName>
    <definedName name="Kirk_Niag_WFS_Toll">#REF!</definedName>
    <definedName name="Kirk_Phil_CRate">#REF!</definedName>
    <definedName name="Kirk_Phil_Dist">#REF!</definedName>
    <definedName name="Kirk_Phil_DRate">#REF!</definedName>
    <definedName name="Kirk_Sabr_CRate">#REF!</definedName>
    <definedName name="Kirk_Sabr_Dist">#REF!</definedName>
    <definedName name="Kirk_Sabr_DRate">#REF!</definedName>
    <definedName name="Kirk_UnionCDA_CRate">#REF!</definedName>
    <definedName name="Kirk_UnionCDA_Dist">#REF!</definedName>
    <definedName name="Kirk_UnionCDA_DRate">#REF!</definedName>
    <definedName name="Kirk_UnionSWDA_BHIS">#REF!</definedName>
    <definedName name="Kirk_UnionSWDA_BHIW">#REF!</definedName>
    <definedName name="Kirk_UnionSWDA_Dist">#REF!</definedName>
    <definedName name="Kirkland_VV_Annual">'[2]TD-1.2'!$I$128</definedName>
    <definedName name="kk">[29]RIDERS!$AS$27</definedName>
    <definedName name="KPUC_Elig_FV_B">'[2]TD-1.6'!$Q$140</definedName>
    <definedName name="KPUC_Elig_FV_T">'[2]TD-1.6'!$R$140</definedName>
    <definedName name="KPUC_Elig_VV_T">'[2]TD-1.6'!$O$140</definedName>
    <definedName name="LAcadie_VV_Annual">'[2]TD-1.2'!$I$320</definedName>
    <definedName name="Land_Rts_Depr_Trans">[8]TOTCAP!$F$52</definedName>
    <definedName name="Land_Rts_Util_Meter">[8]TOTCAP!$E$45</definedName>
    <definedName name="Land_Util_Meter">[8]TOTCAP!$E$44</definedName>
    <definedName name="Landmark_VV_Annual">'[2]TD-1.2'!$I$57</definedName>
    <definedName name="Lanoraie_VV_Annual">'[2]TD-1.2'!$I$347</definedName>
    <definedName name="Large_Corp_Tax">[8]TOTCAP!$K$304</definedName>
    <definedName name="LAssomption_VV_Annual">'[2]TD-1.2'!$I$327</definedName>
    <definedName name="Last_QRAM">[26]Inputs!$H$8</definedName>
    <definedName name="Last_QRAM_Date">[26]Inputs!$H$9</definedName>
    <definedName name="Lavatrie_VV_Annual">'[2]TD-1.2'!$I$355</definedName>
    <definedName name="leap_feb">29</definedName>
    <definedName name="leap_year">366</definedName>
    <definedName name="Lfeb">[30]Factors!$B$11</definedName>
    <definedName name="li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eb">#REF!</definedName>
    <definedName name="Lieb_Chip_CRate">#REF!</definedName>
    <definedName name="Lieb_Chip_Dist">#REF!</definedName>
    <definedName name="Lieb_Chip_DRate">#REF!</definedName>
    <definedName name="Lieb_Corn_CRate">#REF!</definedName>
    <definedName name="Lieb_Corn_Dist">#REF!</definedName>
    <definedName name="Lieb_Corn_DRate">#REF!</definedName>
    <definedName name="Lieb_EH_CRate">#REF!</definedName>
    <definedName name="Lieb_EH_Dist">#REF!</definedName>
    <definedName name="Lieb_EH_DRate">#REF!</definedName>
    <definedName name="Lieb_Emer_CRate">#REF!</definedName>
    <definedName name="Lieb_Emer_Dist">#REF!</definedName>
    <definedName name="Lieb_Emer_DRate">#REF!</definedName>
    <definedName name="Lieb_EZ_CRate">#REF!</definedName>
    <definedName name="Lieb_EZ_Dist">#REF!</definedName>
    <definedName name="Lieb_EZ_DRate">#REF!</definedName>
    <definedName name="Lieb_FS_Comm_Rate">'[8]TD-3.2'!$K$39</definedName>
    <definedName name="Lieb_FS_Dem_Rate">'[8]TD-3.2'!$J$39</definedName>
    <definedName name="Lieb_Iroq_CRate">#REF!</definedName>
    <definedName name="Lieb_Iroq_Dist">#REF!</definedName>
    <definedName name="Lieb_Iroq_DRate">#REF!</definedName>
    <definedName name="Lieb_MZ_CRate">#REF!</definedName>
    <definedName name="Lieb_MZ_Dist">#REF!</definedName>
    <definedName name="Lieb_MZ_DRate">#REF!</definedName>
    <definedName name="Lieb_Napi_CRate">#REF!</definedName>
    <definedName name="Lieb_Napi_Dist">#REF!</definedName>
    <definedName name="Lieb_Napi_DRate">#REF!</definedName>
    <definedName name="Lieb_Niag_CRate">#REF!</definedName>
    <definedName name="Lieb_Niag_Dist">#REF!</definedName>
    <definedName name="Lieb_Niag_DRate">#REF!</definedName>
    <definedName name="Lieb_NZ_CRate">#REF!</definedName>
    <definedName name="Lieb_NZ_Dist">#REF!</definedName>
    <definedName name="Lieb_NZ_DRate">#REF!</definedName>
    <definedName name="Lieb_Phil_CRate">#REF!</definedName>
    <definedName name="Lieb_Phil_Dist">#REF!</definedName>
    <definedName name="Lieb_Phil_DRate">#REF!</definedName>
    <definedName name="Lieb_Sabr_CRate">#REF!</definedName>
    <definedName name="Lieb_Sabr_Dist">#REF!</definedName>
    <definedName name="Lieb_Sabr_DRate">#REF!</definedName>
    <definedName name="Lieb_StCl_CRate">#REF!</definedName>
    <definedName name="Lieb_StCl_Dist">#REF!</definedName>
    <definedName name="Lieb_StCl_DRate">#REF!</definedName>
    <definedName name="Lieb_Total_Alloc_Cost">'[8]TD-3.1'!$I$113</definedName>
    <definedName name="Lieb_TransCost_Fix">'[8]TD-3.1'!$G$113</definedName>
    <definedName name="Lieb_TransCost_Var">'[8]TD-3.1'!$H$113</definedName>
    <definedName name="Lieb_WZ_CRate">#REF!</definedName>
    <definedName name="Lieb_WZ_Dist">#REF!</definedName>
    <definedName name="Lieb_WZ_DRate">#REF!</definedName>
    <definedName name="limcount" hidden="1">3</definedName>
    <definedName name="linda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s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say" hidden="1">{#N/A,#N/A,FALSE,"PIPE-FAC";#N/A,#N/A,FALSE,"PIPE-FAC"}</definedName>
    <definedName name="Load_Center_Adjust">'[2]TD-1.3'!$G$77</definedName>
    <definedName name="Local_Production">'[31]Report Lookup Tables'!$E$55:$E$56</definedName>
    <definedName name="long_month">31</definedName>
    <definedName name="Louiseville_VV_Annual">'[2]TD-1.2'!$I$328</definedName>
    <definedName name="Lowther_VV_Annual">'[2]TD-1.2'!$I$115</definedName>
    <definedName name="LT_WFS_Toll">#REF!</definedName>
    <definedName name="LTWFS_FV_Rev">'[8]TD-4.6'!$T$54</definedName>
    <definedName name="LTWFS_FVD_Rev">'[8]TD-4.6'!$T$64</definedName>
    <definedName name="LTWFS_Rate">'[8]TD-4.6'!$F$19</definedName>
    <definedName name="LTWFS_VVD_Rev">'[8]TD-4.6'!$T$74</definedName>
    <definedName name="M1_Delivery_Temp1">[14]RIDERS!$AU$15</definedName>
    <definedName name="M1_Delivery_Temp2">[14]RIDERS!$AU$16</definedName>
    <definedName name="M1_Delivery_Temp3">[14]RIDERS!$AU$17</definedName>
    <definedName name="M1_Temp_Storage">[14]RIDERS!$AU$33</definedName>
    <definedName name="M2_Delivery_Temp1">[14]RIDERS!$AU$21</definedName>
    <definedName name="M2_Delivery_Temp2">[14]RIDERS!$AU$22</definedName>
    <definedName name="M2_Delivery_Temp3">[14]RIDERS!$AU$23</definedName>
    <definedName name="M2_Temp_Storage">[14]RIDERS!$AU$34</definedName>
    <definedName name="M4_M5_Days_Use_Discount_Tier1">[19]Input!$B$40</definedName>
    <definedName name="M4_M5_Days_Use_Discount_Tier2">[19]Input!$B$41</definedName>
    <definedName name="m59m59">#REF!</definedName>
    <definedName name="MacGregor_VV_Annual">'[2]TD-1.2'!$I$47</definedName>
    <definedName name="Madill_VV_Annual">'[2]TD-1.2'!$I$175</definedName>
    <definedName name="Man_Dem">#REF!</definedName>
    <definedName name="Man_FS_Comm">#REF!</definedName>
    <definedName name="Man_FS_Comm_Rate">#REF!</definedName>
    <definedName name="Man_FS_Dem">#REF!</definedName>
    <definedName name="Man_FS_Dem_Rate">#REF!</definedName>
    <definedName name="ManRate">#REF!</definedName>
    <definedName name="MarAOS">#REF!</definedName>
    <definedName name="MarHV">#REF!</definedName>
    <definedName name="Marten_VV_Annual">'[2]TD-1.2'!$I$136</definedName>
    <definedName name="Mascouche_VV_Annual">'[2]TD-1.2'!$I$343</definedName>
    <definedName name="Matheson_VV_Annual">'[2]TD-1.2'!$I$125</definedName>
    <definedName name="Mattice_VV_Annual">'[2]TD-1.2'!$I$114</definedName>
    <definedName name="MAV_Delivery_M4_Firm">[11]Supplementals!$K$197</definedName>
    <definedName name="MAV_Delivery_M4M5_Int">[11]Supplementals!$K$202</definedName>
    <definedName name="MAV_GasSupply_M4M5">[11]Supplementals!$K$94</definedName>
    <definedName name="MayAOS">#REF!</definedName>
    <definedName name="MayHV">#REF!</definedName>
    <definedName name="Meter_Del_Press">'[8]TD-2.1'!#REF!</definedName>
    <definedName name="Meter_Diversion">'[8]TD-2.1'!#REF!</definedName>
    <definedName name="Meter_Factor_Misc_Rev">'[8]TD-2.1'!$F$50</definedName>
    <definedName name="Meter_Gas_Exch">'[8]TD-2.1'!#REF!</definedName>
    <definedName name="Meter_Gross_Rev_Req">'[8]TD-2.1'!$F$113</definedName>
    <definedName name="Meter_IS">'[8]TD-2.1'!#REF!</definedName>
    <definedName name="Meter_Meter">'[8]TD-2.1'!#REF!</definedName>
    <definedName name="Meter_Misc_Credit">'[8]TD-2.1'!$F$137</definedName>
    <definedName name="Meter_Net_Rev_Req">'[8]TD-2.1'!$F$141</definedName>
    <definedName name="Meter_PS">'[8]TD-2.1'!#REF!</definedName>
    <definedName name="Meter_STS">'[8]TD-2.1'!#REF!</definedName>
    <definedName name="Meter_TWS">'[8]TD-2.1'!#REF!</definedName>
    <definedName name="Metering">'[8]TD-4.6'!#REF!</definedName>
    <definedName name="MeterList">#REF!</definedName>
    <definedName name="metricthree" hidden="1">{#N/A,#N/A,FALSE,"PIPE-FAC";#N/A,#N/A,FALSE,"PIPE-FAC"}</definedName>
    <definedName name="metricthree3" hidden="1">{#N/A,#N/A,FALSE,"PIPE-FAC";#N/A,#N/A,FALSE,"PIPE-FAC"}</definedName>
    <definedName name="MEWarning" hidden="1">1</definedName>
    <definedName name="Miniota_VV_Annual">'[2]TD-1.2'!$I$40</definedName>
    <definedName name="Mirabel_VV_Annual">'[2]TD-1.2'!$I$352</definedName>
    <definedName name="Misc_Factor_Misc_Rev">'[8]TD-2.1'!$E$50</definedName>
    <definedName name="Misc_Rev">'[8]TD-2.1'!$D$137</definedName>
    <definedName name="Monthly_Charge_6Nations">'[11]Detail Model'!$BV$534</definedName>
    <definedName name="Monthly_Charge_M1">'[11]Detail Model'!$BM$275</definedName>
    <definedName name="Monthly_Charge_M1_Bill32">'[19]Detail Model'!$BK$269</definedName>
    <definedName name="Monthly_Charge_M2">'[11]Detail Model'!$BM$288</definedName>
    <definedName name="Monthly_Charge_M2_Bill32">'[19]Detail Model'!$BK$282</definedName>
    <definedName name="Monthly_Charge_M4_Bill32">'[19]Detail Model'!$BK$345</definedName>
    <definedName name="Monthly_Charge_M5">'[11]Detail Model'!$BM$350</definedName>
    <definedName name="Monthly_Charge_M5_Bill32">'[19]Detail Model'!$BK$345</definedName>
    <definedName name="Monthly_Charge_NRG">'[11]Detail Model'!$BV$533</definedName>
    <definedName name="Monthly_Charge_R01">'[11]Detail Model'!$BM$22</definedName>
    <definedName name="Monthly_Charge_R01_Bill32">'[19]Detail Model'!$BK$23</definedName>
    <definedName name="Monthly_Charge_R10">'[11]Detail Model'!$BM$80</definedName>
    <definedName name="Monthly_Charge_R10_Bill32">'[19]Detail Model'!$BK$78</definedName>
    <definedName name="Monthly_Charge_R100">'[11]Detail Model'!$BM$214</definedName>
    <definedName name="Monthly_Charge_R100_Bill32">'[19]Detail Model'!$BK$210</definedName>
    <definedName name="Monthly_Charge_R20">'[11]Detail Model'!$BM$138</definedName>
    <definedName name="Monthly_Charge_R20_Bill32">'[19]Detail Model'!$BK$133</definedName>
    <definedName name="Monthly_Charge_R25">'[11]Detail Model'!$BM$203</definedName>
    <definedName name="Monthly_Charge_T1">'[11]Detail Model'!$BM$459</definedName>
    <definedName name="Monthly_Charge_T1_Bill32">'[19]Detail Model'!$BK$457</definedName>
    <definedName name="Monthly_Charge_T2">'[11]Detail Model'!$BM$486</definedName>
    <definedName name="Monthly_Charge_T2_Bill32">'[19]Detail Model'!$BK$514</definedName>
    <definedName name="Monthly_Charge_T3">'[11]Detail Model'!$BM$535</definedName>
    <definedName name="Monthly_Transport_R100">'[16]Detail Model'!$BK$263</definedName>
    <definedName name="Monthly_Transport_R20">'[16]Detail Model'!$BK$167</definedName>
    <definedName name="Monthly_Transport_R25">'[11]Detail Model'!$BM$205</definedName>
    <definedName name="Moonbeam_VV_Annual">'[2]TD-1.2'!$I$118</definedName>
    <definedName name="Moosomin_VV_Annual">'[2]TD-1.2'!$I$23</definedName>
    <definedName name="Mun_Tax_Fix_Trans">'[8]Gross Rev Req'!$G$33</definedName>
    <definedName name="Mun_Tax_Meter">'[8]Gross Rev Req'!$F$33</definedName>
    <definedName name="Mun_Tax_Trans_First">[8]FUNS!$G$221</definedName>
    <definedName name="Mun_Taxes">[8]FUNS!$G$216</definedName>
    <definedName name="Muskoka_VV_Annual">'[2]TD-1.2'!$I$177</definedName>
    <definedName name="MZ">#REF!</definedName>
    <definedName name="MZ_Ave_FR">#REF!</definedName>
    <definedName name="Mz_Centra_FV_T">#REF!</definedName>
    <definedName name="Mz_Centra_PR">'[8]TD-3.3'!$J$24</definedName>
    <definedName name="Mz_Centra_VV_T">#REF!</definedName>
    <definedName name="Mz_CentraHold_FV_T">#REF!</definedName>
    <definedName name="Mz_CentraHold_PR">'[8]TD-3.3'!$J$26</definedName>
    <definedName name="Mz_CentraHold_VV_T">#REF!</definedName>
    <definedName name="Mz_F_FST">'[8]TD-3.1'!$G$32</definedName>
    <definedName name="Mz_FS_Comm_Rate">'[8]TD-3.2'!$K$15</definedName>
    <definedName name="Mz_FS_Dem_Rate">'[8]TD-3.2'!$J$15</definedName>
    <definedName name="Mz_FV_B">#REF!</definedName>
    <definedName name="Mz_FV_Km_B">#REF!</definedName>
    <definedName name="Mz_FV_Km_T">#REF!</definedName>
    <definedName name="Mz_FV_T">#REF!</definedName>
    <definedName name="MZ_GlAustin_FV_T">#REF!</definedName>
    <definedName name="MZ_GlAustin_PR">'[8]TD-3.3'!$J$28</definedName>
    <definedName name="MZ_GlAustin_VV_T">#REF!</definedName>
    <definedName name="Mz_IS1_Rate">'[8]TD-3.2'!$P$15</definedName>
    <definedName name="Mz_IS2_Rate">'[8]TD-3.2'!$Q$15</definedName>
    <definedName name="Mz_PS_Toll">#REF!</definedName>
    <definedName name="Mz_Total_Alloc_Cost">'[8]TD-3.1'!$I$34</definedName>
    <definedName name="Mz_TransCost_Fix">'[8]TD-3.1'!$G$34</definedName>
    <definedName name="Mz_TransCost_Var">'[8]TD-3.1'!$H$34</definedName>
    <definedName name="Mz_TWS_Toll">#REF!</definedName>
    <definedName name="Mz_V_FST">'[8]TD-3.1'!$H$32</definedName>
    <definedName name="Mz_VV_B">#REF!</definedName>
    <definedName name="Mz_VV_Km_B">#REF!</definedName>
    <definedName name="Mz_VV_Km_T">#REF!</definedName>
    <definedName name="Mz_VV_T">#REF!</definedName>
    <definedName name="Mz_WFS_Toll">#REF!</definedName>
    <definedName name="N.Bay_By.Pass_Perc">'[2]TD-1.6'!$AC$307</definedName>
    <definedName name="N.Bay_By.Pass_Test">'[2]TD-1.6'!$AC$359</definedName>
    <definedName name="N.Bay_Main_Test">'[2]TD-1.6'!$AC$349</definedName>
    <definedName name="N.Bay_Mainline">'[2]TD-1.6'!$AC$297</definedName>
    <definedName name="N.Bay_Short_Test">'[2]TD-1.6'!$Z$349</definedName>
    <definedName name="N.Bay_Shortcut">'[2]TD-1.6'!$Z$297</definedName>
    <definedName name="N_ABCT">#REF!</definedName>
    <definedName name="N_BTCONT">#REF!</definedName>
    <definedName name="N_BTREG">#REF!</definedName>
    <definedName name="Nap_Win_FV_Km_B">'[2]TD-1.7'!$J$38</definedName>
    <definedName name="Nap_Win_FV_Km_T">'[2]TD-1.7'!$J$55</definedName>
    <definedName name="Nap_Win_VV_Km_B">'[2]TD-1.7'!$F$38</definedName>
    <definedName name="Nap_Win_VV_Km_T">'[2]TD-1.7'!$F$55</definedName>
    <definedName name="Napi">#REF!</definedName>
    <definedName name="Napi_Chevron_FV_T">#REF!</definedName>
    <definedName name="Napi_Chevron_PR">'[8]TD-3.3'!#REF!</definedName>
    <definedName name="Napi_Chevron_VV_T">#REF!</definedName>
    <definedName name="Napi_Coral_FV_T">#REF!</definedName>
    <definedName name="Napi_Coral_PR">'[8]TD-3.3'!$J$334</definedName>
    <definedName name="Napi_Coral_VV_T">#REF!</definedName>
    <definedName name="Napi_FS_Comm_Rate">'[8]TD-3.2'!$K$76</definedName>
    <definedName name="Napi_FS_Dem_Rate">'[8]TD-3.2'!$J$76</definedName>
    <definedName name="Napi_FSC_PR">'[8]TD-3.3'!#REF!</definedName>
    <definedName name="Napi_FV_B">#REF!</definedName>
    <definedName name="Napi_FV_Km_T">#REF!</definedName>
    <definedName name="Napi_FV_T">#REF!</definedName>
    <definedName name="Napi_Georg_FV_T">#REF!</definedName>
    <definedName name="Napi_Georg_PR">'[8]TD-3.3'!$J$336</definedName>
    <definedName name="Napi_Georg_VV_T">#REF!</definedName>
    <definedName name="Napi_NBS_FV_Km_B">'[2]TD-1.6'!$J$36</definedName>
    <definedName name="Napi_NBS_FV_Km_T">'[2]TD-1.6'!$J$52</definedName>
    <definedName name="Napi_NBS_VV_Km_B">'[2]TD-1.6'!$F$36</definedName>
    <definedName name="Napi_NBS_VV_Km_T">'[2]TD-1.6'!$F$52</definedName>
    <definedName name="Napi_NYSEG_FV_T">#REF!</definedName>
    <definedName name="Napi_NYSEG_PR">'[8]TD-3.3'!$J$338</definedName>
    <definedName name="Napi_NYSEG_VV_T">#REF!</definedName>
    <definedName name="Napi_Progas_FV_T">#REF!</definedName>
    <definedName name="Napi_Progas_VV_T">#REF!</definedName>
    <definedName name="Napi_Sara_PR">'[8]TD-3.3'!#REF!</definedName>
    <definedName name="Napi_Saran_FV_T">#REF!</definedName>
    <definedName name="Napi_Saran_VV_T">#REF!</definedName>
    <definedName name="Napi_Shell_FV_T">'[12]TD-1.1'!#REF!</definedName>
    <definedName name="Napi_Shell_VV_T">'[12]TD-1.1'!#REF!</definedName>
    <definedName name="Napi_TB_FV_B">'[2]TD-1.5'!$AD$315</definedName>
    <definedName name="Napi_TB_FV_Km_B">'[2]TD-1.5'!$J$35</definedName>
    <definedName name="Napi_TB_FV_Km_T">'[2]TD-1.5'!$J$55</definedName>
    <definedName name="Napi_TB_FV_T">'[2]TD-1.5'!$AE$315</definedName>
    <definedName name="Napi_TB_VV_B">'[2]TD-1.5'!$AA$315</definedName>
    <definedName name="Napi_TB_VV_Km_B">'[2]TD-1.5'!$F$35</definedName>
    <definedName name="Napi_TB_VV_Km_T">'[2]TD-1.5'!$F$55</definedName>
    <definedName name="Napi_TB_VV_T">'[2]TD-1.5'!$AB$315</definedName>
    <definedName name="Napi_Total_Alloc_Cost">'[8]TD-3.1'!$I$271</definedName>
    <definedName name="Napi_TransCost_Fix">'[8]TD-3.1'!$G$271</definedName>
    <definedName name="Napi_TransCost_Var">'[8]TD-3.1'!$H$271</definedName>
    <definedName name="Napi_UN_FV_B">'[2]TD-1.4'!$M$47</definedName>
    <definedName name="Napi_UN_FV_Km_B">'[2]TD-1.4'!$O$47</definedName>
    <definedName name="Napi_UN_FV_Km_T">'[2]TD-1.4'!$O$106</definedName>
    <definedName name="Napi_UN_FV_T">'[2]TD-1.4'!$M$106</definedName>
    <definedName name="Napi_UN_VV_B">'[2]TD-1.4'!$G$47</definedName>
    <definedName name="Napi_UN_VV_Km_B">'[2]TD-1.4'!$I$47</definedName>
    <definedName name="Napi_UN_VV_Km_T">'[2]TD-1.4'!$I$106</definedName>
    <definedName name="Napi_UN_VV_T">'[2]TD-1.4'!$G$106</definedName>
    <definedName name="Napi_VV_Annual">'[17]TD-1.2'!#REF!</definedName>
    <definedName name="Napi_VV_B">#REF!</definedName>
    <definedName name="Napi_VV_Km_T">#REF!</definedName>
    <definedName name="Napi_VV_T">#REF!</definedName>
    <definedName name="Napi_WFS_Toll">#REF!</definedName>
    <definedName name="Napier_Dem">#REF!</definedName>
    <definedName name="Napierville">#REF!</definedName>
    <definedName name="NBay_Power_VV_Annual">'[2]TD-1.2'!$I$145</definedName>
    <definedName name="NBS_Corn_FV_B">'[2]TD-1.6'!$H$90</definedName>
    <definedName name="NBS_Corn_FV_T">'[2]TD-1.6'!$J$90</definedName>
    <definedName name="NBS_Corn_VV_B">'[2]TD-1.6'!$D$90</definedName>
    <definedName name="NBS_Corn_VV_T">'[2]TD-1.6'!$F$90</definedName>
    <definedName name="NBS_EHeref_FV_B">'[2]TD-1.6'!$H$98</definedName>
    <definedName name="NBS_EHeref_FV_T">'[2]TD-1.6'!$J$98</definedName>
    <definedName name="NBS_EHeref_VV_B">'[2]TD-1.6'!$D$98</definedName>
    <definedName name="NBS_EHeref_VV_T">'[2]TD-1.6'!$F$98</definedName>
    <definedName name="NBS_Ez_FV_B">'[2]TD-1.6'!$H$86</definedName>
    <definedName name="NBS_Ez_FV_T">'[2]TD-1.6'!$J$86</definedName>
    <definedName name="NBS_Ez_VV_B">'[2]TD-1.6'!$D$86</definedName>
    <definedName name="NBS_Ez_VV_T">'[2]TD-1.6'!$F$86</definedName>
    <definedName name="NBS_FV_B">'[2]TD-1.6'!$H$90</definedName>
    <definedName name="NBS_Iroq_FV_B">'[2]TD-1.6'!$H$88</definedName>
    <definedName name="NBS_Iroq_FV_T">'[2]TD-1.6'!$J$88</definedName>
    <definedName name="NBS_Iroq_VV_B">'[2]TD-1.6'!$D$88</definedName>
    <definedName name="NBS_Iroq_VV_T">'[2]TD-1.6'!$F$88</definedName>
    <definedName name="NBS_Napi_FV_B">'[2]TD-1.6'!$H$100</definedName>
    <definedName name="NBS_Napi_FV_T">'[2]TD-1.6'!$J$100</definedName>
    <definedName name="NBS_Napi_VV_B">'[2]TD-1.6'!$D$100</definedName>
    <definedName name="NBS_Napi_VV_T">'[2]TD-1.6'!$F$100</definedName>
    <definedName name="NBS_Phil_FV_B">'[2]TD-1.6'!$H$94</definedName>
    <definedName name="NBS_Phil_FV_T">'[2]TD-1.6'!$J$94</definedName>
    <definedName name="NBS_Phil_VV_B">'[2]TD-1.6'!$D$94</definedName>
    <definedName name="NBS_Phil_VV_T">'[2]TD-1.6'!$F$94</definedName>
    <definedName name="NBS_Sabr_FV_B">'[2]TD-1.6'!$H$92</definedName>
    <definedName name="NBS_Sabr_FV_T">'[2]TD-1.6'!$J$92</definedName>
    <definedName name="NBS_Sabr_Var_Test">'[2]TD-1.6'!$F$92</definedName>
    <definedName name="NBS_Sabr_VV_B">'[2]TD-1.6'!$D$92</definedName>
    <definedName name="NBS_Sabr_VV_T">'[2]TD-1.6'!$F$92</definedName>
    <definedName name="NBS_Steel_Phil_FV_B">'[2]TD-1.6'!$H$96</definedName>
    <definedName name="NBS_Steel_Phil_FV_T">'[2]TD-1.6'!$J$96</definedName>
    <definedName name="NBS_Steel_Phil_VV_B">'[2]TD-1.6'!$D$96</definedName>
    <definedName name="NBS_Steel_Phil_VV_T">'[2]TD-1.6'!$F$96</definedName>
    <definedName name="NBSC_BY_JanOct">'[2]TD-1.6'!$Z$291</definedName>
    <definedName name="NEB_911R0">'[2]TD-1.6'!$C$109</definedName>
    <definedName name="Neepawa_VV_Annual">'[2]TD-1.2'!$I$45</definedName>
    <definedName name="NETFLOW">#REF!</definedName>
    <definedName name="New_QRAM">[26]Inputs!$B$8</definedName>
    <definedName name="New_QRAM_Date">[26]Inputs!$B$9</definedName>
    <definedName name="NewLisk_VV_Annual">'[2]TD-1.2'!$I$132</definedName>
    <definedName name="Niag">#REF!</definedName>
    <definedName name="Niag_Altresco_FV_T">'[12]TD-1.1'!#REF!</definedName>
    <definedName name="Niag_Altresco_PR">'[8]TD-3.3'!#REF!</definedName>
    <definedName name="Niag_Altresco_VV_T">'[12]TD-1.1'!#REF!</definedName>
    <definedName name="Niag_Amoco_FV_T">#REF!</definedName>
    <definedName name="Niag_Amoco_PR">'[8]TD-3.3'!$J$190</definedName>
    <definedName name="Niag_Amoco_VV_T">#REF!</definedName>
    <definedName name="Niag_Atcor_FV_T">'[12]TD-1.1'!#REF!</definedName>
    <definedName name="Niag_Atcor_VV_T">'[12]TD-1.1'!#REF!</definedName>
    <definedName name="Niag_Canada_FV_T">#REF!</definedName>
    <definedName name="Niag_Canada_PR">'[8]TD-3.3'!$J$192</definedName>
    <definedName name="Niag_Canada_VV_T">#REF!</definedName>
    <definedName name="Niag_Canstate_PR">'[8]TD-3.3'!$J$194</definedName>
    <definedName name="Niag_Canstates_FV_T">#REF!</definedName>
    <definedName name="Niag_Canstates_VV_T">#REF!</definedName>
    <definedName name="Niag_CentEDA_CRate">#REF!</definedName>
    <definedName name="Niag_CentEDA_Dist">#REF!</definedName>
    <definedName name="Niag_CentEDA_DRate">#REF!</definedName>
    <definedName name="Niag_Chip_CRate">#REF!</definedName>
    <definedName name="Niag_Chip_Dist">#REF!</definedName>
    <definedName name="Niag_Chip_DRate">#REF!</definedName>
    <definedName name="Niag_Cimar_PR">'[8]TD-3.3'!#REF!</definedName>
    <definedName name="Niag_Cimm_FV_T">#REF!</definedName>
    <definedName name="Niag_Cimm_VV_T">#REF!</definedName>
    <definedName name="Niag_Coastal_FV_T">#REF!</definedName>
    <definedName name="Niag_Coastal_PR">'[8]TD-3.3'!$J$196</definedName>
    <definedName name="Niag_Coastal_VV_T">#REF!</definedName>
    <definedName name="Niag_ConsCDA_CRate">#REF!</definedName>
    <definedName name="Niag_ConsCDA_Dist">#REF!</definedName>
    <definedName name="Niag_ConsCDA_DRate">#REF!</definedName>
    <definedName name="Niag_ConsEDA_CRate">#REF!</definedName>
    <definedName name="Niag_ConsEDA_Dist">#REF!</definedName>
    <definedName name="Niag_ConsEDA_DRate">#REF!</definedName>
    <definedName name="Niag_ConsSWDA_BHIS">#REF!</definedName>
    <definedName name="Niag_ConsSWDA_BHIW">#REF!</definedName>
    <definedName name="Niag_ConsSWDA_Dist">#REF!</definedName>
    <definedName name="Niag_Cont_FV_T">'[12]TD-1.1'!#REF!</definedName>
    <definedName name="Niag_Cont_VV_T">'[12]TD-1.1'!#REF!</definedName>
    <definedName name="Niag_Coral_FV_T">#REF!</definedName>
    <definedName name="Niag_Coral_PR">'[8]TD-3.3'!$J$198</definedName>
    <definedName name="Niag_Coral_VV_T">#REF!</definedName>
    <definedName name="Niag_Corn_CRate">#REF!</definedName>
    <definedName name="Niag_Corn_Dist">#REF!</definedName>
    <definedName name="Niag_Corn_DRate">#REF!</definedName>
    <definedName name="Niag_CR_FV_T">#REF!</definedName>
    <definedName name="Niag_CR_VV_B">#REF!</definedName>
    <definedName name="Niag_CR_VV_T">#REF!</definedName>
    <definedName name="Niag_Czar_FV_T">'[12]TD-1.1'!#REF!</definedName>
    <definedName name="Niag_Czar_PR">'[8]TD-3.3'!#REF!</definedName>
    <definedName name="Niag_Czar_VV_T">'[12]TD-1.1'!#REF!</definedName>
    <definedName name="Niag_Dem">#REF!</definedName>
    <definedName name="Niag_Duke_FV_T">#REF!</definedName>
    <definedName name="Niag_Duke_PR">'[8]TD-3.3'!$J$200</definedName>
    <definedName name="Niag_Duke_VV_T">#REF!</definedName>
    <definedName name="Niag_ECR_FV_T">#REF!</definedName>
    <definedName name="Niag_ECR_VV_B">#REF!</definedName>
    <definedName name="Niag_ECR_VV_T">#REF!</definedName>
    <definedName name="Niag_EH_CRate">#REF!</definedName>
    <definedName name="Niag_EH_Dist">#REF!</definedName>
    <definedName name="Niag_EH_DRate">#REF!</definedName>
    <definedName name="Niag_Encogen_FV_T">#REF!</definedName>
    <definedName name="Niag_Encogen_PR">'[8]TD-3.3'!#REF!</definedName>
    <definedName name="Niag_Encogen_VV_T">#REF!</definedName>
    <definedName name="Niag_Energy_FV_T">'[12]TD-1.1'!#REF!</definedName>
    <definedName name="Niag_Energy_PR">'[8]TD-3.3'!#REF!</definedName>
    <definedName name="Niag_Energy_VV_T">'[12]TD-1.1'!#REF!</definedName>
    <definedName name="Niag_Engage_FV_T">#REF!</definedName>
    <definedName name="Niag_Engage_VV_T">#REF!</definedName>
    <definedName name="Niag_Enron_FV_T">#REF!</definedName>
    <definedName name="Niag_Enron_PR">'[8]TD-3.3'!$J$202</definedName>
    <definedName name="Niag_Enron_VV_T">#REF!</definedName>
    <definedName name="Niag_Esso_FV_T">'[12]TD-1.1'!#REF!</definedName>
    <definedName name="Niag_Esso_PR">'[8]TD-3.3'!#REF!</definedName>
    <definedName name="Niag_Esso_VV_T">'[12]TD-1.1'!#REF!</definedName>
    <definedName name="Niag_F_FST">'[8]TD-3.1'!$G$185</definedName>
    <definedName name="Niag_FS_Comm_Rate">'[8]TD-3.2'!$K$62</definedName>
    <definedName name="Niag_FS_Dem_Rate">'[8]TD-3.2'!$J$62</definedName>
    <definedName name="Niag_Fulton_FV_T">#REF!</definedName>
    <definedName name="Niag_Fulton_PR">'[8]TD-3.3'!$J$204</definedName>
    <definedName name="Niag_Fulton_VV_T">#REF!</definedName>
    <definedName name="Niag_FV_B">#REF!</definedName>
    <definedName name="Niag_FV_Km_B">#REF!</definedName>
    <definedName name="Niag_FV_Km_T">#REF!</definedName>
    <definedName name="Niag_FV_T">#REF!</definedName>
    <definedName name="Niag_Gard_PR">'[8]TD-3.3'!#REF!</definedName>
    <definedName name="Niag_GMiEDA_CRate">#REF!</definedName>
    <definedName name="Niag_GMiEDA_Dist">#REF!</definedName>
    <definedName name="Niag_GMiEDA_DRate">#REF!</definedName>
    <definedName name="Niag_Gypsum_PR">'[8]TD-3.3'!$J$236</definedName>
    <definedName name="Niag_Husky_FV_T">'[2]TD-1.1'!$Q$233</definedName>
    <definedName name="Niag_Husky_PR">'[8]TD-3.3'!$J$206</definedName>
    <definedName name="Niag_Husky_VV_T">'[2]TD-1.1'!$I$233</definedName>
    <definedName name="Niag_Indeck_FV_T">#REF!</definedName>
    <definedName name="Niag_Indeck_PR">'[8]TD-3.3'!$J$208</definedName>
    <definedName name="Niag_Indeck_VV_T">#REF!</definedName>
    <definedName name="Niag_Inver_FV_T">'[12]TD-1.1'!#REF!</definedName>
    <definedName name="Niag_Inver_PR">'[8]TD-3.3'!#REF!</definedName>
    <definedName name="Niag_Inver_VV_T">'[12]TD-1.1'!#REF!</definedName>
    <definedName name="Niag_Iroq_CRate">#REF!</definedName>
    <definedName name="Niag_Iroq_Dist">#REF!</definedName>
    <definedName name="Niag_Iroq_DRate">#REF!</definedName>
    <definedName name="Niag_Jord_PR">'[8]TD-3.3'!$J$210</definedName>
    <definedName name="Niag_Jordan_FV_T">#REF!</definedName>
    <definedName name="Niag_Jordan_VV_T">#REF!</definedName>
    <definedName name="Niag_Kann_FV_T">#REF!</definedName>
    <definedName name="Niag_Kann_PR">'[8]TD-3.3'!$J$212</definedName>
    <definedName name="Niag_Kann_VV_T">#REF!</definedName>
    <definedName name="Niag_KCS_FV_T">#REF!</definedName>
    <definedName name="Niag_KCS_PR">'[8]TD-3.3'!$J$214</definedName>
    <definedName name="Niag_KCS_VV_T">#REF!</definedName>
    <definedName name="Niag_L_C_PR">'[8]TD-3.3'!#REF!</definedName>
    <definedName name="Niag_Newport_FV_T">'[2]TD-1.1'!$Q$240</definedName>
    <definedName name="Niag_Newport_PR">'[8]TD-3.3'!$J$216</definedName>
    <definedName name="Niag_NewPort_VV_T">'[2]TD-1.1'!$I$240</definedName>
    <definedName name="Niag_Norcen_PR">'[8]TD-3.3'!#REF!</definedName>
    <definedName name="Niag_North_PR">'[8]TD-3.3'!#REF!</definedName>
    <definedName name="Niag_Numac_FV_T">#REF!</definedName>
    <definedName name="Niag_Numac_PR">'[8]TD-3.3'!$J$218</definedName>
    <definedName name="Niag_Numac_VV_T">#REF!</definedName>
    <definedName name="Niag_Nutrite_FV_T">'[12]TD-1.1'!#REF!</definedName>
    <definedName name="Niag_Nutrite_VV_T">'[12]TD-1.1'!#REF!</definedName>
    <definedName name="Niag_NYSEG_FV_T">#REF!</definedName>
    <definedName name="Niag_NYSEG_PR">'[8]TD-3.3'!#REF!</definedName>
    <definedName name="Niag_NYSEG_VV_T">#REF!</definedName>
    <definedName name="Niag_Orbit_FV_T">#REF!</definedName>
    <definedName name="Niag_Orbit_PR">'[8]TD-3.3'!$J$220</definedName>
    <definedName name="Niag_Orbit_VV_T">#REF!</definedName>
    <definedName name="Niag_PChrg">'[8]TD-4.4'!$G$188</definedName>
    <definedName name="Niag_PGE_FV_T">#REF!</definedName>
    <definedName name="Niag_PGE_VV_T">#REF!</definedName>
    <definedName name="Niag_Phil_CRate">#REF!</definedName>
    <definedName name="Niag_Phil_Dist">#REF!</definedName>
    <definedName name="Niag_Phil_DRate">#REF!</definedName>
    <definedName name="Niag_Pioneer_FV_T">'[12]TD-1.1'!#REF!</definedName>
    <definedName name="Niag_Pioneer_PR">'[8]TD-3.3'!#REF!</definedName>
    <definedName name="Niag_Pioneer_VV_T">'[12]TD-1.1'!#REF!</definedName>
    <definedName name="Niag_Pitts_FV_T">#REF!</definedName>
    <definedName name="Niag_Pitts_PR">'[8]TD-3.3'!$J$222</definedName>
    <definedName name="Niag_Pitts_VV_T">#REF!</definedName>
    <definedName name="Niag_Pressure_Chg">#REF!</definedName>
    <definedName name="Niag_Progas_FV_T">#REF!</definedName>
    <definedName name="Niag_ProGas_PR">'[8]TD-3.3'!$J$224</definedName>
    <definedName name="Niag_Progas_VV_T">#REF!</definedName>
    <definedName name="Niag_Ranch_FV_T">'[12]TD-1.1'!#REF!</definedName>
    <definedName name="Niag_Ranch_PR">'[8]TD-3.3'!#REF!</definedName>
    <definedName name="Niag_Ranch_VV_T">'[12]TD-1.1'!#REF!</definedName>
    <definedName name="Niag_Rang_FV_T">#REF!</definedName>
    <definedName name="Niag_Rang_PR">'[8]TD-3.3'!$J$226</definedName>
    <definedName name="Niag_Rang_VV_T">#REF!</definedName>
    <definedName name="Niag_Regil_FV_T">#REF!</definedName>
    <definedName name="Niag_Regil_PR">'[8]TD-3.3'!$J$228</definedName>
    <definedName name="Niag_Regil_VV_T">#REF!</definedName>
    <definedName name="Niag_Renais_FV_T">#REF!</definedName>
    <definedName name="Niag_Renais_VV_T">#REF!</definedName>
    <definedName name="Niag_Renn_PR">'[8]TD-3.3'!$J$230</definedName>
    <definedName name="Niag_Sabr_CRate">#REF!</definedName>
    <definedName name="Niag_Sabr_Dist">#REF!</definedName>
    <definedName name="Niag_Sabr_DRate">#REF!</definedName>
    <definedName name="Niag_Shell_FV_T">'[12]TD-1.1'!#REF!</definedName>
    <definedName name="Niag_Shell_PR">'[8]TD-3.3'!#REF!</definedName>
    <definedName name="Niag_Shell_VV_T">'[12]TD-1.1'!#REF!</definedName>
    <definedName name="Niag_STFT_Comm_Rate">#REF!</definedName>
    <definedName name="Niag_STFT_Dem_Rate">#REF!</definedName>
    <definedName name="Niag_Tarra_FV_T">#REF!</definedName>
    <definedName name="Niag_Tarra_PR">'[8]TD-3.3'!$J$232</definedName>
    <definedName name="Niag_Tarra_VV_T">#REF!</definedName>
    <definedName name="Niag_TB_FV_B">'[2]TD-1.5'!$AD$247</definedName>
    <definedName name="Niag_TB_FV_Km_B">'[2]TD-1.5'!$J$28</definedName>
    <definedName name="Niag_TB_FV_Km_T">'[2]TD-1.5'!$J$48</definedName>
    <definedName name="Niag_TB_FV_T">'[2]TD-1.5'!$AE$247</definedName>
    <definedName name="Niag_TB_VV_B">'[2]TD-1.5'!$AA$247</definedName>
    <definedName name="Niag_TB_VV_Km_B">'[2]TD-1.5'!$F$28</definedName>
    <definedName name="Niag_TB_VV_Km_T">'[2]TD-1.5'!$F$48</definedName>
    <definedName name="Niag_TB_VV_T">'[2]TD-1.5'!$AB$247</definedName>
    <definedName name="Niag_TCGS_FV_T">#REF!</definedName>
    <definedName name="Niag_TCGS_PR">'[8]TD-3.3'!$J$238</definedName>
    <definedName name="Niag_TCGS_VV_T">#REF!</definedName>
    <definedName name="Niag_Total_Alloc_Cost">'[8]TD-3.1'!$I$187</definedName>
    <definedName name="Niag_TransCost_Fix">'[8]TD-3.1'!$G$187</definedName>
    <definedName name="Niag_TransCost_Var">'[8]TD-3.1'!$H$187</definedName>
    <definedName name="Niag_Ulster_FV_T">#REF!</definedName>
    <definedName name="Niag_Ulster_PR">'[8]TD-3.3'!$J$234</definedName>
    <definedName name="Niag_Ulster_VV_T">#REF!</definedName>
    <definedName name="Niag_UN_FV_B">'[2]TD-1.4'!$M$33</definedName>
    <definedName name="Niag_UN_FV_Km_B">'[2]TD-1.4'!$O$33</definedName>
    <definedName name="Niag_UN_FV_Km_T">'[2]TD-1.4'!$O$92</definedName>
    <definedName name="Niag_UN_FV_T">'[2]TD-1.4'!$M$92</definedName>
    <definedName name="Niag_UN_VV_B">'[2]TD-1.4'!$G$33</definedName>
    <definedName name="Niag_UN_VV_Km_B">'[2]TD-1.4'!$I$33</definedName>
    <definedName name="Niag_UN_VV_Km_T">'[2]TD-1.4'!$I$92</definedName>
    <definedName name="Niag_UN_VV_T">'[2]TD-1.4'!$G$92</definedName>
    <definedName name="Niag_UnionCDA_BHIS">#REF!</definedName>
    <definedName name="Niag_UnionCDA_BHIW">#REF!</definedName>
    <definedName name="Niag_UnionCDA_Dist">#REF!</definedName>
    <definedName name="Niag_UnionSWDA_BHIS">#REF!</definedName>
    <definedName name="Niag_UnionSWDA_BHIW">#REF!</definedName>
    <definedName name="Niag_UnionSWDA_Dist">#REF!</definedName>
    <definedName name="Niag_USGyp_FV_T">#REF!</definedName>
    <definedName name="Niag_USGyp_VV_T">#REF!</definedName>
    <definedName name="Niag_V_FST">'[8]TD-3.1'!$H$185</definedName>
    <definedName name="Niag_Vector_FV_T">'[12]TD-1.1'!#REF!</definedName>
    <definedName name="Niag_Vector_PR">'[8]TD-3.3'!#REF!</definedName>
    <definedName name="Niag_Vector_VV_T">'[12]TD-1.1'!#REF!</definedName>
    <definedName name="Niag_VV_B">#REF!</definedName>
    <definedName name="Niag_VV_Km_B">#REF!</definedName>
    <definedName name="Niag_VV_Km_T">#REF!</definedName>
    <definedName name="Niag_VV_T">#REF!</definedName>
    <definedName name="Niag_Wain_FV_T">#REF!</definedName>
    <definedName name="Niag_Wain_PR">'[8]TD-3.3'!#REF!</definedName>
    <definedName name="Niag_Wain_VV_T">#REF!</definedName>
    <definedName name="Niag_Wasc_FV_T">'[12]TD-1.1'!#REF!</definedName>
    <definedName name="Niag_Wasc_VV_T">'[12]TD-1.1'!#REF!</definedName>
    <definedName name="Niag_Wascana_FV_T">'[12]TD-1.1'!#REF!</definedName>
    <definedName name="Niag_Wascana_VV_T">'[12]TD-1.1'!#REF!</definedName>
    <definedName name="Niag_WFS_Toll">#REF!</definedName>
    <definedName name="Niag_WGML_PR">'[8]TD-3.3'!$J$238</definedName>
    <definedName name="NiagaraFalls">#REF!</definedName>
    <definedName name="Nipigon_VV_Annual">'[2]TD-1.2'!$I$89</definedName>
    <definedName name="NipiPow_VV_Annual">'[2]TD-1.2'!$I$99</definedName>
    <definedName name="NipPower_AnnualAvg">'[2]TD-1.2'!$H$101</definedName>
    <definedName name="NipPower_WDA_Total">'[2]TD-1.2'!$I$101</definedName>
    <definedName name="NipPower_WinterAvg">'[2]TD-1.2'!$D$101</definedName>
    <definedName name="Niverville_VV_Annual">'[2]TD-1.2'!$I$51</definedName>
    <definedName name="NO" hidden="1">#REF!</definedName>
    <definedName name="NorABCSupply">#REF!</definedName>
    <definedName name="NorBT2Supply">#REF!</definedName>
    <definedName name="NorBTSupply">#REF!</definedName>
    <definedName name="NORDAWNDEM">#REF!</definedName>
    <definedName name="NorSalesRatchABCSupply">#REF!</definedName>
    <definedName name="NorSalesRatchBT2Supply">#REF!</definedName>
    <definedName name="NorSalesRatchBTSupply">#REF!</definedName>
    <definedName name="NorSalesSupply">#REF!</definedName>
    <definedName name="North_Dem">#REF!</definedName>
    <definedName name="North_Demand">'[20]Trans &amp; Stor - Demand $'!$A:$IV</definedName>
    <definedName name="North_FS_Comm">#REF!</definedName>
    <definedName name="North_FS_Comm_Rate">#REF!</definedName>
    <definedName name="North_FS_Dem">#REF!</definedName>
    <definedName name="North_FS_Dem_Rate">#REF!</definedName>
    <definedName name="NorthRate">#REF!</definedName>
    <definedName name="NorUpstrExcess">#REF!</definedName>
    <definedName name="notes">#REF!</definedName>
    <definedName name="NovAOS">#REF!</definedName>
    <definedName name="Novar_VV_Annual">'[2]TD-1.2'!$I$181</definedName>
    <definedName name="NovHV">#REF!</definedName>
    <definedName name="NSYSCONTRACT">#REF!</definedName>
    <definedName name="NSYSHEATSEN">#REF!</definedName>
    <definedName name="NZ">#REF!</definedName>
    <definedName name="Nz_Centra_NDA_FV_B">#REF!</definedName>
    <definedName name="Nz_Centra_NDA_FV_T">#REF!</definedName>
    <definedName name="Nz_Centra_NDA_VV_B">#REF!</definedName>
    <definedName name="Nz_Centra_NDA_VV_T">#REF!</definedName>
    <definedName name="Nz_Centra_SSM_FV_B">#REF!</definedName>
    <definedName name="Nz_Centra_SSM_FV_T">#REF!</definedName>
    <definedName name="Nz_Centra_SSM_VV_B">#REF!</definedName>
    <definedName name="Nz_Centra_SSM_VV_T">#REF!</definedName>
    <definedName name="Nz_CentraNDA_PR">'[8]TD-3.3'!$J$51</definedName>
    <definedName name="Nz_CentraSSM_PR">'[8]TD-3.3'!$J$57</definedName>
    <definedName name="Nz_F_FST">'[8]TD-3.1'!$G$68</definedName>
    <definedName name="Nz_FS_Comm_Rate">'[8]TD-3.2'!$K$21</definedName>
    <definedName name="Nz_FS_Dem_Rate">'[8]TD-3.2'!$J$21</definedName>
    <definedName name="Nz_FV_B">#REF!</definedName>
    <definedName name="Nz_FV_Km_B">#REF!</definedName>
    <definedName name="Nz_FV_Km_T">#REF!</definedName>
    <definedName name="Nz_FV_T">#REF!</definedName>
    <definedName name="Nz_GMi_NDA_FV_B">#REF!</definedName>
    <definedName name="Nz_GMi_NDA_FV_T">#REF!</definedName>
    <definedName name="Nz_GMi_NDA_VV_B">#REF!</definedName>
    <definedName name="Nz_GMi_NDA_VV_T">#REF!</definedName>
    <definedName name="Nz_GMi_PR">'[8]TD-3.3'!$J$55</definedName>
    <definedName name="Nz_IS1_Rate">'[8]TD-3.2'!$P$21</definedName>
    <definedName name="Nz_IS2_Rate">'[8]TD-3.2'!$Q$21</definedName>
    <definedName name="NZ_Potter_FV_T">#REF!</definedName>
    <definedName name="Nz_Potter_NDA_FV_B">#REF!</definedName>
    <definedName name="Nz_Potter_NDA_VV_B">#REF!</definedName>
    <definedName name="NZ_Potter_PR">'[8]TD-3.3'!$J$53</definedName>
    <definedName name="Nz_Potter_VV_T">#REF!</definedName>
    <definedName name="Nz_PS_Toll">#REF!</definedName>
    <definedName name="Nz_TB_FV_B">'[2]TD-1.5'!$AD$217</definedName>
    <definedName name="Nz_TB_FV_Km_B">'[2]TD-1.5'!$J$26</definedName>
    <definedName name="Nz_TB_FV_Km_T">'[2]TD-1.5'!$J$46</definedName>
    <definedName name="Nz_TB_FV_T">'[2]TD-1.5'!$AE$217</definedName>
    <definedName name="Nz_TB_VV_B">'[2]TD-1.5'!$AA$217</definedName>
    <definedName name="Nz_TB_VV_Km_B">'[2]TD-1.5'!$F$26</definedName>
    <definedName name="Nz_TB_VV_Km_T">'[2]TD-1.5'!$F$46</definedName>
    <definedName name="Nz_TB_VV_T">'[2]TD-1.5'!$AB$217</definedName>
    <definedName name="Nz_Total_Alloc_Cost">'[8]TD-3.1'!$I$70</definedName>
    <definedName name="Nz_TransCost_Fix">'[8]TD-3.1'!$G$70</definedName>
    <definedName name="Nz_TransCost_Var">'[8]TD-3.1'!$H$70</definedName>
    <definedName name="Nz_TWS_Toll">#REF!</definedName>
    <definedName name="Nz_UN_VV_B">'[2]TD-1.4'!$T$175</definedName>
    <definedName name="Nz_UN_VV_T">'[2]TD-1.4'!$V$175</definedName>
    <definedName name="Nz_V_FST">'[8]TD-3.1'!$H$68</definedName>
    <definedName name="Nz_VV_B">#REF!</definedName>
    <definedName name="Nz_VV_Km_B">#REF!</definedName>
    <definedName name="Nz_VV_Km_T">#REF!</definedName>
    <definedName name="Nz_VV_T">#REF!</definedName>
    <definedName name="NZ_WFS_Toll">#REF!</definedName>
    <definedName name="O_and_M_Fix_Trans">'[8]Gross Rev Req'!$G$25</definedName>
    <definedName name="O_and_M_Meter">'[8]Gross Rev Req'!$F$25</definedName>
    <definedName name="O_and_M_Var_Trans">'[8]Gross Rev Req'!$H$25</definedName>
    <definedName name="OakBluff_VV_Annual">'[2]TD-1.2'!$I$58</definedName>
    <definedName name="OctAOS">#REF!</definedName>
    <definedName name="OctHV">#REF!</definedName>
    <definedName name="Oka_VV_Annual">'[2]TD-1.2'!$I$345</definedName>
    <definedName name="Opasatika_VV_Annual">'[2]TD-1.2'!$I$143</definedName>
    <definedName name="Oper_Income_Fix_Trans">'[8]Gross Rev Req'!$G$41</definedName>
    <definedName name="Organization">#REF!</definedName>
    <definedName name="Orillia_South_VV_Annual">'[2]TD-1.2'!$I$182</definedName>
    <definedName name="Orillia_VV_Annual">'[2]TD-1.2'!$I$179</definedName>
    <definedName name="Pal_Workbook_GUID" hidden="1">"KKXX1CSM9RR48TYM75PJ3F3I"</definedName>
    <definedName name="paolo" hidden="1">{#N/A,#N/A,FALSE,"H3 Tab 1"}</definedName>
    <definedName name="Park_CentCDA_CRate">#REF!</definedName>
    <definedName name="Park_CentCDA_Dist">#REF!</definedName>
    <definedName name="Park_CentCDA_DRate">#REF!</definedName>
    <definedName name="Park_CentEDA_CRate">#REF!</definedName>
    <definedName name="Park_CentEDA_Dist">#REF!</definedName>
    <definedName name="Park_CentEDA_DRate">#REF!</definedName>
    <definedName name="Park_CentNDA_CRate">#REF!</definedName>
    <definedName name="Park_CentNDA_Dist">#REF!</definedName>
    <definedName name="Park_CentNDA_DRate">#REF!</definedName>
    <definedName name="Park_CentSSMDA_CRate">#REF!</definedName>
    <definedName name="Park_CentSSMDA_Dist">#REF!</definedName>
    <definedName name="Park_CentSSMDA_DRate">#REF!</definedName>
    <definedName name="Park_CentWDA_CRate">#REF!</definedName>
    <definedName name="Park_CentWDA_Dist">#REF!</definedName>
    <definedName name="Park_CentWDA_DRate">#REF!</definedName>
    <definedName name="Park_Chip_CRate">#REF!</definedName>
    <definedName name="Park_Chip_Dist">#REF!</definedName>
    <definedName name="Park_Chip_DRate">#REF!</definedName>
    <definedName name="Park_ConsCDA_CRate">#REF!</definedName>
    <definedName name="Park_ConsCDA_Dist">#REF!</definedName>
    <definedName name="Park_ConsCDA_DRate">#REF!</definedName>
    <definedName name="Park_ConsEDA_CRate">#REF!</definedName>
    <definedName name="Park_ConsEDA_Dist">#REF!</definedName>
    <definedName name="Park_ConsEDA_DRate">#REF!</definedName>
    <definedName name="Park_ConsSWDA_Dist">#REF!</definedName>
    <definedName name="Park_Corn_CRate">#REF!</definedName>
    <definedName name="Park_Corn_Dist">#REF!</definedName>
    <definedName name="Park_Corn_DRate">#REF!</definedName>
    <definedName name="Park_EH_CRate">#REF!</definedName>
    <definedName name="Park_EH_Dist">#REF!</definedName>
    <definedName name="Park_EH_DRate">#REF!</definedName>
    <definedName name="Park_GMi_EDA_VV_Km_B">#REF!</definedName>
    <definedName name="Park_GMiEDA_CRate">#REF!</definedName>
    <definedName name="Park_GMiEDA_Dist">#REF!</definedName>
    <definedName name="Park_GMiEDA_DRate">#REF!</definedName>
    <definedName name="Park_GMiEDA_FS_Comm_Rate">#REF!</definedName>
    <definedName name="Park_GMiEDA_FS_Dem_Rate">#REF!</definedName>
    <definedName name="Park_GMiEDA_FT_Comm_Rate">'[8]TD-3.2'!#REF!</definedName>
    <definedName name="Park_GMiEDA_FT_Dem_Rate">'[8]TD-3.2'!#REF!</definedName>
    <definedName name="Park_GMiEDA_FV_B">#REF!</definedName>
    <definedName name="Park_GMiEDA_FV_Km_B">#REF!</definedName>
    <definedName name="Park_GMiEDA_FV_Km_T">#REF!</definedName>
    <definedName name="Park_GMiEDA_FV_T">#REF!</definedName>
    <definedName name="Park_GMiEDA_GMi_FV_T">#REF!</definedName>
    <definedName name="Park_GMiEDA_GMi_VV_T">#REF!</definedName>
    <definedName name="Park_GMiEDA_VV_B">#REF!</definedName>
    <definedName name="Park_GMiEDA_VV_Km_T">#REF!</definedName>
    <definedName name="Park_GMiEDA_VV_T">#REF!</definedName>
    <definedName name="Park_GMiNDA_CRate">#REF!</definedName>
    <definedName name="Park_GMiNDA_Dist">#REF!</definedName>
    <definedName name="Park_GMiNDA_DRate">#REF!</definedName>
    <definedName name="Park_Iroq_CRate">#REF!</definedName>
    <definedName name="Park_Iroq_Dist">#REF!</definedName>
    <definedName name="Park_Iroq_DRate">#REF!</definedName>
    <definedName name="Park_Iroq_WFS_Toll">#REF!</definedName>
    <definedName name="Park_KPUC_CRate">#REF!</definedName>
    <definedName name="Park_KPUC_Dist">#REF!</definedName>
    <definedName name="Park_KPUC_DRate">#REF!</definedName>
    <definedName name="Park_Niag_AIG_FV_T">'[12]TD-1.1'!#REF!</definedName>
    <definedName name="Park_Niag_AIG_VV_T">'[12]TD-1.1'!#REF!</definedName>
    <definedName name="Park_Niag_Canst_FV_T">'[12]TD-1.1'!#REF!</definedName>
    <definedName name="Park_Niag_Canst_VV_T">'[12]TD-1.1'!#REF!</definedName>
    <definedName name="Park_Niag_CRate">#REF!</definedName>
    <definedName name="Park_Niag_Dist">#REF!</definedName>
    <definedName name="Park_Niag_DRate">#REF!</definedName>
    <definedName name="Park_Niag_F_FST">'[8]TD-3.1'!#REF!</definedName>
    <definedName name="Park_Niag_FS_Comm_Rate">'[8]TD-3.2'!#REF!</definedName>
    <definedName name="Park_Niag_FS_Dem_Rate">'[8]TD-3.2'!#REF!</definedName>
    <definedName name="Park_Niag_FV_Km_T">'[12]TD-1.1'!#REF!</definedName>
    <definedName name="Park_Niag_FV_T">'[12]TD-1.1'!#REF!</definedName>
    <definedName name="Park_Niag_Phibro_FV_T">'[12]TD-1.1'!#REF!</definedName>
    <definedName name="Park_Niag_Phibro_VV_T">'[12]TD-1.1'!#REF!</definedName>
    <definedName name="Park_Niag_Tarp_PR">'[8]TD-3.3'!#REF!</definedName>
    <definedName name="Park_Niag_Tarpon_FV_T">'[12]TD-1.1'!#REF!</definedName>
    <definedName name="Park_Niag_Tarpon_VV_T">'[12]TD-1.1'!#REF!</definedName>
    <definedName name="Park_Niag_Total_Alloc_Cost">'[8]TD-3.1'!#REF!</definedName>
    <definedName name="Park_Niag_TransCost_Fix">'[8]TD-3.1'!#REF!</definedName>
    <definedName name="Park_Niag_TransCost_Var">'[8]TD-3.1'!#REF!</definedName>
    <definedName name="Park_Niag_V_FST">'[8]TD-3.1'!#REF!</definedName>
    <definedName name="Park_Niag_VV_Km_T">'[12]TD-1.1'!#REF!</definedName>
    <definedName name="Park_Niag_VV_T">'[12]TD-1.1'!#REF!</definedName>
    <definedName name="Park_Phil_CRate">#REF!</definedName>
    <definedName name="Park_Phil_Dist">#REF!</definedName>
    <definedName name="Park_Phil_DRate">#REF!</definedName>
    <definedName name="Park_Sabr_CRate">#REF!</definedName>
    <definedName name="Park_Sabr_Dist">#REF!</definedName>
    <definedName name="Park_Sabr_DRate">#REF!</definedName>
    <definedName name="Park_UnionCDA_CRate">#REF!</definedName>
    <definedName name="Park_UnionCDA_Dist">#REF!</definedName>
    <definedName name="Park_UnionCDA_DRate">#REF!</definedName>
    <definedName name="Park_UnionSWDA_Dist">#REF!</definedName>
    <definedName name="PChrg_Total_Rev">'[8]TD-4.4'!$G$336</definedName>
    <definedName name="PDCI_Credit">#REF!</definedName>
    <definedName name="PenDeDonna_VV_Annual">'[2]TD-1.2'!$I$329</definedName>
    <definedName name="Perc_Elig_B">'[2]TD-1.5'!$H$4</definedName>
    <definedName name="Perc_Elig_T">'[2]TD-1.5'!$H$5</definedName>
    <definedName name="Phil">#REF!</definedName>
    <definedName name="Phil_Dem">#REF!</definedName>
    <definedName name="Phil_F_FST">'[8]TD-3.1'!$G$245</definedName>
    <definedName name="Phil_FS_Comm_Rate">'[8]TD-3.2'!$K$72</definedName>
    <definedName name="Phil_FS_Dem_Rate">'[8]TD-3.2'!$J$72</definedName>
    <definedName name="Phil_FV_B">#REF!</definedName>
    <definedName name="Phil_FV_Km_B">#REF!</definedName>
    <definedName name="Phil_FV_Km_T">#REF!</definedName>
    <definedName name="Phil_FV_T">#REF!</definedName>
    <definedName name="Phil_NBS_FV_Km_B">'[2]TD-1.6'!$J$33</definedName>
    <definedName name="Phil_NBS_FV_Km_T">'[2]TD-1.6'!$J$49</definedName>
    <definedName name="Phil_NBS_VV_Km_B">'[2]TD-1.6'!$F$33</definedName>
    <definedName name="Phil_NBS_VV_Km_T">'[2]TD-1.6'!$F$49</definedName>
    <definedName name="Phil_Rock_PR">'[8]TD-3.3'!#REF!</definedName>
    <definedName name="Phil_RockT_FV_T">'[12]TD-1.1'!#REF!</definedName>
    <definedName name="Phil_RockT_VV_T">'[12]TD-1.1'!#REF!</definedName>
    <definedName name="Phil_STS_CommToll">'[8]TD-4.2'!$W$136</definedName>
    <definedName name="Phil_STS_CommVol">'[8]TD-4.2'!$E$81</definedName>
    <definedName name="Phil_STS_DemRev">'[8]TD-4.2'!$I$80</definedName>
    <definedName name="Phil_STS_DemToll">'[8]TD-4.2'!$W$134</definedName>
    <definedName name="Phil_STS_DemVol">'[8]TD-4.2'!$E$80</definedName>
    <definedName name="Phil_STS_Meter">'[8]TD-4.2'!$AJ$169</definedName>
    <definedName name="Phil_STS_Rev">'[8]TD-4.2'!$I$83</definedName>
    <definedName name="Phil_TB_FV_B">'[2]TD-1.5'!$AD$297</definedName>
    <definedName name="Phil_TB_FV_Km_B">'[2]TD-1.5'!$J$33</definedName>
    <definedName name="Phil_TB_FV_Km_T">'[2]TD-1.5'!$J$53</definedName>
    <definedName name="Phil_TB_FV_T">'[2]TD-1.5'!$AE$297</definedName>
    <definedName name="Phil_TB_VV_B">'[2]TD-1.5'!$AA$297</definedName>
    <definedName name="Phil_TB_VV_Km_B">'[2]TD-1.5'!$F$33</definedName>
    <definedName name="Phil_TB_VV_Km_T">'[2]TD-1.5'!$F$53</definedName>
    <definedName name="Phil_TB_VV_T">'[2]TD-1.5'!$AB$297</definedName>
    <definedName name="Phil_TCGS_FV_T">#REF!</definedName>
    <definedName name="Phil_TCGS_PR">'[8]TD-3.3'!$J$318</definedName>
    <definedName name="Phil_TCGS_VV_T">#REF!</definedName>
    <definedName name="Phil_Total_Alloc_Cost">'[8]TD-3.1'!$I$247</definedName>
    <definedName name="Phil_TransCost_Fix">'[8]TD-3.1'!$G$247</definedName>
    <definedName name="Phil_TransCost_Var">'[8]TD-3.1'!$H$247</definedName>
    <definedName name="Phil_UN_FV_B">'[2]TD-1.4'!$M$43</definedName>
    <definedName name="Phil_UN_FV_Km_B">'[2]TD-1.4'!$O$43</definedName>
    <definedName name="Phil_UN_FV_Km_T">'[2]TD-1.4'!$O$102</definedName>
    <definedName name="Phil_UN_FV_T">'[2]TD-1.4'!$M$102</definedName>
    <definedName name="Phil_UN_VV_B">'[2]TD-1.4'!$G$43</definedName>
    <definedName name="Phil_UN_VV_Km_B">'[2]TD-1.4'!$I$43</definedName>
    <definedName name="Phil_UN_VV_Km_T">'[2]TD-1.4'!$I$102</definedName>
    <definedName name="Phil_UN_VV_T">'[2]TD-1.4'!$G$102</definedName>
    <definedName name="Phil_V_FST">'[8]TD-3.1'!$H$245</definedName>
    <definedName name="Phil_Verm_FV_T">#REF!</definedName>
    <definedName name="Phil_Verm_PR">'[8]TD-3.3'!$J$320</definedName>
    <definedName name="Phil_Verm_VV_T">#REF!</definedName>
    <definedName name="Phil_VV_B">#REF!</definedName>
    <definedName name="Phil_VV_Km_B">#REF!</definedName>
    <definedName name="Phil_VV_Km_T">#REF!</definedName>
    <definedName name="Phil_VV_T">#REF!</definedName>
    <definedName name="Phil_WFS_Toll">#REF!</definedName>
    <definedName name="Phil_WGML_PR">'[8]TD-3.3'!$J$318</definedName>
    <definedName name="Phil_Win_FV_Km_B">'[2]TD-1.7'!$J$35</definedName>
    <definedName name="Phil_Win_FV_Km_T">'[2]TD-1.7'!$J$52</definedName>
    <definedName name="Phil_Win_VV_Km_B">'[2]TD-1.7'!$F$35</definedName>
    <definedName name="Phil_Win_VV_Km_T">'[2]TD-1.7'!$F$52</definedName>
    <definedName name="Philipsburg">#REF!</definedName>
    <definedName name="Pkwy_GMiEDA_F_FST">'[8]TD-3.1'!#REF!</definedName>
    <definedName name="Pkwy_GMiEDA_PR">'[8]TD-3.3'!#REF!</definedName>
    <definedName name="Pkwy_GMiEDA_Total_Alloc_Cost">'[8]TD-3.1'!#REF!</definedName>
    <definedName name="Pkwy_GMiEDA_TransCost_Fix">'[8]TD-3.1'!#REF!</definedName>
    <definedName name="Pkwy_GMiEDA_TransCost_Var">'[8]TD-3.1'!#REF!</definedName>
    <definedName name="Pkwy_GMiEDA_V_FST">'[8]TD-3.1'!#REF!</definedName>
    <definedName name="Playfair_VV_Annual">'[2]TD-1.2'!$I$127</definedName>
    <definedName name="Plug_Fix">'[8]TD-3.1'!$C$358</definedName>
    <definedName name="Plug_STS_Fixed">'[8]TD-2.1'!#REF!</definedName>
    <definedName name="Plug_Var">'[8]TD-3.1'!$C$360</definedName>
    <definedName name="Plugs">'[8]TD-3.1'!$A$354:$D$360</definedName>
    <definedName name="poly" hidden="1">{#N/A,#N/A,FALSE,"JACKETS (1100 t) (1)"}</definedName>
    <definedName name="Portage_VV_Annual">'[2]TD-1.2'!$I$48</definedName>
    <definedName name="Portneuf_VV_Annual">'[2]TD-1.2'!$I$330</definedName>
    <definedName name="PotPow_VV_Annual">'[2]TD-1.2'!$I$105</definedName>
    <definedName name="PotPower_AnnualAvg">'[2]TD-1.2'!$H$107</definedName>
    <definedName name="PotPower_NDA_Total">'[2]TD-1.2'!$I$107</definedName>
    <definedName name="PotPower_WinterAvg">'[2]TD-1.2'!$D$107</definedName>
    <definedName name="Powassan_VV_Annual">'[2]TD-1.2'!$I$170</definedName>
    <definedName name="Pref_Share_Tax">[8]TOTCAP!$K$308</definedName>
    <definedName name="Preferred_Amount">[8]TOTCAP!$G$26</definedName>
    <definedName name="Preferred_Capital">[8]TOTCAP!$K$264</definedName>
    <definedName name="Preferred_Rate">[8]TOTCAP!$J$25</definedName>
    <definedName name="Preferred_Ratio">[8]TOTCAP!$I$264</definedName>
    <definedName name="Pressure_Charge">'[8]TD-4.4'!$C$377</definedName>
    <definedName name="PreviousYear">[11]Input!$B$3</definedName>
    <definedName name="Price_Cap_Index">[16]Input!$G$12</definedName>
    <definedName name="_xlnm.Print_Area" localSheetId="1">'Page 2'!$A$1:$E$21</definedName>
    <definedName name="_xlnm.Print_Area" localSheetId="2">'Page 3-4'!$A$1:$S$123</definedName>
    <definedName name="_xlnm.Print_Area" localSheetId="3">'Page 5'!$A$1:$Q$29</definedName>
    <definedName name="Print_Range">#REF!</definedName>
    <definedName name="prnt" localSheetId="1">[32]!prnt</definedName>
    <definedName name="prnt">[32]!prnt</definedName>
    <definedName name="PtDuLac_VV_Annual">'[2]TD-1.2'!$I$346</definedName>
    <definedName name="QuebWest_VV_Annual">'[2]TD-1.2'!$I$331</definedName>
    <definedName name="Ramore_VV_Annual">'[2]TD-1.2'!$I$126</definedName>
    <definedName name="Range_Name_List">'[8]TD-3.1'!$A$361:$D$435</definedName>
    <definedName name="Range_Names">'[8]TD-2.1'!$C$195</definedName>
    <definedName name="Rate_Base_Metering">[8]TOTCAP!$J$105</definedName>
    <definedName name="Rate_Base_Total_Util">[8]TOTCAP!$I$83</definedName>
    <definedName name="Rate_Base_Trans">[8]TOTCAP!$K$105</definedName>
    <definedName name="Rate_Base_Util_Meter">[8]TOTCAP!$J$83</definedName>
    <definedName name="Rate_Base_Util_Trans">[8]TOTCAP!$K$83</definedName>
    <definedName name="Rate_Of_Return">[8]TOTCAP!$K$267</definedName>
    <definedName name="Rate_of_Return_Sheet">[8]TOTCAP!$A$240:$K$277</definedName>
    <definedName name="Rate100_Commodity_Charge">[14]AppendixA!$I$222</definedName>
    <definedName name="Rate20_1stBlock_Commodity">[14]AppendixA!$I$148</definedName>
    <definedName name="RATE25_DEF">'[33]Report Lookup Tables'!$D$106:$E$107</definedName>
    <definedName name="RateM10_Commodity">[14]AppendixA!$I$553</definedName>
    <definedName name="RateM4_1stBlock_Commodity">[14]AppendixA!$I$458</definedName>
    <definedName name="RateM5_Commodity_Change">[14]AppendixA!$G$485</definedName>
    <definedName name="RateT3_Transportation_Commodity">[14]AppendixA!$I$762</definedName>
    <definedName name="RB" hidden="1">{#N/A,#N/A,TRUE,"Consolidated";#N/A,#N/A,TRUE,"Admin";#N/A,#N/A,TRUE,"Express";#N/A,#N/A,TRUE,"Other";#N/A,#N/A,TRUE,"Platte";#N/A,#N/A,TRUE,"Cajun"}</definedName>
    <definedName name="Reconciliation">'[2]TD-1.2'!$Z$1:$AH$45</definedName>
    <definedName name="RedRock_VV_Annual">'[2]TD-1.2'!$I$88</definedName>
    <definedName name="Reg_Def_Fix_Trans">'[8]Gross Rev Req'!$G$37</definedName>
    <definedName name="Reg_Def_Meter">'[8]Gross Rev Req'!$F$37</definedName>
    <definedName name="ReginaW_VV_Annual">'[2]TD-1.2'!$I$15</definedName>
    <definedName name="REGRATETWENTYFIVE">#REF!</definedName>
    <definedName name="RegW_FS_Comm_Rate">'[8]TD-3.2'!$K$48</definedName>
    <definedName name="RegW_FS_Dem_Rate">'[8]TD-3.2'!$J$48</definedName>
    <definedName name="RegW_PR">'[8]TD-3.3'!$J$98</definedName>
    <definedName name="RegW_Total_Alloc_Cost">'[8]TD-3.1'!$I$137</definedName>
    <definedName name="RegW_TransCost_Fix">'[8]TD-3.1'!$G$137</definedName>
    <definedName name="RegW_TransCost_Var">'[8]TD-3.1'!$H$137</definedName>
    <definedName name="reportDay">#REF!</definedName>
    <definedName name="ReportId">#REF!</definedName>
    <definedName name="reportMonth">#REF!</definedName>
    <definedName name="reportYear">#REF!</definedName>
    <definedName name="Res01_Tier1">[13]Ogives!$E$6:$P$6</definedName>
    <definedName name="Res01_Tier2">[13]Ogives!$E$7:$P$7</definedName>
    <definedName name="Res01_Tier3">[13]Ogives!$E$8:$P$8</definedName>
    <definedName name="Res01_Tier4">[13]Ogives!$E$9:$P$9</definedName>
    <definedName name="Res01_Tier5">[13]Ogives!$E$10:$P$10</definedName>
    <definedName name="Return">[8]TOTCAP!$I$108</definedName>
    <definedName name="Return_Fix_Trans">'[8]Gross Rev Req'!$G$43</definedName>
    <definedName name="Return_Meter">[8]TOTCAP!$J$108</definedName>
    <definedName name="Return_Metering">'[8]Gross Rev Req'!$F$43</definedName>
    <definedName name="Return_On_Rate_Base">[8]TOTCAP!$K$296</definedName>
    <definedName name="Return_Trans">[8]TOTCAP!$K$108</definedName>
    <definedName name="Revision_Name">'[8]TD-2.1'!$C$191</definedName>
    <definedName name="RGSname">#REF!</definedName>
    <definedName name="Rich">#REF!</definedName>
    <definedName name="Rich_Chip_CRate">#REF!</definedName>
    <definedName name="Rich_Chip_Dist">#REF!</definedName>
    <definedName name="Rich_Chip_DRate">#REF!</definedName>
    <definedName name="Rich_Corn_CRate">#REF!</definedName>
    <definedName name="Rich_Corn_Dist">#REF!</definedName>
    <definedName name="Rich_Corn_DRate">#REF!</definedName>
    <definedName name="Rich_EH_CRate">#REF!</definedName>
    <definedName name="Rich_EH_Dist">#REF!</definedName>
    <definedName name="Rich_EH_DRate">#REF!</definedName>
    <definedName name="Rich_Emer_CRate">#REF!</definedName>
    <definedName name="Rich_Emer_Dist">#REF!</definedName>
    <definedName name="Rich_Emer_DRate">#REF!</definedName>
    <definedName name="Rich_EZ_CRate">#REF!</definedName>
    <definedName name="Rich_EZ_Dist">#REF!</definedName>
    <definedName name="Rich_EZ_DRate">#REF!</definedName>
    <definedName name="Rich_Fix_Annual">'[2]TD-1.2'!$E$16</definedName>
    <definedName name="Rich_Fix_Winter">'[2]TD-1.2'!$E$16</definedName>
    <definedName name="Rich_FS_Comm_Rate">'[8]TD-3.2'!$K$34</definedName>
    <definedName name="Rich_FS_Dem_Rate">'[8]TD-3.2'!$J$34</definedName>
    <definedName name="Rich_Iroq_CRate">#REF!</definedName>
    <definedName name="Rich_Iroq_Dist">#REF!</definedName>
    <definedName name="Rich_Iroq_DRate">#REF!</definedName>
    <definedName name="Rich_MZ_CRate">#REF!</definedName>
    <definedName name="Rich_MZ_Dist">#REF!</definedName>
    <definedName name="Rich_MZ_DRate">#REF!</definedName>
    <definedName name="Rich_Napi_CRate">#REF!</definedName>
    <definedName name="Rich_Napi_Dist">#REF!</definedName>
    <definedName name="Rich_Napi_DRate">#REF!</definedName>
    <definedName name="Rich_Niag_CRate">#REF!</definedName>
    <definedName name="Rich_Niag_Dist">#REF!</definedName>
    <definedName name="Rich_Niag_DRate">#REF!</definedName>
    <definedName name="Rich_NZ_CRate">#REF!</definedName>
    <definedName name="Rich_NZ_Dist">#REF!</definedName>
    <definedName name="Rich_NZ_DRate">#REF!</definedName>
    <definedName name="Rich_Phil_CRate">#REF!</definedName>
    <definedName name="Rich_Phil_Dist">#REF!</definedName>
    <definedName name="Rich_Phil_DRate">#REF!</definedName>
    <definedName name="Rich_Sabr_CRate">#REF!</definedName>
    <definedName name="Rich_Sabr_Dist">#REF!</definedName>
    <definedName name="Rich_Sabr_DRate">#REF!</definedName>
    <definedName name="Rich_StCl_CRate">#REF!</definedName>
    <definedName name="Rich_StCl_Dist">#REF!</definedName>
    <definedName name="Rich_StCl_DRate">#REF!</definedName>
    <definedName name="Rich_Total_Alloc_Cost">'[8]TD-3.1'!$I$101</definedName>
    <definedName name="Rich_TransCost_Fix">'[8]TD-3.1'!$G$101</definedName>
    <definedName name="Rich_TransCost_Var">'[8]TD-3.1'!$H$101</definedName>
    <definedName name="Rich_WZ_CRate">#REF!</definedName>
    <definedName name="Rich_WZ_Dist">#REF!</definedName>
    <definedName name="Rich_WZ_DRate">#REF!</definedName>
    <definedName name="Richardson_VV_Annual">'[2]TD-1.2'!$I$16</definedName>
    <definedName name="rick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Rider_Commodity_North">[11]Riders!$D$54</definedName>
    <definedName name="Rider_Commodity_North_East">[23]Riders!$D$61</definedName>
    <definedName name="Rider_Commodity_North_West">[23]Riders!$D$60</definedName>
    <definedName name="Rider_Commodity_R01_Retro">[19]Riders!$D$47</definedName>
    <definedName name="Rider_Commodity_R10_Retro">[19]Riders!$D$48</definedName>
    <definedName name="Rider_Commodity_South">[11]Riders!$D$11</definedName>
    <definedName name="Rider_Delivery_M1">[11]Riders!$D$19</definedName>
    <definedName name="Rider_Delivery_M2">[11]Riders!$D$25</definedName>
    <definedName name="Rider_Delivery_R01">[11]Riders!$D$61</definedName>
    <definedName name="Rider_Delivery_R10">[11]Riders!$D$66</definedName>
    <definedName name="Rider_Fuel_North">[11]Riders!$D$50</definedName>
    <definedName name="Rider_Inventory_Reval_North">[11]Riders!$D$48</definedName>
    <definedName name="Rider_Inventory_Reval_South">[11]Riders!$D$6</definedName>
    <definedName name="Rider_Load_Bal_M4">[11]Riders!$D$27</definedName>
    <definedName name="Rider_Load_Bal_M5">[11]Riders!$D$28</definedName>
    <definedName name="Rider_Load_Bal_M7">[11]Riders!$D$29</definedName>
    <definedName name="Rider_Load_Bal_M9">[11]Riders!$D$30</definedName>
    <definedName name="Rider_North_East_Tolls">[19]Riders!$D$78</definedName>
    <definedName name="Rider_North_West_Tolls">[19]Riders!$D$77</definedName>
    <definedName name="Rider_NPGVA">[11]Riders!$D$47</definedName>
    <definedName name="Rider_PGVA_North_East">[19]Riders!$D$50</definedName>
    <definedName name="Rider_PGVA_North_West">[19]Riders!$D$49</definedName>
    <definedName name="Rider_SPGVA">[11]Riders!$D$5</definedName>
    <definedName name="Rider_Spot_Gas_North">[11]Riders!$D$49</definedName>
    <definedName name="Rider_Spot_Gas_South">[11]Riders!$D$7</definedName>
    <definedName name="Rider_Storage_M1_Temp1">[11]Riders!$D$34</definedName>
    <definedName name="Rider_Storage_M1_Temp2">[11]Riders!$D$35</definedName>
    <definedName name="Rider_Storage_M1_Temp3">[11]Riders!$D$36</definedName>
    <definedName name="Rider_Storage_M2_Temp1">[11]Riders!$D$37</definedName>
    <definedName name="Rider_Storage_M2_Temp2">[11]Riders!$D$38</definedName>
    <definedName name="Rider_Storage_M2_Temp3">[11]Riders!$D$39</definedName>
    <definedName name="Rider_Storage_R01_NE_Retro">[23]Riders!$D$113</definedName>
    <definedName name="Rider_Storage_R01_NW_Retro">[23]Riders!$D$112</definedName>
    <definedName name="Rider_Storage_R01_Temp1">[11]Riders!$D$90</definedName>
    <definedName name="Rider_Storage_R01_Temp2">[11]Riders!$D$91</definedName>
    <definedName name="Rider_Storage_R01_Temp3">[11]Riders!$D$92</definedName>
    <definedName name="Rider_Storage_R10_NE_Retro">[23]Riders!$D$115</definedName>
    <definedName name="Rider_Storage_R10_NW_Retro">[23]Riders!$D$114</definedName>
    <definedName name="Rider_Storage_R10_Temp1">[11]Riders!$D$93</definedName>
    <definedName name="Rider_Storage_R10_Temp2">[11]Riders!$D$94</definedName>
    <definedName name="Rider_Storage_R10_Temp3">[11]Riders!$D$95</definedName>
    <definedName name="Rider_Tolls_R20R100">[11]Riders!$D$96</definedName>
    <definedName name="Rider_Transport_R01">[11]Riders!$D$75</definedName>
    <definedName name="Rider_Transport_R01_NE_Retro">[19]Riders!$D$80</definedName>
    <definedName name="Rider_Transport_R01_NW_Retro">[19]Riders!$D$79</definedName>
    <definedName name="Rider_Transport_R10">[11]Riders!$D$82</definedName>
    <definedName name="Rider_Transport_R10_East">[23]Riders!$D$102</definedName>
    <definedName name="Rider_Transport_R10_NE_Retro">[19]Riders!$D$93</definedName>
    <definedName name="Rider_Transport_R10_NW_Retro">[19]Riders!$D$92</definedName>
    <definedName name="Rider_Transport_R10_West">[23]Riders!$D$101</definedName>
    <definedName name="Rider_Transport_R20">[11]Riders!$D$86</definedName>
    <definedName name="Rider_Transport_R20_East">[23]Riders!$D$108</definedName>
    <definedName name="Rider_Transport_R20_West">[23]Riders!$D$107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4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vers_VV_Annual">'[2]TD-1.2'!$I$42</definedName>
    <definedName name="RouynNor_VV_Annual">'[2]TD-1.2'!$I$154</definedName>
    <definedName name="RW_Fix_Winter">'[2]TD-1.2'!$E$15</definedName>
    <definedName name="Sab_Win_FV_Km_B">'[2]TD-1.7'!$J$34</definedName>
    <definedName name="Sab_Win_FV_Km_T">'[2]TD-1.7'!$J$51</definedName>
    <definedName name="Sab_Win_VV_Km_B">'[2]TD-1.7'!$F$34</definedName>
    <definedName name="Sab_Win_VV_Km_T">'[2]TD-1.7'!$F$51</definedName>
    <definedName name="Sabr">#REF!</definedName>
    <definedName name="Sabr_Coral_FV_T">#REF!</definedName>
    <definedName name="Sabr_Coral_PR">'[8]TD-3.3'!$J$309</definedName>
    <definedName name="Sabr_Coral_VV_T">#REF!</definedName>
    <definedName name="Sabr_Dem">#REF!</definedName>
    <definedName name="Sabr_Direct_FV_T">#REF!</definedName>
    <definedName name="Sabr_Direct_PR">'[8]TD-3.3'!$J$311</definedName>
    <definedName name="Sabr_Direct_VV_T">#REF!</definedName>
    <definedName name="Sabr_Domtar_FV_T">'[12]TD-1.1'!#REF!</definedName>
    <definedName name="Sabr_Domtar_VV_T">'[12]TD-1.1'!#REF!</definedName>
    <definedName name="Sabr_F_FST">'[8]TD-3.1'!$G$233</definedName>
    <definedName name="Sabr_FS_Comm_Rate">'[8]TD-3.2'!$K$70</definedName>
    <definedName name="Sabr_FS_Dem_Rate">'[8]TD-3.2'!$J$70</definedName>
    <definedName name="Sabr_FV_B">#REF!</definedName>
    <definedName name="Sabr_FV_Km_B">#REF!</definedName>
    <definedName name="Sabr_FV_Km_T">#REF!</definedName>
    <definedName name="Sabr_FV_T">#REF!</definedName>
    <definedName name="Sabr_NBS_FV_Km_B">'[2]TD-1.6'!$J$32</definedName>
    <definedName name="Sabr_NBS_FV_Km_T">'[2]TD-1.6'!$J$48</definedName>
    <definedName name="Sabr_NBS_VV_Km_B">'[2]TD-1.6'!$F$32</definedName>
    <definedName name="Sabr_NBS_VV_Km_T">'[2]TD-1.6'!$F$48</definedName>
    <definedName name="Sabr_Shell_FV_T">'[12]TD-1.1'!#REF!</definedName>
    <definedName name="Sabr_Shell_PR">'[8]TD-3.3'!#REF!</definedName>
    <definedName name="Sabr_Shell_VV_T">'[12]TD-1.1'!#REF!</definedName>
    <definedName name="Sabr_TB_FV_B">'[2]TD-1.5'!$AD$288</definedName>
    <definedName name="Sabr_TB_FV_Km_B">'[2]TD-1.5'!$J$32</definedName>
    <definedName name="Sabr_TB_FV_Km_T">'[2]TD-1.5'!$J$52</definedName>
    <definedName name="Sabr_TB_FV_T">'[2]TD-1.5'!$AE$288</definedName>
    <definedName name="Sabr_TB_VV_B">'[2]TD-1.5'!$AA$288</definedName>
    <definedName name="Sabr_TB_VV_Km_B">'[2]TD-1.5'!$F$32</definedName>
    <definedName name="Sabr_TB_VV_Km_T">'[2]TD-1.5'!$F$52</definedName>
    <definedName name="Sabr_TB_VV_T">'[2]TD-1.5'!$AB$288</definedName>
    <definedName name="Sabr_TCGS_FV_T">'[12]TD-1.1'!#REF!</definedName>
    <definedName name="Sabr_TCGS_PR">'[8]TD-3.3'!#REF!</definedName>
    <definedName name="Sabr_TCGS_VV_T">'[12]TD-1.1'!#REF!</definedName>
    <definedName name="Sabr_Total_Alloc_Cost">'[8]TD-3.1'!$I$235</definedName>
    <definedName name="Sabr_TransCost_Fix">'[8]TD-3.1'!$G$235</definedName>
    <definedName name="Sabr_TransCost_Var">'[8]TD-3.1'!$H$235</definedName>
    <definedName name="Sabr_UN_FV_B">'[2]TD-1.4'!$M$41</definedName>
    <definedName name="Sabr_UN_FV_Km_B">'[2]TD-1.4'!$O$41</definedName>
    <definedName name="Sabr_UN_FV_Km_T">'[2]TD-1.4'!$O$100</definedName>
    <definedName name="Sabr_UN_FV_T">'[2]TD-1.4'!$M$100</definedName>
    <definedName name="Sabr_UN_VV_B">'[2]TD-1.4'!$G$41</definedName>
    <definedName name="Sabr_UN_VV_Km_B">'[2]TD-1.4'!$I$41</definedName>
    <definedName name="Sabr_UN_VV_Km_T">'[2]TD-1.4'!$I$100</definedName>
    <definedName name="Sabr_UN_VV_T">'[2]TD-1.4'!$G$100</definedName>
    <definedName name="Sabr_V_FST">'[8]TD-3.1'!$H$233</definedName>
    <definedName name="Sabr_VV_Annual">'[2]TD-1.2'!$I$323</definedName>
    <definedName name="Sabr_VV_B">#REF!</definedName>
    <definedName name="Sabr_VV_Km_B">#REF!</definedName>
    <definedName name="Sabr_VV_Km_T">#REF!</definedName>
    <definedName name="Sabr_VV_T">#REF!</definedName>
    <definedName name="Sabr_WFS_Toll">#REF!</definedName>
    <definedName name="Sabrevois">#REF!</definedName>
    <definedName name="Sales_Meter_Charges">'[8]TD-4.1'!$F$31</definedName>
    <definedName name="Sask_Dem">#REF!</definedName>
    <definedName name="Sask_FS_Comm">#REF!</definedName>
    <definedName name="Sask_FS_Comm_Rate">#REF!</definedName>
    <definedName name="Sask_FS_Dem">#REF!</definedName>
    <definedName name="Sask_FS_Dem_Rate">#REF!</definedName>
    <definedName name="SaskRate">#REF!</definedName>
    <definedName name="SaultAirport_VV_Annual">'[2]TD-1.2'!$I$162</definedName>
    <definedName name="Sched3">#REF!</definedName>
    <definedName name="sdffsasadf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sdfsd" hidden="1">{#N/A,#N/A,FALSE,"Title Page"}</definedName>
    <definedName name="sdrdf" hidden="1">{#N/A,#N/A,FALSE,"Title Page"}</definedName>
    <definedName name="sencount" hidden="1">2</definedName>
    <definedName name="Sendout_Data_DataTable">'[34]Sendout Data'!$A$1:$L$63841</definedName>
    <definedName name="Senneville_VV_Annual">'[2]TD-1.2'!$I$316</definedName>
    <definedName name="SepAOS">#REF!</definedName>
    <definedName name="SepHV">#REF!</definedName>
    <definedName name="Shilo_VV_Annual">'[2]TD-1.2'!$I$44</definedName>
    <definedName name="short_month">30</definedName>
    <definedName name="Shortcut_Vol_B">'[2]TD-1.6'!$H$5</definedName>
    <definedName name="Shortcut_Vol_T">'[2]TD-1.6'!$H$6</definedName>
    <definedName name="Slicer_Cost_Study">#N/A</definedName>
    <definedName name="Slicer_Cost_Study1">#N/A</definedName>
    <definedName name="Slicer_Cost_Study2">#N/A</definedName>
    <definedName name="Slicer_Cost_Study3">#N/A</definedName>
    <definedName name="Slicer_Ending_Date">#N/A</definedName>
    <definedName name="SmoothRock_VV_Annual">'[2]TD-1.2'!$I$120</definedName>
    <definedName name="South_Supply">'[27]Supply &amp; Fuel $'!$A:$IV</definedName>
    <definedName name="SouthBTBal">#REF!</definedName>
    <definedName name="SouthBTDemand">#REF!</definedName>
    <definedName name="SouthDemand">#REF!</definedName>
    <definedName name="SouthRiver_VV_Annual">'[2]TD-1.2'!$I$172</definedName>
    <definedName name="Spru_WFS_Toll">#REF!</definedName>
    <definedName name="Spruce">#REF!</definedName>
    <definedName name="Spruce_CentHold_FV_T">#REF!</definedName>
    <definedName name="Spruce_CentHold_VV_T">#REF!</definedName>
    <definedName name="Spruce_Dem">#REF!</definedName>
    <definedName name="Spruce_F_FST">'[8]TD-3.1'!$G$162</definedName>
    <definedName name="Spruce_FS_Comm_Rate">'[8]TD-3.2'!$K$58</definedName>
    <definedName name="Spruce_FS_Dem_Rate">'[8]TD-3.2'!$J$58</definedName>
    <definedName name="Spruce_FV_B">#REF!</definedName>
    <definedName name="Spruce_FV_Km_B">#REF!</definedName>
    <definedName name="Spruce_FV_Km_T">#REF!</definedName>
    <definedName name="Spruce_FV_T">#REF!</definedName>
    <definedName name="Spruce_TCGS_FV_T">#REF!</definedName>
    <definedName name="Spruce_TCGS_VV_T">#REF!</definedName>
    <definedName name="Spruce_Total_Alloc_Cost">'[8]TD-3.1'!$I$164</definedName>
    <definedName name="Spruce_TransCost_Fix">'[8]TD-3.1'!$G$164</definedName>
    <definedName name="Spruce_TransCost_Var">'[8]TD-3.1'!$H$164</definedName>
    <definedName name="Spruce_V_FST">'[8]TD-3.1'!$H$162</definedName>
    <definedName name="Spruce_VV_Annual">'[2]TD-1.2'!$I$68</definedName>
    <definedName name="Spruce_VV_B">#REF!</definedName>
    <definedName name="Spruce_VV_Km_B">#REF!</definedName>
    <definedName name="Spruce_VV_Km_T">#REF!</definedName>
    <definedName name="Spruce_VV_T">#REF!</definedName>
    <definedName name="SPS_Space_Del">[11]U2!$F$26</definedName>
    <definedName name="ss" hidden="1">{#N/A,#N/A,FALSE,"COLUMNS";#N/A,#N/A,FALSE,"REACTORS";#N/A,#N/A,FALSE,"INTERNALS";#N/A,#N/A,FALSE,"HEAT EXCHANGERS";#N/A,#N/A,FALSE,"AIR COOLERS";#N/A,#N/A,FALSE,"HEATERS";#N/A,#N/A,FALSE,"BOILERS";#N/A,#N/A,FALSE,"TURBINES";#N/A,#N/A,FALSE,"COMPRESSORS";#N/A,#N/A,FALSE,"PACKAGE";#N/A,#N/A,FALSE,"VALVES";#N/A,#N/A,FALSE,"MISCELLANEOUS";#N/A,#N/A,FALSE,"DRUMS";#N/A,#N/A,FALSE,"PUMPS"}</definedName>
    <definedName name="SSMTown_VV_Annual">'[2]TD-1.2'!$I$163</definedName>
    <definedName name="SSS_Space_Del">[11]U2!$F$18</definedName>
    <definedName name="SStM_CentEDA_CRate">#REF!</definedName>
    <definedName name="SStM_CentEDA_Dist">#REF!</definedName>
    <definedName name="SStM_CentEDA_DRate">#REF!</definedName>
    <definedName name="SStM_CentSSMDA_CRate">#REF!</definedName>
    <definedName name="SStM_CentSSMDA_Dist">#REF!</definedName>
    <definedName name="SStM_CentSSMDA_DRate">#REF!</definedName>
    <definedName name="SStM_Chip_CRate">#REF!</definedName>
    <definedName name="SStM_Chip_Dist">#REF!</definedName>
    <definedName name="SStM_Chip_DRate">#REF!</definedName>
    <definedName name="SStM_ConsCDA_CRate">#REF!</definedName>
    <definedName name="SStM_ConsCDA_Dist">#REF!</definedName>
    <definedName name="SStM_ConsCDA_DRate">#REF!</definedName>
    <definedName name="SStM_ConsEDA_CRate">#REF!</definedName>
    <definedName name="SStM_ConsEDA_Dist">#REF!</definedName>
    <definedName name="SStM_ConsEDA_DRate">#REF!</definedName>
    <definedName name="SStM_ConsSWDA_CRate">#REF!</definedName>
    <definedName name="SStM_ConsSWDA_Dist">#REF!</definedName>
    <definedName name="SStM_ConsSWDA_DRate">#REF!</definedName>
    <definedName name="SStM_Corn_CRate">#REF!</definedName>
    <definedName name="SStM_Corn_Dist">#REF!</definedName>
    <definedName name="SStM_Corn_DRate">#REF!</definedName>
    <definedName name="SStM_EH_CRate">#REF!</definedName>
    <definedName name="SStM_EH_Dist">#REF!</definedName>
    <definedName name="SStM_EH_DRate">#REF!</definedName>
    <definedName name="SStM_GMiEDA_CRate">#REF!</definedName>
    <definedName name="SStM_GMiEDA_Dist">#REF!</definedName>
    <definedName name="SStM_GMiEDA_DRate">#REF!</definedName>
    <definedName name="SStM_Iroq_CRate">#REF!</definedName>
    <definedName name="SStM_Iroq_Dist">#REF!</definedName>
    <definedName name="SStM_Iroq_DRate">#REF!</definedName>
    <definedName name="SStM_Niag_CRate">#REF!</definedName>
    <definedName name="SStM_Niag_Dist">#REF!</definedName>
    <definedName name="SStM_Niag_DRate">#REF!</definedName>
    <definedName name="SStM_Phil_CRate">#REF!</definedName>
    <definedName name="SStM_Phil_Dist">#REF!</definedName>
    <definedName name="SStM_Phil_DRate">#REF!</definedName>
    <definedName name="SStM_Sabr_CRate">#REF!</definedName>
    <definedName name="SStM_Sabr_Dist">#REF!</definedName>
    <definedName name="SStM_Sabr_DRate">#REF!</definedName>
    <definedName name="SStM_UnionCDA_CRate">#REF!</definedName>
    <definedName name="SStM_UnionCDA_Dist">#REF!</definedName>
    <definedName name="SStM_UnionCDA_DRate">#REF!</definedName>
    <definedName name="SStM_UnionSWDA_CRate">#REF!</definedName>
    <definedName name="SStM_UnionSWDA_Dist">#REF!</definedName>
    <definedName name="SStM_UnionSWDA_DRate">#REF!</definedName>
    <definedName name="St_Malo_VV_Annual">'[2]TD-1.2'!$I$59</definedName>
    <definedName name="St_Nicolas_VV_Annual">'[2]TD-1.2'!$I$356</definedName>
    <definedName name="Starbuck_VV_Annual">'[2]TD-1.2'!$I$60</definedName>
    <definedName name="startReport">#REF!</definedName>
    <definedName name="StCl">#REF!</definedName>
    <definedName name="StCl_CentEDA_CRate">#REF!</definedName>
    <definedName name="StCl_CentEDA_Dist">#REF!</definedName>
    <definedName name="StCl_CentEDA_DRate">#REF!</definedName>
    <definedName name="StCl_Chip_AIG_FV_T">#REF!</definedName>
    <definedName name="StCl_Chip_AIG_VV_T">#REF!</definedName>
    <definedName name="StCl_Chip_Aquila_FV_T">#REF!</definedName>
    <definedName name="StCl_Chip_Aquila_VV_T">#REF!</definedName>
    <definedName name="StCl_Chip_AssocEn_FV_T">'[12]TD-1.1'!#REF!</definedName>
    <definedName name="StCl_Chip_AssocEn_VV_T">'[12]TD-1.1'!#REF!</definedName>
    <definedName name="StCl_Chip_Chandler_FV_T">'[12]TD-1.1'!#REF!</definedName>
    <definedName name="StCl_Chip_Chandler_VV_T">'[12]TD-1.1'!#REF!</definedName>
    <definedName name="StCl_Chip_Coast_FV_T">'[12]TD-1.1'!#REF!</definedName>
    <definedName name="StCl_Chip_Coast_VV_T">'[12]TD-1.1'!#REF!</definedName>
    <definedName name="StCl_Chip_Cowest_FV_T">'[12]TD-1.1'!#REF!</definedName>
    <definedName name="StCl_Chip_Cowest_VV_T">'[12]TD-1.1'!#REF!</definedName>
    <definedName name="StCl_Chip_CRate">#REF!</definedName>
    <definedName name="StCl_Chip_Dist">#REF!</definedName>
    <definedName name="StCl_Chip_DRate">#REF!</definedName>
    <definedName name="StCl_Chip_Engage_FV_T">#REF!</definedName>
    <definedName name="StCl_Chip_Engage_VV_T">#REF!</definedName>
    <definedName name="StCl_Chip_Enron_FV_T">'[12]TD-1.1'!#REF!</definedName>
    <definedName name="StCl_Chip_Enron_VV_T">'[12]TD-1.1'!#REF!</definedName>
    <definedName name="StCl_Chip_F_FST">0</definedName>
    <definedName name="StCl_Chip_FS_Comm_Rate">'[8]TD-3.2'!$K$86</definedName>
    <definedName name="StCl_Chip_FS_Dem_Rate">'[8]TD-3.2'!$J$86</definedName>
    <definedName name="StCl_Chip_FV_B">'[2]TD-1.1'!$M$423</definedName>
    <definedName name="StCl_Chip_FV_Km_T">#REF!</definedName>
    <definedName name="StCl_Chip_FV_T">#REF!</definedName>
    <definedName name="StCl_Chip_Midcon_FV_T">#REF!</definedName>
    <definedName name="StCl_Chip_Midcon_VV_T">#REF!</definedName>
    <definedName name="StCl_Chip_Phibro_FV_T">'[12]TD-1.1'!#REF!</definedName>
    <definedName name="StCl_Chip_Phibro_VV_T">'[12]TD-1.1'!#REF!</definedName>
    <definedName name="StCl_Chip_Renais_FV_T">#REF!</definedName>
    <definedName name="StCl_Chip_Renais_PR">'[8]TD-3.3'!$J$419</definedName>
    <definedName name="StCl_Chip_Renais_VV_T">#REF!</definedName>
    <definedName name="StCl_Chip_Roch_FV_T">#REF!</definedName>
    <definedName name="StCl_Chip_Roch_PR">'[8]TD-3.3'!$J$421</definedName>
    <definedName name="StCl_Chip_Roch_VV_T">#REF!</definedName>
    <definedName name="StCl_Chip_SI_FV_T">#REF!</definedName>
    <definedName name="StCl_Chip_SI_PR">'[8]TD-3.3'!$J$423</definedName>
    <definedName name="StCl_Chip_SI_VV_T">#REF!</definedName>
    <definedName name="StCl_Chip_StClPipe_FV_T">#REF!</definedName>
    <definedName name="StCl_Chip_StClPipe_VV_T">#REF!</definedName>
    <definedName name="StCl_Chip_TCGS_FV_T">'[12]TD-1.1'!#REF!</definedName>
    <definedName name="StCl_Chip_TCGS_VV_T">'[12]TD-1.1'!#REF!</definedName>
    <definedName name="StCl_Chip_Total_Alloc_Cost">'[8]TD-3.1'!$I$334</definedName>
    <definedName name="StCl_Chip_TransCost_Fix">'[8]TD-3.1'!$G$334</definedName>
    <definedName name="StCl_Chip_TransCost_Var">'[8]TD-3.1'!$H$334</definedName>
    <definedName name="StCl_Chip_Union_FV_T">#REF!</definedName>
    <definedName name="StCl_Chip_Union_PR">'[8]TD-3.3'!$J$425</definedName>
    <definedName name="StCl_Chip_Union_VV_T">#REF!</definedName>
    <definedName name="StCl_Chip_V_FST">0</definedName>
    <definedName name="StCl_Chip_VV_B">'[2]TD-1.1'!$E$423</definedName>
    <definedName name="StCl_Chip_VV_Km_T">#REF!</definedName>
    <definedName name="StCl_Chip_VV_T">#REF!</definedName>
    <definedName name="StCl_Chip_WFS_Toll">#REF!</definedName>
    <definedName name="StCl_CNR_FV_T">#REF!</definedName>
    <definedName name="StCl_CNR_PR">'[8]TD-3.3'!$J$380</definedName>
    <definedName name="StCl_CNR_VV_T">#REF!</definedName>
    <definedName name="StCl_Coast_FV_T">#REF!</definedName>
    <definedName name="StCl_Coast_PR">'[8]TD-3.3'!$J$390</definedName>
    <definedName name="StCl_Coast_VV_T">'[12]TD-1.1'!#REF!</definedName>
    <definedName name="StCl_Coastal_FV_T">'[12]TD-1.1'!#REF!</definedName>
    <definedName name="StCl_ConsCDA_CRate">#REF!</definedName>
    <definedName name="StCl_ConsCDA_Dist">#REF!</definedName>
    <definedName name="StCl_ConsCDA_DRate">#REF!</definedName>
    <definedName name="StCl_ConsEDA_CRate">#REF!</definedName>
    <definedName name="StCl_ConsEDA_Dist">#REF!</definedName>
    <definedName name="StCl_ConsEDA_DRate">#REF!</definedName>
    <definedName name="StCl_ConsSWDA_CRate">#REF!</definedName>
    <definedName name="StCl_ConsSWDA_Dist">#REF!</definedName>
    <definedName name="StCl_ConsSWDA_DRate">#REF!</definedName>
    <definedName name="StCl_Corn_CRate">#REF!</definedName>
    <definedName name="StCl_Corn_Dist">#REF!</definedName>
    <definedName name="StCl_Corn_DRate">#REF!</definedName>
    <definedName name="StCl_Dem">#REF!</definedName>
    <definedName name="StCl_EH_CRate">#REF!</definedName>
    <definedName name="StCl_EH_Dist">#REF!</definedName>
    <definedName name="StCl_EH_DRate">#REF!</definedName>
    <definedName name="StCl_EHer_CoEnergy_PR">'[8]TD-3.3'!$J$412</definedName>
    <definedName name="StCl_EHer_FT_Comm_Rate">'[8]TD-3.2'!$K$84</definedName>
    <definedName name="StCl_EHer_FT_Dem_Rate">'[8]TD-3.2'!$J$84</definedName>
    <definedName name="StCl_EHer_Total_Alloc_Cost">'[8]TD-3.1'!$I$322</definedName>
    <definedName name="StCl_EHer_TransCost_Fix">'[8]TD-3.1'!$G$322</definedName>
    <definedName name="StCl_EHer_TransCost_Var">'[8]TD-3.1'!$H$322</definedName>
    <definedName name="StCl_EHere_FS_Comm_Rate">#REF!</definedName>
    <definedName name="StCl_EHere_FS_Dem_Rate">#REF!</definedName>
    <definedName name="StCl_Enron_FV_T">'[2]TD-1.1'!$Q$169</definedName>
    <definedName name="StCl_Enron_PR">'[8]TD-3.3'!$J$382</definedName>
    <definedName name="StCl_Enron_VV_T">'[2]TD-1.1'!$I$169</definedName>
    <definedName name="StCl_FS_Comm_Rate">#REF!</definedName>
    <definedName name="StCl_FS_Dem_Rate">#REF!</definedName>
    <definedName name="StCl_FT_Comm_Rate">'[8]TD-3.2'!$K$80</definedName>
    <definedName name="StCl_FT_Dem_Rate">'[8]TD-3.2'!$J$80</definedName>
    <definedName name="StCl_GMiEDA_CRate">#REF!</definedName>
    <definedName name="StCl_GMiEDA_Dist">#REF!</definedName>
    <definedName name="StCl_GMiEDA_DRate">#REF!</definedName>
    <definedName name="StCl_Iroq_CRate">#REF!</definedName>
    <definedName name="StCl_Iroq_Dist">#REF!</definedName>
    <definedName name="StCl_Iroq_DRate">#REF!</definedName>
    <definedName name="StCl_Iroq_WFS_Toll">#REF!</definedName>
    <definedName name="StCl_Mara_FV_T">'[2]TD-1.1'!$Q$173</definedName>
    <definedName name="StCl_Mara_PR">'[8]TD-3.3'!$J$390</definedName>
    <definedName name="StCl_Mara_VV_T">'[2]TD-1.1'!$I$173</definedName>
    <definedName name="StCl_Niag_CRate">#REF!</definedName>
    <definedName name="StCl_Niag_Dist">#REF!</definedName>
    <definedName name="StCl_Niag_DRate">#REF!</definedName>
    <definedName name="StCl_Niag_F_FST">'[8]TD-3.1'!$G$344</definedName>
    <definedName name="StCl_Niag_FV_B">#REF!</definedName>
    <definedName name="StCl_Niag_FV_Km_B">#REF!</definedName>
    <definedName name="StCl_Niag_FV_Km_T">#REF!</definedName>
    <definedName name="StCl_Niag_FV_T">#REF!</definedName>
    <definedName name="StCl_Niag_Tenn_FV_T">'[12]TD-1.1'!#REF!</definedName>
    <definedName name="StCl_Niag_Tenn_VV_T">'[12]TD-1.1'!#REF!</definedName>
    <definedName name="StCl_Niag_Total_Alloc_Cost">'[8]TD-3.1'!$I$346</definedName>
    <definedName name="StCl_Niag_TransCost_Fix">'[8]TD-3.1'!$G$346</definedName>
    <definedName name="StCl_Niag_TransCost_Var">'[8]TD-3.1'!$H$346</definedName>
    <definedName name="StCl_Niag_V_FST">'[8]TD-3.1'!$H$344</definedName>
    <definedName name="StCl_Niag_VV_B">#REF!</definedName>
    <definedName name="StCl_Niag_VV_Km_B">#REF!</definedName>
    <definedName name="StCl_Niag_VV_Km_T">#REF!</definedName>
    <definedName name="StCl_Niag_VV_T">#REF!</definedName>
    <definedName name="StCl_Niag_WFS_Toll">#REF!</definedName>
    <definedName name="StCl_Park_Cons_PR">'[8]TD-3.3'!#REF!</definedName>
    <definedName name="StCl_Park_FS_Comm_Rate">'[8]TD-3.2'!#REF!</definedName>
    <definedName name="StCl_Park_FS_Dem_Rate">'[8]TD-3.2'!#REF!</definedName>
    <definedName name="StCl_Park_FV_B">'[12]TD-1.1'!#REF!</definedName>
    <definedName name="StCl_Park_FV_Km_T">'[12]TD-1.1'!#REF!</definedName>
    <definedName name="StCl_Park_FV_T">'[12]TD-1.1'!#REF!</definedName>
    <definedName name="StCl_Park_Total_Alloc_Cost">'[8]TD-3.1'!#REF!</definedName>
    <definedName name="StCl_Park_TransCost_Fix">'[8]TD-3.1'!#REF!</definedName>
    <definedName name="StCl_Park_TransCost_Var">'[8]TD-3.1'!#REF!</definedName>
    <definedName name="StCl_Park_UN_FV_B">'[12]TD-1.4'!#REF!</definedName>
    <definedName name="StCl_Park_UN_FV_Km_B">'[12]TD-1.4'!#REF!</definedName>
    <definedName name="StCl_Park_UN_FV_Km_T">'[12]TD-1.4'!#REF!</definedName>
    <definedName name="StCl_Park_UN_FV_T">'[12]TD-1.4'!#REF!</definedName>
    <definedName name="StCl_Park_UN_VV_B">'[12]TD-1.4'!#REF!</definedName>
    <definedName name="StCl_Park_UN_VV_Km_B">'[12]TD-1.4'!#REF!</definedName>
    <definedName name="StCl_Park_UN_VV_Km_T">'[12]TD-1.4'!#REF!</definedName>
    <definedName name="StCl_Park_UN_VV_T">'[12]TD-1.4'!#REF!</definedName>
    <definedName name="StCl_Park_VV_B">'[12]TD-1.1'!#REF!</definedName>
    <definedName name="StCl_Park_VV_Km_T">'[12]TD-1.1'!#REF!</definedName>
    <definedName name="StCl_Park_VV_T">'[12]TD-1.1'!#REF!</definedName>
    <definedName name="StCl_PetroC_PR">'[8]TD-3.3'!$J$384</definedName>
    <definedName name="StCl_PetroCan_FV_T">'[2]TD-1.1'!$Q$170</definedName>
    <definedName name="StCl_PetroCan_VV_T">'[2]TD-1.1'!$I$170</definedName>
    <definedName name="StCl_Phil_CRate">#REF!</definedName>
    <definedName name="StCl_Phil_Dist">#REF!</definedName>
    <definedName name="StCl_Phil_DRate">#REF!</definedName>
    <definedName name="StCl_Ren_FV_T">'[2]TD-1.1'!$Q$171</definedName>
    <definedName name="StCl_Ren_PR">'[8]TD-3.3'!$J$386</definedName>
    <definedName name="StCl_Ren_VV_T">'[2]TD-1.1'!$I$171</definedName>
    <definedName name="StCl_Rio_FV_T">'[2]TD-1.1'!$Q$172</definedName>
    <definedName name="StCl_Rio_PR">'[8]TD-3.3'!$J$388</definedName>
    <definedName name="StCl_Rio_VV_T">'[2]TD-1.1'!$I$172</definedName>
    <definedName name="StCl_Sabr_CRate">#REF!</definedName>
    <definedName name="StCl_Sabr_Dist">#REF!</definedName>
    <definedName name="StCl_Sabr_DRate">#REF!</definedName>
    <definedName name="StCl_StCl_BHIS">#REF!</definedName>
    <definedName name="StCl_StCl_BHIW">#REF!</definedName>
    <definedName name="StCl_Total_Alloc_Cost">'[8]TD-3.1'!$I$296</definedName>
    <definedName name="StCl_TransCost_Fix">'[8]TD-3.1'!$G$296</definedName>
    <definedName name="StCl_TransCost_Var">'[8]TD-3.1'!$H$296</definedName>
    <definedName name="StCl_UnionCDA_CRate">#REF!</definedName>
    <definedName name="StCl_UnionCDA_Dist">#REF!</definedName>
    <definedName name="StCl_UnionCDA_DRate">#REF!</definedName>
    <definedName name="StCl_UnionSWDA_CRate">#REF!</definedName>
    <definedName name="StCl_UnionSWDA_Dist">#REF!</definedName>
    <definedName name="StCl_UnionSWDA_DRate">#REF!</definedName>
    <definedName name="StClair">#REF!</definedName>
    <definedName name="StClair_EHeref_FV_B">#REF!</definedName>
    <definedName name="StClair_EHeref_FV_Km_B">#REF!</definedName>
    <definedName name="StClair_EHeref_FV_Km_T">#REF!</definedName>
    <definedName name="StClair_EHeref_FV_T">#REF!</definedName>
    <definedName name="StClair_EHeref_VV_B">#REF!</definedName>
    <definedName name="StClair_EHeref_VV_Km_B">#REF!</definedName>
    <definedName name="StClair_EHeref_VV_Km_T">#REF!</definedName>
    <definedName name="StClair_EHeref_VV_T">#REF!</definedName>
    <definedName name="StClair_FV_B">#REF!</definedName>
    <definedName name="StClair_FV_Km_B">#REF!</definedName>
    <definedName name="StClair_FV_Km_T">#REF!</definedName>
    <definedName name="StClair_FV_T">#REF!</definedName>
    <definedName name="StClair_VV_B">#REF!</definedName>
    <definedName name="StClair_VV_Km_B">#REF!</definedName>
    <definedName name="StClair_VV_Km_T">#REF!</definedName>
    <definedName name="StClair_VV_T">#REF!</definedName>
    <definedName name="StClet_VV_Annual">'[2]TD-1.2'!$I$353</definedName>
    <definedName name="STCLP">'[1]St. Clair'!#REF!</definedName>
    <definedName name="SteAnne_VV_Annual">'[2]TD-1.2'!$I$340</definedName>
    <definedName name="Steel">#REF!</definedName>
    <definedName name="Steel_Chip_CRate">#REF!</definedName>
    <definedName name="Steel_Chip_Dist">#REF!</definedName>
    <definedName name="Steel_Chip_DRate">#REF!</definedName>
    <definedName name="Steel_Corn_CRate">#REF!</definedName>
    <definedName name="Steel_Corn_Dist">#REF!</definedName>
    <definedName name="Steel_Corn_DRate">#REF!</definedName>
    <definedName name="Steel_EH_CRate">#REF!</definedName>
    <definedName name="Steel_EH_Dist">#REF!</definedName>
    <definedName name="Steel_EH_DRate">#REF!</definedName>
    <definedName name="Steel_Emer_CRate">#REF!</definedName>
    <definedName name="Steel_Emer_Dist">#REF!</definedName>
    <definedName name="Steel_Emer_DRate">#REF!</definedName>
    <definedName name="Steel_EZ_CRate">#REF!</definedName>
    <definedName name="Steel_EZ_Dist">#REF!</definedName>
    <definedName name="Steel_EZ_DRate">#REF!</definedName>
    <definedName name="Steel_Iroq_CRate">#REF!</definedName>
    <definedName name="Steel_Iroq_Dist">#REF!</definedName>
    <definedName name="Steel_Iroq_DRate">#REF!</definedName>
    <definedName name="Steel_Iroq_Steel">#REF!</definedName>
    <definedName name="Steel_MZ_CRate">#REF!</definedName>
    <definedName name="Steel_MZ_Dist">#REF!</definedName>
    <definedName name="Steel_MZ_DRate">#REF!</definedName>
    <definedName name="Steel_Napi_CRate">#REF!</definedName>
    <definedName name="Steel_Napi_Dist">#REF!</definedName>
    <definedName name="Steel_Napi_DRate">#REF!</definedName>
    <definedName name="Steel_Niag_CanOxy_FV_T">'[2]TD-1.1'!$Q$179</definedName>
    <definedName name="Steel_Niag_CanOxy_PR">'[8]TD-3.3'!$J$245</definedName>
    <definedName name="Steel_Niag_CanOxy_VV_T">'[2]TD-1.1'!$I$179</definedName>
    <definedName name="Steel_Niag_CRate">#REF!</definedName>
    <definedName name="Steel_Niag_Dist">#REF!</definedName>
    <definedName name="Steel_Niag_DRate">#REF!</definedName>
    <definedName name="Steel_Niag_FS_Com_Rate">#REF!</definedName>
    <definedName name="Steel_Niag_FS_Comm_Rate">#REF!</definedName>
    <definedName name="Steel_Niag_FS_Dem">'[35]TD-3.2'!$J$64</definedName>
    <definedName name="Steel_Niag_FS_Dem_Rate">#REF!</definedName>
    <definedName name="Steel_Niag_FV_B">'[2]TD-1.1'!$M$185</definedName>
    <definedName name="Steel_Niag_FV_Km_B">'[2]TD-1.1'!$O$185</definedName>
    <definedName name="Steel_Niag_FV_Km_T">'[2]TD-1.1'!$S$185</definedName>
    <definedName name="Steel_Niag_FV_T">'[2]TD-1.1'!$Q$185</definedName>
    <definedName name="Steel_Niag_TB_FV_B">'[2]TD-1.5'!$AD$238</definedName>
    <definedName name="Steel_Niag_TB_FV_Km_B">'[2]TD-1.5'!$J$29</definedName>
    <definedName name="Steel_Niag_TB_FV_Km_T">'[2]TD-1.5'!$J$49</definedName>
    <definedName name="Steel_Niag_TB_FV_T">'[2]TD-1.5'!$AE$238</definedName>
    <definedName name="Steel_Niag_TB_VV_B">'[2]TD-1.5'!$AA$238</definedName>
    <definedName name="Steel_Niag_TB_VV_Km_B">'[2]TD-1.5'!$F$29</definedName>
    <definedName name="Steel_Niag_TB_VV_Km_T">'[2]TD-1.5'!$F$49</definedName>
    <definedName name="Steel_Niag_TB_VV_T">'[2]TD-1.5'!$AB$238</definedName>
    <definedName name="Steel_Niag_Total_Alloc_Cost">'[8]TD-3.1'!$I$199</definedName>
    <definedName name="Steel_Niag_TransCost_Fix">'[8]TD-3.1'!$G$199</definedName>
    <definedName name="Steel_Niag_TransCost_Var">'[8]TD-3.1'!$H$199</definedName>
    <definedName name="Steel_Niag_UN_FV_B">'[2]TD-1.4'!$M$35</definedName>
    <definedName name="Steel_Niag_UN_FV_Km_B">'[2]TD-1.4'!$O$35</definedName>
    <definedName name="Steel_Niag_UN_FV_Km_T">'[2]TD-1.4'!$O$94</definedName>
    <definedName name="Steel_niag_UN_FV_T">'[2]TD-1.4'!$M$94</definedName>
    <definedName name="Steel_Niag_UN_VV_B">'[2]TD-1.4'!$G$35</definedName>
    <definedName name="Steel_Niag_UN_VV_KM_B">'[2]TD-1.4'!$I$35</definedName>
    <definedName name="Steel_Niag_UN_VV_Km_T">'[2]TD-1.4'!$I$94</definedName>
    <definedName name="Steel_Niag_UN_VV_T">'[2]TD-1.4'!$G$94</definedName>
    <definedName name="Steel_Niag_VV_B">'[2]TD-1.1'!$E$185</definedName>
    <definedName name="Steel_Niag_VV_Km_B">'[2]TD-1.1'!$G$185</definedName>
    <definedName name="Steel_Niag_VV_Km_T">'[2]TD-1.1'!$K$185</definedName>
    <definedName name="Steel_Niag_VV_T">'[2]TD-1.1'!$I$185</definedName>
    <definedName name="Steel_NZ_CRate">#REF!</definedName>
    <definedName name="Steel_NZ_Dist">#REF!</definedName>
    <definedName name="Steel_NZ_DRate">#REF!</definedName>
    <definedName name="Steel_Phil_CanOxy_FV_T">'[2]TD-1.1'!$Q$365</definedName>
    <definedName name="Steel_Phil_CanOxy_PR">'[8]TD-3.3'!$J$327</definedName>
    <definedName name="Steel_Phil_CanOxy_VV_T">'[2]TD-1.1'!$I$365</definedName>
    <definedName name="Steel_Phil_CRate">#REF!</definedName>
    <definedName name="Steel_Phil_Dist">#REF!</definedName>
    <definedName name="Steel_Phil_DRate">#REF!</definedName>
    <definedName name="Steel_Phil_FS_Comm_Rate">#REF!</definedName>
    <definedName name="Steel_Phil_FS_Dem_Rate">#REF!</definedName>
    <definedName name="Steel_Phil_FV_B">'[2]TD-1.1'!$M$373</definedName>
    <definedName name="Steel_Phil_FV_Km_B">'[2]TD-1.1'!$O$373</definedName>
    <definedName name="Steel_Phil_FV_Km_T">'[2]TD-1.1'!$S$373</definedName>
    <definedName name="Steel_Phil_FV_T">'[2]TD-1.1'!$Q$373</definedName>
    <definedName name="Steel_Phil_NBS_FV_Km_B">'[2]TD-1.6'!$J$34</definedName>
    <definedName name="Steel_Phil_NBS_FV_Km_T">'[2]TD-1.6'!$J$50</definedName>
    <definedName name="Steel_Phil_NBS_VV_Km_B">'[2]TD-1.6'!$F$34</definedName>
    <definedName name="Steel_Phil_NBS_VV_Km_T">'[2]TD-1.6'!$F$50</definedName>
    <definedName name="Steel_Phil_TB_FV_B">'[2]TD-1.5'!$AD$306</definedName>
    <definedName name="Steel_Phil_TB_FV_Km_B">'[2]TD-1.5'!$J$34</definedName>
    <definedName name="Steel_Phil_TB_FV_Km_T">'[2]TD-1.5'!$J$54</definedName>
    <definedName name="Steel_Phil_TB_FV_T">'[2]TD-1.5'!$AE$306</definedName>
    <definedName name="Steel_Phil_TB_VV_B">'[2]TD-1.5'!$AA$306</definedName>
    <definedName name="Steel_Phil_TB_VV_Km_B">'[2]TD-1.5'!$F$34</definedName>
    <definedName name="Steel_Phil_TB_VV_Km_T">'[2]TD-1.5'!$F$54</definedName>
    <definedName name="Steel_Phil_TB_VV_T">'[2]TD-1.5'!$AB$306</definedName>
    <definedName name="Steel_Phil_Total_Alloc_Cost">'[8]TD-3.1'!$I$259</definedName>
    <definedName name="Steel_Phil_TransCost_Fix">'[8]TD-3.1'!$G$259</definedName>
    <definedName name="Steel_Phil_TransCost_Var">'[8]TD-3.1'!$H$259</definedName>
    <definedName name="Steel_Phil_UN_FV_B">'[2]TD-1.4'!$M$45</definedName>
    <definedName name="Steel_Phil_UN_FV_Km_B">'[2]TD-1.4'!$O$45</definedName>
    <definedName name="Steel_Phil_UN_FV_Km_T">'[2]TD-1.4'!$O$104</definedName>
    <definedName name="Steel_Phil_UN_FV_T">'[2]TD-1.4'!$M$104</definedName>
    <definedName name="Steel_Phil_UN_VV_B">'[2]TD-1.4'!$G$45</definedName>
    <definedName name="Steel_Phil_UN_VV_Km_B">'[2]TD-1.4'!$I$45</definedName>
    <definedName name="Steel_Phil_UN_VV_Km_T">'[2]TD-1.4'!$I$104</definedName>
    <definedName name="Steel_Phil_UN_VV_T">'[2]TD-1.4'!$G$104</definedName>
    <definedName name="Steel_Phil_VV_B">'[2]TD-1.1'!$E$373</definedName>
    <definedName name="Steel_Phil_VV_Km_B">'[2]TD-1.1'!$G$373</definedName>
    <definedName name="Steel_Phil_VV_Km_T">'[2]TD-1.1'!$K$373</definedName>
    <definedName name="Steel_Phil_VV_T">'[2]TD-1.1'!$I$373</definedName>
    <definedName name="Steel_Phil_Win_FV_Km_B">'[2]TD-1.7'!$J$36</definedName>
    <definedName name="Steel_Phil_Win_FV_Km_T">'[2]TD-1.7'!$J$53</definedName>
    <definedName name="Steel_Phil_Win_VV_Km_B">'[2]TD-1.7'!$F$36</definedName>
    <definedName name="Steel_Phil_Win_VV_Km_T">'[2]TD-1.7'!$F$53</definedName>
    <definedName name="Steel_Sabr_CRate">#REF!</definedName>
    <definedName name="Steel_Sabr_Dist">#REF!</definedName>
    <definedName name="Steel_Sabr_DRate">#REF!</definedName>
    <definedName name="Steel_StCl_CRate">#REF!</definedName>
    <definedName name="Steel_StCl_Dist">#REF!</definedName>
    <definedName name="Steel_StCl_DRate">#REF!</definedName>
    <definedName name="Steel_WZ_CRate">#REF!</definedName>
    <definedName name="Steel_WZ_Dist">#REF!</definedName>
    <definedName name="Steel_WZ_DRate">#REF!</definedName>
    <definedName name="Steinbach_VV_Annual">'[2]TD-1.2'!$I$50</definedName>
    <definedName name="STFT_EW_Diff">#REF!</definedName>
    <definedName name="STFT_FV_Rev">'[8]TD-4.7'!#REF!</definedName>
    <definedName name="STFT_FVD_Rev">'[8]TD-4.7'!#REF!</definedName>
    <definedName name="STFT_VVD_Rev">'[8]TD-4.7'!#REF!</definedName>
    <definedName name="SthUpstreamExcess">#REF!</definedName>
    <definedName name="StJanvier_VV_Annual">'[2]TD-1.2'!$I$332</definedName>
    <definedName name="StJean_VV_Annual">'[2]TD-1.2'!$I$321</definedName>
    <definedName name="StJerome_VV_Annual">'[2]TD-1.2'!$I$333</definedName>
    <definedName name="StLouTerre_VV_Annual">'[2]TD-1.2'!$I$338</definedName>
    <definedName name="StMath_Phil_Dist">#REF!</definedName>
    <definedName name="StMathieu_VV_Annual">'[2]TD-1.2'!$I$319</definedName>
    <definedName name="StMaurice_VV_Annual">'[2]TD-1.2'!$I$339</definedName>
    <definedName name="StMichael_VV_Annual">'[2]TD-1.2'!$I$350</definedName>
    <definedName name="StNorbert_VV_Annual">'[2]TD-1.2'!$I$55</definedName>
    <definedName name="Storage_AOR_R20R100">#REF!</definedName>
    <definedName name="Storage_Comm_AOR_T1T2T3_Cust">[11]Supplementals!$M$263</definedName>
    <definedName name="Storage_Comm_AOR_T1T2T3_Union">[11]Supplementals!$K$263</definedName>
    <definedName name="Storage_Comm_Cust_T1">'[11]Detail Model'!$BM$447</definedName>
    <definedName name="Storage_Comm_Cust_T2">'[11]Detail Model'!$BM$474</definedName>
    <definedName name="Storage_Comm_Cust_T3">'[11]Detail Model'!$BM$528</definedName>
    <definedName name="Storage_Comm_Union_T1">'[11]Detail Model'!$BM$448</definedName>
    <definedName name="Storage_Comm_Union_T2">'[11]Detail Model'!$BM$475</definedName>
    <definedName name="Storage_Comm_Union_T3">'[11]Detail Model'!$BM$529</definedName>
    <definedName name="Storage_Commodity_R100">'[11]Detail Model'!$BM$239</definedName>
    <definedName name="Storage_Commodity_R100_wICM">'[19]Detail Model'!$BK$232</definedName>
    <definedName name="Storage_Commodity_R20">'[11]Detail Model'!$BM$167</definedName>
    <definedName name="Storage_Commodity_R20_wICM">'[19]Detail Model'!$BK$162</definedName>
    <definedName name="Storage_Demand_R100">'[11]Detail Model'!$BM$238</definedName>
    <definedName name="Storage_Demand_R100_wICM">'[19]Detail Model'!$BK$231</definedName>
    <definedName name="Storage_Demand_R20">'[11]Detail Model'!$BM$166</definedName>
    <definedName name="Storage_Demand_R20_wICM">'[19]Detail Model'!$BK$161</definedName>
    <definedName name="Storage_Gas_Asset_Return">[8]FUNS!$F$82</definedName>
    <definedName name="Storage_Inj_UnauthOR_M9T3">#REF!</definedName>
    <definedName name="Storage_Inj_UnauthOR_T1T2">#REF!</definedName>
    <definedName name="Storage_Inj_UnauthOR_U2">#REF!</definedName>
    <definedName name="Storage_M1">'[11]Detail Model'!$BM$282</definedName>
    <definedName name="Storage_M1_wICM">'[19]Detail Model'!$BK$276</definedName>
    <definedName name="Storage_M2">'[11]Detail Model'!$BM$296</definedName>
    <definedName name="Storage_M2_wICM">'[19]Detail Model'!$BK$290</definedName>
    <definedName name="Storage_R01_East">'[16]Detail Model'!$BK$54</definedName>
    <definedName name="Storage_R01_East_wICM">'[19]Detail Model'!$BK$41</definedName>
    <definedName name="Storage_R01_EDA">'[11]Detail Model'!$BM$44</definedName>
    <definedName name="Storage_R01_FF">'[11]Detail Model'!$BM$41</definedName>
    <definedName name="Storage_R01_NDA">'[11]Detail Model'!$BM$43</definedName>
    <definedName name="Storage_R01_Temp1">[14]RIDERS!$AU$83</definedName>
    <definedName name="Storage_R01_Temp2">[14]RIDERS!$AU$84</definedName>
    <definedName name="Storage_R01_WDA">'[11]Detail Model'!$BM$42</definedName>
    <definedName name="Storage_R01_West">'[16]Detail Model'!$BK$53</definedName>
    <definedName name="Storage_R01_West_wICM">'[19]Detail Model'!$BK$40</definedName>
    <definedName name="Storage_R10_East">'[16]Detail Model'!$BK$122</definedName>
    <definedName name="Storage_R10_East_wICM">'[19]Detail Model'!$BK$96</definedName>
    <definedName name="Storage_R10_EDA">'[11]Detail Model'!$BM$102</definedName>
    <definedName name="Storage_R10_FF">'[11]Detail Model'!$BM$99</definedName>
    <definedName name="Storage_R10_NDA">'[11]Detail Model'!$BM$101</definedName>
    <definedName name="Storage_R10_Temp1">[14]RIDERS!$AU$85</definedName>
    <definedName name="Storage_R10_Temp2">[14]RIDERS!$AU$86</definedName>
    <definedName name="Storage_R10_WDA">'[11]Detail Model'!$BM$100</definedName>
    <definedName name="Storage_R10_West">'[16]Detail Model'!$BK$121</definedName>
    <definedName name="Storage_R10_West_wICM">'[19]Detail Model'!$BK$95</definedName>
    <definedName name="Storage_R101">[10]AppendixA!$I$41</definedName>
    <definedName name="Storage_R110">[10]AppendixA!$I$102</definedName>
    <definedName name="Storage_R201">[10]AppendixA!$I$40</definedName>
    <definedName name="Storage_R210">[10]AppendixA!$I$101</definedName>
    <definedName name="Storage_R301">[10]AppendixA!$I$42</definedName>
    <definedName name="Storage_R310">[10]AppendixA!$I$103</definedName>
    <definedName name="Storage_R601">[10]AppendixA!$I$43</definedName>
    <definedName name="Storage_R610">[10]AppendixA!$I$104</definedName>
    <definedName name="Storage_Space_OR_T1T2T3">#REF!</definedName>
    <definedName name="Storage_Space_T1">'[11]Detail Model'!$BM$446</definedName>
    <definedName name="Storage_Space_T2">'[11]Detail Model'!$BM$473</definedName>
    <definedName name="Storage_Space_T3">'[11]Detail Model'!$BM$527</definedName>
    <definedName name="Storage_T1_Deliverability_Cust">'[11]Detail Model'!$BM$443</definedName>
    <definedName name="Storage_T1_Deliverability_Union">'[11]Detail Model'!$BM$442</definedName>
    <definedName name="Storage_T1_Incremental_Inj">'[11]Detail Model'!$BM$444</definedName>
    <definedName name="Storage_T1_Int_Inj">'[11]Detail Model'!$BM$445</definedName>
    <definedName name="Storage_T2_Deliverability_Cust">'[11]Detail Model'!$BM$470</definedName>
    <definedName name="Storage_T2_Deliverability_Union">'[11]Detail Model'!$BM$469</definedName>
    <definedName name="Storage_T2_Incremental_Inj">'[11]Detail Model'!$BM$471</definedName>
    <definedName name="Storage_T2_Int_Inj">'[11]Detail Model'!$BM$472</definedName>
    <definedName name="Storage_T3_Deliverability_Cust">'[11]Detail Model'!$BM$524</definedName>
    <definedName name="Storage_T3_Deliverability_Union">'[11]Detail Model'!$BM$523</definedName>
    <definedName name="Storage_T3_Incremental_Inj">'[11]Detail Model'!$BM$525</definedName>
    <definedName name="Storage_T3_Int_Inj">'[11]Detail Model'!$BM$526</definedName>
    <definedName name="Store01E_Apr">'[13]Rate 01'!$E$30</definedName>
    <definedName name="Store01E_Jan">'[13]Rate 01'!$D$30</definedName>
    <definedName name="Store01E_Jul">'[13]Rate 01'!$F$30</definedName>
    <definedName name="Store01E_Oct">'[13]Rate 01'!$G$30</definedName>
    <definedName name="Store01FF_Apr">'[13]Rate 01'!$E$27</definedName>
    <definedName name="Store01FF_Jan">'[13]Rate 01'!$D$27</definedName>
    <definedName name="Store01FF_Jul">'[13]Rate 01'!$F$27</definedName>
    <definedName name="Store01FF_Oct">'[13]Rate 01'!$G$27</definedName>
    <definedName name="Store01N_Apr">'[13]Rate 01'!$E$29</definedName>
    <definedName name="Store01N_Jan">'[13]Rate 01'!$D$29</definedName>
    <definedName name="Store01N_Jul">'[13]Rate 01'!$F$29</definedName>
    <definedName name="Store01N_Oct">'[13]Rate 01'!$G$29</definedName>
    <definedName name="Store01W_Apr">'[13]Rate 01'!$E$28</definedName>
    <definedName name="Store01W_Jan">'[13]Rate 01'!$D$28</definedName>
    <definedName name="Store01W_Jul">'[13]Rate 01'!$F$28</definedName>
    <definedName name="Store01W_Oct">'[13]Rate 01'!$G$28</definedName>
    <definedName name="Store10E_Apr">'[13]Rate 10'!$E$30</definedName>
    <definedName name="Store10E_Jan">'[13]Rate 10'!$D$30</definedName>
    <definedName name="Store10E_Jul">'[13]Rate 10'!$F$30</definedName>
    <definedName name="Store10E_Oct">'[13]Rate 10'!$G$30</definedName>
    <definedName name="Store10FF_Apr">'[13]Rate 10'!$E$27</definedName>
    <definedName name="Store10FF_Jan">'[13]Rate 10'!$D$27</definedName>
    <definedName name="Store10FF_Jul">'[13]Rate 10'!$F$27</definedName>
    <definedName name="Store10FF_Oct">'[13]Rate 10'!$G$27</definedName>
    <definedName name="Store10N_Apr">'[13]Rate 10'!$E$29</definedName>
    <definedName name="Store10N_Jan">'[13]Rate 10'!$D$29</definedName>
    <definedName name="Store10N_Jul">'[13]Rate 10'!$F$29</definedName>
    <definedName name="Store10N_Oct">'[13]Rate 10'!$G$29</definedName>
    <definedName name="Store10W_Apr">'[13]Rate 10'!$E$28</definedName>
    <definedName name="Store10W_Jan">'[13]Rate 10'!$D$28</definedName>
    <definedName name="Store10W_Jul">'[13]Rate 10'!$F$28</definedName>
    <definedName name="Store10W_Oct">'[13]Rate 10'!$G$28</definedName>
    <definedName name="StPierre_VV_Annual">'[2]TD-1.2'!$I$52</definedName>
    <definedName name="StPoly_VV_Annual">'[2]TD-1.2'!$I$342</definedName>
    <definedName name="Strathgami_VV_Annual">'[2]TD-1.2'!$I$135</definedName>
    <definedName name="StRemi_VV_Annual">'[2]TD-1.2'!$I$351</definedName>
    <definedName name="STS_Dem_Vol">'[8]TD-4.2'!$AH$171</definedName>
    <definedName name="STS_FV_Rev">'[8]TD-4.2'!$AJ$173</definedName>
    <definedName name="STS_FVD_Rev">'[8]TD-4.2'!$AJ$189</definedName>
    <definedName name="STS_VVD_Rev">'[8]TD-4.2'!$AJ$205</definedName>
    <definedName name="StSebastien_VV_Annual">'[2]TD-1.2'!$I$354</definedName>
    <definedName name="Succ">#REF!</definedName>
    <definedName name="Succ_Chip_CRate">#REF!</definedName>
    <definedName name="Succ_Chip_Dist">#REF!</definedName>
    <definedName name="Succ_Chip_DRate">#REF!</definedName>
    <definedName name="Succ_Corn_CRate">#REF!</definedName>
    <definedName name="Succ_Corn_Dist">#REF!</definedName>
    <definedName name="Succ_Corn_DRate">#REF!</definedName>
    <definedName name="Succ_EH_CRate">#REF!</definedName>
    <definedName name="Succ_EH_Dist">#REF!</definedName>
    <definedName name="Succ_EH_DRate">#REF!</definedName>
    <definedName name="Succ_Emer_CRate">#REF!</definedName>
    <definedName name="Succ_Emer_Dist">#REF!</definedName>
    <definedName name="Succ_Emer_DRate">#REF!</definedName>
    <definedName name="Succ_EZ_CRate">#REF!</definedName>
    <definedName name="Succ_EZ_Dist">#REF!</definedName>
    <definedName name="Succ_EZ_DRate">#REF!</definedName>
    <definedName name="Succ_FS_Comm_Rate">'[8]TD-3.2'!$K$44</definedName>
    <definedName name="Succ_FS_Dem_Rate">'[8]TD-3.2'!$J$44</definedName>
    <definedName name="Succ_Iroq_CRate">#REF!</definedName>
    <definedName name="Succ_Iroq_Dist">#REF!</definedName>
    <definedName name="Succ_Iroq_DRate">#REF!</definedName>
    <definedName name="Succ_MZ_CRate">#REF!</definedName>
    <definedName name="Succ_MZ_Dist">#REF!</definedName>
    <definedName name="Succ_MZ_DRate">#REF!</definedName>
    <definedName name="Succ_Napi_CRate">#REF!</definedName>
    <definedName name="Succ_Napi_Dist">#REF!</definedName>
    <definedName name="Succ_Napi_DRate">#REF!</definedName>
    <definedName name="Succ_Niag_CRate">#REF!</definedName>
    <definedName name="Succ_Niag_Dist">#REF!</definedName>
    <definedName name="Succ_Niag_DRate">#REF!</definedName>
    <definedName name="Succ_NZ_CRate">#REF!</definedName>
    <definedName name="Succ_NZ_Dist">#REF!</definedName>
    <definedName name="Succ_NZ_DRate">#REF!</definedName>
    <definedName name="Succ_Phil_CRate">#REF!</definedName>
    <definedName name="Succ_Phil_Dist">#REF!</definedName>
    <definedName name="Succ_Phil_DRate">#REF!</definedName>
    <definedName name="Succ_Sabr_CRate">#REF!</definedName>
    <definedName name="Succ_Sabr_Dist">#REF!</definedName>
    <definedName name="Succ_Sabr_DRate">#REF!</definedName>
    <definedName name="Succ_StCl_CRate">#REF!</definedName>
    <definedName name="Succ_StCl_Dist">#REF!</definedName>
    <definedName name="Succ_StCl_DRate">#REF!</definedName>
    <definedName name="Succ_Total_Alloc_Cost">'[8]TD-3.1'!$I$125</definedName>
    <definedName name="Succ_TransCost_Fix">'[8]TD-3.1'!$G$125</definedName>
    <definedName name="Succ_TransCost_Var">'[8]TD-3.1'!$H$125</definedName>
    <definedName name="Succ_WZ_CRate">#REF!</definedName>
    <definedName name="Succ_WZ_Dist">#REF!</definedName>
    <definedName name="Succ_WZ_DRate">#REF!</definedName>
    <definedName name="Success_FV_Km_T">'[2]TD-1.3'!$I$54</definedName>
    <definedName name="Success_FV_T">'[2]TD-1.3'!$H$54</definedName>
    <definedName name="Success_PR">'[8]TD-3.3'!$J$95</definedName>
    <definedName name="Success_VV_Km_T">'[2]TD-1.3'!$F$54</definedName>
    <definedName name="Success_VV_T">'[2]TD-1.3'!$E$54</definedName>
    <definedName name="Sud_PChrg">'[8]TD-4.4'!$G$218</definedName>
    <definedName name="Sud_Pressure_Chg">#REF!</definedName>
    <definedName name="Sudbury_VV_Annual">'[2]TD-1.2'!$I$138</definedName>
    <definedName name="Suff">#REF!</definedName>
    <definedName name="Suff_Chip_CRate">#REF!</definedName>
    <definedName name="Suff_Chip_Dist">#REF!</definedName>
    <definedName name="Suff_Chip_DRate">#REF!</definedName>
    <definedName name="Suff_Chipp_Dist">#REF!</definedName>
    <definedName name="Suff_Corn_CRate">#REF!</definedName>
    <definedName name="Suff_Corn_Dist">#REF!</definedName>
    <definedName name="Suff_Corn_DRate">#REF!</definedName>
    <definedName name="Suff_EH_CRate">#REF!</definedName>
    <definedName name="Suff_EH_Dist">#REF!</definedName>
    <definedName name="Suff_EH_DRate">#REF!</definedName>
    <definedName name="Suff_Emer_CRate">#REF!</definedName>
    <definedName name="Suff_Emer_Dist">#REF!</definedName>
    <definedName name="Suff_Emer_DRate">#REF!</definedName>
    <definedName name="Suff_EZ_CRate">#REF!</definedName>
    <definedName name="Suff_EZ_Dist">#REF!</definedName>
    <definedName name="Suff_EZ_DRate">#REF!</definedName>
    <definedName name="Suff_Iroq_CRate">#REF!</definedName>
    <definedName name="Suff_Iroq_Dist">#REF!</definedName>
    <definedName name="Suff_Iroq_DRate">#REF!</definedName>
    <definedName name="Suff_MZ_CRate">#REF!</definedName>
    <definedName name="Suff_MZ_Dist">#REF!</definedName>
    <definedName name="Suff_MZ_DRate">#REF!</definedName>
    <definedName name="Suff_Napi_CRate">#REF!</definedName>
    <definedName name="Suff_Napi_Dist">#REF!</definedName>
    <definedName name="Suff_Napi_DRate">#REF!</definedName>
    <definedName name="Suff_Niag_CRate">#REF!</definedName>
    <definedName name="Suff_Niag_Dist">#REF!</definedName>
    <definedName name="Suff_Niag_DRate">#REF!</definedName>
    <definedName name="Suff_NZ_CRate">#REF!</definedName>
    <definedName name="Suff_NZ_Dist">#REF!</definedName>
    <definedName name="Suff_NZ_DRate">#REF!</definedName>
    <definedName name="Suff_Phil_CRate">#REF!</definedName>
    <definedName name="Suff_Phil_Dist">#REF!</definedName>
    <definedName name="Suff_Phil_DRate">#REF!</definedName>
    <definedName name="Suff_Sabr_CRate">#REF!</definedName>
    <definedName name="Suff_Sabr_Dist">#REF!</definedName>
    <definedName name="Suff_Sabr_DRate">#REF!</definedName>
    <definedName name="Suff_StCl_CRate">#REF!</definedName>
    <definedName name="Suff_StCl_Dist">#REF!</definedName>
    <definedName name="Suff_StCl_DRate">#REF!</definedName>
    <definedName name="Suff_WZ_CRate">#REF!</definedName>
    <definedName name="Suff_WZ_Dist">#REF!</definedName>
    <definedName name="Suff_WZ_DRate">#REF!</definedName>
    <definedName name="Summary" hidden="1">{#N/A,#N/A,FALSE,"Title Page"}</definedName>
    <definedName name="summary1" hidden="1">{#N/A,#N/A,FALSE,"Title Page"}</definedName>
    <definedName name="summary19" hidden="1">{#N/A,#N/A,FALSE,"Title Page"}</definedName>
    <definedName name="Summary2" hidden="1">{#N/A,#N/A,FALSE,"Summary";#N/A,#N/A,FALSE,"Prices at Selected Stations"}</definedName>
    <definedName name="summarys" hidden="1">{#N/A,#N/A,FALSE,"Title Page"}</definedName>
    <definedName name="summarys1" hidden="1">{#N/A,#N/A,FALSE,"Title Page"}</definedName>
    <definedName name="SummarySelected" hidden="1">{#N/A,#N/A,FALSE,"Summary";#N/A,#N/A,FALSE,"Prices at Selected Stations"}</definedName>
    <definedName name="Supplement_Failure_Deliver">[11]Supplementals!$M$170</definedName>
    <definedName name="Supplement_GS_Commodity_Charge">[11]Supplementals!$M$101</definedName>
    <definedName name="Supplemental_Gas_Sales">[11]Supplementals!$K$165</definedName>
    <definedName name="SupplementalT1">#REF!</definedName>
    <definedName name="Supply_Fuel">'[33]Supply &amp; Fuel $'!$A:$IV</definedName>
    <definedName name="SUPPLY_TRANS_ADJ">'[31]Supply &amp; Trans Adjustments $'!$A:$IV</definedName>
    <definedName name="SurplusNorthABC">#REF!</definedName>
    <definedName name="SurplusNorthABCRatch">#REF!</definedName>
    <definedName name="SurplusNorthBT">#REF!</definedName>
    <definedName name="SurplusNorthBT2">#REF!</definedName>
    <definedName name="SurplusNorthBT2Ratch">#REF!</definedName>
    <definedName name="SurplusNorthBTRatch">#REF!</definedName>
    <definedName name="SurplusNorthSupply">#REF!</definedName>
    <definedName name="SurplusRatchet">#REF!</definedName>
    <definedName name="SurplusSupply">#REF!</definedName>
    <definedName name="SurplusSupplyOther">#REF!</definedName>
    <definedName name="SurplusUpstream">#REF!</definedName>
    <definedName name="suu" hidden="1">{#N/A,#N/A,FALSE,"Title Page"}</definedName>
    <definedName name="SW_Del_FV_B">'[2]TD-1.4'!$M$21</definedName>
    <definedName name="SW_Del_FV_T">'[2]TD-1.4'!$M$80</definedName>
    <definedName name="SW_Del_VV_B">'[2]TD-1.4'!$G$21</definedName>
    <definedName name="SW_Del_VV_T">'[2]TD-1.4'!$G$80</definedName>
    <definedName name="System_Expansion_Surcharge">[19]Input!$B$37</definedName>
    <definedName name="Sz_Centra_FV_T">#REF!</definedName>
    <definedName name="Sz_Centra_PR">'[8]TD-3.3'!$J$17</definedName>
    <definedName name="Sz_Centra_VV_T">#REF!</definedName>
    <definedName name="Sz_F_FST">'[8]TD-3.1'!$G$20</definedName>
    <definedName name="Sz_FS_Comm_Rate">'[8]TD-3.2'!$K$13</definedName>
    <definedName name="Sz_FS_Dem_Rate">'[8]TD-3.2'!$J$13</definedName>
    <definedName name="Sz_FV_B">#REF!</definedName>
    <definedName name="Sz_FV_Km_B">#REF!</definedName>
    <definedName name="Sz_FV_Km_T">#REF!</definedName>
    <definedName name="Sz_FV_T">#REF!</definedName>
    <definedName name="Sz_IS1_Rate">'[8]TD-3.2'!$P$13</definedName>
    <definedName name="Sz_IS2_Rate">'[8]TD-3.2'!$Q$13</definedName>
    <definedName name="Sz_PS_Toll">#REF!</definedName>
    <definedName name="Sz_Total_Alloc_Cost">'[8]TD-3.1'!$I$22</definedName>
    <definedName name="Sz_TransCost_Fix">'[8]TD-3.1'!$G$22</definedName>
    <definedName name="Sz_TransCost_Var">'[8]TD-3.1'!$H$22</definedName>
    <definedName name="Sz_TransG_FV_T">#REF!</definedName>
    <definedName name="Sz_TransG_PR">'[8]TD-3.3'!$J$15</definedName>
    <definedName name="Sz_TransG_VV_T">#REF!</definedName>
    <definedName name="Sz_TWS_Toll">#REF!</definedName>
    <definedName name="Sz_V_FST">'[8]TD-3.1'!$H$20</definedName>
    <definedName name="Sz_VV_B">#REF!</definedName>
    <definedName name="Sz_VV_Km_B">#REF!</definedName>
    <definedName name="Sz_VV_Km_T">#REF!</definedName>
    <definedName name="Sz_VV_T">#REF!</definedName>
    <definedName name="Sz_WFS_Toll">#REF!</definedName>
    <definedName name="TableName">"Dummy"</definedName>
    <definedName name="TAX">0.34119</definedName>
    <definedName name="Tax_Additions">[8]TOTCAP!$K$315</definedName>
    <definedName name="Tax_Deductions">[8]TOTCAP!$K$331</definedName>
    <definedName name="Tax_Input_Sheet">[8]TOTCAP!$A$1:$K$54</definedName>
    <definedName name="TB_Perc_Vol_B">'[2]TD-1.5'!$V$122</definedName>
    <definedName name="TB_Perc_Vol_T">'[2]TD-1.5'!$V$169</definedName>
    <definedName name="TB_ShortCut">55.97</definedName>
    <definedName name="TBO_Fix_Trans">'[8]Gross Rev Req'!$G$23</definedName>
    <definedName name="TBO_GLGT_T4">'[8]TD-4.4'!$G$54</definedName>
    <definedName name="TBO_GLGT_T4_750_787">'[8]TD-4.4'!#REF!</definedName>
    <definedName name="TBO_Union_M12">'[8]TD-4.4'!$G$138</definedName>
    <definedName name="TBO_Var_Trans">'[8]Gross Rev Req'!$H$23</definedName>
    <definedName name="TD_1.1_B">#REF!</definedName>
    <definedName name="TD_1.1_C">#REF!</definedName>
    <definedName name="TD_1.1_D_Sheet_1">#REF!</definedName>
    <definedName name="TD_1.1_D_Sheet_2">#REF!</definedName>
    <definedName name="TD_1.1_Distances">#REF!</definedName>
    <definedName name="TD_1.1_E_All_Sheets">#REF!</definedName>
    <definedName name="TD_1.1_F">#REF!</definedName>
    <definedName name="TD_1.1_Print_Sheets">#REF!</definedName>
    <definedName name="TD_1.1_TransGas">#REF!</definedName>
    <definedName name="TD_1.2_All_Sheets">'[2]TD-1.2'!$A$9:$X$361</definedName>
    <definedName name="TD_1.2_Blue_Pages">'[2]TD-1.2'!$A$9:$J$361</definedName>
    <definedName name="TD_1.3_Sheet1">'[2]TD-1.3'!$A$1:$J$84</definedName>
    <definedName name="TD_1.4_A_All_Sheets">'[2]TD-1.4'!$Y$215:$AE$460</definedName>
    <definedName name="TD_1.4_Sheet_3">'[2]TD-1.4'!$R$114:$W$176</definedName>
    <definedName name="TD_1.4_Sheets_12">'[2]TD-1.4'!$A$1:$P$115</definedName>
    <definedName name="TD_1.5">'[2]TD-1.5'!$A$8:$K$72</definedName>
    <definedName name="TD_1.5_A">'[2]TD-1.5'!$L$73:$W$127</definedName>
    <definedName name="TD_1.5_A_and_B">'[2]TD-1.5'!$L$73:$W$184</definedName>
    <definedName name="TD_1.5_B">'[2]TD-1.5'!$L$128:$W$184</definedName>
    <definedName name="TD_1.5_C_All_Sheets">'[2]TD-1.5'!$X$183:$AF$354</definedName>
    <definedName name="TD_1.6">'[2]TD-1.6'!$A$9:$K$67</definedName>
    <definedName name="TD_1.6_A_All_Sheets">'[2]TD-1.6'!$L$114:$R$253</definedName>
    <definedName name="TD_1.6_B">'[2]TD-1.6'!$S$255:$AD$317</definedName>
    <definedName name="TD_1.6_B_and_C">'[2]TD-1.6'!$S$255:$AD$374</definedName>
    <definedName name="TD_1.6_C">'[2]TD-1.6'!$S$318:$AD$375</definedName>
    <definedName name="TD_1.6_D">'[2]TD-1.6'!$A$68:$K$103</definedName>
    <definedName name="TD_2.1">'[8]TD-2.1'!$A$54:$I$141</definedName>
    <definedName name="TD_2.1_Check">'[8]TD-2.1'!$K$143:$R$211</definedName>
    <definedName name="TD_2.1_Factors">'[8]TD-2.1'!$A$4:$I$53</definedName>
    <definedName name="TD_2.1A">[8]FUNS!$A$1:$H$71</definedName>
    <definedName name="TD_2.1B">[8]FUNS!$A$84:$H$144</definedName>
    <definedName name="TD_2.1C">[8]FUNS!$A$145:$H$202</definedName>
    <definedName name="TD_2.1D">[8]FUNS!$A$203:$H$235</definedName>
    <definedName name="TD_2.1E">[8]FUNS!$A$236:$H$260</definedName>
    <definedName name="TD_2.1F">[8]FUNS!$A$261:$H$293</definedName>
    <definedName name="TD_2.1G">[8]FUNS!$A$294:$H$323</definedName>
    <definedName name="TD_2.1H">[8]FUNS!$A$324:$H$364</definedName>
    <definedName name="TD_2.2">[8]TOTCAP!$A$55:$K$239</definedName>
    <definedName name="TD_3.1">'[8]TD-3.1'!$A$10:$I$352</definedName>
    <definedName name="TD_3.1FS">'[8]TD-3.1 - First Sheet'!$A$1:$I$42</definedName>
    <definedName name="TD_3.2">'[8]TD-3.2'!$A$11:$L$99</definedName>
    <definedName name="TD_3.2_Titles">'[8]TD-3.2'!$1:$10</definedName>
    <definedName name="TD_3.2A">'[8]TD-3.2'!$S$99:$W$141</definedName>
    <definedName name="TD_3.3">'[8]TD-3.3'!$A$10:$L$445</definedName>
    <definedName name="TD_3.3_Titles">'[8]TD-3.3'!$1:$9</definedName>
    <definedName name="TD_3.3LF">'[8]TD-3.3'!$M$10:$Q$440</definedName>
    <definedName name="TD_3.3LF_Titles">'[8]TD-3.3'!$1:$9,'[8]TD-3.3'!$A:$G</definedName>
    <definedName name="TD_4.1">'[8]TD-4.1'!$A$6:$G$36</definedName>
    <definedName name="TD_4.10">'[8]TD-4.8'!$A$8:$E$40</definedName>
    <definedName name="TD_4.3_Sheets_1_2">'[8]TD-4.2'!$A$1:$I$87</definedName>
    <definedName name="TD_4.3_Sheets_3_4">'[8]TD-4.2'!$Z$146:$AJ$210</definedName>
    <definedName name="TD_4.3A">'[8]TD-4.2'!$L$97:$X$143</definedName>
    <definedName name="TD_4.4_PG1">'[8]TD-4.3'!$A$6:$F$15</definedName>
    <definedName name="TD_4.4_PG2">'[8]TD-4.3'!#REF!</definedName>
    <definedName name="TD_4.5">'[8]TD-4.4'!$A$1:$I$319</definedName>
    <definedName name="TD_4.5A">'[8]TD-4.4'!$K$320:$P$410</definedName>
    <definedName name="TD_4.6">'[8]TD-4.5'!$A$2:$G$14</definedName>
    <definedName name="TD_4.9">'[8]TD-4.7'!$A$8:$I$18</definedName>
    <definedName name="TD_4.9A">'[8]TD-4.7'!#REF!</definedName>
    <definedName name="TD_4.9B">'[8]TD-4.7'!#REF!</definedName>
    <definedName name="TD_5.1">'[8]TD-5.1'!$A$1:$H$39</definedName>
    <definedName name="Temagami_North_VV_Annual">'[2]TD-1.2'!$I$148</definedName>
    <definedName name="Temagami_VV_Annual">'[2]TD-1.2'!$I$147</definedName>
    <definedName name="Temp_North_Commodity">[14]RIDERS!$AU$44</definedName>
    <definedName name="Temp_South_Commodity">[14]RIDERS!$AU$9</definedName>
    <definedName name="Temp_South_Commodity2">[14]RIDERS!$AU$8</definedName>
    <definedName name="Terrebonne_VV_Annual">'[2]TD-1.2'!$I$344</definedName>
    <definedName name="test">#REF!</definedName>
    <definedName name="Test_Data_Name">'[2]TD-1.6'!$H$45</definedName>
    <definedName name="Test_Name">#REF!</definedName>
    <definedName name="Test_Year">#REF!</definedName>
    <definedName name="the_shift">'[8]TD-3.2'!$U$114</definedName>
    <definedName name="Thorne_Cent_VV_Annual">'[2]TD-1.2'!$I$142</definedName>
    <definedName name="Thorne_GMi_VV_Annual">'[2]TD-1.2'!$I$155</definedName>
    <definedName name="Throughput">924010</definedName>
    <definedName name="Thunder_VV_Annual">'[2]TD-1.2'!$I$87</definedName>
    <definedName name="Tier1_01_Apr">'[13]Rate 01'!$E$14</definedName>
    <definedName name="Tier1_01_Jan">'[13]Rate 01'!$D$14</definedName>
    <definedName name="Tier1_01_Jul">'[13]Rate 01'!$F$14</definedName>
    <definedName name="Tier1_01_Oct">'[13]Rate 01'!$G$14</definedName>
    <definedName name="Tier1_10_Apr">'[13]Rate 10'!$E$13</definedName>
    <definedName name="Tier1_10_Jan">'[13]Rate 10'!$D$13</definedName>
    <definedName name="Tier1_10_Jul">'[13]Rate 10'!$F$13</definedName>
    <definedName name="Tier1_10_Oct">'[13]Rate 10'!$G$13</definedName>
    <definedName name="Tier2_01_Apr">'[13]Rate 01'!$E$15</definedName>
    <definedName name="Tier2_01_Jan">'[13]Rate 01'!$D$15</definedName>
    <definedName name="Tier2_01_Jul">'[13]Rate 01'!$F$15</definedName>
    <definedName name="Tier2_01_Oct">'[13]Rate 01'!$G$15</definedName>
    <definedName name="Tier2_10_Apr">'[13]Rate 10'!$E$14</definedName>
    <definedName name="Tier2_10_Jan">'[13]Rate 10'!$D$14</definedName>
    <definedName name="Tier2_10_Jul">'[13]Rate 10'!$F$14</definedName>
    <definedName name="Tier2_10_Oct">'[13]Rate 10'!$G$14</definedName>
    <definedName name="Tier3_01_Apr">'[13]Rate 01'!$E$16</definedName>
    <definedName name="Tier3_01_Jan">'[13]Rate 01'!$D$16</definedName>
    <definedName name="Tier3_01_Jul">'[13]Rate 01'!$F$16</definedName>
    <definedName name="Tier3_01_Oct">'[13]Rate 01'!$G$16</definedName>
    <definedName name="Tier3_10_Apr">'[13]Rate 10'!$E$15</definedName>
    <definedName name="Tier3_10_Jan">'[13]Rate 10'!$D$15</definedName>
    <definedName name="Tier3_10_Jul">'[13]Rate 10'!$F$15</definedName>
    <definedName name="Tier3_10_Oct">'[13]Rate 10'!$G$15</definedName>
    <definedName name="Tier4_01_Apr">'[13]Rate 01'!$E$17</definedName>
    <definedName name="Tier4_01_Jan">'[13]Rate 01'!$D$17</definedName>
    <definedName name="Tier4_01_Jul">'[13]Rate 01'!$F$17</definedName>
    <definedName name="Tier4_01_Oct">'[13]Rate 01'!$G$17</definedName>
    <definedName name="Tier4_10_Apr">'[13]Rate 10'!$E$16</definedName>
    <definedName name="Tier4_10_Jan">'[13]Rate 10'!$D$16</definedName>
    <definedName name="Tier4_10_Jul">'[13]Rate 10'!$F$16</definedName>
    <definedName name="Tier4_10_Oct">'[13]Rate 10'!$G$16</definedName>
    <definedName name="Tier5_01_Apr">'[13]Rate 01'!$E$18</definedName>
    <definedName name="Tier5_01_Jan">'[13]Rate 01'!$D$18</definedName>
    <definedName name="Tier5_01_Jul">'[13]Rate 01'!$F$18</definedName>
    <definedName name="Tier5_01_Oct">'[13]Rate 01'!$G$18</definedName>
    <definedName name="Tier5_10_Apr">'[13]Rate 10'!$E$17</definedName>
    <definedName name="Tier5_10_Jan">'[13]Rate 10'!$D$17</definedName>
    <definedName name="Tier5_10_Jul">'[13]Rate 10'!$F$17</definedName>
    <definedName name="Tier5_10_Oct">'[13]Rate 10'!$G$17</definedName>
    <definedName name="Timmins_VV_Annual">'[2]TD-1.2'!$I$123</definedName>
    <definedName name="TM1REBUILDOPTION">1</definedName>
    <definedName name="TOCOPY">[1]Trafalgar!#REF!</definedName>
    <definedName name="Tolls_Printout">#REF!</definedName>
    <definedName name="Tot_Downstream_B">'[2]TD-1.4'!$AI$467</definedName>
    <definedName name="Tot_Downstream_T">'[2]TD-1.4'!$AI$484</definedName>
    <definedName name="Total_Capital">[8]TOTCAP!$G$35</definedName>
    <definedName name="Total_Construct_Aid">[8]TOTCAP!$I$238</definedName>
    <definedName name="Total_Del_JanOct">'[2]TD-1.6'!$AC$291</definedName>
    <definedName name="Total_Depr_Land_Rts">[8]TOTCAP!$G$52</definedName>
    <definedName name="Total_Div_Rev">'[8]TD-4.5'!#REF!</definedName>
    <definedName name="Total_Div_Vol">'[8]TD-4.5'!#REF!</definedName>
    <definedName name="Total_Diversion_Surcharge">'[8]TD-2.1'!#REF!</definedName>
    <definedName name="Total_Fixed_Costs">'[8]TD-3.1 - First Sheet'!$C$42</definedName>
    <definedName name="Total_FST_Diff_Fix">'[8]TD-3.1 - First Sheet'!$C$30</definedName>
    <definedName name="Total_FST_Diff_Var">'[8]TD-3.1 - First Sheet'!$D$30</definedName>
    <definedName name="Total_FST_Fixed">'[8]TD-5.1'!$G$27</definedName>
    <definedName name="Total_FST_VV_T">'[8]TD-5.1'!$F$25</definedName>
    <definedName name="Total_FV">'[8]TD-3.1'!$C$352</definedName>
    <definedName name="Total_FV_Km">'[8]TD-3.1'!$E$352</definedName>
    <definedName name="Total_FV_Km_B">#REF!</definedName>
    <definedName name="Total_FV_Km_T">#REF!</definedName>
    <definedName name="Total_FV_T">#REF!</definedName>
    <definedName name="Total_Gas_Plant_Depr">[8]TOTCAP!$I$202</definedName>
    <definedName name="Total_Gas_Plant_Util">[8]TOTCAP!$I$156</definedName>
    <definedName name="Total_Gross_Rev_Req">'[8]TD-2.1'!$D$113</definedName>
    <definedName name="Total_Int_Plant_Depr">[8]TOTCAP!$I$177</definedName>
    <definedName name="Total_ISS_Rev">'[8]TD-4.3'!#REF!</definedName>
    <definedName name="Total_ISS_Vol">'[8]TD-4.3'!#REF!</definedName>
    <definedName name="Total_ISW_Rev">'[8]TD-4.3'!#REF!</definedName>
    <definedName name="Total_ISW_Vol">'[8]TD-4.3'!#REF!</definedName>
    <definedName name="Total_Load_Adjust">'[2]TD-1.3'!$E$77</definedName>
    <definedName name="Total_LTWFS_Rev">'[8]TD-4.6'!$H$25</definedName>
    <definedName name="Total_LTWFS_Vol">'[8]TD-4.6'!$G$25</definedName>
    <definedName name="Total_NBS_FV_B">'[2]TD-1.6'!$H$38</definedName>
    <definedName name="Total_NBS_FV_Km_B">'[2]TD-1.6'!$J$38</definedName>
    <definedName name="Total_NBS_FV_Km_T">'[2]TD-1.6'!$J$54</definedName>
    <definedName name="Total_NBS_FV_T">'[2]TD-1.6'!$H$54</definedName>
    <definedName name="Total_NBS_VV_B">'[2]TD-1.6'!$D$38</definedName>
    <definedName name="Total_NBS_VV_Km_B">'[2]TD-1.6'!$F$38</definedName>
    <definedName name="Total_NBS_VV_Km_T">'[2]TD-1.6'!$F$54</definedName>
    <definedName name="Total_NBS_VV_T">'[2]TD-1.6'!$D$54</definedName>
    <definedName name="Total_Net_Rev_Req">'[8]TD-2.1'!$D$141</definedName>
    <definedName name="Total_Rate_Base">[8]TOTCAP!$I$105</definedName>
    <definedName name="Total_STFT_Rev">'[8]TD-4.7'!#REF!</definedName>
    <definedName name="Total_STS_Rev">'[8]TD-4.2'!$I$85</definedName>
    <definedName name="Total_Summer_Rev">'[8]TD-4.3'!#REF!</definedName>
    <definedName name="Total_Summer_Vol">'[8]TD-4.3'!#REF!</definedName>
    <definedName name="Total_TB_FV_B">'[2]TD-1.5'!$H$39</definedName>
    <definedName name="Total_TB_FV_Km_B">'[2]TD-1.5'!$J$39</definedName>
    <definedName name="Total_TB_FV_Km_T">'[2]TD-1.5'!$J$59</definedName>
    <definedName name="Total_TB_FV_T">'[2]TD-1.5'!$H$59</definedName>
    <definedName name="Total_TB_VV_B">'[2]TD-1.5'!$D$39</definedName>
    <definedName name="Total_TB_VV_Km_B">'[2]TD-1.5'!$F$39</definedName>
    <definedName name="Total_TB_VV_Km_T">'[2]TD-1.5'!$F$59</definedName>
    <definedName name="Total_TB_VV_T">'[2]TD-1.5'!$D$59</definedName>
    <definedName name="Total_Trans_Plant_Depr">[8]TOTCAP!$I$188</definedName>
    <definedName name="Total_Trans_Plant_Util">[8]TOTCAP!$I$140</definedName>
    <definedName name="Total_TransCost_Fix">'[8]TD-3.1'!$G$352</definedName>
    <definedName name="Total_TransCost_Var">'[8]TD-3.1'!$H$352</definedName>
    <definedName name="Total_UN_FV_Km_B">'[2]TD-1.4'!$O$53</definedName>
    <definedName name="Total_UN_FV_Km_T">'[2]TD-1.4'!$O$112</definedName>
    <definedName name="Total_UN_VV_Km_B">'[2]TD-1.4'!$I$53</definedName>
    <definedName name="Total_UN_VV_Km_T">'[2]TD-1.4'!$I$112</definedName>
    <definedName name="Total_Unacc_Losses">#REF!</definedName>
    <definedName name="Total_Util_Land">[8]TOTCAP!$G$44</definedName>
    <definedName name="Total_Util_Land_Rts">[8]TOTCAP!$G$45</definedName>
    <definedName name="Total_Variable_Costs">'[8]TD-3.1 - First Sheet'!$D$42</definedName>
    <definedName name="Total_VV">'[8]TD-3.1'!$D$352</definedName>
    <definedName name="Total_VV_Km">'[8]TD-3.1'!$F$352</definedName>
    <definedName name="Total_VV_Km_B">#REF!</definedName>
    <definedName name="Total_VV_Km_T">#REF!</definedName>
    <definedName name="Total_VV_T">#REF!</definedName>
    <definedName name="Total_Win_FV_B">'[2]TD-1.7'!$H$40</definedName>
    <definedName name="Total_Win_FV_Km_B">'[2]TD-1.7'!$J$40</definedName>
    <definedName name="Total_Win_FV_Km_T">'[2]TD-1.7'!$J$57</definedName>
    <definedName name="Total_Win_FV_T">'[2]TD-1.7'!$H$57</definedName>
    <definedName name="Total_Win_VV_B">'[2]TD-1.7'!$D$40</definedName>
    <definedName name="Total_Win_VV_Km_B">'[2]TD-1.7'!$F$40</definedName>
    <definedName name="Total_Win_VV_Km_T">'[2]TD-1.7'!$F$57</definedName>
    <definedName name="Total_Win_VV_T">'[2]TD-1.7'!$D$57</definedName>
    <definedName name="Total_Winter_Rev">'[8]TD-4.3'!#REF!</definedName>
    <definedName name="Total_Winter_Vol">'[8]TD-4.3'!#REF!</definedName>
    <definedName name="TP_Footer_Path" hidden="1">"S:\49002\03welf\H&amp;W\Flex Pricing\"</definedName>
    <definedName name="TP_Footer_User" hidden="1">"Towers Perrin"</definedName>
    <definedName name="TP_Footer_Version" hidden="1">"v3.00"</definedName>
    <definedName name="TRAF">[1]Trafalgar!#REF!</definedName>
    <definedName name="TRAFP">[1]Trafalgar!#REF!</definedName>
    <definedName name="Trans_Plant_Depr_Meter">[8]TOTCAP!$J$188</definedName>
    <definedName name="Trans_Plant_Depr_Trans">[8]TOTCAP!$K$188</definedName>
    <definedName name="Trans_Plant_Util_Meter">[8]TOTCAP!$J$140</definedName>
    <definedName name="Trans_Plant_Util_Trans">[8]TOTCAP!$K$140</definedName>
    <definedName name="Trans01E_Apr">'[13]Rate 01'!$E$24</definedName>
    <definedName name="Trans01E_Jan">'[13]Rate 01'!$D$24</definedName>
    <definedName name="Trans01E_Jul">'[13]Rate 01'!$F$24</definedName>
    <definedName name="Trans01E_Oct">'[13]Rate 01'!$G$24</definedName>
    <definedName name="Trans01FF_Apr">'[13]Rate 01'!$E$21</definedName>
    <definedName name="Trans01FF_Jan">'[13]Rate 01'!$D$21</definedName>
    <definedName name="Trans01FF_Jul">'[13]Rate 01'!$F$21</definedName>
    <definedName name="Trans01FF_Oct">'[13]Rate 01'!$G$21</definedName>
    <definedName name="Trans01N_Apr">'[13]Rate 01'!$E$23</definedName>
    <definedName name="Trans01N_Jan">'[13]Rate 01'!$D$23</definedName>
    <definedName name="Trans01N_Jul">'[13]Rate 01'!$F$23</definedName>
    <definedName name="Trans01N_Oct">'[13]Rate 01'!$G$23</definedName>
    <definedName name="Trans01W_Apr">'[13]Rate 01'!$E$22</definedName>
    <definedName name="Trans01W_Jan">'[13]Rate 01'!$D$22</definedName>
    <definedName name="Trans01W_Jul">'[13]Rate 01'!$F$22</definedName>
    <definedName name="Trans01W_Oct">'[13]Rate 01'!$G$22</definedName>
    <definedName name="Trans10E_Apr">'[13]Rate 10'!$E$24</definedName>
    <definedName name="Trans10E_Jan">'[13]Rate 10'!$D$24</definedName>
    <definedName name="Trans10E_Jul">'[13]Rate 10'!$F$24</definedName>
    <definedName name="Trans10E_Oct">'[13]Rate 10'!$G$24</definedName>
    <definedName name="Trans10FF_Apr">'[13]Rate 10'!$E$21</definedName>
    <definedName name="Trans10FF_Jan">'[13]Rate 10'!$D$21</definedName>
    <definedName name="Trans10FF_Jul">'[13]Rate 10'!$F$21</definedName>
    <definedName name="Trans10FF_Oct">'[13]Rate 10'!$G$21</definedName>
    <definedName name="Trans10N_Apr">'[13]Rate 10'!$E$23</definedName>
    <definedName name="Trans10N_Jan">'[13]Rate 10'!$D$23</definedName>
    <definedName name="Trans10N_Jul">'[13]Rate 10'!$F$23</definedName>
    <definedName name="Trans10N_Oct">'[13]Rate 10'!$G$23</definedName>
    <definedName name="Trans10W_Apr">'[13]Rate 10'!$E$22</definedName>
    <definedName name="Trans10W_Jan">'[13]Rate 10'!$D$22</definedName>
    <definedName name="Trans10W_Jul">'[13]Rate 10'!$F$22</definedName>
    <definedName name="Trans10W_Oct">'[13]Rate 10'!$G$22</definedName>
    <definedName name="TransCommodity_R100_East">'[16]Detail Model'!$BK$282</definedName>
    <definedName name="TransCommodity_R100_EDA">'[11]Detail Model'!$BM$231</definedName>
    <definedName name="TransCommodity_R100_FF">'[11]Detail Model'!$BM$228</definedName>
    <definedName name="TransCommodity_R100_NDA">'[11]Detail Model'!$BM$230</definedName>
    <definedName name="TransCommodity_R100_WDA">'[11]Detail Model'!$BM$229</definedName>
    <definedName name="TransCommodity_R100_West">'[16]Detail Model'!$BK$281</definedName>
    <definedName name="TransCommodity_R20_East">'[16]Detail Model'!$BK$191</definedName>
    <definedName name="TransCommodity_R20_East_wICM">'[19]Detail Model'!$BK$152</definedName>
    <definedName name="TransCommodity_R20_EDA">'[11]Detail Model'!$BM$159</definedName>
    <definedName name="TransCommodity_R20_FF">'[11]Detail Model'!$BM$156</definedName>
    <definedName name="TransCommodity_R20_NDA">'[11]Detail Model'!$BM$158</definedName>
    <definedName name="TransCommodity_R20_WDA">'[11]Detail Model'!$BM$157</definedName>
    <definedName name="TransCommodity_R20_West">'[16]Detail Model'!$BK$190</definedName>
    <definedName name="TransCommodity_R20_West_wICM">'[19]Detail Model'!$BK$151</definedName>
    <definedName name="Transcona_VV_Annual">'[2]TD-1.2'!$I$56</definedName>
    <definedName name="TransDemand_R100_East">'[16]Detail Model'!$BK$273</definedName>
    <definedName name="TransDemand_R100_EDA">'[11]Detail Model'!$BM$226</definedName>
    <definedName name="TransDemand_R100_FF">'[11]Detail Model'!$BM$223</definedName>
    <definedName name="TransDemand_R100_NDA">'[11]Detail Model'!$BM$225</definedName>
    <definedName name="TransDemand_R100_WDA">'[11]Detail Model'!$BM$224</definedName>
    <definedName name="TransDemand_R100_West">'[16]Detail Model'!$BK$272</definedName>
    <definedName name="TransDemand_R20_East">'[16]Detail Model'!$BK$179</definedName>
    <definedName name="TransDemand_R20_East_wICM">'[19]Detail Model'!$BK$147</definedName>
    <definedName name="TransDemand_R20_EDA">'[11]Detail Model'!$BM$154</definedName>
    <definedName name="TransDemand_R20_FF">'[11]Detail Model'!$BM$151</definedName>
    <definedName name="TransDemand_R20_NDA">'[11]Detail Model'!$BM$153</definedName>
    <definedName name="TransDemand_R20_WDA">'[11]Detail Model'!$BM$152</definedName>
    <definedName name="TransDemand_R20_West">'[16]Detail Model'!$BK$178</definedName>
    <definedName name="TransDemand_R20_West_wICM">'[19]Detail Model'!$BK$146</definedName>
    <definedName name="TransFix_Factor_Misc">'[8]TD-2.1'!$G$50</definedName>
    <definedName name="TransG_FV_B">'[2]TD-1.3'!$H$37</definedName>
    <definedName name="TransG_FV_Km_B">#REF!</definedName>
    <definedName name="TransG_FV_Km_T">#REF!</definedName>
    <definedName name="TransG_FV_T">#REF!</definedName>
    <definedName name="TransG_HerbEx_F_FST">'[8]TD-3.1'!#REF!</definedName>
    <definedName name="TransG_HerbEx_FV_T">#REF!</definedName>
    <definedName name="TransG_HerbEx_Km_FV_T">#REF!</definedName>
    <definedName name="TransG_HerbEx_Km_VV_T">#REF!</definedName>
    <definedName name="TransG_HerbEx_V_FST">'[8]TD-3.1'!#REF!</definedName>
    <definedName name="TransG_HerbEx_VV_T">#REF!</definedName>
    <definedName name="TransG_Lieb_F_FST">'[8]TD-3.1'!$G$111</definedName>
    <definedName name="TransG_Lieb_FV_T">#REF!</definedName>
    <definedName name="TransG_Lieb_Km_FV_T">#REF!</definedName>
    <definedName name="TransG_Lieb_Km_VV_T">#REF!</definedName>
    <definedName name="TransG_Lieb_V_FST">'[8]TD-3.1'!$H$111</definedName>
    <definedName name="TransG_Lieb_VV_T">#REF!</definedName>
    <definedName name="TransG_Rich_F_FST">'[8]TD-3.1'!$G$99</definedName>
    <definedName name="TransG_Rich_FV_T">#REF!</definedName>
    <definedName name="TransG_Rich_Km_FV_T">#REF!</definedName>
    <definedName name="TransG_Rich_Km_VV_T">#REF!</definedName>
    <definedName name="TransG_Rich_V_FST">'[8]TD-3.1'!$H$99</definedName>
    <definedName name="TransG_Rich_VV_T">#REF!</definedName>
    <definedName name="TransG_Succ_F_FST">'[8]TD-3.1'!$G$123</definedName>
    <definedName name="TransG_Succ_FV_T">#REF!</definedName>
    <definedName name="TransG_Succ_Km_FV_T">#REF!</definedName>
    <definedName name="TransG_Succ_Km_VV_T">#REF!</definedName>
    <definedName name="TransG_Succ_V_FST">'[8]TD-3.1'!$H$123</definedName>
    <definedName name="TransG_Succ_VV_T">#REF!</definedName>
    <definedName name="TransG_VV_B">'[2]TD-1.3'!$E$37</definedName>
    <definedName name="TransG_VV_B_tot">'[2]TD-1.1'!$E$92</definedName>
    <definedName name="TransG_VV_Km_B">#REF!</definedName>
    <definedName name="TransG_VV_Km_B_tot">'[2]TD-1.1'!$G$92</definedName>
    <definedName name="TransG_VV_Km_T">#REF!</definedName>
    <definedName name="TransG_VV_Km_T_tot">'[2]TD-1.1'!$K$92</definedName>
    <definedName name="TransG_VV_T">#REF!</definedName>
    <definedName name="TransG_VV_T_tot">'[2]TD-1.1'!$I$92</definedName>
    <definedName name="TransGas_Annual_Avg">'[2]TD-1.2'!$H$28</definedName>
    <definedName name="TransGas_BP_Winter">'[2]TD-1.2'!$D$22</definedName>
    <definedName name="TransGas_Fix_Winter">'[2]TD-1.2'!$E$28</definedName>
    <definedName name="TransGas_PR">'[8]TD-3.3'!$J$100</definedName>
    <definedName name="TransGas_RE_Winter">'[2]TD-1.2'!$D$21</definedName>
    <definedName name="TransGas_RW_Winter">'[2]TD-1.2'!$D$12</definedName>
    <definedName name="TransGas_Var_Annual">'[2]TD-1.2'!$I$28</definedName>
    <definedName name="TransGas_Winter_Avg">'[2]TD-1.2'!$D$28</definedName>
    <definedName name="TransGas_WN_Winter">'[2]TD-1.2'!$D$23</definedName>
    <definedName name="TransGas_WW_Winter">'[2]TD-1.2'!$D$18</definedName>
    <definedName name="Transport_R01_East">'[16]Detail Model'!$BK$42</definedName>
    <definedName name="Transport_R01_East_wICM">'[19]Detail Model'!$BK$36</definedName>
    <definedName name="Transport_R01_EDA">'[11]Detail Model'!$BM$37</definedName>
    <definedName name="Transport_R01_FF">'[11]Detail Model'!$BM$34</definedName>
    <definedName name="Transport_R01_NDA">'[11]Detail Model'!$BM$36</definedName>
    <definedName name="Transport_R01_Temp1">[14]RIDERS!$AU$60</definedName>
    <definedName name="Transport_R01_Temp2">[14]RIDERS!$AU$61</definedName>
    <definedName name="Transport_R01_WDA">'[11]Detail Model'!$BM$35</definedName>
    <definedName name="Transport_R01_West">'[16]Detail Model'!$BK$41</definedName>
    <definedName name="Transport_R01_West_wICM">'[19]Detail Model'!$BK$35</definedName>
    <definedName name="Transport_R10_East">'[16]Detail Model'!$BK$110</definedName>
    <definedName name="Transport_R10_East_wICM">'[19]Detail Model'!$BK$91</definedName>
    <definedName name="Transport_R10_EDA">'[11]Detail Model'!$BM$95</definedName>
    <definedName name="Transport_R10_FF">'[11]Detail Model'!$BM$92</definedName>
    <definedName name="Transport_R10_NDA">'[11]Detail Model'!$BM$94</definedName>
    <definedName name="Transport_R10_Temp1">[14]RIDERS!$AU$66</definedName>
    <definedName name="Transport_R10_Temp2">[14]RIDERS!$AU$67</definedName>
    <definedName name="Transport_R10_WDA">'[11]Detail Model'!$BM$93</definedName>
    <definedName name="Transport_R10_West">'[16]Detail Model'!$BK$109</definedName>
    <definedName name="Transport_R10_West_wICM">'[19]Detail Model'!$BK$90</definedName>
    <definedName name="Transport_R25">'[11]Detail Model'!$BM$208</definedName>
    <definedName name="Transportation_South">[14]AppendixA!$I$330</definedName>
    <definedName name="TransVar_Factor_Misc">'[8]TD-2.1'!$H$52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oisRiv_VV_Annual">'[2]TD-1.2'!$I$341</definedName>
    <definedName name="TroutCreek_VV_Annual">'[2]TD-1.2'!$I$171</definedName>
    <definedName name="TroutLake_VV_Annual">'[2]TD-1.2'!$I$139</definedName>
    <definedName name="TWS_Centra_Dist">#REF!</definedName>
    <definedName name="TWS_Cons_Dist">#REF!</definedName>
    <definedName name="TWS_GMi_Dist">#REF!</definedName>
    <definedName name="TWS_Iroq_Dist">#REF!</definedName>
    <definedName name="UDC_Support">#REF!</definedName>
    <definedName name="UN_Chip_fV_B">'[2]TD-1.4'!$AD$356</definedName>
    <definedName name="UN_Chip_fV_T">'[2]TD-1.4'!$AE$356</definedName>
    <definedName name="UN_Chip_VV_B">'[2]TD-1.4'!$AA$356</definedName>
    <definedName name="UN_Chip_VV_T">'[2]TD-1.4'!$AB$356</definedName>
    <definedName name="UN_Corn_FV_B">'[2]TD-1.4'!$AD$279</definedName>
    <definedName name="UN_Corn_FV_T">'[2]TD-1.4'!$AE$279</definedName>
    <definedName name="UN_Corn_VV_B">'[2]TD-1.4'!$AA$279</definedName>
    <definedName name="UN_Corn_VV_T">'[2]TD-1.4'!$AB$279</definedName>
    <definedName name="UN_EHeref_FV_B">'[2]TD-1.4'!$AD$369</definedName>
    <definedName name="UN_EHeref_FV_T">'[2]TD-1.4'!$AE$369</definedName>
    <definedName name="UN_EHeref_VV_B">'[2]TD-1.4'!$AA$369</definedName>
    <definedName name="UN_EHeref_VV_T">'[2]TD-1.4'!$AB$369</definedName>
    <definedName name="UN_Ez_FV_B">'[2]TD-1.4'!$AD$253</definedName>
    <definedName name="UN_Ez_FV_T">'[2]TD-1.4'!$AE$253</definedName>
    <definedName name="UN_Ez_VV_B">'[2]TD-1.4'!$AA$253</definedName>
    <definedName name="UN_Ez_VV_T">'[2]TD-1.4'!$AB$253</definedName>
    <definedName name="UN_Iroq_FV_B">'[2]TD-1.4'!$AD$266</definedName>
    <definedName name="UN_Iroq_FV_T">'[2]TD-1.4'!$AE$266</definedName>
    <definedName name="UN_Iroq_VV_B">'[2]TD-1.4'!$AA$266</definedName>
    <definedName name="UN_Iroq_VV_T">'[2]TD-1.4'!$AB$266</definedName>
    <definedName name="UN_Napi_FV_B">'[2]TD-1.4'!$AD$346</definedName>
    <definedName name="UN_Napi_FV_T">'[2]TD-1.4'!$AE$346</definedName>
    <definedName name="UN_Napi_VV_B">'[2]TD-1.4'!$AA$346</definedName>
    <definedName name="UN_Napi_VV_T">'[2]TD-1.4'!$AB$346</definedName>
    <definedName name="UN_Phil_FV_B">'[2]TD-1.4'!$AD$321</definedName>
    <definedName name="UN_Phil_FV_T">'[2]TD-1.4'!$AE$321</definedName>
    <definedName name="UN_Phil_VV_B">'[2]TD-1.4'!$AA$321</definedName>
    <definedName name="UN_Phil_VV_T">'[2]TD-1.4'!$AB$321</definedName>
    <definedName name="UN_Sabr_FV_B">'[2]TD-1.4'!$AD$308</definedName>
    <definedName name="UN_Sabr_FV_T">'[2]TD-1.4'!$AE$308</definedName>
    <definedName name="UN_Sabr_VV_B">'[2]TD-1.4'!$AA$308</definedName>
    <definedName name="UN_Sabr_VV_T">'[2]TD-1.4'!$AB$308</definedName>
    <definedName name="UN_Steel_Phil_FV_B">'[2]TD-1.4'!$AD$333</definedName>
    <definedName name="UN_Steel_Phil_FV_T">'[2]TD-1.4'!$AE$333</definedName>
    <definedName name="UN_Steel_Phil_VV_B">'[2]TD-1.4'!$AA$333</definedName>
    <definedName name="UN_Steel_Phil_VV_T">'[2]TD-1.4'!$AB$333</definedName>
    <definedName name="Unacc_Gross_Rev_Req">'[8]TD-2.1'!$I$113</definedName>
    <definedName name="Unacc_Net_Rev_Req">'[8]TD-2.1'!$I$141</definedName>
    <definedName name="Unacc_Var_Unit">'[8]TD-4.2'!$S$143</definedName>
    <definedName name="Unaccounted_Var_Unit">'[8]TD-3.1 - First Sheet'!$I$38</definedName>
    <definedName name="Unbundled_Commodity">[11]U2!$F$32</definedName>
    <definedName name="Unbundled_Deliverability">[11]U2!$F$14</definedName>
    <definedName name="Unfunded_Amount">[8]TOTCAP!$G$259</definedName>
    <definedName name="Unfunded_Rate">[8]TOTCAP!$J$23</definedName>
    <definedName name="Unfunded_Ratio">[8]TOTCAP!$I$259</definedName>
    <definedName name="Union_Aver_Fuel">#REF!</definedName>
    <definedName name="Union_CDA_Bronte">'[2]TD-1.2'!$I$231</definedName>
    <definedName name="Union_CDA_Burling">'[2]TD-1.2'!$I$228</definedName>
    <definedName name="Union_CDA_HamGate">'[2]TD-1.2'!$I$229</definedName>
    <definedName name="Union_CDA_LC_F">'[2]TD-1.2'!$D$233</definedName>
    <definedName name="Union_CDA_LC_V">'[2]TD-1.2'!$H$233</definedName>
    <definedName name="Union_CDA_Nanticoke">'[2]TD-1.2'!$I$230</definedName>
    <definedName name="Union_CDA_PkwyBelt">'[2]TD-1.2'!$I$227</definedName>
    <definedName name="Union_CDA_SWDA_LC_F">'[2]TD-1.2'!$D$243</definedName>
    <definedName name="Union_CDA_SWDA_LC_V">'[2]TD-1.2'!$H$243</definedName>
    <definedName name="Union_Dawn">'[2]TD-1.2'!$I$237</definedName>
    <definedName name="Union_Dawn_FST_FV">'[8]TD-4.4'!$O$387</definedName>
    <definedName name="Union_FST_Recovery">'[8]TD-3.3'!$I$75</definedName>
    <definedName name="Union_Perc_Downstream">'[2]TD-1.4'!$AB$415</definedName>
    <definedName name="Union_Sarnia">'[2]TD-1.2'!$I$238</definedName>
    <definedName name="Union_Total">'[2]TD-1.2'!$I$243</definedName>
    <definedName name="Unit_FixTrans_FVD">#REF!</definedName>
    <definedName name="Unit_FST_FVD">#REF!</definedName>
    <definedName name="Unit_FST_VVD">#REF!</definedName>
    <definedName name="Unit_Metering_FV">#REF!</definedName>
    <definedName name="Unit_UnaccLoss_VV">#REF!</definedName>
    <definedName name="Unit_VarTrans_VVD">#REF!</definedName>
    <definedName name="Unknown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Unserved">#REF!</definedName>
    <definedName name="UpstreamPipeFlow">#REF!</definedName>
    <definedName name="Util_Income_Tax">[8]TOTCAP!$K$343</definedName>
    <definedName name="ValGagne_VV_Annual">'[2]TD-1.2'!$I$124</definedName>
    <definedName name="Valleyfield_VV_Annual">'[2]TD-1.2'!$I$317</definedName>
    <definedName name="ValRita_VV_Annual">'[2]TD-1.2'!$I$116</definedName>
    <definedName name="Value_Area">#REF!</definedName>
    <definedName name="Var_Del_Press">'[8]TD-2.1'!#REF!</definedName>
    <definedName name="Var_Diversion">'[8]TD-2.1'!#REF!</definedName>
    <definedName name="Var_Gas_Exch">'[8]TD-2.1'!#REF!</definedName>
    <definedName name="Var_IS">'[8]TD-2.1'!#REF!</definedName>
    <definedName name="Var_Meter">'[8]TD-2.1'!#REF!</definedName>
    <definedName name="Var_PS">'[8]TD-2.1'!#REF!</definedName>
    <definedName name="Var_STS">'[8]TD-2.1'!#REF!</definedName>
    <definedName name="Var_Trans_Per_Unit">'[8]TD-3.1 - First Sheet'!$I$18</definedName>
    <definedName name="Var_TWS">'[8]TD-2.1'!#REF!</definedName>
    <definedName name="Vaudreuil_VV_Annual">'[2]TD-1.2'!$I$315</definedName>
    <definedName name="Vermilion_VV_Annual">'[2]TD-1.2'!$I$83</definedName>
    <definedName name="Vibank_VV_Annual">'[2]TD-1.2'!$I$17</definedName>
    <definedName name="VV_Rate">#REF!</definedName>
    <definedName name="VVD_Rate">#REF!</definedName>
    <definedName name="WACOG">'[36]Storage Allocators'!$U$92</definedName>
    <definedName name="WACOG1_centsM3">[19]Input!$C$22</definedName>
    <definedName name="WACOG103">[37]Rates!$D$1</definedName>
    <definedName name="WACOGGJ">[37]Rates!$E$1</definedName>
    <definedName name="Wapella_VV_Annual">'[2]TD-1.2'!$I$22</definedName>
    <definedName name="Waterloo_VV_Annual">'[2]TD-1.2'!$I$357</definedName>
    <definedName name="Welw">#REF!</definedName>
    <definedName name="Welw_Centra_FV_T">#REF!</definedName>
    <definedName name="Welw_Centra_VV_T">#REF!</definedName>
    <definedName name="Welw_Chip_CRate">#REF!</definedName>
    <definedName name="Welw_Chip_Dist">#REF!</definedName>
    <definedName name="Welw_Chip_DRate">#REF!</definedName>
    <definedName name="Welw_Corn_CRate">#REF!</definedName>
    <definedName name="Welw_Corn_Dist">#REF!</definedName>
    <definedName name="Welw_Corn_DRate">#REF!</definedName>
    <definedName name="Welw_EH_CRate">#REF!</definedName>
    <definedName name="Welw_EH_Dist">#REF!</definedName>
    <definedName name="Welw_EH_DRate">#REF!</definedName>
    <definedName name="Welw_Emer_CRate">#REF!</definedName>
    <definedName name="Welw_Emer_Dist">#REF!</definedName>
    <definedName name="Welw_Emer_DRate">#REF!</definedName>
    <definedName name="Welw_EZ_CRate">#REF!</definedName>
    <definedName name="Welw_EZ_Dist">#REF!</definedName>
    <definedName name="Welw_EZ_DRate">#REF!</definedName>
    <definedName name="Welw_Iroq_CRate">#REF!</definedName>
    <definedName name="Welw_Iroq_Dist">#REF!</definedName>
    <definedName name="Welw_Iroq_DRate">#REF!</definedName>
    <definedName name="Welw_MDA_Annual_Avg">'[17]TD-1.2'!#REF!</definedName>
    <definedName name="Welw_MDA_FS_Comm">#REF!</definedName>
    <definedName name="Welw_MDA_FS_Comm_Rate">'[8]TD-3.2'!$K$17</definedName>
    <definedName name="Welw_MDA_FS_Dem">#REF!</definedName>
    <definedName name="Welw_MDA_FS_Dem_Rate">'[8]TD-3.2'!$J$17</definedName>
    <definedName name="Welw_MDA_FV_B">#REF!</definedName>
    <definedName name="Welw_MDA_FV_Km_B">#REF!</definedName>
    <definedName name="Welw_MDA_FV_Km_T">#REF!</definedName>
    <definedName name="Welw_MDA_FV_T">#REF!</definedName>
    <definedName name="Welw_MDA_Total_Alloc_Cost">'[8]TD-3.1'!$I$46</definedName>
    <definedName name="Welw_MDA_TransCost_Fix">'[8]TD-3.1'!$G$46</definedName>
    <definedName name="Welw_MDA_TransCost_Var">'[8]TD-3.1'!$H$46</definedName>
    <definedName name="Welw_MDA_VV_B">#REF!</definedName>
    <definedName name="Welw_MDA_VV_Km_B">#REF!</definedName>
    <definedName name="Welw_MDA_VV_Km_T">#REF!</definedName>
    <definedName name="Welw_MDA_VV_T">#REF!</definedName>
    <definedName name="Welw_MDA_Winter_Avg">'[17]TD-1.2'!#REF!</definedName>
    <definedName name="Welw_MZ_Centra_PR">'[8]TD-3.3'!$J$35</definedName>
    <definedName name="Welw_MZ_CRate">#REF!</definedName>
    <definedName name="Welw_MZ_Dist">#REF!</definedName>
    <definedName name="Welw_MZ_DRate">#REF!</definedName>
    <definedName name="Welw_Napi_CRate">#REF!</definedName>
    <definedName name="Welw_Napi_Dist">#REF!</definedName>
    <definedName name="Welw_Napi_DRate">#REF!</definedName>
    <definedName name="Welw_Niag_CRate">#REF!</definedName>
    <definedName name="Welw_Niag_Dist">#REF!</definedName>
    <definedName name="Welw_Niag_DRate">#REF!</definedName>
    <definedName name="Welw_NZ_CRate">#REF!</definedName>
    <definedName name="Welw_NZ_Dist">#REF!</definedName>
    <definedName name="Welw_NZ_DRate">#REF!</definedName>
    <definedName name="Welw_Phil_CRate">#REF!</definedName>
    <definedName name="Welw_Phil_Dist">#REF!</definedName>
    <definedName name="Welw_Phil_DRate">#REF!</definedName>
    <definedName name="Welw_Sabr_CRate">#REF!</definedName>
    <definedName name="Welw_Sabr_Dist">#REF!</definedName>
    <definedName name="Welw_Sabr_DRate">#REF!</definedName>
    <definedName name="Welw_StCl_CRate">#REF!</definedName>
    <definedName name="Welw_StCl_Dist">#REF!</definedName>
    <definedName name="Welw_StCl_DRate">#REF!</definedName>
    <definedName name="Welw_WZ_CRate">#REF!</definedName>
    <definedName name="Welw_WZ_Dist">#REF!</definedName>
    <definedName name="Welw_WZ_DRate">#REF!</definedName>
    <definedName name="Welwyn_VV_Annual">'[2]TD-1.2'!$I$24</definedName>
    <definedName name="wer" hidden="1">{#N/A,#N/A,TRUE,"Consolidated";#N/A,#N/A,TRUE,"Admin";#N/A,#N/A,TRUE,"Express";#N/A,#N/A,TRUE,"Other";#N/A,#N/A,TRUE,"Platte";#N/A,#N/A,TRUE,"Cajun"}</definedName>
    <definedName name="West_Dem">#REF!</definedName>
    <definedName name="West_FS_Comm">#REF!</definedName>
    <definedName name="West_FS_Comm_Rate">#REF!</definedName>
    <definedName name="West_FS_Dem">#REF!</definedName>
    <definedName name="West_FS_Dem_Rate">#REF!</definedName>
    <definedName name="West_Marg_Fuel">#REF!</definedName>
    <definedName name="WestFerris_VV_Annual">'[2]TD-1.2'!$I$140</definedName>
    <definedName name="WestRate">#REF!</definedName>
    <definedName name="whatever" hidden="1">0</definedName>
    <definedName name="Whitewood_VV_Annual">'[2]TD-1.2'!$I$21</definedName>
    <definedName name="Widdifield_VV_Annual">'[2]TD-1.2'!$I$137</definedName>
    <definedName name="Win_Corn_FV_B">'[2]TD-1.7'!$H$90</definedName>
    <definedName name="Win_Corn_FV_T">'[2]TD-1.7'!$J$90</definedName>
    <definedName name="Win_Corn_VV_B">'[2]TD-1.7'!$D$90</definedName>
    <definedName name="Win_Corn_VV_T">'[2]TD-1.7'!$F$90</definedName>
    <definedName name="Win_Corn_VVB_Elig">'[2]TD-1.7'!$D$33</definedName>
    <definedName name="Win_EH_FV_B">'[2]TD-1.7'!$H$98</definedName>
    <definedName name="Win_EH_FV_T">'[2]TD-1.7'!$J$98</definedName>
    <definedName name="Win_EH_VV_B">'[2]TD-1.7'!$D$98</definedName>
    <definedName name="Win_EH_VV_T">'[2]TD-1.7'!$F$98</definedName>
    <definedName name="Win_EH_VVB_Elig">'[2]TD-1.7'!$D$37</definedName>
    <definedName name="Win_Ez_FV_B">'[2]TD-1.7'!$H$86</definedName>
    <definedName name="Win_Ez_FV_T">'[2]TD-1.7'!$J$86</definedName>
    <definedName name="Win_Ez_VV_B">'[2]TD-1.7'!$D$86</definedName>
    <definedName name="Win_Ez_VV_T">'[2]TD-1.7'!$F$86</definedName>
    <definedName name="Win_EZ_VVB_Elig">'[2]TD-1.7'!$D$32</definedName>
    <definedName name="Win_Iroq_FV_B">'[2]TD-1.7'!$H$88</definedName>
    <definedName name="Win_Iroq_FV_T">'[2]TD-1.7'!$J$88</definedName>
    <definedName name="Win_Iroq_VV_B">'[2]TD-1.7'!$D$88</definedName>
    <definedName name="Win_Iroq_VV_T">'[2]TD-1.7'!$F$88</definedName>
    <definedName name="Win_Iroq_VVB_Elig">'[2]TD-1.7'!$D$28</definedName>
    <definedName name="Win_Nap_FV_B">'[2]TD-1.7'!$H$100</definedName>
    <definedName name="Win_Nap_FV_T">'[2]TD-1.7'!$J$100</definedName>
    <definedName name="Win_Nap_VV_B">'[2]TD-1.7'!$D$100</definedName>
    <definedName name="Win_Nap_VV_T">'[2]TD-1.7'!$F$100</definedName>
    <definedName name="Win_Nap_VVB_Elig">'[2]TD-1.7'!$D$38</definedName>
    <definedName name="Win_Phil_FV_B">'[2]TD-1.7'!$H$94</definedName>
    <definedName name="Win_Phil_FV_T">'[2]TD-1.7'!$J$94</definedName>
    <definedName name="Win_Phil_VV_B">'[2]TD-1.7'!$D$94</definedName>
    <definedName name="Win_Phil_VV_T">'[2]TD-1.7'!$F$94</definedName>
    <definedName name="Win_Phil_VVB_Elig">'[2]TD-1.7'!$D$35</definedName>
    <definedName name="Win_Sab_VVB_Elig">'[2]TD-1.7'!$D$34</definedName>
    <definedName name="Win_Sabr_FV_B">'[2]TD-1.7'!$H$92</definedName>
    <definedName name="Win_Sabr_FV_T">'[2]TD-1.7'!$J$92</definedName>
    <definedName name="Win_Sabr_VV_B">'[2]TD-1.7'!$D$92</definedName>
    <definedName name="Win_Sabr_VV_T">'[2]TD-1.7'!$F$92</definedName>
    <definedName name="Win_Steel_Phil_FV_B">'[2]TD-1.7'!$H$96</definedName>
    <definedName name="Win_Steel_Phil_FV_T">'[2]TD-1.7'!$J$96</definedName>
    <definedName name="Win_Steel_Phil_VV_B">'[2]TD-1.7'!$D$96</definedName>
    <definedName name="Win_Steel_Phil_VV_T">'[2]TD-1.7'!$F$96</definedName>
    <definedName name="Winch_Base_Perc">'[2]TD-1.7'!$AC$306</definedName>
    <definedName name="Winch_Test_Perc">'[2]TD-1.7'!$AC$363</definedName>
    <definedName name="Winnipeg_VV_Annual">'[2]TD-1.2'!$I$54</definedName>
    <definedName name="WN_Fix_Winter">'[2]TD-1.2'!$E$24</definedName>
    <definedName name="Wolseley_VV_Annual">'[2]TD-1.2'!$I$18</definedName>
    <definedName name="Work_Capital_Meter">[8]TOTCAP!$J$94</definedName>
    <definedName name="wrn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96grasec2." hidden="1">{#N/A,#N/A,FALSE,"Schedule 2.2";#N/A,#N/A,FALSE,"Schedule 2.2.1";#N/A,#N/A,FALSE,"Schedule 2.6";#N/A,#N/A,FALSE,"Schedule 2.5";#N/A,#N/A,FALSE,"Schedule 2.7";#N/A,#N/A,FALSE,"Schedule 2.8";#N/A,#N/A,FALSE,"Schedule 2.12 &amp; 2.12.1";#N/A,#N/A,FALSE,"Schedule 2.12.2";#N/A,#N/A,FALSE,"Schedule 2.9"}</definedName>
    <definedName name="wrn.96grasec3." hidden="1">{#N/A,#N/A,FALSE,"Schedule 3.1";#N/A,#N/A,FALSE,"Schedule 3.2";#N/A,#N/A,FALSE,"Schedule 3.3 -p1";#N/A,#N/A,FALSE,"Schedule 3.3 p2-4";#N/A,#N/A,FALSE,"Schedule 3.3.1";#N/A,#N/A,FALSE,"Schedule 3.3.2";#N/A,#N/A,FALSE,"Schedule 3.4";#N/A,#N/A,FALSE,"Schedule 3.6"}</definedName>
    <definedName name="wrn.96grasec4." hidden="1">{#N/A,#N/A,FALSE,"Schedule 4.2";#N/A,#N/A,FALSE,"Schedule 4.4";#N/A,#N/A,FALSE,"Schedule 4.7.1";#N/A,#N/A,FALSE,"Schedule 4.7.2";#N/A,#N/A,FALSE,"Schedule 4.9"}</definedName>
    <definedName name="wrn.96grasec5." hidden="1">{#N/A,#N/A,FALSE,"Schedule 5.2 Reg";#N/A,#N/A,FALSE,"Schedule 5.2";#N/A,#N/A,FALSE,"Schedule 5.3 Reg";#N/A,#N/A,FALSE,"Schedule 5.3";#N/A,#N/A,FALSE,"Schedule 5.4 Reg";#N/A,#N/A,FALSE,"Schedule 5.4"}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BULK." hidden="1">{#N/A,#N/A,FALSE,"CW";#N/A,#N/A,FALSE,"SS";#N/A,#N/A,FALSE,"PIPING";#N/A,#N/A,FALSE,"INSTR";#N/A,#N/A,FALSE,"ELEC";#N/A,#N/A,FALSE,"INSUL";#N/A,#N/A,FALSE,"PAINT"}</definedName>
    <definedName name="wrn.ebapc." hidden="1">{#N/A,#N/A,FALSE,"Summary";#N/A,#N/A,FALSE,"Estbasis";#N/A,#N/A,FALSE,"Estanalys";#N/A,#N/A,FALSE,"Estequip";#N/A,#N/A,FALSE,"Estbulk"}</definedName>
    <definedName name="wrn.EM._.BUSINESS._.UNIT._.EXEC._.SUMMARY.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O._.Report._.2000.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QP." hidden="1">{#N/A,#N/A,FALSE,"COLUMNS";#N/A,#N/A,FALSE,"REACTORS";#N/A,#N/A,FALSE,"INTERNALS";#N/A,#N/A,FALSE,"HEAT EXCHANGERS";#N/A,#N/A,FALSE,"AIR COOLERS";#N/A,#N/A,FALSE,"HEATERS";#N/A,#N/A,FALSE,"BOILERS";#N/A,#N/A,FALSE,"TURBINES";#N/A,#N/A,FALSE,"COMPRESSORS";#N/A,#N/A,FALSE,"PACKAGE";#N/A,#N/A,FALSE,"VALVES";#N/A,#N/A,FALSE,"MISCELLANEOUS";#N/A,#N/A,FALSE,"DRUMS";#N/A,#N/A,FALSE,"PUMPS"}</definedName>
    <definedName name="wrn.EQUIPMENT." hidden="1">{#N/A,#N/A,FALSE,"CA1140";#N/A,#N/A,FALSE,"CA1200";#N/A,#N/A,FALSE,"CA1310";#N/A,#N/A,FALSE,"CA1350";#N/A,#N/A,FALSE,"CA1370";#N/A,#N/A,FALSE,"CA1380";#N/A,#N/A,FALSE,"CA1390";#N/A,#N/A,FALSE,"MISCELLANEOUS"}</definedName>
    <definedName name="wrn.Exec._.Report." hidden="1">{#N/A,#N/A,TRUE,"Consolidated";#N/A,#N/A,TRUE,"Admin";#N/A,#N/A,TRUE,"Express";#N/A,#N/A,TRUE,"Other";#N/A,#N/A,TRUE,"Platte";#N/A,#N/A,TRUE,"Cajun"}</definedName>
    <definedName name="wrn.Fuel._.Cycle." hidden="1">{#N/A,#N/A,FALSE,"AltFuel"}</definedName>
    <definedName name="wrn.Gas._.Report." hidden="1">{#N/A,#N/A,TRUE,"Gas EO Rpt Page1";#N/A,#N/A,TRUE,"Gas EO Rpt Page 1A";#N/A,#N/A,TRUE,"Gas EO Rpt Page 1B";#N/A,#N/A,TRUE,"Gas EO Rpt Page2";#N/A,#N/A,TRUE,"Comments"}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Monthly._.Act._.Variance." hidden="1">{#N/A,#N/A,FALSE,"Delv Rev";#N/A,#N/A,FALSE,"Volumes";#N/A,#N/A,FALSE,"RateswitchReport"}</definedName>
    <definedName name="wrn.PAGE2." hidden="1">{#N/A,#N/A,FALSE,"PIPE-FAC";#N/A,#N/A,FALSE,"PIPE-FAC"}</definedName>
    <definedName name="wrn.PAGE2.1" hidden="1">{#N/A,#N/A,FALSE,"PIPE-FAC";#N/A,#N/A,FALSE,"PIPE-FAC"}</definedName>
    <definedName name="wrn.PAGE2.2" hidden="1">{#N/A,#N/A,FALSE,"PIPE-FAC";#N/A,#N/A,FALSE,"PIPE-FAC"}</definedName>
    <definedName name="wrn.PRT_ALL_CO." hidden="1">{"INV",#N/A,FALSE,"Plant";"INV_IC",#N/A,FALSE,"Plant";"INV_IS",#N/A,FALSE,"Plant";"INT",#N/A,FALSE,"Plant";"INT_IC",#N/A,FALSE,"Plant";"INT_IS",#N/A,FALSE,"Plant"}</definedName>
    <definedName name="wrn.ratio." hidden="1">{#N/A,#N/A,FALSE,"JACKETS (1100 t) (1)"}</definedName>
    <definedName name="wrn.RECAP." hidden="1">{#N/A,#N/A,FALSE,"RECMASTE";#N/A,#N/A,FALSE,"REC1100";#N/A,#N/A,FALSE,"REC1200";#N/A,#N/A,FALSE,"REC1900";#N/A,#N/A,FALSE,"REC2500";#N/A,#N/A,FALSE,"REC4100";#N/A,#N/A,FALSE,"REC4200"}</definedName>
    <definedName name="wrn.RECAPMAST." hidden="1">{#N/A,#N/A,FALSE,"CONMAS";#N/A,#N/A,FALSE,"SUPMAS";#N/A,#N/A,FALSE,"ENGMAST"}</definedName>
    <definedName name="wrn.RevProof." hidden="1">{#N/A,#N/A,FALSE,"RevProof"}</definedName>
    <definedName name="wrn.Schedules." hidden="1">{#N/A,#N/A,FALSE,"Filed Sheet";#N/A,#N/A,FALSE,"Schedule C";#N/A,#N/A,FALSE,"Appendix A"}</definedName>
    <definedName name="wrn.Statements." hidden="1">{#N/A,#N/A,FALSE,"balance";#N/A,#N/A,FALSE,"income";#N/A,#N/A,FALSE,"cashflow";#N/A,#N/A,FALSE,"cashwork"}</definedName>
    <definedName name="wrn.SUM." hidden="1">{#N/A,#N/A,FALSE,"PIPE-FAC"}</definedName>
    <definedName name="wrn.SUM.1" hidden="1">{#N/A,#N/A,FALSE,"PIPE-FAC"}</definedName>
    <definedName name="wrn.SUM.3" hidden="1">{#N/A,#N/A,FALSE,"PIPE-FAC"}</definedName>
    <definedName name="wrn.Summary." hidden="1">{#N/A,#N/A,TRUE,"Input";#N/A,#N/A,TRUE,"Revenue Requirement (2)";#N/A,#N/A,TRUE,"Service Prices";#N/A,#N/A,TRUE,"Summary (2)";#N/A,#N/A,TRUE,"Prices at Selected Stations"}</definedName>
    <definedName name="wrn.Title._.Page." hidden="1">{#N/A,#N/A,FALSE,"Title Page"}</definedName>
    <definedName name="wrn.Work._.Item._.01._.Capital." hidden="1">{#N/A,#N/A,FALSE,"Overall Summaries"}</definedName>
    <definedName name="wrn.Work._.Item._.01._.Capital.1" hidden="1">{#N/A,#N/A,FALSE,"Overall Summaries"}</definedName>
    <definedName name="wrn.Work._.Item.01._.Capital.1" hidden="1">{#N/A,#N/A,FALSE,"Overall Summaries"}</definedName>
    <definedName name="WW_Fix_Winter">'[2]TD-1.2'!$E$21</definedName>
    <definedName name="WZ">#REF!</definedName>
    <definedName name="Wz_Centra_PR">'[8]TD-3.3'!$J$42</definedName>
    <definedName name="WZ_Centra_WDA_FV_B">#REF!</definedName>
    <definedName name="WZ_Centra_WDA_FV_T">#REF!</definedName>
    <definedName name="WZ_Centra_WDA_VV_B">#REF!</definedName>
    <definedName name="WZ_Centra_WDA_VV_T">#REF!</definedName>
    <definedName name="Wz_F_FST">'[8]TD-3.1'!$G$56</definedName>
    <definedName name="Wz_FS_Comm_Rate">'[8]TD-3.2'!$K$19</definedName>
    <definedName name="Wz_FS_Dem_Rate">'[8]TD-3.2'!$J$19</definedName>
    <definedName name="Wz_FV_B">#REF!</definedName>
    <definedName name="Wz_FV_Km_B">#REF!</definedName>
    <definedName name="Wz_FV_Km_T">#REF!</definedName>
    <definedName name="Wz_FV_T">#REF!</definedName>
    <definedName name="Wz_IS1_Rate">'[8]TD-3.2'!$P$19</definedName>
    <definedName name="Wz_IS2_Rate">'[8]TD-3.2'!$Q$19</definedName>
    <definedName name="WZ_NipPow_FV_T">#REF!</definedName>
    <definedName name="WZ_NipPow_PR">'[8]TD-3.3'!$J$44</definedName>
    <definedName name="Wz_NipPow_VV_T">#REF!</definedName>
    <definedName name="WZ_NipPow_WDA_FV_B">#REF!</definedName>
    <definedName name="WZ_NipPow_WDA_VV_B">#REF!</definedName>
    <definedName name="Wz_Ps_Toll">#REF!</definedName>
    <definedName name="WZ_TB_FV_B">'[2]TD-1.5'!$AD$207</definedName>
    <definedName name="Wz_TB_FV_Km_B">'[2]TD-1.5'!$J$25</definedName>
    <definedName name="Wz_TB_FV_Km_T">'[2]TD-1.5'!$J$45</definedName>
    <definedName name="WZ_TB_FV_T">'[2]TD-1.5'!$AE$207</definedName>
    <definedName name="WZ_TB_VV_B">'[2]TD-1.5'!$AA$207</definedName>
    <definedName name="Wz_TB_VV_Km_B">'[2]TD-1.5'!$F$25</definedName>
    <definedName name="Wz_TB_VV_Km_T">'[2]TD-1.5'!$F$45</definedName>
    <definedName name="WZ_TB_VV_T">'[2]TD-1.5'!$AB$207</definedName>
    <definedName name="Wz_Total_Alloc_Cost">'[8]TD-3.1'!$I$58</definedName>
    <definedName name="Wz_TransCost_Fix">'[8]TD-3.1'!$G$58</definedName>
    <definedName name="Wz_TransCost_Var">'[8]TD-3.1'!$H$58</definedName>
    <definedName name="Wz_TWS_Toll">#REF!</definedName>
    <definedName name="Wz_V_FST">'[8]TD-3.1'!$H$56</definedName>
    <definedName name="Wz_VV_B">#REF!</definedName>
    <definedName name="Wz_VV_Km_B">#REF!</definedName>
    <definedName name="Wz_VV_Km_T">#REF!</definedName>
    <definedName name="Wz_VV_T">#REF!</definedName>
    <definedName name="Wz_WFS_Toll">#REF!</definedName>
    <definedName name="x">#REF!</definedName>
    <definedName name="xx" hidden="1">42478.4276041667</definedName>
    <definedName name="y" localSheetId="1">[38]!prnt</definedName>
    <definedName name="y">[38]!prnt</definedName>
    <definedName name="Yamach_VV_Annual">'[2]TD-1.2'!$I$349</definedName>
    <definedName name="yui">[29]RIDERS!$AS$27</definedName>
    <definedName name="ZE_2014100109210029">#REF!</definedName>
    <definedName name="ZE_2015030208482961">#REF!</definedName>
    <definedName name="ZE_2015060112122615">#REF!</definedName>
    <definedName name="ZERO_ALLOC">[39]Alloc!$A$1</definedName>
    <definedName name="ZERO_CLASS">[39]Class!$A$1</definedName>
    <definedName name="ZERO_FUNC">[39]Func!$A$2</definedName>
    <definedName name="ZZ_AC_ARRAY">[40]Legend!$A:$B</definedName>
    <definedName name="ZZ_AC_LOOKUP">[40]Legend!$A:$A</definedName>
    <definedName name="ZZ_SEGMENT_ARRAY">[40]Legend!$D:$E</definedName>
    <definedName name="ZZ_SEGMENT_LOOKUP">[40]Legend!$D:$D</definedName>
    <definedName name="ZZ_UTILITY_ACCT_ARRAY">[40]Legend!$G:$H</definedName>
    <definedName name="ZZ_UTILITY_ACCT_LOOKUP">[40]Legend!$G:$G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0" l="1"/>
  <c r="E23" i="10"/>
  <c r="E17" i="4"/>
  <c r="D13" i="8" s="1"/>
  <c r="N38" i="9"/>
  <c r="N36" i="9"/>
  <c r="L34" i="9"/>
  <c r="K33" i="9"/>
  <c r="L33" i="9" s="1"/>
  <c r="K34" i="9"/>
  <c r="K35" i="9"/>
  <c r="L35" i="9" s="1"/>
  <c r="K36" i="9"/>
  <c r="K37" i="9"/>
  <c r="K38" i="9"/>
  <c r="K39" i="9"/>
  <c r="K40" i="9"/>
  <c r="K41" i="9"/>
  <c r="K42" i="9"/>
  <c r="K43" i="9"/>
  <c r="K44" i="9"/>
  <c r="K45" i="9"/>
  <c r="K46" i="9"/>
  <c r="K32" i="9"/>
  <c r="L32" i="9" s="1"/>
  <c r="M21" i="9"/>
  <c r="L27" i="9"/>
  <c r="L28" i="9"/>
  <c r="L26" i="9"/>
  <c r="L16" i="9"/>
  <c r="L17" i="9"/>
  <c r="K23" i="9"/>
  <c r="L23" i="9" s="1"/>
  <c r="K24" i="9"/>
  <c r="L24" i="9" s="1"/>
  <c r="K22" i="9"/>
  <c r="L22" i="9" s="1"/>
  <c r="K15" i="9"/>
  <c r="L15" i="9" s="1"/>
  <c r="K16" i="9"/>
  <c r="K17" i="9"/>
  <c r="K18" i="9"/>
  <c r="L18" i="9" s="1"/>
  <c r="K19" i="9"/>
  <c r="L19" i="9" s="1"/>
  <c r="K20" i="9"/>
  <c r="L20" i="9" s="1"/>
  <c r="K14" i="9"/>
  <c r="L14" i="9" s="1"/>
  <c r="D15" i="8" l="1"/>
  <c r="Q21" i="10"/>
  <c r="J14" i="10"/>
  <c r="J15" i="10" s="1"/>
  <c r="J19" i="10" s="1"/>
  <c r="J23" i="10" s="1"/>
  <c r="Q13" i="10"/>
  <c r="I14" i="10" s="1"/>
  <c r="I15" i="10" s="1"/>
  <c r="I19" i="10" s="1"/>
  <c r="I23" i="10" s="1"/>
  <c r="E14" i="10" l="1"/>
  <c r="F14" i="10"/>
  <c r="F15" i="10" s="1"/>
  <c r="F19" i="10" s="1"/>
  <c r="F23" i="10" s="1"/>
  <c r="N14" i="10"/>
  <c r="N15" i="10" s="1"/>
  <c r="N19" i="10" s="1"/>
  <c r="N23" i="10" s="1"/>
  <c r="L14" i="10"/>
  <c r="L15" i="10" s="1"/>
  <c r="L19" i="10" s="1"/>
  <c r="L23" i="10" s="1"/>
  <c r="M14" i="10"/>
  <c r="M15" i="10" s="1"/>
  <c r="M19" i="10" s="1"/>
  <c r="M23" i="10" s="1"/>
  <c r="G14" i="10"/>
  <c r="G15" i="10" s="1"/>
  <c r="G19" i="10" s="1"/>
  <c r="G23" i="10" s="1"/>
  <c r="O14" i="10"/>
  <c r="O15" i="10" s="1"/>
  <c r="O19" i="10" s="1"/>
  <c r="O23" i="10" s="1"/>
  <c r="H14" i="10"/>
  <c r="H15" i="10" s="1"/>
  <c r="H19" i="10" s="1"/>
  <c r="H23" i="10" s="1"/>
  <c r="P14" i="10"/>
  <c r="P15" i="10" s="1"/>
  <c r="P19" i="10" s="1"/>
  <c r="P23" i="10" s="1"/>
  <c r="K14" i="10"/>
  <c r="K15" i="10" s="1"/>
  <c r="K19" i="10" s="1"/>
  <c r="K23" i="10" s="1"/>
  <c r="Q14" i="10" l="1"/>
  <c r="Q15" i="10" s="1"/>
  <c r="E15" i="10"/>
  <c r="Q19" i="10" l="1"/>
  <c r="Q23" i="10" s="1"/>
  <c r="N115" i="9" l="1"/>
  <c r="R112" i="9"/>
  <c r="Q112" i="9"/>
  <c r="P112" i="9"/>
  <c r="N112" i="9"/>
  <c r="M112" i="9"/>
  <c r="L112" i="9"/>
  <c r="K112" i="9"/>
  <c r="N111" i="9"/>
  <c r="N110" i="9"/>
  <c r="M107" i="9"/>
  <c r="M104" i="9"/>
  <c r="R101" i="9"/>
  <c r="Q101" i="9"/>
  <c r="P101" i="9"/>
  <c r="N101" i="9"/>
  <c r="L101" i="9"/>
  <c r="K101" i="9"/>
  <c r="M100" i="9"/>
  <c r="M99" i="9"/>
  <c r="M98" i="9"/>
  <c r="M101" i="9" s="1"/>
  <c r="R95" i="9"/>
  <c r="Q95" i="9"/>
  <c r="P95" i="9"/>
  <c r="N95" i="9"/>
  <c r="L95" i="9"/>
  <c r="K95" i="9"/>
  <c r="M94" i="9"/>
  <c r="M93" i="9"/>
  <c r="M92" i="9"/>
  <c r="M91" i="9"/>
  <c r="M90" i="9"/>
  <c r="M89" i="9"/>
  <c r="M95" i="9" s="1"/>
  <c r="M86" i="9"/>
  <c r="M83" i="9"/>
  <c r="R80" i="9"/>
  <c r="Q80" i="9"/>
  <c r="P80" i="9"/>
  <c r="M80" i="9"/>
  <c r="L80" i="9"/>
  <c r="K80" i="9"/>
  <c r="N79" i="9"/>
  <c r="N78" i="9"/>
  <c r="R58" i="9"/>
  <c r="Q58" i="9"/>
  <c r="P58" i="9"/>
  <c r="N58" i="9"/>
  <c r="M58" i="9"/>
  <c r="L58" i="9"/>
  <c r="K58" i="9"/>
  <c r="G58" i="9"/>
  <c r="F58" i="9"/>
  <c r="R47" i="9"/>
  <c r="Q47" i="9"/>
  <c r="P47" i="9"/>
  <c r="L47" i="9"/>
  <c r="K47" i="9"/>
  <c r="G47" i="9"/>
  <c r="F47" i="9"/>
  <c r="F60" i="9" s="1"/>
  <c r="M46" i="9"/>
  <c r="M45" i="9"/>
  <c r="M37" i="9"/>
  <c r="M47" i="9" s="1"/>
  <c r="N47" i="9"/>
  <c r="R29" i="9"/>
  <c r="Q29" i="9"/>
  <c r="P29" i="9"/>
  <c r="N29" i="9"/>
  <c r="L29" i="9"/>
  <c r="K29" i="9"/>
  <c r="G29" i="9"/>
  <c r="F29" i="9"/>
  <c r="M29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50" i="9" s="1"/>
  <c r="A51" i="9" s="1"/>
  <c r="A52" i="9" s="1"/>
  <c r="A53" i="9" s="1"/>
  <c r="A54" i="9" s="1"/>
  <c r="A55" i="9" s="1"/>
  <c r="A56" i="9" s="1"/>
  <c r="A57" i="9" s="1"/>
  <c r="A58" i="9" s="1"/>
  <c r="A60" i="9" s="1"/>
  <c r="A78" i="9" s="1"/>
  <c r="A79" i="9" s="1"/>
  <c r="A80" i="9" s="1"/>
  <c r="A83" i="9" s="1"/>
  <c r="A86" i="9" s="1"/>
  <c r="A89" i="9" s="1"/>
  <c r="A90" i="9" s="1"/>
  <c r="A91" i="9" s="1"/>
  <c r="A92" i="9" s="1"/>
  <c r="A93" i="9" s="1"/>
  <c r="P60" i="9" l="1"/>
  <c r="R60" i="9"/>
  <c r="Q60" i="9"/>
  <c r="Q117" i="9" s="1"/>
  <c r="N80" i="9"/>
  <c r="G60" i="9"/>
  <c r="N60" i="9"/>
  <c r="L60" i="9"/>
  <c r="L117" i="9"/>
  <c r="D14" i="8" s="1"/>
  <c r="K60" i="9"/>
  <c r="K117" i="9" s="1"/>
  <c r="D16" i="8" s="1"/>
  <c r="R117" i="9"/>
  <c r="A107" i="9"/>
  <c r="A110" i="9" s="1"/>
  <c r="A111" i="9" s="1"/>
  <c r="A112" i="9" s="1"/>
  <c r="A115" i="9" s="1"/>
  <c r="A117" i="9" s="1"/>
  <c r="A94" i="9"/>
  <c r="A95" i="9" s="1"/>
  <c r="A98" i="9" s="1"/>
  <c r="A99" i="9" s="1"/>
  <c r="A100" i="9" s="1"/>
  <c r="A101" i="9" s="1"/>
  <c r="P117" i="9"/>
  <c r="D17" i="8" s="1"/>
  <c r="M60" i="9"/>
  <c r="M117" i="9" s="1"/>
  <c r="N117" i="9"/>
  <c r="D18" i="8" l="1"/>
</calcChain>
</file>

<file path=xl/sharedStrings.xml><?xml version="1.0" encoding="utf-8"?>
<sst xmlns="http://schemas.openxmlformats.org/spreadsheetml/2006/main" count="225" uniqueCount="152">
  <si>
    <t>Cost of Gas Classification Factor</t>
  </si>
  <si>
    <t>Cost of Gas</t>
  </si>
  <si>
    <t>Line</t>
  </si>
  <si>
    <t>Classification</t>
  </si>
  <si>
    <t>No.</t>
  </si>
  <si>
    <t>Particulars ($000s)</t>
  </si>
  <si>
    <t>Factor</t>
  </si>
  <si>
    <t>(a)</t>
  </si>
  <si>
    <t>Gas Supply Commodity (1)</t>
  </si>
  <si>
    <t>Load Balancing Transport (2)</t>
  </si>
  <si>
    <t>Load Balancing Commodity (3)</t>
  </si>
  <si>
    <t>Transportation Demand (4)</t>
  </si>
  <si>
    <t>Transportation Commodity (5)</t>
  </si>
  <si>
    <t xml:space="preserve">Total </t>
  </si>
  <si>
    <t>Notes:</t>
  </si>
  <si>
    <t>(1)</t>
  </si>
  <si>
    <t>Page 2, column (a), line 3.</t>
  </si>
  <si>
    <t>(2)</t>
  </si>
  <si>
    <t>(3)</t>
  </si>
  <si>
    <t>Page 5, column (m), line 8. Filed as Exhibit 4, Tab 2, Schedule 1,</t>
  </si>
  <si>
    <t>(4)</t>
  </si>
  <si>
    <t>(5)</t>
  </si>
  <si>
    <t>Derivation of Gas Supply Costs for Sales Service Customers</t>
  </si>
  <si>
    <t>Sales</t>
  </si>
  <si>
    <t>Total Cost</t>
  </si>
  <si>
    <t>Particulars</t>
  </si>
  <si>
    <t>($000s)</t>
  </si>
  <si>
    <t>Sales service forecast (10³m³) (1)</t>
  </si>
  <si>
    <t>Weighted average reference price ($/10³m³) (2)</t>
  </si>
  <si>
    <t>Total gas supply cost for sales service customers (line 1 x line 2)</t>
  </si>
  <si>
    <t>Upstream Transportation Cost Allocation</t>
  </si>
  <si>
    <t xml:space="preserve">2024 Forecast Unitized Demand Charge
($Cdn/GJ) </t>
  </si>
  <si>
    <t>Total
Demand
Costs
($000s)</t>
  </si>
  <si>
    <t>Total
Fuel
Costs
($000s)</t>
  </si>
  <si>
    <t>Average Day Demand (TJ/d)</t>
  </si>
  <si>
    <t>Demand Costs ($000s)</t>
  </si>
  <si>
    <t>Fuel Costs ($000s)</t>
  </si>
  <si>
    <t>Line No.</t>
  </si>
  <si>
    <t>Upstream Pipeline / 
Transportation Service (1)</t>
  </si>
  <si>
    <t>Transportation</t>
  </si>
  <si>
    <t>Load Balancing</t>
  </si>
  <si>
    <t>Gas Supply 
Commodity</t>
  </si>
  <si>
    <t>Distribution</t>
  </si>
  <si>
    <t>Transportation Commodity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</si>
  <si>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</si>
  <si>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</si>
  <si>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</si>
  <si>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</si>
  <si>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</si>
  <si>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</si>
  <si>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</si>
  <si>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</si>
  <si>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</si>
  <si>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</si>
  <si>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TransCanada Pipeline</t>
  </si>
  <si>
    <t>Long Haul</t>
  </si>
  <si>
    <t>Empress to Union NCDA FT</t>
  </si>
  <si>
    <t>Empress to Union EDA FT</t>
  </si>
  <si>
    <t>Empress to Union NDA FT</t>
  </si>
  <si>
    <t>Empress to Union WDA FT</t>
  </si>
  <si>
    <t>Empress to Union SSMDA FT</t>
  </si>
  <si>
    <t>Empress to Union MDA FT</t>
  </si>
  <si>
    <t>Empress to Union ECDA FT</t>
  </si>
  <si>
    <t>Empress to Emerson 2 FT</t>
  </si>
  <si>
    <t>Empress to NBJ FT - NBJ LTFP</t>
  </si>
  <si>
    <t>NBJ to Enbridge EDA</t>
  </si>
  <si>
    <t>NBJ to Enbridge CDA</t>
  </si>
  <si>
    <t>Diversions</t>
  </si>
  <si>
    <t>Total Long Haul</t>
  </si>
  <si>
    <t>Short Haul</t>
  </si>
  <si>
    <t>Parkway to Union EDA FT</t>
  </si>
  <si>
    <t>Parkway to Union EDA FT (EMB)</t>
  </si>
  <si>
    <t>Parkway to Union NCDA FT</t>
  </si>
  <si>
    <t>Parkway to Union NDA FT</t>
  </si>
  <si>
    <t>Dawn to Union CDA FT</t>
  </si>
  <si>
    <t>Niagara to Kirkwall FT</t>
  </si>
  <si>
    <t>Kirkwall to Union CDA FT</t>
  </si>
  <si>
    <t>Dawn to CDA FT</t>
  </si>
  <si>
    <t>Dawn to EDA FT</t>
  </si>
  <si>
    <t>Dawn to Iroquois FT</t>
  </si>
  <si>
    <t>Parkway to CDA FT</t>
  </si>
  <si>
    <t>Parkway to CDA FT-SN</t>
  </si>
  <si>
    <t>Parkway to EDA FT</t>
  </si>
  <si>
    <t>Niagara Falls to CDA</t>
  </si>
  <si>
    <t>Chippawa to CDA</t>
  </si>
  <si>
    <t>Total Short Haul</t>
  </si>
  <si>
    <t>Storage and Transportation Service Firm Withdrawal/Injections</t>
  </si>
  <si>
    <t>NCDA</t>
  </si>
  <si>
    <t>WDA</t>
  </si>
  <si>
    <t>SSMDA</t>
  </si>
  <si>
    <t>NDA</t>
  </si>
  <si>
    <t>EDA</t>
  </si>
  <si>
    <t>CDA</t>
  </si>
  <si>
    <t>Total Storage and Transportation Service Firm Withdrawal/Injections</t>
  </si>
  <si>
    <t>Total TransCanada Pipeline</t>
  </si>
  <si>
    <t>Upstream Pipeline / 
Transportation Service</t>
  </si>
  <si>
    <t>Centra Transmission Holdings Inc.</t>
  </si>
  <si>
    <t>Centra Pipelines Minnesota Inc.</t>
  </si>
  <si>
    <t>Total</t>
  </si>
  <si>
    <t>NOVA Transmission</t>
  </si>
  <si>
    <t>NIT to Empress</t>
  </si>
  <si>
    <t>Panhandle Eastern Pipe Line Company L.P.</t>
  </si>
  <si>
    <t>PEPL FT</t>
  </si>
  <si>
    <t>Vector Pipelines L.P.</t>
  </si>
  <si>
    <t>Vector US FT1</t>
  </si>
  <si>
    <t>Vector Canada FT1</t>
  </si>
  <si>
    <t>NEXUS Gas Transmission, LLC</t>
  </si>
  <si>
    <t>NEXUS - FT</t>
  </si>
  <si>
    <t>Great Lakes Gas Transmission</t>
  </si>
  <si>
    <t>GLGT</t>
  </si>
  <si>
    <t>Great Lakes Pipeline Canada Ltd.</t>
  </si>
  <si>
    <t>St. Clair Pipelines L.P.</t>
  </si>
  <si>
    <t>St. Clair Pipelines L.P. (Bluewater Pipeline)</t>
  </si>
  <si>
    <t xml:space="preserve"> 2193914 Canada Inc.</t>
  </si>
  <si>
    <t>Conversion Factors:</t>
  </si>
  <si>
    <t>DTH to GJ conversion rate: 1.055056 GJ/DTH</t>
  </si>
  <si>
    <t>Enbridge North Heat Value: 38.86</t>
  </si>
  <si>
    <t>Exchange rate: $1 USD = $1.274 CAD</t>
  </si>
  <si>
    <t>2024 Load Balancing Calculations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</si>
  <si>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</si>
  <si>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</si>
  <si>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</si>
  <si>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</si>
  <si>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</si>
  <si>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</si>
  <si>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</si>
  <si>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</si>
  <si>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</si>
  <si>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</si>
  <si>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</si>
  <si>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</si>
  <si>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(l)</t>
  </si>
  <si>
    <t>(m)</t>
  </si>
  <si>
    <t>Days in Month</t>
  </si>
  <si>
    <t>Supplies (TJ)</t>
  </si>
  <si>
    <t>Average Day Demand Per Month (TJ)</t>
  </si>
  <si>
    <t>Average Purchases Variance (TJ)</t>
  </si>
  <si>
    <t>Dawn Forecasted Price ($/GJ)</t>
  </si>
  <si>
    <t>Price Variance - Load Balancing ($000s) (1)</t>
  </si>
  <si>
    <t>Demand Cost - Load Balancing ($000s)</t>
  </si>
  <si>
    <t>Total Load Balancing Costs ($000s) (2)</t>
  </si>
  <si>
    <t>Line 4 x line 5.</t>
  </si>
  <si>
    <t>Line 6 + line 7.</t>
  </si>
  <si>
    <t>Particulars are simply examples. Please include the appropriate categories and sub-categories.</t>
  </si>
  <si>
    <t>Attachment 1, page 5.</t>
  </si>
  <si>
    <t>Exhibit 4, Tab 2, Schedule 1, Attachment 1, page 6, column (b), line 4.</t>
  </si>
  <si>
    <t>Exhibit 4, Tab 2, Schedule 2, Attachment 3, page 1, column (e), line 16.</t>
  </si>
  <si>
    <t>Note:</t>
  </si>
  <si>
    <t xml:space="preserve">Page 4, column (f), line 65. </t>
  </si>
  <si>
    <t xml:space="preserve">Page 4, column (e), line 65. </t>
  </si>
  <si>
    <t xml:space="preserve">Page 4, column (i), line 65. </t>
  </si>
  <si>
    <t>St. Clair Pipelines L.P. (St. Clair Pipeline)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</si>
</sst>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#,##0.0_);\(#,##0.0\)"/>
    <numFmt numFmtId="167" formatCode="#,##0.000_);\(#,##0.000\)"/>
    <numFmt numFmtId="168" formatCode="_(* #,##0.000_);_(* \(#,##0.000\);_(* &quot;-&quot;??_);_(@_)"/>
    <numFmt numFmtId="169" formatCode="_(* #,##0.0_);_(* \(#,##0.0\);_(* &quot;-&quot;??_);_(@_)"/>
    <numFmt numFmtId="170" formatCode="d\-mmm\-yyyy"/>
    <numFmt numFmtId="171" formatCode="_(* #,##0.00000_);_(* \(#,##0.00000\);_(* &quot;-&quot;??_);_(@_)"/>
    <numFmt numFmtId="172" formatCode="_(&quot;$&quot;* #,##0.0000_);_(&quot;$&quot;* \(#,##0.0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7" fillId="0" borderId="0">
      <alignment vertical="top"/>
    </xf>
    <xf numFmtId="44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1" applyNumberFormat="1" applyFont="1" applyFill="1"/>
    <xf numFmtId="164" fontId="2" fillId="0" borderId="0" xfId="1" applyNumberFormat="1" applyFont="1"/>
    <xf numFmtId="164" fontId="2" fillId="0" borderId="0" xfId="1" quotePrefix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37" fontId="0" fillId="0" borderId="0" xfId="0" applyNumberFormat="1"/>
    <xf numFmtId="43" fontId="0" fillId="0" borderId="0" xfId="1" applyFont="1"/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0" xfId="0" applyNumberFormat="1" applyFont="1"/>
    <xf numFmtId="1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164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9" fontId="2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9" fontId="2" fillId="0" borderId="0" xfId="1" quotePrefix="1" applyNumberFormat="1" applyFont="1" applyFill="1" applyAlignment="1">
      <alignment horizontal="center"/>
    </xf>
    <xf numFmtId="164" fontId="2" fillId="0" borderId="0" xfId="1" applyNumberFormat="1" applyFont="1" applyFill="1" applyBorder="1"/>
    <xf numFmtId="0" fontId="2" fillId="0" borderId="0" xfId="0" applyFont="1" applyAlignment="1">
      <alignment horizontal="left" indent="2"/>
    </xf>
    <xf numFmtId="164" fontId="2" fillId="0" borderId="3" xfId="1" applyNumberFormat="1" applyFont="1" applyFill="1" applyBorder="1"/>
    <xf numFmtId="169" fontId="2" fillId="0" borderId="0" xfId="0" applyNumberFormat="1" applyFont="1"/>
    <xf numFmtId="164" fontId="4" fillId="0" borderId="3" xfId="1" applyNumberFormat="1" applyFont="1" applyFill="1" applyBorder="1"/>
    <xf numFmtId="169" fontId="2" fillId="0" borderId="0" xfId="1" applyNumberFormat="1" applyFont="1" applyFill="1" applyBorder="1"/>
    <xf numFmtId="164" fontId="4" fillId="0" borderId="0" xfId="1" applyNumberFormat="1" applyFont="1" applyFill="1" applyBorder="1"/>
    <xf numFmtId="170" fontId="2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68" fontId="2" fillId="0" borderId="0" xfId="1" applyNumberFormat="1" applyFont="1" applyFill="1"/>
    <xf numFmtId="3" fontId="2" fillId="0" borderId="0" xfId="0" applyNumberFormat="1" applyFont="1"/>
    <xf numFmtId="3" fontId="4" fillId="0" borderId="0" xfId="0" applyNumberFormat="1" applyFont="1"/>
    <xf numFmtId="169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2" fillId="0" borderId="0" xfId="0" applyNumberFormat="1" applyFont="1"/>
    <xf numFmtId="0" fontId="4" fillId="0" borderId="0" xfId="0" applyFont="1" applyAlignment="1">
      <alignment horizontal="center" vertical="top"/>
    </xf>
    <xf numFmtId="171" fontId="2" fillId="0" borderId="0" xfId="0" applyNumberFormat="1" applyFont="1"/>
    <xf numFmtId="43" fontId="2" fillId="0" borderId="0" xfId="0" quotePrefix="1" applyNumberFormat="1" applyFont="1"/>
    <xf numFmtId="0" fontId="4" fillId="0" borderId="0" xfId="9" applyFont="1" applyAlignment="1">
      <alignment horizontal="center" vertical="top"/>
    </xf>
    <xf numFmtId="164" fontId="2" fillId="0" borderId="3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4" fillId="0" borderId="0" xfId="1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4" fillId="0" borderId="0" xfId="9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indent="3"/>
    </xf>
    <xf numFmtId="3" fontId="2" fillId="0" borderId="2" xfId="0" applyNumberFormat="1" applyFont="1" applyBorder="1"/>
    <xf numFmtId="3" fontId="4" fillId="0" borderId="2" xfId="0" applyNumberFormat="1" applyFont="1" applyBorder="1"/>
    <xf numFmtId="164" fontId="8" fillId="0" borderId="0" xfId="0" applyNumberFormat="1" applyFont="1"/>
    <xf numFmtId="164" fontId="9" fillId="0" borderId="0" xfId="0" applyNumberFormat="1" applyFont="1"/>
    <xf numFmtId="49" fontId="2" fillId="0" borderId="0" xfId="0" applyNumberFormat="1" applyFont="1" applyAlignment="1">
      <alignment horizontal="center"/>
    </xf>
    <xf numFmtId="164" fontId="4" fillId="0" borderId="0" xfId="0" applyNumberFormat="1" applyFont="1"/>
    <xf numFmtId="0" fontId="3" fillId="0" borderId="0" xfId="8" applyFont="1" applyAlignment="1">
      <alignment horizontal="left"/>
    </xf>
    <xf numFmtId="0" fontId="2" fillId="0" borderId="1" xfId="8" applyFont="1" applyBorder="1" applyAlignment="1">
      <alignment horizontal="center"/>
    </xf>
    <xf numFmtId="0" fontId="2" fillId="0" borderId="0" xfId="8" applyFont="1"/>
    <xf numFmtId="0" fontId="2" fillId="0" borderId="0" xfId="8" applyFont="1" applyAlignment="1">
      <alignment horizontal="left"/>
    </xf>
    <xf numFmtId="0" fontId="2" fillId="0" borderId="0" xfId="8" applyFont="1" applyAlignment="1">
      <alignment horizontal="center"/>
    </xf>
    <xf numFmtId="37" fontId="4" fillId="0" borderId="0" xfId="5" applyNumberFormat="1" applyFont="1" applyFill="1" applyBorder="1" applyAlignment="1">
      <alignment horizontal="center"/>
    </xf>
    <xf numFmtId="0" fontId="2" fillId="0" borderId="0" xfId="8" applyFont="1" applyAlignment="1">
      <alignment horizontal="right"/>
    </xf>
    <xf numFmtId="0" fontId="2" fillId="0" borderId="0" xfId="8" quotePrefix="1" applyFont="1" applyAlignment="1">
      <alignment horizontal="left"/>
    </xf>
    <xf numFmtId="37" fontId="4" fillId="0" borderId="3" xfId="5" applyNumberFormat="1" applyFont="1" applyFill="1" applyBorder="1" applyAlignment="1">
      <alignment horizontal="center"/>
    </xf>
    <xf numFmtId="164" fontId="2" fillId="0" borderId="0" xfId="8" applyNumberFormat="1" applyFont="1"/>
    <xf numFmtId="167" fontId="4" fillId="0" borderId="0" xfId="5" applyNumberFormat="1" applyFont="1" applyBorder="1" applyAlignment="1">
      <alignment horizontal="center"/>
    </xf>
    <xf numFmtId="172" fontId="2" fillId="0" borderId="0" xfId="8" applyNumberFormat="1" applyFont="1"/>
    <xf numFmtId="172" fontId="4" fillId="0" borderId="0" xfId="10" applyNumberFormat="1" applyFont="1" applyFill="1" applyBorder="1"/>
    <xf numFmtId="37" fontId="4" fillId="0" borderId="0" xfId="5" applyNumberFormat="1" applyFont="1" applyBorder="1" applyAlignment="1">
      <alignment horizontal="center"/>
    </xf>
    <xf numFmtId="37" fontId="4" fillId="0" borderId="2" xfId="5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/>
    <xf numFmtId="0" fontId="3" fillId="0" borderId="0" xfId="11" applyFont="1"/>
    <xf numFmtId="49" fontId="2" fillId="0" borderId="0" xfId="11" applyNumberFormat="1" applyFont="1" applyAlignment="1">
      <alignment horizontal="center"/>
    </xf>
    <xf numFmtId="166" fontId="2" fillId="0" borderId="0" xfId="0" applyNumberFormat="1" applyFont="1"/>
    <xf numFmtId="0" fontId="2" fillId="0" borderId="1" xfId="0" applyFont="1" applyBorder="1" applyAlignment="1">
      <alignment horizontal="left"/>
    </xf>
    <xf numFmtId="37" fontId="2" fillId="0" borderId="0" xfId="1" applyNumberFormat="1" applyFont="1" applyAlignment="1">
      <alignment horizontal="center"/>
    </xf>
    <xf numFmtId="37" fontId="2" fillId="0" borderId="1" xfId="1" applyNumberFormat="1" applyFont="1" applyBorder="1" applyAlignment="1">
      <alignment horizontal="center"/>
    </xf>
    <xf numFmtId="37" fontId="2" fillId="0" borderId="2" xfId="1" applyNumberFormat="1" applyFont="1" applyBorder="1" applyAlignment="1">
      <alignment horizontal="center"/>
    </xf>
    <xf numFmtId="167" fontId="2" fillId="0" borderId="0" xfId="1" applyNumberFormat="1" applyFont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2">
    <cellStyle name="Comma" xfId="1" builtinId="3"/>
    <cellStyle name="Comma 11" xfId="5" xr:uid="{E1B473DA-BB9B-4731-8179-96B8E054AFEB}"/>
    <cellStyle name="Comma 2" xfId="3" xr:uid="{390A4131-BE24-474B-ACCA-E77617F5C49C}"/>
    <cellStyle name="Currency 7" xfId="10" xr:uid="{B9D029E3-F8F8-439F-9DFD-29CCAADFE1D0}"/>
    <cellStyle name="Normal" xfId="0" builtinId="0"/>
    <cellStyle name="Normal 11" xfId="11" xr:uid="{820DBF6D-469D-4F3C-B014-C805F8909552}"/>
    <cellStyle name="Normal 12" xfId="6" xr:uid="{06B4E571-A27F-40C4-B697-C80890A718D3}"/>
    <cellStyle name="Normal 14" xfId="4" xr:uid="{D1C6F781-B128-469A-A83D-8968CB332303}"/>
    <cellStyle name="Normal 16" xfId="8" xr:uid="{9296BB7F-3FA8-4DD4-8C94-86EDA0F03B13}"/>
    <cellStyle name="Normal 2" xfId="2" xr:uid="{09026536-9B32-4192-8902-867D215A60CC}"/>
    <cellStyle name="Normal 2 10" xfId="7" xr:uid="{9966D4B2-B535-4393-B522-F358644FAF71}"/>
    <cellStyle name="Normal 5" xfId="9" xr:uid="{01329C5C-E2A2-4D80-8ED4-DD052856C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mand%20budget-C03-C06%20Up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cing_and_Regulation_4310\TOLL%20DESIGN\TOLLS\1999%20TOLLS%20APPLICATION\99%20Toll%20Design\2%20%20May%201999%201st%20Draft\2%20%20May%201999%201st%20Draft\Tab%201%201999%20(Test%20Year%20OK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nscanada-my.sharepoint.com/DATA/NIGERIA/ECON/BONGA6E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bill_caughey\My%20Documents\BD%20-%20Non%20Regulated%20Projects\BRADFORD%20-%20OPA%20Northern%20York%20Region%20RFP\Construction%20Aker\AkerL%20Bradford%20Proposal%2020091003\02_54%201092%20Estimate%20Rev%203%20Sub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D01\!EUDC\DATA\NIGERIA\ECON\1997\NIG97MD6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nscanada-my.sharepoint.com/Documents%20and%20Settings/rob_whitmore/Local%20Settings/Temporary%20Internet%20Files/OLKA/A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REPORTING\North%20COG%202000\Union%20North%202000\May%20Business\2000%20Union%20North%20Gas%20Costs%20&amp;%20Deferrals%20-%20April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cing_and_Regulation_4310\TOLL%20DESIGN\TOLLS\1999%20TOLLS%20APPLICATION\99%20Toll%20Design\2%20%20May%201999%201st%20Draft\2%20%20May%201999%201st%20Draft\Tabs%202-5%20(March%2025)%20gh%2099Tol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ole\Local%20Settings\Temporary%20Internet%20Files\OLK190\Operational%20Plan%20Template%20January%201%202004%20Rev%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QRAMS\2013-QRAMS\January%202013\Appendix%20A%20-%20Jan13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QRAMS\2015-QRAMS\January%202015\2015%20Detail%20Mode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cing_and_Regulation_4310\TOLL%20DESIGN\TOLLS\1999%20TOLLS%20APPLICATION\99%20Toll%20Design\2%20%20May%201999%201st%20Draft\2%20%20May%201999%201st%20Draft\Tab%201%201999%20(March%20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2013%20Cost%20of%20Service\2013%20Rate%20Order\Revenue%20Proofs\North%20General%20Service%20Revenue%20Proof%20(GK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QRAMS\2014-QRAMS\October%202014\Appendix%20A%20-%20Oct14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Rate%20Orders\Rate%20Schedules\2012-Rate%20Schedules\EB-2011-0025%20-%202012%20Rates%20(September%2015,%202011%20filing)\Excel%20Rate%20Schedul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2017%20Incentive%20Regulation\2017%20Rates-%20Updated%20for%20Oct16%20QRAM\2017%20Detail%20Model%20(Oct16%20QRAM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cing_and_Regulation_4310\TOLL%20DESIGN\TOLLS\1999%20TOLLS%20APPLICATION\99%20Toll%20Design\2%20%20May%201999%201st%20Draft\2%20%20May%201999%201st%20Draft\Distance%20Grid%2019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%20and%20IRs\EB-2015-xxxx%20North%20Project\Background\COS&amp;SSO%20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nnual%20Rates/2021/Union%20RZ/2%20-%20Communication/Finance%20Budget/2021%20Rates%20DM%20(April%2020%20QRAM)_No%20ICM_No%20Bill3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Operations\Gas%20Margin%20Reporting\UNION%20GAS%20LTD\1999\1999%20Cost%20of%20Gas\Union%20North%202000\February%20Business\2000%20Union%20North%20Gas%20Costs%20&amp;%20Deferrals%20-%20January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Deferral%20Account%20&amp;%20ESM%20Disposition\C2011\Updated%20Filing%20-%20July%202012\C2011_Deferral%20Account%20Dispositi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QRAMS\2015-QRAMS\January%202015\Appendix%20A%20Jan15%20QRAM%20(Distribution%20Version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nnual%20Rates/2022/Union%20RZ/2022%20Rates%20DM%20(Apr%2021%20QRAM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s\E\Enbridge\2001\Presentations\Westcoast\Analysis\Maureen's%20model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RAM%20&amp;%20Monthly%2021%20Day%20Market%20Strip%20Forecasts%20-%202004\Monthly%2021%20day%20Strips\21%20Day%20Strip%20-%20July%2020%20to%20Aug%2017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2013%20Projects\zzz%20-%20GK%20-%20Working%20Files%20-%20Parkway%20West,%20Parkway%20Growth%20and%20Long%20Term%20Contracts\SCENARIO%20C%20-%20Parkway%20Growth%20Only%20with%20LTC\Rate%2001%20&amp;%2010%20Bill%20Impacts%20-%20Scenario%20C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Operations\Gas%20Margin%20Reporting\UNION%20GAS%20LTD\1999\1999%20Cost%20of%20Gas\Union%20South%202000\March%20Business\2000%20Union%20South%20Gas%20Costs%20&amp;%20Deferrals%20-%20February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ontgom\Desktop\Energy%20Conversion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Pricing\Deferral%20Account%20&amp;%20ESM%20Disposition\C2012\Rate%20Order%20Filing\Scenario%201%20-%20Forecast%20Volumes%20for%206%20months\Appendix%20A%20-%20Apr14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ket_and_Supply_Planning\200%20SERIES%20-%20DEMAND\206%20-%20Demand%20Forecasts\MVF2000\2000%20MVF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Operations\Gas%20Margin%20Reporting\UNION%20GAS%20LTD\1999\1999%20Cost%20of%20Gas\Union%20South%202000\February%20Business\2000%20Union%20South%20Gas%20Costs%20&amp;%20Deferrals%20-%20January%20Actual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99%20PRICEINPUTS%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Operations\Gas%20Margin%20Reporting\UNION%20GAS%20LTD\1999\1999%20Cost%20of%20Gas\Union%20North%202000\March%20Business\2000%20Union%20North%20Gas%20Costs%20&amp;%20Deferrals%20-%20February%20Actua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\Budget\Gas%20Supply\Sch%2015\%232345%20-%20Schedule%2015%20-%20DATA%20ONLY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cing_and_Regulation_4310\TOLL%20DESIGN\TOLLS\1999%20TOLLS%20APPLICATION\99%20Toll%20Design\2%20%20May%201999%201st%20Draft\2%20%20May%201999%201st%20Draft\Tabs%202-5%20Ghost%2099%20(verified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ing%20Group\2007%20Cost%20Study\Jan%2031-2006%20-%20White%20Page\Working%20Papers%20(White%20Page)\C2007%20Merged%20Working%20Paper%20(White%20Page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neastsp/accounting/distrevenue/Shared%20Documents/2013%20Forecast%20Working%20Files/2013%20Contrax%20Raw%20Data%20with%20rate%20changer%20Final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INPUTS%20with%20$CDN%20per%20GJ_199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ing%20Group\2013%20Cost%20Study\Working%20Papers\2013%20Working%20Paper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nscanada.sharepoint.com/Users/paulo_deoliveira/AppData/Local/Microsoft/Windows/INetCache/Content.Outlook/4ITZWREJ/57%202018%20-2020%20FCST%20Mainline%20Rate%20Base%202018-2020%20(New%20depreciation%20rates%20all%20year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rafalgar"/>
      <sheetName val="Panhandle-Ojibway"/>
      <sheetName val="Ojibway -Dawn"/>
      <sheetName val="St. Clair"/>
      <sheetName val="Storage"/>
      <sheetName val="Old Ontario Storage"/>
      <sheetName val="By Customer"/>
      <sheetName val="Emg Mkt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1.1"/>
      <sheetName val="TD-1.2"/>
      <sheetName val="TD-1.3"/>
      <sheetName val="TD-1.4"/>
      <sheetName val="TD-1.5"/>
      <sheetName val="TD-1.6"/>
      <sheetName val="WSC &amp; NBSC CHECK"/>
      <sheetName val="TD-1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 setup"/>
      <sheetName val="Summary Results"/>
      <sheetName val="P&amp;B Summary"/>
      <sheetName val="Sensitivities"/>
      <sheetName val="Cashflow Analysis"/>
      <sheetName val="Book Earnings and ROCE"/>
      <sheetName val="Cashflow and Earnings Profile"/>
      <sheetName val="Inflation"/>
      <sheetName val="Prices"/>
      <sheetName val="Block 316  12-2-96"/>
      <sheetName val="Block 212  8-22-96"/>
      <sheetName val="Govt Take"/>
      <sheetName val="Drilling"/>
      <sheetName val="Transportation"/>
      <sheetName val="Exxon Cashflow"/>
      <sheetName val="Social Cashflow"/>
      <sheetName val="PPT graphic"/>
      <sheetName val="Schedules"/>
      <sheetName val="Data initialization"/>
      <sheetName val="Book calculations"/>
      <sheetName val="Block 212  5-15-96"/>
      <sheetName val="Module1"/>
      <sheetName val="Initializ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roll-up"/>
      <sheetName val="Detail"/>
      <sheetName val="Project "/>
      <sheetName val="Estimate "/>
      <sheetName val="Management "/>
      <sheetName val="Support "/>
      <sheetName val="Supplies &amp; Services "/>
      <sheetName val="Equipment "/>
      <sheetName val="Rates "/>
      <sheetName val="Wages "/>
      <sheetName val="Material "/>
      <sheetName val="Subs "/>
      <sheetName val="Supt Schedule"/>
      <sheetName val="ListMenuDlg"/>
      <sheetName val="MACROS"/>
      <sheetName val=""/>
      <sheetName val="02_54 1092 Estimate Rev 3 Su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ies"/>
      <sheetName val="Economic setup"/>
      <sheetName val="Fiscal &amp; PSC Variations"/>
      <sheetName val="Output"/>
      <sheetName val="Summary Results"/>
      <sheetName val="P&amp;B Summary"/>
      <sheetName val="Cashflow Analysis"/>
      <sheetName val="US Tax Sensitivity"/>
      <sheetName val="Book Earnings and ROCE"/>
      <sheetName val="Cashflow and Earnings Profile"/>
      <sheetName val="Blk. 212 Bonga Expl.  8-30-97 "/>
      <sheetName val="Expl. blk. 212  8-22-96"/>
      <sheetName val="Expl. blk. 212  8-15-97 mid-yr"/>
      <sheetName val="Blk 316 Abo Expl. "/>
      <sheetName val="Blk 219 Ngolo Expl"/>
      <sheetName val="Blk 219 Ngolo Expl. (2)"/>
      <sheetName val="Prices"/>
      <sheetName val="Inflation"/>
      <sheetName val="Financing"/>
      <sheetName val="Transportation"/>
      <sheetName val="PPT graphic"/>
      <sheetName val="Schedules"/>
      <sheetName val="Data initialization"/>
      <sheetName val="Module1"/>
      <sheetName val="Module2"/>
      <sheetName val="Module3"/>
      <sheetName val="US Tax Sensitivity (3)"/>
      <sheetName val="US Tax Sensitivity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  <sheetName val="Experts"/>
      <sheetName val="gpis"/>
      <sheetName val="GPUC"/>
      <sheetName val="Dep expense"/>
      <sheetName val="Debt costs Amort"/>
      <sheetName val="Accum Deprec"/>
      <sheetName val="Fuel Tax"/>
      <sheetName val="CCA Schedule"/>
      <sheetName val="TEMPLATE 2005"/>
      <sheetName val="COS Model"/>
      <sheetName val="Summary"/>
      <sheetName val="FS"/>
      <sheetName val="Graphs"/>
      <sheetName val="Tornado"/>
      <sheetName val="TEMPLATE"/>
      <sheetName val="FS 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 North Gas Cost Summary"/>
      <sheetName val="Supply &amp; Fuel $"/>
      <sheetName val="Invoice Summary"/>
      <sheetName val="Trans &amp; Stor - Commodity $"/>
      <sheetName val="Trans &amp; Stor - Demand $"/>
      <sheetName val="Adjustments"/>
      <sheetName val="Reconciliations"/>
      <sheetName val="Rates"/>
      <sheetName val="Supply Contract Log Sheet"/>
      <sheetName val="Fuel Rates"/>
      <sheetName val="Reconciliation Tables"/>
      <sheetName val="Report Lookup Tables"/>
      <sheetName val="CARE Tables"/>
      <sheetName val="Oth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1.1"/>
      <sheetName val="Tolls new"/>
      <sheetName val="TD-2.1"/>
      <sheetName val="TD-3.1 - First Sheet"/>
      <sheetName val="TD-3.1"/>
      <sheetName val="TD-3.2"/>
      <sheetName val="TD-3.3"/>
      <sheetName val="TD-4.1"/>
      <sheetName val="TD-4.2"/>
      <sheetName val="TD-4.3"/>
      <sheetName val="TD-4.4"/>
      <sheetName val="TD-4.5"/>
      <sheetName val="TD-4.6"/>
      <sheetName val="TD-4.7"/>
      <sheetName val="TD-4.8"/>
      <sheetName val="TD-5.1"/>
      <sheetName val="TOTCAP"/>
      <sheetName val="Gross Rev Req"/>
      <sheetName val="FUNS"/>
      <sheetName val="Range Names Templat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 - Sendout Changes"/>
      <sheetName val="Opening Inventory Calcs"/>
      <sheetName val="Monthly Plan"/>
      <sheetName val="Sendout Data"/>
      <sheetName val="Beg Inv Volume"/>
      <sheetName val="End Inv Vol"/>
      <sheetName val="Excess Capacity (Upstream Nor)"/>
      <sheetName val="Excess Capacity (Upstream Sth)"/>
      <sheetName val="Excess Capacity (Pipe)"/>
      <sheetName val="Outflow Ustrm(Net Flow on Pipe)"/>
      <sheetName val="Outflow (Net Flow on Pipe)"/>
      <sheetName val="Served North Dawn (Demand)"/>
      <sheetName val="Rate 25 Regular (Demand)"/>
      <sheetName val="Served South (Demand)"/>
      <sheetName val="Served (Demand)"/>
      <sheetName val="N-Served (Demand) BT Regular"/>
      <sheetName val="N-Served (Demand) BT Contract"/>
      <sheetName val="N-Served (Demand) ABCT"/>
      <sheetName val="N-Served (Demand) Sys Regular"/>
      <sheetName val="N-Served (Demand) Sys Contract"/>
      <sheetName val="Unserved (Demand)"/>
      <sheetName val="Surplus (Upstream Supply)"/>
      <sheetName val="Surplus (Should not be any)"/>
      <sheetName val="Surplus (Supply)"/>
      <sheetName val="Take (Supp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 SCH1-South"/>
      <sheetName val="T2 SCH1-North"/>
      <sheetName val="AppendixA"/>
      <sheetName val="AppendixC"/>
      <sheetName val="South Sch. A"/>
      <sheetName val="North Sch. A "/>
      <sheetName val=" Supplementals"/>
      <sheetName val="RIDERS"/>
      <sheetName val="Over-Run "/>
      <sheetName val="Calculations"/>
      <sheetName val="Other Rate Changes"/>
      <sheetName val="SPS-SSS"/>
      <sheetName val="Gen Serv Rates Template for BPC"/>
      <sheetName val="Appendix A - Jan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SouthGas"/>
      <sheetName val="NorthGas"/>
      <sheetName val="Supplementals"/>
      <sheetName val="Riders"/>
      <sheetName val="Overrun"/>
      <sheetName val="U2"/>
      <sheetName val="Pivots"/>
      <sheetName val="RatesUpload"/>
      <sheetName val="2015 Detail Mod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1.1"/>
      <sheetName val="TD-1.2"/>
      <sheetName val="TD-1.3"/>
      <sheetName val="TD-1.4"/>
      <sheetName val="TD-1.5"/>
      <sheetName val="TD-1.6"/>
      <sheetName val="WSC &amp; NBSC CHECK"/>
      <sheetName val="TD-1.7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Compare"/>
      <sheetName val="SUMMARY"/>
      <sheetName val="RATES &amp; PRICING REV PROOF"/>
      <sheetName val="Reconciliation"/>
      <sheetName val="Rate 01"/>
      <sheetName val="Rate 10"/>
      <sheetName val="Ogives"/>
      <sheetName val="BU Factors"/>
      <sheetName val="Cust DP Proration"/>
      <sheetName val="Customers"/>
      <sheetName val="Billing Units"/>
      <sheetName val="DSO NAC"/>
      <sheetName val="Volume"/>
      <sheetName val="Volume_Tier1"/>
      <sheetName val="Volume_Tier2"/>
      <sheetName val="Volume_Tier3"/>
      <sheetName val="Volume_Tier4"/>
      <sheetName val="Volume_Tier5"/>
      <sheetName val="Fixed Charge"/>
      <sheetName val="Delivery Charge"/>
      <sheetName val="Del Chg_Tier1"/>
      <sheetName val="Del Chg_Tier2"/>
      <sheetName val="Del Chg_Tier3"/>
      <sheetName val="Del Chg_Tier4"/>
      <sheetName val="Del Chg_Tier5"/>
      <sheetName val="GS Comm &amp; Fuel"/>
      <sheetName val="GS Storage"/>
      <sheetName val="GS Transportation"/>
      <sheetName val="Delivery Revenue"/>
      <sheetName val="Gas Supply Revenue"/>
      <sheetName val="Total Revenue"/>
      <sheetName val="North General Service Revenue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2 SCH1-South"/>
      <sheetName val="T2 SCH1-North"/>
      <sheetName val="AppendixA"/>
      <sheetName val="AppendixC"/>
      <sheetName val="RIDERS"/>
      <sheetName val=" Supplementals"/>
      <sheetName val="Storage OR"/>
      <sheetName val="Over-Run "/>
      <sheetName val="SPS-SSS"/>
      <sheetName val="Gen Serv Rates Template for BPC"/>
      <sheetName val="Fuel Ratios"/>
      <sheetName val="Notes"/>
      <sheetName val="Appendix A - Oct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Rate 01A"/>
      <sheetName val="Rate 10"/>
      <sheetName val="Rate 20"/>
      <sheetName val="Rate 25"/>
      <sheetName val="Rate 30"/>
      <sheetName val="Rate 77"/>
      <sheetName val="Rate 100"/>
      <sheetName val="Rate S1"/>
      <sheetName val="Rate M1"/>
      <sheetName val="Rate M2"/>
      <sheetName val="Rate M4"/>
      <sheetName val="Rate M5A"/>
      <sheetName val="Rate M7"/>
      <sheetName val="Rate M9"/>
      <sheetName val="Rate M10"/>
      <sheetName val="Rate R1"/>
      <sheetName val="Rate T1"/>
      <sheetName val="Rate T3"/>
      <sheetName val="Rate U2"/>
      <sheetName val="Rate U5"/>
      <sheetName val="Rate U7"/>
      <sheetName val="Rate U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t to Do's"/>
      <sheetName val="Input"/>
      <sheetName val="Detail Model"/>
      <sheetName val="Riders"/>
      <sheetName val="SouthGas"/>
      <sheetName val="NorthGas"/>
      <sheetName val="Supplementals"/>
      <sheetName val="Overrun"/>
      <sheetName val="U2"/>
      <sheetName val="Pivots"/>
      <sheetName val="N-R100"/>
      <sheetName val="N-R20+Stor"/>
      <sheetName val="NorthVols"/>
      <sheetName val="ContraxUp"/>
      <sheetName val="BannerUp"/>
      <sheetName val="Sheet1"/>
      <sheetName val="2017 Detail Model (Oct16 QRAM)"/>
      <sheetName val="FAQ"/>
      <sheetName val="GasComm"/>
      <sheetName val="ContraxOld"/>
      <sheetName val="Banner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1.2 new"/>
      <sheetName val="TD-1.2"/>
      <sheetName val="STS Distance"/>
      <sheetName val="Dist Grid Longhauls"/>
      <sheetName val="Dist Grid Shorthauls"/>
      <sheetName val="S.S.Marie Receipt"/>
      <sheetName val="St. Clair Receipt"/>
      <sheetName val="Dawn Receipt"/>
      <sheetName val="Kirk Receipt"/>
      <sheetName val="Park Receipt"/>
      <sheetName val="Niag Receipt"/>
      <sheetName val="Chip Receipt"/>
      <sheetName val="Iroq Recei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Misc Inputs"/>
      <sheetName val="C1 Margin"/>
      <sheetName val="COS&amp;SSO 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N-R20+Stor"/>
      <sheetName val="DSM UR"/>
      <sheetName val="PDO UR"/>
      <sheetName val="ICM Rider"/>
      <sheetName val="Sch.6"/>
      <sheetName val="GasComm"/>
      <sheetName val="Supplementals"/>
      <sheetName val="Overrun"/>
      <sheetName val="Riders"/>
      <sheetName val="U2"/>
      <sheetName val="Pivots"/>
      <sheetName val="N-R100"/>
      <sheetName val="NorthVols"/>
      <sheetName val="Banner"/>
      <sheetName val="SouthDist"/>
      <sheetName val="SouthT"/>
      <sheetName val="North"/>
      <sheetName val="2021 Rates DM (April 20 QRAM)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 North Gas Cost Summary"/>
      <sheetName val="Invoice summary"/>
      <sheetName val="Supply &amp; Fuel $"/>
      <sheetName val="Trans &amp; Stor - Commodity $"/>
      <sheetName val="Trans &amp; Stor - Demand $"/>
      <sheetName val="Adjustments"/>
      <sheetName val="Supply Contract Log Sheet"/>
      <sheetName val="Reconciliations"/>
      <sheetName val="Rates"/>
      <sheetName val="Fuel Rates"/>
      <sheetName val="Reconciliation Tables"/>
      <sheetName val="Report Lookup Tables"/>
      <sheetName val="CARE Tables"/>
      <sheetName val="Oth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Info"/>
      <sheetName val="Allocation of Deferrals"/>
      <sheetName val="Disposition of Deferrals"/>
      <sheetName val="2011 Earnings Sharing"/>
      <sheetName val="2011 Fed&amp;Prov Tax Changes"/>
      <sheetName val="Market Transformation"/>
      <sheetName val="Incremental Low Income"/>
      <sheetName val="IFRS Conversion Costs (179-120)"/>
      <sheetName val="Allocators"/>
      <sheetName val="Rate 20 and 100 T-service"/>
      <sheetName val="Balancing (179-70)"/>
      <sheetName val="Intra Pd Wacog (179-102)"/>
      <sheetName val="IPW Allocator"/>
      <sheetName val="DSMVA (179-111)"/>
      <sheetName val="GDAR (179-112)"/>
      <sheetName val="LPP (179-113)"/>
      <sheetName val="SSM (179-115)"/>
      <sheetName val="LRAM (179-75)"/>
      <sheetName val="Average Use (179-118)"/>
      <sheetName val="CDM (179-123)"/>
      <sheetName val="Harmonized Sales Tax (179-124)"/>
      <sheetName val="Low Income Dist Rev Allocation"/>
      <sheetName val="(2012-2014) Forecast Vols North"/>
      <sheetName val="Short-Term Storage (179-71)OLD"/>
      <sheetName val="Balancing Services (179-70)OLD"/>
      <sheetName val="Intra-period WACOG (179-102)old"/>
      <sheetName val="M12 &amp; T1 Fuel Volumes old"/>
      <sheetName val="(2012-2014) Forecast Vols South"/>
      <sheetName val="2011 Vols-Con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A"/>
      <sheetName val="Appendix C"/>
      <sheetName val="SouthGas"/>
      <sheetName val="NorthGas"/>
      <sheetName val="Gen Serv Rates for BPC"/>
      <sheetName val="RIDERS"/>
      <sheetName val="Overru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DSM UR"/>
      <sheetName val="PDO UR"/>
      <sheetName val="ICM Rider"/>
      <sheetName val="Sch.6"/>
      <sheetName val="GasComm"/>
      <sheetName val="Supplementals"/>
      <sheetName val="Overrun"/>
      <sheetName val="Riders"/>
      <sheetName val="Pivots"/>
      <sheetName val="N-R20+Stor"/>
      <sheetName val="N-R100"/>
      <sheetName val="NorthVols"/>
      <sheetName val="U2"/>
      <sheetName val="Banner"/>
      <sheetName val="SouthDist"/>
      <sheetName val="SouthT"/>
      <sheetName val="Nor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"/>
      <sheetName val="inserts"/>
      <sheetName val="EPSNorm"/>
      <sheetName val="Assumptions"/>
      <sheetName val="main"/>
      <sheetName val="union"/>
      <sheetName val="centra"/>
      <sheetName val="png"/>
      <sheetName val="foot"/>
      <sheetName val="wigsi"/>
      <sheetName val="MNE"/>
      <sheetName val="Alliance"/>
      <sheetName val="int'l"/>
      <sheetName val="corpfi"/>
      <sheetName val="Power"/>
      <sheetName val="Empire"/>
      <sheetName val="incent"/>
      <sheetName val="Indonesia"/>
      <sheetName val="Vector"/>
      <sheetName val="Millenium"/>
      <sheetName val="Mexico"/>
      <sheetName val="epschart"/>
      <sheetName val="NAV"/>
      <sheetName val="SegBS"/>
      <sheetName val="Sheet1"/>
      <sheetName val="Charts"/>
      <sheetName val="finstat"/>
      <sheetName val="Summary"/>
      <sheetName val="simplified"/>
      <sheetName val="DS_Key_Information"/>
      <sheetName val="DS_Valuation_Measures"/>
      <sheetName val="DS_Income_Statement"/>
      <sheetName val="DS_Cash_Flow"/>
      <sheetName val="DS_Balance_Sheet"/>
      <sheetName val="DS_Industry_Specif"/>
      <sheetName val="DS_Quarterly_Estimates_Data"/>
      <sheetName val="DD&amp;A"/>
      <sheetName val="Capex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Notes"/>
      <sheetName val="Responsibilities"/>
      <sheetName val="21 Day Data"/>
      <sheetName val="&quot;Sniff Test&quot; for Dave"/>
      <sheetName val="Inputs"/>
      <sheetName val="Summary"/>
      <sheetName val="Empress Graph"/>
      <sheetName val="Price Forecast"/>
      <sheetName val="Old Schedule 1"/>
      <sheetName val="Prices inc. RM"/>
      <sheetName val="Sch 1"/>
      <sheetName val="Sch 2"/>
      <sheetName val="Sch 3"/>
      <sheetName val="Sch 4 pg 1"/>
      <sheetName val="Sch 4 pg 2"/>
      <sheetName val="Sch 4 pg 3"/>
      <sheetName val="Sch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01 Bill Impacts"/>
      <sheetName val="R10 Bill Impacts "/>
      <sheetName val="R01 Bill Calc"/>
      <sheetName val="R10 Bill Calc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 South Gas Cost Summary"/>
      <sheetName val="Gross Costs Summary"/>
      <sheetName val="Supply &amp; Fuel $"/>
      <sheetName val="Transportation $"/>
      <sheetName val="Supply &amp; Trans Adjustments $"/>
      <sheetName val="Supply Contract Log Sheet"/>
      <sheetName val="Report Lookup Tables"/>
      <sheetName val="Transportation Lookup Tables"/>
      <sheetName val="CARE Tables"/>
      <sheetName val="Rates"/>
      <sheetName val="Reconciliations"/>
      <sheetName val="Reconciliation Tables"/>
      <sheetName val="Oth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Module1"/>
      <sheetName val="Module2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2 SCH1-South"/>
      <sheetName val="T2 SCH1-North"/>
      <sheetName val="AppendixA"/>
      <sheetName val="AppendixC"/>
      <sheetName val="RIDERS"/>
      <sheetName val=" Supplementals"/>
      <sheetName val="Storage OR"/>
      <sheetName val="Over-Run "/>
      <sheetName val="SPS-SSS"/>
      <sheetName val="Gen Serv Rates Template for B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NFORQTS"/>
      <sheetName val="2001MVF"/>
      <sheetName val="2000MVF"/>
      <sheetName val="1999 Actual"/>
      <sheetName val="1999MVF-991101"/>
      <sheetName val="1999MVF-990216"/>
      <sheetName val="1999MVF-981104"/>
      <sheetName val="1998 Actual"/>
      <sheetName val="1998MVF"/>
      <sheetName val="1997 Actu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 South Gas Cost Summary"/>
      <sheetName val="Gross Costs Summary"/>
      <sheetName val="Supply &amp; Fuel $"/>
      <sheetName val="Supply &amp; Trans Adjustments $"/>
      <sheetName val="Transportation $"/>
      <sheetName val="Report Lookup Tables"/>
      <sheetName val="Supply Contract Log Sheet"/>
      <sheetName val="Transportation Lookup Tables"/>
      <sheetName val="CARE Tables"/>
      <sheetName val="Rates"/>
      <sheetName val="Reconciliations"/>
      <sheetName val="Reconciliation Tables"/>
      <sheetName val="Oth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raphs"/>
      <sheetName val="JAN 99"/>
      <sheetName val="FEB'99"/>
      <sheetName val="MAR'99"/>
      <sheetName val="APR 99"/>
      <sheetName val="MAY 99"/>
      <sheetName val="June 99"/>
      <sheetName val="July 99"/>
      <sheetName val="Aug 99"/>
      <sheetName val="Sept 99"/>
      <sheetName val="Oct 99"/>
      <sheetName val="Nov 99"/>
      <sheetName val="Dec 99"/>
      <sheetName val="2mth compare"/>
      <sheetName val="Module1"/>
      <sheetName val="Module2"/>
      <sheetName val="Module4"/>
      <sheetName val="Intranet Sheet"/>
      <sheetName val="COMPARE"/>
      <sheetName val="1999 PRICEINPUTS "/>
    </sheetNames>
    <definedNames>
      <definedName name="prn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 North Gas Cost Summary"/>
      <sheetName val="Invoice summary"/>
      <sheetName val="Supply &amp; Fuel $"/>
      <sheetName val="Trans &amp; Stor - Commodity $"/>
      <sheetName val="Trans &amp; Stor - Demand $"/>
      <sheetName val="Adjustments"/>
      <sheetName val="Supply Contract Log Sheet"/>
      <sheetName val="Reconciliations"/>
      <sheetName val="Rates"/>
      <sheetName val="Fuel Rates"/>
      <sheetName val="Reconciliation Tables"/>
      <sheetName val="Report Lookup Tables"/>
      <sheetName val="CARE Tables"/>
      <sheetName val="Oth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Data"/>
      <sheetName val="Sendout Data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1.1"/>
      <sheetName val="TD-1.1 Verf"/>
      <sheetName val="Tolls new"/>
      <sheetName val="TD-2.1"/>
      <sheetName val="TD-3.1 - First Sheet"/>
      <sheetName val="TD-3.1"/>
      <sheetName val="TD-3.2"/>
      <sheetName val="TD-3.3"/>
      <sheetName val="TD-4.1"/>
      <sheetName val="TD-4.2"/>
      <sheetName val="TD-4.3"/>
      <sheetName val="TD-4.4"/>
      <sheetName val="TD-4.5"/>
      <sheetName val="TD-4.6"/>
      <sheetName val="TD-4.7"/>
      <sheetName val="TD-4.8"/>
      <sheetName val="TD-5.1"/>
      <sheetName val="TOTCAP"/>
      <sheetName val="Gross Rev Req"/>
      <sheetName val="FUNS"/>
      <sheetName val="Range Name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 Assignment"/>
      <sheetName val="Storage Allocators"/>
      <sheetName val="Contingency Space - Syst. Integ"/>
      <sheetName val="Dawn Transmission"/>
      <sheetName val="&quot;Other&quot; Transmission"/>
      <sheetName val="Fuel"/>
      <sheetName val="Fuel and UFG"/>
      <sheetName val="Linepack"/>
      <sheetName val="Property Tax"/>
      <sheetName val="Bad Debt "/>
      <sheetName val="S&amp;T Calc Area"/>
      <sheetName val="Design Day"/>
      <sheetName val="Cust Served off Trans"/>
      <sheetName val="Distribution Demand"/>
      <sheetName val="Dist Cust"/>
      <sheetName val="DPDIRECT"/>
      <sheetName val="DPADMINDIRECT"/>
      <sheetName val="Property Tax (New) (2)"/>
      <sheetName val="Module1"/>
      <sheetName val="Bad Debt"/>
      <sheetName val="Bad Debt revi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 by Rate and RevType"/>
      <sheetName val="Customer Billing Units"/>
      <sheetName val="Vol Pivot"/>
      <sheetName val="RevPivot"/>
      <sheetName val="Rev T1 T2"/>
      <sheetName val="RevMontly no GS"/>
      <sheetName val="Data"/>
      <sheetName val="RatePivots"/>
      <sheetName val="Rates"/>
      <sheetName val="T1L Data"/>
      <sheetName val="T1Demands"/>
      <sheetName val="T1Demand Fix"/>
      <sheetName val="PowerCommodity North"/>
      <sheetName val="PowerCommodity South"/>
      <sheetName val="Halton Overrun"/>
      <sheetName val="CSF Power"/>
      <sheetName val="T4 Overrun"/>
      <sheetName val="Chem Steel Overrun"/>
      <sheetName val="Rate Table"/>
      <sheetName val="BT20 Weather"/>
      <sheetName val="T4 Weather"/>
      <sheetName val="T5 Weather"/>
      <sheetName val="25B2B Gas Supply"/>
      <sheetName val="T1DemandFix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INPUTS with $CDN per GJ_19"/>
    </sheetNames>
    <definedNames>
      <definedName name="prnt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I"/>
      <sheetName val="Func Inputs"/>
      <sheetName val="Func"/>
      <sheetName val="Class"/>
      <sheetName val="Alloc"/>
      <sheetName val="O&amp;M"/>
      <sheetName val="Loadings"/>
      <sheetName val="Districts"/>
      <sheetName val="O&amp;M Other"/>
      <sheetName val="S&amp;T Plant"/>
      <sheetName val="PropTax"/>
      <sheetName val="MinPlant"/>
      <sheetName val="Pipe Data"/>
      <sheetName val="Ex-Vol"/>
      <sheetName val="In-Vol&amp;Custs"/>
      <sheetName val="Sys Int"/>
      <sheetName val="Supply Source"/>
      <sheetName val="Storage"/>
      <sheetName val="Transmission"/>
      <sheetName val="Fuel&amp;UFG"/>
      <sheetName val="GenOps&amp;Eng"/>
      <sheetName val="N-Mains&amp;MR"/>
      <sheetName val="N-DD"/>
      <sheetName val="N-ServReg&amp;CS"/>
      <sheetName val="N-Gas Supply"/>
      <sheetName val="Macros"/>
      <sheetName val="Serv&amp;Stn Data "/>
      <sheetName val="Serv&amp;Stn Data(Old data)"/>
      <sheetName val="Sales Promo"/>
      <sheetName val="COG"/>
      <sheetName val="CallTime"/>
      <sheetName val="CustAcctng"/>
      <sheetName val="M13M16"/>
      <sheetName val="S-Serv&amp;Stn"/>
      <sheetName val="N-Serv,Reg&amp;CS"/>
      <sheetName val="N-Serv&amp;Reg"/>
      <sheetName val="Plant Direct Assign"/>
      <sheetName val="Serv&amp;Stn Data (Copy) (2)"/>
      <sheetName val="Serv&amp;Stn Data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Accum_2016_SEGM"/>
      <sheetName val="2017 GPUC"/>
      <sheetName val="M&amp;S 2017"/>
      <sheetName val="CW 2017"/>
      <sheetName val="2017 GPIS"/>
      <sheetName val="2017 Acc Dep"/>
      <sheetName val="2017 Acc Dep SEGM"/>
      <sheetName val="2017 GPIS SEGM"/>
      <sheetName val="2017 Dep Exp"/>
      <sheetName val="2017 Depr Exp SEGM"/>
      <sheetName val="CIAC 2017"/>
      <sheetName val="INPUT_Accum_2017_SEGM"/>
      <sheetName val="Proof 17"/>
      <sheetName val="CCA 2017"/>
      <sheetName val="Change Log"/>
      <sheetName val="PP - Depr 1032 Report"/>
      <sheetName val="Instructions"/>
      <sheetName val="Proof 18"/>
      <sheetName val="PP&amp;E_recon 2018"/>
      <sheetName val="INPUT_Add_2018 to 2020_SEGM"/>
      <sheetName val="GPUC ACTUALS"/>
      <sheetName val="Legend"/>
      <sheetName val="GPIS FCST Summary"/>
      <sheetName val="gpis forecast"/>
      <sheetName val="GPUC Forecast"/>
      <sheetName val="GPUC FCST Summary"/>
      <sheetName val="2018 GPUC"/>
      <sheetName val="GPIS"/>
      <sheetName val="INPUT_Accum_2018_SEGM"/>
      <sheetName val="INPUT_Inventory"/>
      <sheetName val="INPUT_RWIP"/>
      <sheetName val="INPUT_LMCI"/>
      <sheetName val="TP GPIS mth"/>
      <sheetName val="TP AccDep"/>
      <sheetName val="GP GPIS mth"/>
      <sheetName val="GP AccDep"/>
      <sheetName val="Amort Calc"/>
      <sheetName val="Summary"/>
      <sheetName val="INPUT_Intang_Land_LR"/>
      <sheetName val="CCA 2018 YTD"/>
      <sheetName val="CCA Additions"/>
      <sheetName val="CCA Adjustments"/>
      <sheetName val="CCA 2018"/>
      <sheetName val="CCA Class 1 breakout"/>
      <sheetName val="2018 GPIS"/>
      <sheetName val="M&amp;S 2018"/>
      <sheetName val="CW 2018"/>
      <sheetName val="2018 GPIS SEGM"/>
      <sheetName val="2018 Dep Exp"/>
      <sheetName val="2018 Depr Exp SEGM"/>
      <sheetName val="2018 Acc Dep"/>
      <sheetName val="2018 Acc Dep SEGM"/>
      <sheetName val="CIAC 2018"/>
      <sheetName val="CIAC Bkup"/>
      <sheetName val="Rates &amp; Variables"/>
      <sheetName val="S_ALR_87012284"/>
      <sheetName val="PP - RWIP"/>
      <sheetName val="PP - Depr 1033 Report"/>
      <sheetName val="Proof 19"/>
      <sheetName val="INPUT_Accum_2019_SEGM"/>
      <sheetName val="2019 GPUC"/>
      <sheetName val="CCA 2019"/>
      <sheetName val="M&amp;S 2019"/>
      <sheetName val="CIAC 2019"/>
      <sheetName val="CW 2019"/>
      <sheetName val="2019 GPIS SEGM"/>
      <sheetName val="2019 GPIS"/>
      <sheetName val="2019 Acc Dep"/>
      <sheetName val="2019 Dep Exp"/>
      <sheetName val="2019 Depr Exp SEGM"/>
      <sheetName val="2019 Acc Dep SEGM"/>
      <sheetName val="2020 GPUC"/>
      <sheetName val="CCA 2020"/>
      <sheetName val="INPUT_Accum_2020_SEGM"/>
      <sheetName val="M&amp;S 2020"/>
      <sheetName val="CW 2020"/>
      <sheetName val="CIAC 2020"/>
      <sheetName val="2020 GPIS"/>
      <sheetName val="2020 GPIS SEGM"/>
      <sheetName val="2020 Acc Dep"/>
      <sheetName val="2020 Acc Dep SEGM"/>
      <sheetName val="2020 Dep Exp"/>
      <sheetName val="2020 Depr Exp SE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E5FA-AD55-435B-8028-89B846F9D683}">
  <sheetPr>
    <pageSetUpPr fitToPage="1"/>
  </sheetPr>
  <dimension ref="A6:J26"/>
  <sheetViews>
    <sheetView tabSelected="1" view="pageLayout" zoomScaleNormal="100" zoomScaleSheetLayoutView="100" workbookViewId="0">
      <selection activeCell="B20" sqref="B20"/>
    </sheetView>
  </sheetViews>
  <sheetFormatPr defaultRowHeight="14.5" x14ac:dyDescent="0.35"/>
  <cols>
    <col min="1" max="1" width="5.81640625" style="1" customWidth="1"/>
    <col min="2" max="2" width="45.81640625" style="2" customWidth="1"/>
    <col min="3" max="3" width="1.7265625" style="2" customWidth="1"/>
    <col min="4" max="4" width="13.453125" style="2" customWidth="1"/>
    <col min="10" max="10" width="13.26953125" bestFit="1" customWidth="1"/>
  </cols>
  <sheetData>
    <row r="6" spans="1:10" x14ac:dyDescent="0.35">
      <c r="A6" s="103" t="s">
        <v>0</v>
      </c>
      <c r="B6" s="103"/>
      <c r="C6" s="103"/>
      <c r="D6" s="103"/>
    </row>
    <row r="8" spans="1:10" x14ac:dyDescent="0.35">
      <c r="D8" s="10" t="s">
        <v>1</v>
      </c>
    </row>
    <row r="9" spans="1:10" x14ac:dyDescent="0.35">
      <c r="A9" s="1" t="s">
        <v>2</v>
      </c>
      <c r="D9" s="10" t="s">
        <v>3</v>
      </c>
    </row>
    <row r="10" spans="1:10" x14ac:dyDescent="0.35">
      <c r="A10" s="5" t="s">
        <v>4</v>
      </c>
      <c r="B10" s="16" t="s">
        <v>5</v>
      </c>
      <c r="D10" s="17" t="s">
        <v>6</v>
      </c>
    </row>
    <row r="11" spans="1:10" x14ac:dyDescent="0.35">
      <c r="D11" s="9" t="s">
        <v>7</v>
      </c>
    </row>
    <row r="12" spans="1:10" x14ac:dyDescent="0.35">
      <c r="D12" s="8"/>
    </row>
    <row r="13" spans="1:10" x14ac:dyDescent="0.35">
      <c r="A13" s="1">
        <v>1</v>
      </c>
      <c r="B13" s="2" t="s">
        <v>8</v>
      </c>
      <c r="D13" s="98">
        <f>+'Page 2'!E17</f>
        <v>2728040.5973536298</v>
      </c>
      <c r="J13" s="14"/>
    </row>
    <row r="14" spans="1:10" x14ac:dyDescent="0.35">
      <c r="A14" s="1">
        <v>2</v>
      </c>
      <c r="B14" s="2" t="s">
        <v>9</v>
      </c>
      <c r="D14" s="98">
        <f>+'Page 3-4'!L117</f>
        <v>175236.13783085358</v>
      </c>
    </row>
    <row r="15" spans="1:10" x14ac:dyDescent="0.35">
      <c r="A15" s="1">
        <v>3</v>
      </c>
      <c r="B15" s="2" t="s">
        <v>10</v>
      </c>
      <c r="D15" s="98">
        <f>+'Page 5'!Q23</f>
        <v>23590.657623593375</v>
      </c>
      <c r="J15" s="15"/>
    </row>
    <row r="16" spans="1:10" x14ac:dyDescent="0.35">
      <c r="A16" s="1">
        <v>4</v>
      </c>
      <c r="B16" s="2" t="s">
        <v>11</v>
      </c>
      <c r="D16" s="98">
        <f>+'Page 3-4'!K117</f>
        <v>162050.40026244638</v>
      </c>
    </row>
    <row r="17" spans="1:4" x14ac:dyDescent="0.35">
      <c r="A17" s="1">
        <v>5</v>
      </c>
      <c r="B17" s="2" t="s">
        <v>12</v>
      </c>
      <c r="D17" s="99">
        <f>+'Page 3-4'!P117</f>
        <v>23898.700496907859</v>
      </c>
    </row>
    <row r="18" spans="1:4" ht="15" thickBot="1" x14ac:dyDescent="0.4">
      <c r="A18" s="1">
        <v>6</v>
      </c>
      <c r="B18" s="2" t="s">
        <v>13</v>
      </c>
      <c r="D18" s="100">
        <f>SUM(D13:D17)</f>
        <v>3112816.4935674309</v>
      </c>
    </row>
    <row r="19" spans="1:4" ht="15" thickTop="1" x14ac:dyDescent="0.35">
      <c r="D19" s="8"/>
    </row>
    <row r="20" spans="1:4" x14ac:dyDescent="0.35">
      <c r="A20" s="18" t="s">
        <v>14</v>
      </c>
      <c r="D20" s="8"/>
    </row>
    <row r="21" spans="1:4" x14ac:dyDescent="0.35">
      <c r="A21" s="6" t="s">
        <v>15</v>
      </c>
      <c r="B21" s="2" t="s">
        <v>16</v>
      </c>
      <c r="D21" s="8"/>
    </row>
    <row r="22" spans="1:4" x14ac:dyDescent="0.35">
      <c r="A22" s="6" t="s">
        <v>17</v>
      </c>
      <c r="B22" s="2" t="s">
        <v>148</v>
      </c>
      <c r="D22" s="8"/>
    </row>
    <row r="23" spans="1:4" x14ac:dyDescent="0.35">
      <c r="A23" s="6" t="s">
        <v>18</v>
      </c>
      <c r="B23" s="2" t="s">
        <v>19</v>
      </c>
      <c r="D23" s="8"/>
    </row>
    <row r="24" spans="1:4" x14ac:dyDescent="0.35">
      <c r="B24" s="2" t="s">
        <v>144</v>
      </c>
    </row>
    <row r="25" spans="1:4" x14ac:dyDescent="0.35">
      <c r="A25" s="6" t="s">
        <v>20</v>
      </c>
      <c r="B25" s="2" t="s">
        <v>149</v>
      </c>
      <c r="D25" s="8"/>
    </row>
    <row r="26" spans="1:4" x14ac:dyDescent="0.35">
      <c r="A26" s="6" t="s">
        <v>21</v>
      </c>
      <c r="B26" s="2" t="s">
        <v>150</v>
      </c>
      <c r="D26" s="8"/>
    </row>
  </sheetData>
  <mergeCells count="1">
    <mergeCell ref="A6:D6"/>
  </mergeCells>
  <printOptions horizontalCentered="1"/>
  <pageMargins left="0.7" right="0.7" top="0.75" bottom="0.75" header="0.3" footer="0.3"/>
  <pageSetup orientation="portrait" horizontalDpi="4294967293" r:id="rId1"/>
  <headerFooter>
    <oddHeader xml:space="preserve">&amp;R&amp;"Arial,Regular"&amp;10Filed: 2023-03-08
EB-2022-0200
Exhibit I.7.2-FRPO-189
Attachment 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4A801-7E5E-4654-8829-AFBE1074FBCB}">
  <dimension ref="A1:J85"/>
  <sheetViews>
    <sheetView tabSelected="1" view="pageLayout" zoomScaleNormal="100" zoomScaleSheetLayoutView="100" workbookViewId="0">
      <selection activeCell="B20" sqref="B20"/>
    </sheetView>
  </sheetViews>
  <sheetFormatPr defaultColWidth="9.1796875" defaultRowHeight="12.5" x14ac:dyDescent="0.25"/>
  <cols>
    <col min="1" max="1" width="5.1796875" style="1" customWidth="1"/>
    <col min="2" max="2" width="1.7265625" style="2" customWidth="1"/>
    <col min="3" max="3" width="56.7265625" style="2" customWidth="1"/>
    <col min="4" max="4" width="1.7265625" style="2" customWidth="1"/>
    <col min="5" max="5" width="15.54296875" style="2" customWidth="1"/>
    <col min="6" max="6" width="2.453125" style="2" customWidth="1"/>
    <col min="7" max="7" width="1.7265625" style="2" customWidth="1"/>
    <col min="8" max="8" width="13.7265625" style="2" customWidth="1"/>
    <col min="9" max="9" width="1.7265625" style="2" customWidth="1"/>
    <col min="10" max="10" width="13.7265625" style="2" customWidth="1"/>
    <col min="11" max="16384" width="9.1796875" style="2"/>
  </cols>
  <sheetData>
    <row r="1" spans="1:10" x14ac:dyDescent="0.25">
      <c r="H1" s="11"/>
    </row>
    <row r="2" spans="1:10" x14ac:dyDescent="0.25">
      <c r="H2" s="11"/>
    </row>
    <row r="3" spans="1:10" x14ac:dyDescent="0.25">
      <c r="H3" s="11"/>
    </row>
    <row r="4" spans="1:10" x14ac:dyDescent="0.25">
      <c r="H4" s="11"/>
    </row>
    <row r="5" spans="1:10" x14ac:dyDescent="0.25">
      <c r="H5" s="11"/>
    </row>
    <row r="6" spans="1:10" x14ac:dyDescent="0.25">
      <c r="C6" s="103" t="s">
        <v>22</v>
      </c>
      <c r="D6" s="103"/>
      <c r="E6" s="103"/>
      <c r="F6" s="103"/>
      <c r="G6" s="13"/>
      <c r="H6" s="13"/>
      <c r="I6" s="13"/>
      <c r="J6" s="13"/>
    </row>
    <row r="8" spans="1:10" x14ac:dyDescent="0.25">
      <c r="C8" s="1"/>
      <c r="E8" s="1" t="s">
        <v>23</v>
      </c>
      <c r="F8" s="1"/>
      <c r="G8" s="4"/>
      <c r="H8" s="1"/>
      <c r="I8" s="1"/>
      <c r="J8" s="1"/>
    </row>
    <row r="9" spans="1:10" x14ac:dyDescent="0.25">
      <c r="A9" s="1" t="s">
        <v>2</v>
      </c>
      <c r="C9" s="1"/>
      <c r="E9" s="3" t="s">
        <v>24</v>
      </c>
      <c r="F9" s="1"/>
      <c r="G9" s="4"/>
      <c r="H9" s="1"/>
      <c r="I9" s="1"/>
      <c r="J9" s="1"/>
    </row>
    <row r="10" spans="1:10" x14ac:dyDescent="0.25">
      <c r="A10" s="5" t="s">
        <v>4</v>
      </c>
      <c r="C10" s="97" t="s">
        <v>25</v>
      </c>
      <c r="E10" s="5" t="s">
        <v>26</v>
      </c>
      <c r="G10" s="1"/>
      <c r="H10" s="1"/>
      <c r="I10" s="1"/>
      <c r="J10" s="1"/>
    </row>
    <row r="11" spans="1:10" x14ac:dyDescent="0.25">
      <c r="E11" s="1" t="s">
        <v>7</v>
      </c>
      <c r="F11" s="1"/>
      <c r="H11" s="6"/>
      <c r="I11" s="1"/>
      <c r="J11" s="6"/>
    </row>
    <row r="13" spans="1:10" x14ac:dyDescent="0.25">
      <c r="A13" s="1">
        <v>1</v>
      </c>
      <c r="C13" s="2" t="s">
        <v>27</v>
      </c>
      <c r="E13" s="98">
        <v>13147613.4</v>
      </c>
    </row>
    <row r="15" spans="1:10" x14ac:dyDescent="0.25">
      <c r="A15" s="1">
        <v>2</v>
      </c>
      <c r="C15" s="2" t="s">
        <v>28</v>
      </c>
      <c r="E15" s="101">
        <v>207.493216780593</v>
      </c>
    </row>
    <row r="17" spans="1:5" ht="13" thickBot="1" x14ac:dyDescent="0.3">
      <c r="A17" s="1">
        <v>3</v>
      </c>
      <c r="C17" s="2" t="s">
        <v>29</v>
      </c>
      <c r="E17" s="102">
        <f>E13*E15/1000</f>
        <v>2728040.5973536298</v>
      </c>
    </row>
    <row r="18" spans="1:5" ht="13" thickTop="1" x14ac:dyDescent="0.25"/>
    <row r="19" spans="1:5" x14ac:dyDescent="0.25">
      <c r="A19" s="18" t="s">
        <v>14</v>
      </c>
    </row>
    <row r="20" spans="1:5" x14ac:dyDescent="0.25">
      <c r="A20" s="6" t="s">
        <v>15</v>
      </c>
      <c r="C20" s="2" t="s">
        <v>145</v>
      </c>
    </row>
    <row r="21" spans="1:5" x14ac:dyDescent="0.25">
      <c r="A21" s="6" t="s">
        <v>17</v>
      </c>
      <c r="C21" s="2" t="s">
        <v>146</v>
      </c>
    </row>
    <row r="85" spans="2:2" x14ac:dyDescent="0.25">
      <c r="B85" s="8"/>
    </row>
  </sheetData>
  <mergeCells count="1">
    <mergeCell ref="C6:F6"/>
  </mergeCells>
  <printOptions horizontalCentered="1"/>
  <pageMargins left="0.7" right="0.7" top="0.75" bottom="0.75" header="0.3" footer="0.3"/>
  <pageSetup firstPageNumber="4" fitToWidth="0" fitToHeight="0" orientation="portrait" r:id="rId1"/>
  <headerFooter>
    <oddHeader xml:space="preserve">&amp;R&amp;"Arial,Regular"&amp;10Filed: 2023-03-08
EB-2022-0200
Exhibit I.7.2-FRPO-189
Attachment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864B-3082-470C-B3EC-B0DE704B9561}">
  <dimension ref="A4:U136"/>
  <sheetViews>
    <sheetView tabSelected="1" view="pageLayout" zoomScaleNormal="90" workbookViewId="0">
      <selection activeCell="B20" sqref="B20"/>
    </sheetView>
  </sheetViews>
  <sheetFormatPr defaultColWidth="101.1796875" defaultRowHeight="12.5" x14ac:dyDescent="0.25"/>
  <cols>
    <col min="1" max="1" width="4.54296875" style="2" customWidth="1"/>
    <col min="2" max="2" width="1.26953125" style="2" customWidth="1"/>
    <col min="3" max="3" width="47.7265625" style="2" customWidth="1"/>
    <col min="4" max="4" width="1.7265625" style="2" customWidth="1"/>
    <col min="5" max="5" width="11.1796875" style="2" customWidth="1"/>
    <col min="6" max="7" width="10.7265625" style="2" customWidth="1"/>
    <col min="8" max="8" width="1.1796875" style="2" customWidth="1"/>
    <col min="9" max="9" width="11.7265625" style="2" customWidth="1"/>
    <col min="10" max="10" width="1.7265625" style="2" customWidth="1"/>
    <col min="11" max="11" width="13.453125" style="2" customWidth="1"/>
    <col min="12" max="12" width="12.453125" style="19" customWidth="1"/>
    <col min="13" max="14" width="12.453125" style="2" customWidth="1"/>
    <col min="15" max="15" width="1.7265625" style="2" customWidth="1"/>
    <col min="16" max="16" width="13.54296875" style="2" customWidth="1"/>
    <col min="17" max="18" width="12.453125" style="2" customWidth="1"/>
    <col min="19" max="19" width="2.81640625" style="2" customWidth="1"/>
    <col min="20" max="32" width="13.1796875" style="2" customWidth="1"/>
    <col min="33" max="16384" width="101.1796875" style="2"/>
  </cols>
  <sheetData>
    <row r="4" spans="1:21" ht="13.5" customHeight="1" x14ac:dyDescent="0.25"/>
    <row r="6" spans="1:21" s="12" customFormat="1" x14ac:dyDescent="0.25">
      <c r="A6" s="104" t="s">
        <v>30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21" s="12" customFormat="1" x14ac:dyDescent="0.25">
      <c r="A7" s="20"/>
      <c r="B7" s="20"/>
      <c r="C7" s="20"/>
      <c r="D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21" ht="36.75" customHeight="1" x14ac:dyDescent="0.25">
      <c r="E8" s="105" t="s">
        <v>31</v>
      </c>
      <c r="F8" s="105" t="s">
        <v>32</v>
      </c>
      <c r="G8" s="105" t="s">
        <v>33</v>
      </c>
      <c r="H8" s="21"/>
      <c r="I8" s="105" t="s">
        <v>34</v>
      </c>
      <c r="J8" s="22"/>
      <c r="K8" s="106" t="s">
        <v>35</v>
      </c>
      <c r="L8" s="106"/>
      <c r="M8" s="106"/>
      <c r="N8" s="106"/>
      <c r="O8" s="22"/>
      <c r="P8" s="106" t="s">
        <v>36</v>
      </c>
      <c r="Q8" s="106"/>
      <c r="R8" s="106"/>
    </row>
    <row r="9" spans="1:21" s="22" customFormat="1" ht="36" customHeight="1" x14ac:dyDescent="0.25">
      <c r="A9" s="23" t="s">
        <v>37</v>
      </c>
      <c r="C9" s="24" t="s">
        <v>38</v>
      </c>
      <c r="D9" s="21"/>
      <c r="E9" s="106"/>
      <c r="F9" s="106"/>
      <c r="G9" s="106"/>
      <c r="H9" s="21"/>
      <c r="I9" s="106"/>
      <c r="J9" s="21"/>
      <c r="K9" s="23" t="s">
        <v>39</v>
      </c>
      <c r="L9" s="25" t="s">
        <v>40</v>
      </c>
      <c r="M9" s="23" t="s">
        <v>41</v>
      </c>
      <c r="N9" s="23" t="s">
        <v>42</v>
      </c>
      <c r="O9" s="21"/>
      <c r="P9" s="23" t="s">
        <v>43</v>
      </c>
      <c r="Q9" s="23" t="s">
        <v>41</v>
      </c>
      <c r="R9" s="26" t="s">
        <v>42</v>
      </c>
    </row>
    <row r="10" spans="1:21" x14ac:dyDescent="0.25">
      <c r="D10" s="1"/>
      <c r="E10" s="1" t="s">
        <v>7</v>
      </c>
      <c r="F10" s="1" t="s">
        <v>44</v>
      </c>
      <c r="G10" s="3" t="s">
        <v>45</v>
      </c>
      <c r="H10" s="3"/>
      <c r="I10" s="3" t="s">
        <v>46</v>
      </c>
      <c r="J10" s="1"/>
      <c r="K10" s="1" t="s">
        <v>47</v>
      </c>
      <c r="L10" s="3" t="s">
        <v>48</v>
      </c>
      <c r="M10" s="1" t="s">
        <v>49</v>
      </c>
      <c r="N10" s="6" t="s">
        <v>50</v>
      </c>
      <c r="O10" s="1"/>
      <c r="P10" s="6" t="s">
        <v>51</v>
      </c>
      <c r="Q10" s="6" t="s">
        <v>52</v>
      </c>
      <c r="R10" s="6" t="s">
        <v>53</v>
      </c>
      <c r="T10" s="27"/>
    </row>
    <row r="11" spans="1:21" x14ac:dyDescent="0.25">
      <c r="D11" s="1"/>
      <c r="F11" s="1"/>
      <c r="G11" s="1"/>
      <c r="H11" s="1"/>
      <c r="I11" s="1"/>
      <c r="J11" s="1"/>
      <c r="K11" s="1"/>
      <c r="L11" s="3"/>
      <c r="M11" s="1"/>
      <c r="N11" s="1"/>
      <c r="O11" s="1"/>
      <c r="P11" s="1"/>
      <c r="Q11" s="1"/>
      <c r="R11" s="1"/>
      <c r="T11" s="27"/>
    </row>
    <row r="12" spans="1:21" x14ac:dyDescent="0.25">
      <c r="C12" s="13" t="s">
        <v>54</v>
      </c>
      <c r="D12" s="1"/>
      <c r="F12" s="1"/>
      <c r="G12" s="1"/>
      <c r="H12" s="1"/>
      <c r="I12" s="1"/>
      <c r="J12" s="1"/>
      <c r="K12" s="28"/>
      <c r="L12" s="3"/>
      <c r="M12" s="1"/>
      <c r="N12" s="1"/>
      <c r="O12" s="1"/>
      <c r="P12" s="1"/>
      <c r="Q12" s="1"/>
      <c r="R12" s="1"/>
      <c r="T12" s="27"/>
    </row>
    <row r="13" spans="1:21" x14ac:dyDescent="0.25">
      <c r="A13" s="1"/>
      <c r="C13" s="2" t="s">
        <v>55</v>
      </c>
      <c r="D13" s="29"/>
      <c r="F13" s="29"/>
      <c r="G13" s="29"/>
      <c r="H13" s="29"/>
      <c r="I13" s="30"/>
      <c r="J13" s="29"/>
      <c r="K13" s="28"/>
      <c r="L13" s="31"/>
      <c r="M13" s="29"/>
      <c r="N13" s="29"/>
      <c r="O13" s="29"/>
      <c r="P13" s="29"/>
      <c r="Q13" s="29"/>
      <c r="R13" s="29"/>
      <c r="T13" s="27"/>
    </row>
    <row r="14" spans="1:21" x14ac:dyDescent="0.25">
      <c r="A14" s="1">
        <v>1</v>
      </c>
      <c r="C14" s="32" t="s">
        <v>56</v>
      </c>
      <c r="D14" s="33"/>
      <c r="E14" s="34">
        <v>1.2635383606557378</v>
      </c>
      <c r="F14" s="35">
        <v>462.45504000000005</v>
      </c>
      <c r="G14" s="35">
        <v>63.54666499999999</v>
      </c>
      <c r="H14" s="35"/>
      <c r="I14" s="36">
        <v>1</v>
      </c>
      <c r="J14" s="33"/>
      <c r="K14" s="35">
        <f>E14*I14*366</f>
        <v>462.45504</v>
      </c>
      <c r="L14" s="37">
        <f>F14-K14</f>
        <v>0</v>
      </c>
      <c r="M14" s="35">
        <v>0</v>
      </c>
      <c r="N14" s="35">
        <v>0</v>
      </c>
      <c r="O14" s="33"/>
      <c r="P14" s="35">
        <v>63.54666499999999</v>
      </c>
      <c r="Q14" s="35">
        <v>0</v>
      </c>
      <c r="R14" s="35">
        <v>0</v>
      </c>
      <c r="T14" s="27"/>
      <c r="U14" s="27"/>
    </row>
    <row r="15" spans="1:21" x14ac:dyDescent="0.25">
      <c r="A15" s="1">
        <f>A14+1</f>
        <v>2</v>
      </c>
      <c r="C15" s="32" t="s">
        <v>57</v>
      </c>
      <c r="D15" s="33"/>
      <c r="E15" s="34">
        <v>1.4770531147540984</v>
      </c>
      <c r="F15" s="35">
        <v>2703.0072000000005</v>
      </c>
      <c r="G15" s="35">
        <v>352.58867075249998</v>
      </c>
      <c r="H15" s="35"/>
      <c r="I15" s="36">
        <v>2.2423306315273464</v>
      </c>
      <c r="J15" s="33"/>
      <c r="K15" s="35">
        <f t="shared" ref="K15:K24" si="0">E15*I15*366</f>
        <v>1212.2071683597928</v>
      </c>
      <c r="L15" s="37">
        <f t="shared" ref="L15:L28" si="1">F15-K15</f>
        <v>1490.8000316402076</v>
      </c>
      <c r="M15" s="35">
        <v>0</v>
      </c>
      <c r="N15" s="35">
        <v>0</v>
      </c>
      <c r="O15" s="33"/>
      <c r="P15" s="35">
        <v>352.58867075249998</v>
      </c>
      <c r="Q15" s="35">
        <v>0</v>
      </c>
      <c r="R15" s="35">
        <v>0</v>
      </c>
      <c r="T15" s="27"/>
      <c r="U15" s="27"/>
    </row>
    <row r="16" spans="1:21" x14ac:dyDescent="0.25">
      <c r="A16" s="1">
        <f>A15+1</f>
        <v>3</v>
      </c>
      <c r="C16" s="32" t="s">
        <v>58</v>
      </c>
      <c r="D16" s="33"/>
      <c r="E16" s="34">
        <v>1.0035508196721312</v>
      </c>
      <c r="F16" s="35">
        <v>765.81966600000032</v>
      </c>
      <c r="G16" s="35">
        <v>123.03542153499998</v>
      </c>
      <c r="H16" s="35"/>
      <c r="I16" s="36">
        <v>2.0850000000000009</v>
      </c>
      <c r="J16" s="33"/>
      <c r="K16" s="35">
        <f t="shared" si="0"/>
        <v>765.81966600000032</v>
      </c>
      <c r="L16" s="37">
        <f t="shared" si="1"/>
        <v>0</v>
      </c>
      <c r="M16" s="35">
        <v>0</v>
      </c>
      <c r="N16" s="35">
        <v>0</v>
      </c>
      <c r="O16" s="33"/>
      <c r="P16" s="35">
        <v>123.03542153499998</v>
      </c>
      <c r="Q16" s="35">
        <v>0</v>
      </c>
      <c r="R16" s="35">
        <v>0</v>
      </c>
      <c r="T16" s="27"/>
      <c r="U16" s="27"/>
    </row>
    <row r="17" spans="1:21" x14ac:dyDescent="0.25">
      <c r="A17" s="1">
        <f t="shared" ref="A17" si="2">A16+1</f>
        <v>4</v>
      </c>
      <c r="C17" s="32" t="s">
        <v>59</v>
      </c>
      <c r="D17" s="33"/>
      <c r="E17" s="34">
        <v>0.64453409836065578</v>
      </c>
      <c r="F17" s="35">
        <v>12880.779989860006</v>
      </c>
      <c r="G17" s="35">
        <v>1258.6052469899998</v>
      </c>
      <c r="H17" s="35"/>
      <c r="I17" s="36">
        <v>27.088789842213988</v>
      </c>
      <c r="J17" s="33"/>
      <c r="K17" s="35">
        <f t="shared" si="0"/>
        <v>6390.2314376075619</v>
      </c>
      <c r="L17" s="37">
        <f t="shared" si="1"/>
        <v>6490.5485522524441</v>
      </c>
      <c r="M17" s="35">
        <v>0</v>
      </c>
      <c r="N17" s="35">
        <v>0</v>
      </c>
      <c r="O17" s="33"/>
      <c r="P17" s="35">
        <v>1258.6052469899998</v>
      </c>
      <c r="Q17" s="35">
        <v>0</v>
      </c>
      <c r="R17" s="35">
        <v>0</v>
      </c>
      <c r="T17" s="27"/>
      <c r="U17" s="27"/>
    </row>
    <row r="18" spans="1:21" x14ac:dyDescent="0.25">
      <c r="A18" s="1">
        <f>A17+1</f>
        <v>5</v>
      </c>
      <c r="C18" s="32" t="s">
        <v>60</v>
      </c>
      <c r="D18" s="33"/>
      <c r="E18" s="34">
        <v>0.89464918032786889</v>
      </c>
      <c r="F18" s="35">
        <v>6857.6094287999986</v>
      </c>
      <c r="G18" s="35">
        <v>1037.1496585124999</v>
      </c>
      <c r="H18" s="35"/>
      <c r="I18" s="36">
        <v>12.930824525775732</v>
      </c>
      <c r="J18" s="33"/>
      <c r="K18" s="35">
        <f t="shared" si="0"/>
        <v>4234.089872039247</v>
      </c>
      <c r="L18" s="37">
        <f t="shared" si="1"/>
        <v>2623.5195567607516</v>
      </c>
      <c r="M18" s="35">
        <v>0</v>
      </c>
      <c r="N18" s="35">
        <v>0</v>
      </c>
      <c r="O18" s="33"/>
      <c r="P18" s="35">
        <v>1037.1496585124999</v>
      </c>
      <c r="Q18" s="35">
        <v>0</v>
      </c>
      <c r="R18" s="35">
        <v>0</v>
      </c>
      <c r="T18" s="27"/>
      <c r="U18" s="27"/>
    </row>
    <row r="19" spans="1:21" x14ac:dyDescent="0.25">
      <c r="A19" s="1">
        <f t="shared" ref="A19:A29" si="3">A18+1</f>
        <v>6</v>
      </c>
      <c r="C19" s="32" t="s">
        <v>61</v>
      </c>
      <c r="D19" s="33"/>
      <c r="E19" s="34">
        <v>0.45864360655737707</v>
      </c>
      <c r="F19" s="35">
        <v>934.16071139999951</v>
      </c>
      <c r="G19" s="35">
        <v>48.985400619999993</v>
      </c>
      <c r="H19" s="35"/>
      <c r="I19" s="36">
        <v>1.615597664551202</v>
      </c>
      <c r="J19" s="33"/>
      <c r="K19" s="35">
        <f t="shared" si="0"/>
        <v>271.19997549925057</v>
      </c>
      <c r="L19" s="37">
        <f t="shared" si="1"/>
        <v>662.96073590074889</v>
      </c>
      <c r="M19" s="35">
        <v>0</v>
      </c>
      <c r="N19" s="35">
        <v>0</v>
      </c>
      <c r="O19" s="33"/>
      <c r="P19" s="35">
        <v>48.985400619999993</v>
      </c>
      <c r="Q19" s="35">
        <v>0</v>
      </c>
      <c r="R19" s="35">
        <v>0</v>
      </c>
      <c r="T19" s="27"/>
      <c r="U19" s="27"/>
    </row>
    <row r="20" spans="1:21" x14ac:dyDescent="0.25">
      <c r="A20" s="1">
        <f t="shared" si="3"/>
        <v>7</v>
      </c>
      <c r="C20" s="32" t="s">
        <v>62</v>
      </c>
      <c r="D20" s="33"/>
      <c r="E20" s="34">
        <v>1.3402281967213114</v>
      </c>
      <c r="F20" s="35">
        <v>1471.5705599999997</v>
      </c>
      <c r="G20" s="35">
        <v>198.41992241499997</v>
      </c>
      <c r="H20" s="35"/>
      <c r="I20" s="36">
        <v>3</v>
      </c>
      <c r="J20" s="33"/>
      <c r="K20" s="35">
        <f t="shared" si="0"/>
        <v>1471.5705600000001</v>
      </c>
      <c r="L20" s="37">
        <f t="shared" si="1"/>
        <v>0</v>
      </c>
      <c r="M20" s="35">
        <v>0</v>
      </c>
      <c r="N20" s="35">
        <v>0</v>
      </c>
      <c r="O20" s="33"/>
      <c r="P20" s="35">
        <v>198.41992241499997</v>
      </c>
      <c r="Q20" s="35">
        <v>0</v>
      </c>
      <c r="R20" s="35">
        <v>0</v>
      </c>
      <c r="T20" s="27"/>
      <c r="U20" s="27"/>
    </row>
    <row r="21" spans="1:21" x14ac:dyDescent="0.25">
      <c r="A21" s="1">
        <f t="shared" si="3"/>
        <v>8</v>
      </c>
      <c r="C21" s="32" t="s">
        <v>63</v>
      </c>
      <c r="D21" s="33"/>
      <c r="E21" s="34">
        <v>0.4864672131147541</v>
      </c>
      <c r="F21" s="35">
        <v>3813.4106459999998</v>
      </c>
      <c r="G21" s="35">
        <v>0</v>
      </c>
      <c r="H21" s="35"/>
      <c r="I21" s="38">
        <v>0</v>
      </c>
      <c r="J21" s="33"/>
      <c r="K21" s="35">
        <v>0</v>
      </c>
      <c r="L21" s="37">
        <v>0</v>
      </c>
      <c r="M21" s="35">
        <f>+F21</f>
        <v>3813.4106459999998</v>
      </c>
      <c r="N21" s="35">
        <v>0</v>
      </c>
      <c r="O21" s="33"/>
      <c r="P21" s="35">
        <v>0</v>
      </c>
      <c r="Q21" s="35">
        <v>0</v>
      </c>
      <c r="R21" s="35">
        <v>0</v>
      </c>
      <c r="T21" s="27"/>
      <c r="U21" s="27"/>
    </row>
    <row r="22" spans="1:21" x14ac:dyDescent="0.25">
      <c r="A22" s="1">
        <f t="shared" si="3"/>
        <v>9</v>
      </c>
      <c r="C22" s="32" t="s">
        <v>64</v>
      </c>
      <c r="D22" s="33"/>
      <c r="E22" s="34">
        <v>0.92745901639344275</v>
      </c>
      <c r="F22" s="35">
        <v>89954.25</v>
      </c>
      <c r="G22" s="35">
        <v>0</v>
      </c>
      <c r="H22" s="35"/>
      <c r="I22" s="36">
        <v>194.13396455728122</v>
      </c>
      <c r="J22" s="33"/>
      <c r="K22" s="35">
        <f t="shared" si="0"/>
        <v>65898.774268969122</v>
      </c>
      <c r="L22" s="37">
        <f t="shared" si="1"/>
        <v>24055.475731030878</v>
      </c>
      <c r="M22" s="35">
        <v>0</v>
      </c>
      <c r="N22" s="35">
        <v>0</v>
      </c>
      <c r="O22" s="33"/>
      <c r="P22" s="35">
        <v>0</v>
      </c>
      <c r="Q22" s="35">
        <v>0</v>
      </c>
      <c r="R22" s="35">
        <v>0</v>
      </c>
      <c r="T22" s="27"/>
      <c r="U22" s="27"/>
    </row>
    <row r="23" spans="1:21" x14ac:dyDescent="0.25">
      <c r="A23" s="1">
        <f t="shared" si="3"/>
        <v>10</v>
      </c>
      <c r="C23" s="32" t="s">
        <v>65</v>
      </c>
      <c r="D23" s="33"/>
      <c r="E23" s="34">
        <v>0.36988655737704917</v>
      </c>
      <c r="F23" s="35">
        <v>35198.404799999997</v>
      </c>
      <c r="G23" s="35">
        <v>18226.318283875</v>
      </c>
      <c r="H23" s="35"/>
      <c r="I23" s="36">
        <v>189.13396455728122</v>
      </c>
      <c r="J23" s="33"/>
      <c r="K23" s="35">
        <f t="shared" si="0"/>
        <v>25604.668638138603</v>
      </c>
      <c r="L23" s="37">
        <f t="shared" si="1"/>
        <v>9593.7361618613941</v>
      </c>
      <c r="M23" s="35">
        <v>0</v>
      </c>
      <c r="N23" s="35">
        <v>0</v>
      </c>
      <c r="O23" s="33"/>
      <c r="P23" s="35">
        <v>18226.318283875</v>
      </c>
      <c r="Q23" s="35">
        <v>0</v>
      </c>
      <c r="R23" s="35">
        <v>0</v>
      </c>
      <c r="T23" s="27"/>
      <c r="U23" s="27"/>
    </row>
    <row r="24" spans="1:21" x14ac:dyDescent="0.25">
      <c r="A24" s="1">
        <f t="shared" si="3"/>
        <v>11</v>
      </c>
      <c r="C24" s="32" t="s">
        <v>66</v>
      </c>
      <c r="D24" s="33"/>
      <c r="E24" s="34">
        <v>0.33986885245901638</v>
      </c>
      <c r="F24" s="35">
        <v>621.96000000000015</v>
      </c>
      <c r="G24" s="35">
        <v>345.80279473999997</v>
      </c>
      <c r="H24" s="35"/>
      <c r="I24" s="36">
        <v>5</v>
      </c>
      <c r="J24" s="33"/>
      <c r="K24" s="35">
        <f t="shared" si="0"/>
        <v>621.95999999999992</v>
      </c>
      <c r="L24" s="37">
        <f t="shared" si="1"/>
        <v>0</v>
      </c>
      <c r="M24" s="35">
        <v>0</v>
      </c>
      <c r="N24" s="35">
        <v>0</v>
      </c>
      <c r="O24" s="33"/>
      <c r="P24" s="35">
        <v>345.80279473999997</v>
      </c>
      <c r="Q24" s="35">
        <v>0</v>
      </c>
      <c r="R24" s="35">
        <v>0</v>
      </c>
      <c r="T24" s="27"/>
      <c r="U24" s="27"/>
    </row>
    <row r="25" spans="1:21" x14ac:dyDescent="0.25">
      <c r="A25" s="1">
        <f t="shared" si="3"/>
        <v>12</v>
      </c>
      <c r="C25" s="32" t="s">
        <v>67</v>
      </c>
      <c r="D25" s="33"/>
      <c r="F25" s="39"/>
      <c r="G25" s="35"/>
      <c r="H25" s="35"/>
      <c r="I25" s="36"/>
      <c r="J25" s="39"/>
      <c r="K25" s="35"/>
      <c r="L25" s="37"/>
      <c r="M25" s="35"/>
      <c r="N25" s="35"/>
      <c r="O25" s="39"/>
      <c r="P25" s="39"/>
      <c r="Q25" s="35"/>
      <c r="R25" s="35"/>
      <c r="T25" s="27"/>
      <c r="U25" s="27"/>
    </row>
    <row r="26" spans="1:21" x14ac:dyDescent="0.25">
      <c r="A26" s="1">
        <f t="shared" si="3"/>
        <v>13</v>
      </c>
      <c r="C26" s="40" t="s">
        <v>61</v>
      </c>
      <c r="D26" s="33"/>
      <c r="E26" s="34">
        <v>0.86520000000000019</v>
      </c>
      <c r="F26" s="35">
        <v>96.683417880000007</v>
      </c>
      <c r="G26" s="35">
        <v>11.4610949375</v>
      </c>
      <c r="H26" s="35"/>
      <c r="I26" s="38">
        <v>0</v>
      </c>
      <c r="J26" s="33"/>
      <c r="K26" s="35">
        <v>0</v>
      </c>
      <c r="L26" s="37">
        <f t="shared" si="1"/>
        <v>96.683417880000007</v>
      </c>
      <c r="M26" s="35">
        <v>0</v>
      </c>
      <c r="N26" s="35">
        <v>0</v>
      </c>
      <c r="O26" s="33"/>
      <c r="P26" s="35">
        <v>11.4610949375</v>
      </c>
      <c r="Q26" s="35">
        <v>0</v>
      </c>
      <c r="R26" s="35">
        <v>0</v>
      </c>
      <c r="T26" s="27"/>
      <c r="U26" s="27"/>
    </row>
    <row r="27" spans="1:21" x14ac:dyDescent="0.25">
      <c r="A27" s="1">
        <f t="shared" si="3"/>
        <v>14</v>
      </c>
      <c r="C27" s="40" t="s">
        <v>60</v>
      </c>
      <c r="D27" s="33"/>
      <c r="E27" s="34">
        <v>0.42800000000000016</v>
      </c>
      <c r="F27" s="35">
        <v>1312.0903248000004</v>
      </c>
      <c r="G27" s="35">
        <v>114.66541794499999</v>
      </c>
      <c r="H27" s="35"/>
      <c r="I27" s="38">
        <v>0</v>
      </c>
      <c r="J27" s="33"/>
      <c r="K27" s="35">
        <v>0</v>
      </c>
      <c r="L27" s="37">
        <f t="shared" si="1"/>
        <v>1312.0903248000004</v>
      </c>
      <c r="M27" s="35">
        <v>0</v>
      </c>
      <c r="N27" s="35">
        <v>0</v>
      </c>
      <c r="O27" s="33"/>
      <c r="P27" s="35">
        <v>114.66541794499999</v>
      </c>
      <c r="Q27" s="35">
        <v>0</v>
      </c>
      <c r="R27" s="35">
        <v>0</v>
      </c>
      <c r="T27" s="27"/>
      <c r="U27" s="27"/>
    </row>
    <row r="28" spans="1:21" x14ac:dyDescent="0.25">
      <c r="A28" s="1">
        <f t="shared" si="3"/>
        <v>15</v>
      </c>
      <c r="C28" s="40" t="s">
        <v>59</v>
      </c>
      <c r="D28" s="33"/>
      <c r="E28" s="34">
        <v>0.67880000000000007</v>
      </c>
      <c r="F28" s="35">
        <v>1336.6292885600005</v>
      </c>
      <c r="G28" s="35">
        <v>147.20584947249998</v>
      </c>
      <c r="H28" s="35"/>
      <c r="I28" s="38">
        <v>0</v>
      </c>
      <c r="J28" s="33"/>
      <c r="K28" s="35">
        <v>0</v>
      </c>
      <c r="L28" s="37">
        <f t="shared" si="1"/>
        <v>1336.6292885600005</v>
      </c>
      <c r="M28" s="35">
        <v>0</v>
      </c>
      <c r="N28" s="35">
        <v>0</v>
      </c>
      <c r="O28" s="33"/>
      <c r="P28" s="35">
        <v>147.20584947249998</v>
      </c>
      <c r="Q28" s="35">
        <v>0</v>
      </c>
      <c r="R28" s="35">
        <v>0</v>
      </c>
      <c r="T28" s="27"/>
      <c r="U28" s="27"/>
    </row>
    <row r="29" spans="1:21" x14ac:dyDescent="0.25">
      <c r="A29" s="1">
        <f t="shared" si="3"/>
        <v>16</v>
      </c>
      <c r="C29" s="12" t="s">
        <v>68</v>
      </c>
      <c r="D29" s="33"/>
      <c r="F29" s="41">
        <f>SUM(F14:F28)</f>
        <v>158408.83107330001</v>
      </c>
      <c r="G29" s="41">
        <f>SUM(G14:G28)</f>
        <v>21927.784426794999</v>
      </c>
      <c r="H29" s="39"/>
      <c r="I29" s="42"/>
      <c r="J29" s="39"/>
      <c r="K29" s="41">
        <f>SUM(K14:K28)</f>
        <v>106932.97662661357</v>
      </c>
      <c r="L29" s="43">
        <f t="shared" ref="L29:R29" si="4">SUM(L14:L28)</f>
        <v>47662.443800686422</v>
      </c>
      <c r="M29" s="41">
        <f t="shared" si="4"/>
        <v>3813.4106459999998</v>
      </c>
      <c r="N29" s="41">
        <f t="shared" si="4"/>
        <v>0</v>
      </c>
      <c r="O29" s="39"/>
      <c r="P29" s="41">
        <f t="shared" si="4"/>
        <v>21927.784426794999</v>
      </c>
      <c r="Q29" s="41">
        <f t="shared" si="4"/>
        <v>0</v>
      </c>
      <c r="R29" s="41">
        <f t="shared" si="4"/>
        <v>0</v>
      </c>
      <c r="T29" s="27"/>
    </row>
    <row r="30" spans="1:21" x14ac:dyDescent="0.25">
      <c r="A30" s="1"/>
      <c r="C30" s="12"/>
      <c r="D30" s="33"/>
      <c r="F30" s="39"/>
      <c r="G30" s="39"/>
      <c r="H30" s="39"/>
      <c r="I30" s="44"/>
      <c r="J30" s="39"/>
      <c r="K30" s="39"/>
      <c r="L30" s="45"/>
      <c r="M30" s="39"/>
      <c r="N30" s="39"/>
      <c r="O30" s="39"/>
      <c r="P30" s="39"/>
      <c r="Q30" s="39"/>
      <c r="R30" s="39"/>
      <c r="T30" s="27"/>
    </row>
    <row r="31" spans="1:21" x14ac:dyDescent="0.25">
      <c r="A31" s="1"/>
      <c r="C31" s="12" t="s">
        <v>69</v>
      </c>
      <c r="D31" s="29"/>
      <c r="F31" s="46"/>
      <c r="G31" s="46"/>
      <c r="H31" s="46"/>
      <c r="I31" s="47"/>
      <c r="J31" s="46"/>
      <c r="K31" s="46"/>
      <c r="L31" s="48"/>
      <c r="M31" s="46"/>
      <c r="N31" s="46"/>
      <c r="O31" s="46"/>
      <c r="P31" s="46"/>
      <c r="Q31" s="46"/>
      <c r="R31" s="46"/>
      <c r="T31" s="27"/>
    </row>
    <row r="32" spans="1:21" x14ac:dyDescent="0.25">
      <c r="A32" s="1">
        <f>A29+1</f>
        <v>17</v>
      </c>
      <c r="C32" s="32" t="s">
        <v>70</v>
      </c>
      <c r="D32" s="33"/>
      <c r="E32" s="49">
        <v>0.30995081967213117</v>
      </c>
      <c r="F32" s="35">
        <v>13514.118576000003</v>
      </c>
      <c r="G32" s="35">
        <v>232.8304578</v>
      </c>
      <c r="H32" s="35"/>
      <c r="I32" s="36">
        <v>52.149976212901002</v>
      </c>
      <c r="J32" s="33"/>
      <c r="K32" s="35">
        <f>E32*I32*366</f>
        <v>5915.9976015439161</v>
      </c>
      <c r="L32" s="37">
        <f>F32-K32</f>
        <v>7598.1209744560865</v>
      </c>
      <c r="M32" s="35">
        <v>0</v>
      </c>
      <c r="N32" s="35">
        <v>0</v>
      </c>
      <c r="O32" s="33"/>
      <c r="P32" s="35">
        <v>232.8304578</v>
      </c>
      <c r="Q32" s="35">
        <v>0</v>
      </c>
      <c r="R32" s="35">
        <v>0</v>
      </c>
      <c r="T32" s="27"/>
      <c r="U32" s="27"/>
    </row>
    <row r="33" spans="1:21" x14ac:dyDescent="0.25">
      <c r="A33" s="1">
        <f>A32+1</f>
        <v>18</v>
      </c>
      <c r="C33" s="32" t="s">
        <v>71</v>
      </c>
      <c r="D33" s="33"/>
      <c r="E33" s="49">
        <v>0.3395298360655738</v>
      </c>
      <c r="F33" s="35">
        <v>3106.6979999999999</v>
      </c>
      <c r="G33" s="35">
        <v>67.987884087500007</v>
      </c>
      <c r="H33" s="35"/>
      <c r="I33" s="38">
        <v>0</v>
      </c>
      <c r="J33" s="33"/>
      <c r="K33" s="35">
        <f t="shared" ref="K33:K46" si="5">E33*I33*366</f>
        <v>0</v>
      </c>
      <c r="L33" s="37">
        <f t="shared" ref="L33" si="6">F33-K33</f>
        <v>3106.6979999999999</v>
      </c>
      <c r="M33" s="35">
        <v>0</v>
      </c>
      <c r="N33" s="35">
        <v>0</v>
      </c>
      <c r="O33" s="33"/>
      <c r="P33" s="35">
        <v>67.987884087500007</v>
      </c>
      <c r="Q33" s="35">
        <v>0</v>
      </c>
      <c r="R33" s="35">
        <v>0</v>
      </c>
      <c r="T33" s="27"/>
      <c r="U33" s="27"/>
    </row>
    <row r="34" spans="1:21" x14ac:dyDescent="0.25">
      <c r="A34" s="1">
        <f t="shared" ref="A34:A41" si="7">A33+1</f>
        <v>19</v>
      </c>
      <c r="C34" s="32" t="s">
        <v>72</v>
      </c>
      <c r="D34" s="33"/>
      <c r="E34" s="49">
        <v>0.22687836065573772</v>
      </c>
      <c r="F34" s="35">
        <v>813.43515407999973</v>
      </c>
      <c r="G34" s="35">
        <v>26.328254129166666</v>
      </c>
      <c r="H34" s="35"/>
      <c r="I34" s="36">
        <v>9.7959999999999994</v>
      </c>
      <c r="J34" s="33"/>
      <c r="K34" s="35">
        <f t="shared" si="5"/>
        <v>813.43515407999996</v>
      </c>
      <c r="L34" s="37">
        <f>F34-K34</f>
        <v>0</v>
      </c>
      <c r="M34" s="35">
        <v>0</v>
      </c>
      <c r="N34" s="35">
        <v>0</v>
      </c>
      <c r="O34" s="33"/>
      <c r="P34" s="35">
        <v>26.328254129166666</v>
      </c>
      <c r="Q34" s="35">
        <v>0</v>
      </c>
      <c r="R34" s="35">
        <v>0</v>
      </c>
      <c r="T34" s="27"/>
      <c r="U34" s="27"/>
    </row>
    <row r="35" spans="1:21" x14ac:dyDescent="0.25">
      <c r="A35" s="1">
        <f t="shared" si="7"/>
        <v>20</v>
      </c>
      <c r="C35" s="32" t="s">
        <v>73</v>
      </c>
      <c r="D35" s="33"/>
      <c r="E35" s="49">
        <v>0.47410098360655739</v>
      </c>
      <c r="F35" s="35">
        <v>19087.305599999992</v>
      </c>
      <c r="G35" s="35">
        <v>655.33073275416666</v>
      </c>
      <c r="H35" s="35"/>
      <c r="I35" s="36">
        <v>45.483047145710202</v>
      </c>
      <c r="J35" s="33"/>
      <c r="K35" s="35">
        <f t="shared" si="5"/>
        <v>7892.262004448894</v>
      </c>
      <c r="L35" s="37">
        <f t="shared" ref="L35" si="8">F35-K35</f>
        <v>11195.043595551098</v>
      </c>
      <c r="M35" s="35">
        <v>0</v>
      </c>
      <c r="N35" s="35">
        <v>0</v>
      </c>
      <c r="O35" s="33"/>
      <c r="P35" s="35">
        <v>655.33073275416666</v>
      </c>
      <c r="Q35" s="35">
        <v>0</v>
      </c>
      <c r="R35" s="35">
        <v>0</v>
      </c>
      <c r="T35" s="27"/>
      <c r="U35" s="27"/>
    </row>
    <row r="36" spans="1:21" x14ac:dyDescent="0.25">
      <c r="A36" s="1">
        <f t="shared" si="7"/>
        <v>21</v>
      </c>
      <c r="C36" s="32" t="s">
        <v>74</v>
      </c>
      <c r="D36" s="33"/>
      <c r="E36" s="49">
        <v>0.27676032786885241</v>
      </c>
      <c r="F36" s="35">
        <v>810.35423999999978</v>
      </c>
      <c r="G36" s="35">
        <v>67.584996266476196</v>
      </c>
      <c r="H36" s="35"/>
      <c r="I36" s="38">
        <v>0</v>
      </c>
      <c r="J36" s="33"/>
      <c r="K36" s="35">
        <f t="shared" si="5"/>
        <v>0</v>
      </c>
      <c r="L36" s="37">
        <v>0</v>
      </c>
      <c r="M36" s="35">
        <v>0</v>
      </c>
      <c r="N36" s="35">
        <f>F36</f>
        <v>810.35423999999978</v>
      </c>
      <c r="P36" s="35">
        <v>0</v>
      </c>
      <c r="Q36" s="35">
        <v>0</v>
      </c>
      <c r="R36" s="35">
        <v>67.584996266476196</v>
      </c>
      <c r="T36" s="27"/>
      <c r="U36" s="27"/>
    </row>
    <row r="37" spans="1:21" x14ac:dyDescent="0.25">
      <c r="A37" s="1">
        <f t="shared" si="7"/>
        <v>22</v>
      </c>
      <c r="C37" s="32" t="s">
        <v>75</v>
      </c>
      <c r="D37" s="33"/>
      <c r="E37" s="49">
        <v>0.17372393442622952</v>
      </c>
      <c r="F37" s="35">
        <v>1341.66403896</v>
      </c>
      <c r="G37" s="35">
        <v>0</v>
      </c>
      <c r="H37" s="35"/>
      <c r="I37" s="38">
        <v>0</v>
      </c>
      <c r="J37" s="33"/>
      <c r="K37" s="35">
        <f t="shared" si="5"/>
        <v>0</v>
      </c>
      <c r="L37" s="35">
        <v>0</v>
      </c>
      <c r="M37" s="35">
        <f>F37</f>
        <v>1341.66403896</v>
      </c>
      <c r="N37" s="35">
        <v>0</v>
      </c>
      <c r="O37" s="33"/>
      <c r="P37" s="35">
        <v>0</v>
      </c>
      <c r="Q37" s="35">
        <v>0</v>
      </c>
      <c r="R37" s="35">
        <v>0</v>
      </c>
      <c r="T37" s="27"/>
      <c r="U37" s="27"/>
    </row>
    <row r="38" spans="1:21" x14ac:dyDescent="0.25">
      <c r="A38" s="1">
        <f t="shared" si="7"/>
        <v>23</v>
      </c>
      <c r="C38" s="32" t="s">
        <v>76</v>
      </c>
      <c r="D38" s="33"/>
      <c r="E38" s="49">
        <v>0.1155832786885246</v>
      </c>
      <c r="F38" s="35">
        <v>5710.9698000000017</v>
      </c>
      <c r="G38" s="35">
        <v>362.32817985000003</v>
      </c>
      <c r="H38" s="35"/>
      <c r="I38" s="38">
        <v>0</v>
      </c>
      <c r="J38" s="33"/>
      <c r="K38" s="35">
        <f t="shared" si="5"/>
        <v>0</v>
      </c>
      <c r="L38" s="35">
        <v>0</v>
      </c>
      <c r="M38" s="35">
        <v>0</v>
      </c>
      <c r="N38" s="35">
        <f>F38</f>
        <v>5710.9698000000017</v>
      </c>
      <c r="O38" s="33"/>
      <c r="P38" s="35">
        <v>0</v>
      </c>
      <c r="Q38" s="35">
        <v>0</v>
      </c>
      <c r="R38" s="35">
        <v>362.32817985000003</v>
      </c>
      <c r="T38" s="27"/>
      <c r="U38" s="27"/>
    </row>
    <row r="39" spans="1:21" x14ac:dyDescent="0.25">
      <c r="A39" s="1">
        <f t="shared" si="7"/>
        <v>24</v>
      </c>
      <c r="C39" s="32" t="s">
        <v>77</v>
      </c>
      <c r="D39" s="33"/>
      <c r="E39" s="49">
        <v>0.30837344262295086</v>
      </c>
      <c r="F39" s="35">
        <v>16909.160628239999</v>
      </c>
      <c r="G39" s="35">
        <v>4.2291634458333336</v>
      </c>
      <c r="H39" s="35"/>
      <c r="I39" s="36">
        <v>149.81800000000001</v>
      </c>
      <c r="J39" s="33"/>
      <c r="K39" s="35">
        <f t="shared" si="5"/>
        <v>16909.160628240003</v>
      </c>
      <c r="L39" s="35">
        <v>0</v>
      </c>
      <c r="M39" s="35">
        <v>0</v>
      </c>
      <c r="N39" s="35">
        <v>0</v>
      </c>
      <c r="O39" s="33"/>
      <c r="P39" s="35">
        <v>4.2291634458333336</v>
      </c>
      <c r="Q39" s="35">
        <v>0</v>
      </c>
      <c r="R39" s="35">
        <v>0</v>
      </c>
      <c r="T39" s="27"/>
      <c r="U39" s="27"/>
    </row>
    <row r="40" spans="1:21" x14ac:dyDescent="0.25">
      <c r="A40" s="1">
        <f t="shared" si="7"/>
        <v>25</v>
      </c>
      <c r="C40" s="32" t="s">
        <v>78</v>
      </c>
      <c r="D40" s="33"/>
      <c r="E40" s="49">
        <v>0.57633934426229505</v>
      </c>
      <c r="F40" s="35">
        <v>24047.182800000002</v>
      </c>
      <c r="G40" s="35">
        <v>6.783514966666667</v>
      </c>
      <c r="H40" s="35"/>
      <c r="I40" s="38">
        <v>0</v>
      </c>
      <c r="J40" s="33"/>
      <c r="K40" s="35">
        <f t="shared" si="5"/>
        <v>0</v>
      </c>
      <c r="L40" s="37">
        <v>24047.182799999999</v>
      </c>
      <c r="M40" s="35">
        <v>0</v>
      </c>
      <c r="N40" s="35">
        <v>0</v>
      </c>
      <c r="O40" s="33"/>
      <c r="P40" s="35">
        <v>6.783514966666667</v>
      </c>
      <c r="Q40" s="35">
        <v>0</v>
      </c>
      <c r="R40" s="35">
        <v>0</v>
      </c>
      <c r="T40" s="27"/>
      <c r="U40" s="27"/>
    </row>
    <row r="41" spans="1:21" x14ac:dyDescent="0.25">
      <c r="A41" s="1">
        <f t="shared" si="7"/>
        <v>26</v>
      </c>
      <c r="C41" s="32" t="s">
        <v>79</v>
      </c>
      <c r="D41" s="33"/>
      <c r="E41" s="49">
        <v>0.57374655737704916</v>
      </c>
      <c r="F41" s="35">
        <v>8399.649599999997</v>
      </c>
      <c r="G41" s="35">
        <v>2.6965525333333336</v>
      </c>
      <c r="H41" s="35"/>
      <c r="I41" s="38">
        <v>0</v>
      </c>
      <c r="J41" s="33"/>
      <c r="K41" s="35">
        <f t="shared" si="5"/>
        <v>0</v>
      </c>
      <c r="L41" s="37">
        <v>8399.6495999999988</v>
      </c>
      <c r="M41" s="35">
        <v>0</v>
      </c>
      <c r="N41" s="35">
        <v>0</v>
      </c>
      <c r="O41" s="33"/>
      <c r="P41" s="35">
        <v>2.6965525333333336</v>
      </c>
      <c r="Q41" s="35">
        <v>0</v>
      </c>
      <c r="R41" s="35">
        <v>0</v>
      </c>
      <c r="T41" s="27"/>
      <c r="U41" s="27"/>
    </row>
    <row r="42" spans="1:21" x14ac:dyDescent="0.25">
      <c r="A42" s="1">
        <f>A41+1</f>
        <v>27</v>
      </c>
      <c r="C42" s="32" t="s">
        <v>80</v>
      </c>
      <c r="D42" s="33"/>
      <c r="E42" s="49">
        <v>0.15387836065573768</v>
      </c>
      <c r="F42" s="35">
        <v>18783.898247519992</v>
      </c>
      <c r="G42" s="35">
        <v>3.6479111111931566</v>
      </c>
      <c r="H42" s="35"/>
      <c r="I42" s="36">
        <v>333.524</v>
      </c>
      <c r="J42" s="33"/>
      <c r="K42" s="35">
        <f t="shared" si="5"/>
        <v>18783.898247519995</v>
      </c>
      <c r="L42" s="35">
        <v>0</v>
      </c>
      <c r="M42" s="35">
        <v>0</v>
      </c>
      <c r="N42" s="35">
        <v>0</v>
      </c>
      <c r="O42" s="33"/>
      <c r="P42" s="35">
        <v>3.6479111111931566</v>
      </c>
      <c r="Q42" s="35">
        <v>0</v>
      </c>
      <c r="R42" s="35">
        <v>0</v>
      </c>
      <c r="T42" s="27"/>
      <c r="U42" s="27"/>
    </row>
    <row r="43" spans="1:21" x14ac:dyDescent="0.25">
      <c r="A43" s="1">
        <f>A42+1</f>
        <v>28</v>
      </c>
      <c r="C43" s="32" t="s">
        <v>81</v>
      </c>
      <c r="D43" s="33"/>
      <c r="E43" s="49">
        <v>0.15437704918032785</v>
      </c>
      <c r="F43" s="35">
        <v>4802.6699999999992</v>
      </c>
      <c r="G43" s="35">
        <v>0.77947221666666666</v>
      </c>
      <c r="H43" s="35"/>
      <c r="I43" s="36">
        <v>85</v>
      </c>
      <c r="J43" s="33"/>
      <c r="K43" s="35">
        <f t="shared" si="5"/>
        <v>4802.6699999999992</v>
      </c>
      <c r="L43" s="35">
        <v>0</v>
      </c>
      <c r="M43" s="35">
        <v>0</v>
      </c>
      <c r="N43" s="35">
        <v>0</v>
      </c>
      <c r="O43" s="33"/>
      <c r="P43" s="35">
        <v>0.77947221666666666</v>
      </c>
      <c r="Q43" s="35">
        <v>0</v>
      </c>
      <c r="R43" s="35">
        <v>0</v>
      </c>
      <c r="T43" s="27"/>
      <c r="U43" s="27"/>
    </row>
    <row r="44" spans="1:21" x14ac:dyDescent="0.25">
      <c r="A44" s="1">
        <f t="shared" ref="A44:A47" si="9">A43+1</f>
        <v>29</v>
      </c>
      <c r="C44" s="32" t="s">
        <v>82</v>
      </c>
      <c r="D44" s="33"/>
      <c r="E44" s="49">
        <v>0.41486360655737703</v>
      </c>
      <c r="F44" s="35">
        <v>32511.086889119993</v>
      </c>
      <c r="G44" s="35">
        <v>393.5386687416667</v>
      </c>
      <c r="H44" s="35"/>
      <c r="I44" s="38">
        <v>0</v>
      </c>
      <c r="J44" s="33"/>
      <c r="K44" s="35">
        <f t="shared" si="5"/>
        <v>0</v>
      </c>
      <c r="L44" s="37">
        <v>32511.086889119993</v>
      </c>
      <c r="M44" s="35">
        <v>0</v>
      </c>
      <c r="N44" s="35">
        <v>0</v>
      </c>
      <c r="O44" s="33"/>
      <c r="P44" s="35">
        <v>393.5386687416667</v>
      </c>
      <c r="Q44" s="35">
        <v>0</v>
      </c>
      <c r="R44" s="35">
        <v>0</v>
      </c>
      <c r="T44" s="27"/>
      <c r="U44" s="27"/>
    </row>
    <row r="45" spans="1:21" x14ac:dyDescent="0.25">
      <c r="A45" s="1">
        <f t="shared" si="9"/>
        <v>30</v>
      </c>
      <c r="C45" s="32" t="s">
        <v>83</v>
      </c>
      <c r="D45" s="33"/>
      <c r="E45" s="49">
        <v>0.18858327868852462</v>
      </c>
      <c r="F45" s="35">
        <v>5284.2154873199997</v>
      </c>
      <c r="G45" s="35">
        <v>0</v>
      </c>
      <c r="H45" s="35"/>
      <c r="I45" s="38">
        <v>0</v>
      </c>
      <c r="J45" s="33"/>
      <c r="K45" s="35">
        <f t="shared" si="5"/>
        <v>0</v>
      </c>
      <c r="L45" s="35">
        <v>0</v>
      </c>
      <c r="M45" s="35">
        <f>F45</f>
        <v>5284.2154873199997</v>
      </c>
      <c r="N45" s="35">
        <v>0</v>
      </c>
      <c r="O45" s="33"/>
      <c r="P45" s="35">
        <v>0</v>
      </c>
      <c r="Q45" s="35">
        <v>0</v>
      </c>
      <c r="R45" s="35">
        <v>0</v>
      </c>
      <c r="T45" s="27"/>
      <c r="U45" s="27"/>
    </row>
    <row r="46" spans="1:21" x14ac:dyDescent="0.25">
      <c r="A46" s="1">
        <f t="shared" si="9"/>
        <v>31</v>
      </c>
      <c r="C46" s="32" t="s">
        <v>84</v>
      </c>
      <c r="D46" s="33"/>
      <c r="E46" s="49">
        <v>0.19017901639344259</v>
      </c>
      <c r="F46" s="35">
        <v>8592.1749943199993</v>
      </c>
      <c r="G46" s="35">
        <v>0</v>
      </c>
      <c r="H46" s="35"/>
      <c r="I46" s="38">
        <v>0</v>
      </c>
      <c r="J46" s="33"/>
      <c r="K46" s="35">
        <f t="shared" si="5"/>
        <v>0</v>
      </c>
      <c r="L46" s="35">
        <v>0</v>
      </c>
      <c r="M46" s="35">
        <f>F46</f>
        <v>8592.1749943199993</v>
      </c>
      <c r="N46" s="35">
        <v>0</v>
      </c>
      <c r="O46" s="33"/>
      <c r="P46" s="35">
        <v>0</v>
      </c>
      <c r="Q46" s="35">
        <v>0</v>
      </c>
      <c r="R46" s="35">
        <v>0</v>
      </c>
      <c r="T46" s="27"/>
      <c r="U46" s="27"/>
    </row>
    <row r="47" spans="1:21" x14ac:dyDescent="0.25">
      <c r="A47" s="1">
        <f t="shared" si="9"/>
        <v>32</v>
      </c>
      <c r="C47" s="12" t="s">
        <v>85</v>
      </c>
      <c r="D47" s="29"/>
      <c r="F47" s="41">
        <f t="shared" ref="F47:M47" si="10">SUM(F32:F46)</f>
        <v>163714.58405555997</v>
      </c>
      <c r="G47" s="41">
        <f t="shared" si="10"/>
        <v>1824.0657879026694</v>
      </c>
      <c r="H47" s="39"/>
      <c r="I47" s="42"/>
      <c r="J47" s="39"/>
      <c r="K47" s="41">
        <f t="shared" si="10"/>
        <v>55117.423635832805</v>
      </c>
      <c r="L47" s="43">
        <f t="shared" si="10"/>
        <v>86857.781859127164</v>
      </c>
      <c r="M47" s="41">
        <f t="shared" si="10"/>
        <v>15218.054520599999</v>
      </c>
      <c r="N47" s="41">
        <f>SUM(N32:N46)</f>
        <v>6521.3240400000013</v>
      </c>
      <c r="O47" s="39"/>
      <c r="P47" s="41">
        <f>SUM(P32:P46)</f>
        <v>1394.1526117861931</v>
      </c>
      <c r="Q47" s="41">
        <f>SUM(Q32:Q46)</f>
        <v>0</v>
      </c>
      <c r="R47" s="41">
        <f>SUM(R32:R46)</f>
        <v>429.91317611647622</v>
      </c>
      <c r="T47" s="27"/>
    </row>
    <row r="48" spans="1:21" x14ac:dyDescent="0.25">
      <c r="A48" s="1"/>
      <c r="I48" s="42"/>
      <c r="K48" s="50"/>
      <c r="L48" s="51"/>
      <c r="M48" s="50"/>
      <c r="N48" s="50"/>
      <c r="O48" s="50"/>
      <c r="P48" s="50"/>
      <c r="Q48" s="50"/>
      <c r="R48" s="50"/>
      <c r="T48" s="27"/>
    </row>
    <row r="49" spans="1:20" x14ac:dyDescent="0.25">
      <c r="A49" s="1"/>
      <c r="C49" s="12" t="s">
        <v>86</v>
      </c>
      <c r="D49" s="29"/>
      <c r="F49" s="46"/>
      <c r="G49" s="46"/>
      <c r="H49" s="46"/>
      <c r="I49" s="52"/>
      <c r="J49" s="46"/>
      <c r="K49" s="53"/>
      <c r="L49" s="54"/>
      <c r="M49" s="53"/>
      <c r="N49" s="53"/>
      <c r="O49" s="53"/>
      <c r="P49" s="53"/>
      <c r="Q49" s="53"/>
      <c r="R49" s="53"/>
      <c r="T49" s="27"/>
    </row>
    <row r="50" spans="1:20" x14ac:dyDescent="0.25">
      <c r="A50" s="1">
        <f>A47+1</f>
        <v>33</v>
      </c>
      <c r="C50" s="32" t="s">
        <v>87</v>
      </c>
      <c r="D50" s="29"/>
      <c r="F50" s="35">
        <v>0</v>
      </c>
      <c r="G50" s="35">
        <v>0</v>
      </c>
      <c r="H50" s="35"/>
      <c r="I50" s="38">
        <v>0</v>
      </c>
      <c r="J50" s="33"/>
      <c r="K50" s="35">
        <v>0</v>
      </c>
      <c r="L50" s="35">
        <v>0</v>
      </c>
      <c r="M50" s="35">
        <v>0</v>
      </c>
      <c r="N50" s="35">
        <v>0</v>
      </c>
      <c r="O50" s="33"/>
      <c r="P50" s="35">
        <v>0</v>
      </c>
      <c r="Q50" s="35">
        <v>0</v>
      </c>
      <c r="R50" s="35">
        <v>0</v>
      </c>
      <c r="T50" s="27"/>
    </row>
    <row r="51" spans="1:20" x14ac:dyDescent="0.25">
      <c r="A51" s="1">
        <f>A50+1</f>
        <v>34</v>
      </c>
      <c r="C51" s="32" t="s">
        <v>88</v>
      </c>
      <c r="D51" s="29"/>
      <c r="E51" s="49">
        <v>0.84837573770491803</v>
      </c>
      <c r="F51" s="37">
        <v>978.09238800000003</v>
      </c>
      <c r="G51" s="35">
        <v>113.86756241416666</v>
      </c>
      <c r="H51" s="35"/>
      <c r="I51" s="38">
        <v>0</v>
      </c>
      <c r="J51" s="33"/>
      <c r="K51" s="35">
        <v>0</v>
      </c>
      <c r="L51" s="37">
        <v>978.09238800000003</v>
      </c>
      <c r="M51" s="35">
        <v>0</v>
      </c>
      <c r="N51" s="35">
        <v>0</v>
      </c>
      <c r="O51" s="33"/>
      <c r="P51" s="35">
        <v>113.86756241416666</v>
      </c>
      <c r="Q51" s="35">
        <v>0</v>
      </c>
      <c r="R51" s="35">
        <v>0</v>
      </c>
      <c r="T51" s="27"/>
    </row>
    <row r="52" spans="1:20" x14ac:dyDescent="0.25">
      <c r="A52" s="1">
        <f t="shared" ref="A52:A58" si="11">A51+1</f>
        <v>35</v>
      </c>
      <c r="C52" s="32" t="s">
        <v>89</v>
      </c>
      <c r="D52" s="29"/>
      <c r="E52" s="49"/>
      <c r="F52" s="35">
        <v>0</v>
      </c>
      <c r="G52" s="35">
        <v>19.234003616666669</v>
      </c>
      <c r="H52" s="35"/>
      <c r="I52" s="38">
        <v>0</v>
      </c>
      <c r="J52" s="33"/>
      <c r="K52" s="35">
        <v>0</v>
      </c>
      <c r="L52" s="37"/>
      <c r="M52" s="35">
        <v>0</v>
      </c>
      <c r="N52" s="35">
        <v>0</v>
      </c>
      <c r="O52" s="33"/>
      <c r="P52" s="35">
        <v>19.234003616666669</v>
      </c>
      <c r="Q52" s="35">
        <v>0</v>
      </c>
      <c r="R52" s="35">
        <v>0</v>
      </c>
      <c r="T52" s="27"/>
    </row>
    <row r="53" spans="1:20" x14ac:dyDescent="0.25">
      <c r="A53" s="1">
        <f t="shared" si="11"/>
        <v>36</v>
      </c>
      <c r="C53" s="32" t="s">
        <v>90</v>
      </c>
      <c r="D53" s="29"/>
      <c r="E53" s="49">
        <v>0.47410098360655739</v>
      </c>
      <c r="F53" s="37">
        <v>8519.8791360000014</v>
      </c>
      <c r="G53" s="35">
        <v>43.955912974999997</v>
      </c>
      <c r="H53" s="35"/>
      <c r="I53" s="38">
        <v>0</v>
      </c>
      <c r="J53" s="33"/>
      <c r="K53" s="35">
        <v>0</v>
      </c>
      <c r="L53" s="37">
        <v>8519.8791360000014</v>
      </c>
      <c r="M53" s="35">
        <v>0</v>
      </c>
      <c r="N53" s="35">
        <v>0</v>
      </c>
      <c r="O53" s="33"/>
      <c r="P53" s="35">
        <v>43.955912974999997</v>
      </c>
      <c r="Q53" s="35">
        <v>0</v>
      </c>
      <c r="R53" s="35">
        <v>0</v>
      </c>
      <c r="T53" s="27"/>
    </row>
    <row r="54" spans="1:20" x14ac:dyDescent="0.25">
      <c r="A54" s="1">
        <f t="shared" si="11"/>
        <v>37</v>
      </c>
      <c r="C54" s="32" t="s">
        <v>91</v>
      </c>
      <c r="D54" s="29"/>
      <c r="E54" s="49">
        <v>0.30995081967213117</v>
      </c>
      <c r="F54" s="37">
        <v>2989.3101419999998</v>
      </c>
      <c r="G54" s="35">
        <v>36.303391820833333</v>
      </c>
      <c r="H54" s="35"/>
      <c r="I54" s="38">
        <v>0</v>
      </c>
      <c r="J54" s="33"/>
      <c r="K54" s="35">
        <v>0</v>
      </c>
      <c r="L54" s="37">
        <v>2989.3101419999998</v>
      </c>
      <c r="M54" s="35">
        <v>0</v>
      </c>
      <c r="N54" s="35">
        <v>0</v>
      </c>
      <c r="O54" s="33"/>
      <c r="P54" s="35">
        <v>36.303391820833333</v>
      </c>
      <c r="Q54" s="35">
        <v>0</v>
      </c>
      <c r="R54" s="35">
        <v>0</v>
      </c>
      <c r="T54" s="27"/>
    </row>
    <row r="55" spans="1:20" x14ac:dyDescent="0.25">
      <c r="A55" s="1">
        <f t="shared" si="11"/>
        <v>38</v>
      </c>
      <c r="C55" s="32" t="s">
        <v>92</v>
      </c>
      <c r="D55" s="29"/>
      <c r="E55" s="49">
        <v>0.15387836065573768</v>
      </c>
      <c r="F55" s="35">
        <v>15988.649816160001</v>
      </c>
      <c r="G55" s="35">
        <v>323.14390085000002</v>
      </c>
      <c r="H55" s="35"/>
      <c r="I55" s="38">
        <v>0</v>
      </c>
      <c r="J55" s="33"/>
      <c r="K55" s="35">
        <v>0</v>
      </c>
      <c r="L55" s="37">
        <v>15988.649816160001</v>
      </c>
      <c r="M55" s="35">
        <v>0</v>
      </c>
      <c r="N55" s="35">
        <v>0</v>
      </c>
      <c r="O55" s="33"/>
      <c r="P55" s="35">
        <v>323.14390085000002</v>
      </c>
      <c r="Q55" s="35">
        <v>0</v>
      </c>
      <c r="R55" s="35">
        <v>0</v>
      </c>
      <c r="T55" s="27"/>
    </row>
    <row r="56" spans="1:20" x14ac:dyDescent="0.25">
      <c r="A56" s="1">
        <f t="shared" si="11"/>
        <v>39</v>
      </c>
      <c r="C56" s="32" t="s">
        <v>91</v>
      </c>
      <c r="D56" s="29"/>
      <c r="E56" s="49">
        <v>0.41486360655737703</v>
      </c>
      <c r="F56" s="35">
        <v>10764.702471600001</v>
      </c>
      <c r="G56" s="35">
        <v>3.1389556833333336</v>
      </c>
      <c r="H56" s="35"/>
      <c r="I56" s="38">
        <v>0</v>
      </c>
      <c r="J56" s="33"/>
      <c r="K56" s="35">
        <v>0</v>
      </c>
      <c r="L56" s="37">
        <v>10764.702471600001</v>
      </c>
      <c r="M56" s="35">
        <v>0</v>
      </c>
      <c r="N56" s="35">
        <v>0</v>
      </c>
      <c r="O56" s="33"/>
      <c r="P56" s="35">
        <v>3.1389556833333336</v>
      </c>
      <c r="Q56" s="35">
        <v>0</v>
      </c>
      <c r="R56" s="35">
        <v>0</v>
      </c>
      <c r="T56" s="27"/>
    </row>
    <row r="57" spans="1:20" x14ac:dyDescent="0.25">
      <c r="A57" s="1">
        <f t="shared" si="11"/>
        <v>40</v>
      </c>
      <c r="C57" s="32" t="s">
        <v>91</v>
      </c>
      <c r="D57" s="29"/>
      <c r="E57" s="49">
        <v>0.41486360655737703</v>
      </c>
      <c r="F57" s="35">
        <v>1475.2782172799998</v>
      </c>
      <c r="G57" s="35">
        <v>37.119730966666673</v>
      </c>
      <c r="H57" s="35"/>
      <c r="I57" s="35"/>
      <c r="J57" s="33"/>
      <c r="K57" s="35">
        <v>0</v>
      </c>
      <c r="L57" s="37">
        <v>1475.2782172799998</v>
      </c>
      <c r="M57" s="35">
        <v>0</v>
      </c>
      <c r="N57" s="35">
        <v>0</v>
      </c>
      <c r="O57" s="33"/>
      <c r="P57" s="35">
        <v>37.119730966666673</v>
      </c>
      <c r="Q57" s="35">
        <v>0</v>
      </c>
      <c r="R57" s="35">
        <v>0</v>
      </c>
      <c r="T57" s="27"/>
    </row>
    <row r="58" spans="1:20" x14ac:dyDescent="0.25">
      <c r="A58" s="1">
        <f t="shared" si="11"/>
        <v>41</v>
      </c>
      <c r="C58" s="12" t="s">
        <v>93</v>
      </c>
      <c r="D58" s="29"/>
      <c r="F58" s="41">
        <f>SUM(F50:F57)</f>
        <v>40715.91217104</v>
      </c>
      <c r="G58" s="41">
        <f>SUM(G50:G57)</f>
        <v>576.76345832666664</v>
      </c>
      <c r="H58" s="39"/>
      <c r="J58" s="39"/>
      <c r="K58" s="41">
        <f>SUM(K50:K57)</f>
        <v>0</v>
      </c>
      <c r="L58" s="43">
        <f t="shared" ref="L58:M58" si="12">SUM(L50:L57)</f>
        <v>40715.91217104</v>
      </c>
      <c r="M58" s="41">
        <f t="shared" si="12"/>
        <v>0</v>
      </c>
      <c r="N58" s="41">
        <f>SUM(N50:N57)</f>
        <v>0</v>
      </c>
      <c r="O58" s="39"/>
      <c r="P58" s="41">
        <f>SUM(P50:P57)</f>
        <v>576.76345832666664</v>
      </c>
      <c r="Q58" s="41">
        <f>SUM(Q50:Q57)</f>
        <v>0</v>
      </c>
      <c r="R58" s="41">
        <f>SUM(R50:R57)</f>
        <v>0</v>
      </c>
      <c r="T58" s="27"/>
    </row>
    <row r="59" spans="1:20" x14ac:dyDescent="0.25">
      <c r="A59" s="1"/>
      <c r="D59" s="29"/>
      <c r="F59" s="46"/>
      <c r="G59" s="46"/>
      <c r="H59" s="46"/>
      <c r="I59" s="46"/>
      <c r="J59" s="46"/>
      <c r="K59" s="46"/>
      <c r="L59" s="48"/>
      <c r="M59" s="46"/>
      <c r="N59" s="46"/>
      <c r="O59" s="46"/>
      <c r="P59" s="46"/>
      <c r="Q59" s="46"/>
      <c r="R59" s="46"/>
      <c r="T59" s="27"/>
    </row>
    <row r="60" spans="1:20" x14ac:dyDescent="0.25">
      <c r="A60" s="1">
        <f>A58+1</f>
        <v>42</v>
      </c>
      <c r="C60" s="12" t="s">
        <v>94</v>
      </c>
      <c r="D60" s="29"/>
      <c r="E60" s="55"/>
      <c r="F60" s="41">
        <f>+F58+F47+F29</f>
        <v>362839.3272999</v>
      </c>
      <c r="G60" s="41">
        <f>+G58+G47+G29</f>
        <v>24328.613673024334</v>
      </c>
      <c r="H60" s="39"/>
      <c r="J60" s="46"/>
      <c r="K60" s="41">
        <f>+K58+K47+K29</f>
        <v>162050.40026244638</v>
      </c>
      <c r="L60" s="43">
        <f>+L58+L47+L29</f>
        <v>175236.13783085358</v>
      </c>
      <c r="M60" s="41">
        <f>+M58+M47+M29</f>
        <v>19031.465166599999</v>
      </c>
      <c r="N60" s="41">
        <f>+N58+N47+N29</f>
        <v>6521.3240400000013</v>
      </c>
      <c r="O60" s="39"/>
      <c r="P60" s="41">
        <f>+P58+P47+P29</f>
        <v>23898.700496907859</v>
      </c>
      <c r="Q60" s="41">
        <f>+Q58+Q47+Q29</f>
        <v>0</v>
      </c>
      <c r="R60" s="41">
        <f>+R58+R47+R29</f>
        <v>429.91317611647622</v>
      </c>
      <c r="T60" s="27"/>
    </row>
    <row r="61" spans="1:20" hidden="1" x14ac:dyDescent="0.25">
      <c r="E61" s="55"/>
      <c r="F61" s="46"/>
      <c r="G61" s="46"/>
      <c r="H61" s="46"/>
      <c r="I61" s="46"/>
      <c r="J61" s="46"/>
      <c r="K61" s="46"/>
      <c r="L61" s="48"/>
      <c r="M61" s="46"/>
      <c r="N61" s="46"/>
      <c r="O61" s="46"/>
      <c r="P61" s="46"/>
      <c r="Q61" s="46"/>
      <c r="R61" s="46"/>
    </row>
    <row r="62" spans="1:20" hidden="1" x14ac:dyDescent="0.25">
      <c r="E62" s="55"/>
      <c r="F62" s="35"/>
      <c r="G62" s="35"/>
      <c r="H62" s="35"/>
      <c r="I62" s="35"/>
      <c r="J62" s="46"/>
      <c r="K62" s="35"/>
      <c r="L62" s="37"/>
      <c r="M62" s="46"/>
      <c r="N62" s="46"/>
      <c r="O62" s="46"/>
      <c r="P62" s="46"/>
      <c r="Q62" s="46"/>
      <c r="R62" s="46"/>
    </row>
    <row r="63" spans="1:20" hidden="1" x14ac:dyDescent="0.25">
      <c r="E63" s="55"/>
      <c r="F63" s="35"/>
      <c r="G63" s="35"/>
      <c r="H63" s="35"/>
      <c r="I63" s="35"/>
      <c r="J63" s="46"/>
      <c r="K63" s="35"/>
      <c r="L63" s="37"/>
      <c r="M63" s="46"/>
      <c r="N63" s="46"/>
      <c r="O63" s="46"/>
      <c r="P63" s="46"/>
      <c r="Q63" s="46"/>
      <c r="R63" s="46"/>
    </row>
    <row r="64" spans="1:20" hidden="1" x14ac:dyDescent="0.25">
      <c r="E64" s="55"/>
      <c r="F64" s="35"/>
      <c r="G64" s="35"/>
      <c r="H64" s="35"/>
      <c r="I64" s="35"/>
      <c r="J64" s="46"/>
      <c r="K64" s="35"/>
      <c r="L64" s="37"/>
      <c r="M64" s="46"/>
      <c r="N64" s="46"/>
      <c r="O64" s="46"/>
      <c r="P64" s="46"/>
      <c r="Q64" s="46"/>
      <c r="R64" s="46"/>
    </row>
    <row r="65" spans="1:20" hidden="1" x14ac:dyDescent="0.25">
      <c r="E65" s="55"/>
      <c r="F65" s="46"/>
      <c r="G65" s="46"/>
      <c r="H65" s="46"/>
      <c r="I65" s="46"/>
      <c r="J65" s="46"/>
      <c r="K65" s="46"/>
      <c r="L65" s="48"/>
      <c r="M65" s="46"/>
      <c r="N65" s="46"/>
      <c r="O65" s="46"/>
      <c r="P65" s="46"/>
      <c r="Q65" s="46"/>
      <c r="R65" s="46"/>
    </row>
    <row r="66" spans="1:20" x14ac:dyDescent="0.25">
      <c r="E66" s="55"/>
      <c r="F66" s="46"/>
      <c r="G66" s="46"/>
      <c r="H66" s="46"/>
      <c r="I66" s="46"/>
      <c r="J66" s="46"/>
      <c r="K66" s="46"/>
      <c r="L66" s="48"/>
      <c r="M66" s="46"/>
      <c r="N66" s="46"/>
      <c r="O66" s="46"/>
      <c r="P66" s="46"/>
      <c r="Q66" s="46"/>
      <c r="R66" s="46"/>
    </row>
    <row r="67" spans="1:20" x14ac:dyDescent="0.25">
      <c r="E67" s="55"/>
      <c r="F67" s="46"/>
      <c r="G67" s="46"/>
      <c r="H67" s="46"/>
      <c r="I67" s="46"/>
      <c r="J67" s="46"/>
      <c r="K67" s="46"/>
      <c r="L67" s="48"/>
      <c r="M67" s="46"/>
      <c r="N67" s="46"/>
      <c r="O67" s="46"/>
      <c r="P67" s="46"/>
      <c r="Q67" s="46"/>
      <c r="R67" s="46"/>
    </row>
    <row r="68" spans="1:20" x14ac:dyDescent="0.25">
      <c r="E68" s="55"/>
      <c r="F68" s="46"/>
      <c r="G68" s="46"/>
      <c r="H68" s="46"/>
      <c r="I68" s="46"/>
      <c r="J68" s="46"/>
      <c r="K68" s="46"/>
      <c r="L68" s="48"/>
      <c r="M68" s="46"/>
      <c r="N68" s="46"/>
      <c r="O68" s="46"/>
      <c r="P68" s="46"/>
      <c r="Q68" s="46"/>
      <c r="R68" s="46"/>
    </row>
    <row r="69" spans="1:20" x14ac:dyDescent="0.25">
      <c r="E69" s="55"/>
      <c r="F69" s="46"/>
      <c r="G69" s="46"/>
      <c r="H69" s="46"/>
      <c r="I69" s="46"/>
      <c r="J69" s="46"/>
      <c r="K69" s="46"/>
      <c r="L69" s="48"/>
      <c r="M69" s="46"/>
      <c r="N69" s="46"/>
      <c r="O69" s="46"/>
      <c r="P69" s="46"/>
      <c r="Q69" s="46"/>
      <c r="R69" s="46"/>
    </row>
    <row r="70" spans="1:20" x14ac:dyDescent="0.25">
      <c r="E70" s="55"/>
      <c r="F70" s="46"/>
      <c r="G70" s="46"/>
      <c r="H70" s="46"/>
      <c r="I70" s="46"/>
      <c r="J70" s="46"/>
      <c r="K70" s="46"/>
      <c r="L70" s="48"/>
      <c r="M70" s="46"/>
      <c r="N70" s="46"/>
      <c r="O70" s="46"/>
      <c r="P70" s="46"/>
      <c r="Q70" s="46"/>
      <c r="R70" s="46"/>
    </row>
    <row r="71" spans="1:20" s="12" customFormat="1" ht="12.75" customHeight="1" x14ac:dyDescent="0.25">
      <c r="A71" s="104" t="s">
        <v>30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</row>
    <row r="72" spans="1:20" s="12" customFormat="1" x14ac:dyDescent="0.25">
      <c r="A72" s="20"/>
      <c r="B72" s="20"/>
      <c r="C72" s="20"/>
      <c r="D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</row>
    <row r="73" spans="1:20" ht="50.25" customHeight="1" x14ac:dyDescent="0.25">
      <c r="E73" s="105" t="s">
        <v>31</v>
      </c>
      <c r="F73" s="105" t="s">
        <v>32</v>
      </c>
      <c r="G73" s="105" t="s">
        <v>33</v>
      </c>
      <c r="H73" s="21"/>
      <c r="I73" s="105" t="s">
        <v>34</v>
      </c>
      <c r="J73" s="22"/>
      <c r="K73" s="106" t="s">
        <v>35</v>
      </c>
      <c r="L73" s="106"/>
      <c r="M73" s="106"/>
      <c r="N73" s="106"/>
      <c r="O73" s="22"/>
      <c r="P73" s="106" t="s">
        <v>36</v>
      </c>
      <c r="Q73" s="106"/>
      <c r="R73" s="106"/>
    </row>
    <row r="74" spans="1:20" s="22" customFormat="1" ht="25.5" customHeight="1" x14ac:dyDescent="0.25">
      <c r="A74" s="23" t="s">
        <v>37</v>
      </c>
      <c r="C74" s="24" t="s">
        <v>95</v>
      </c>
      <c r="D74" s="21"/>
      <c r="E74" s="106"/>
      <c r="F74" s="106"/>
      <c r="G74" s="106"/>
      <c r="H74" s="21"/>
      <c r="I74" s="106"/>
      <c r="J74" s="21"/>
      <c r="K74" s="23" t="s">
        <v>39</v>
      </c>
      <c r="L74" s="25" t="s">
        <v>40</v>
      </c>
      <c r="M74" s="23" t="s">
        <v>41</v>
      </c>
      <c r="N74" s="23" t="s">
        <v>42</v>
      </c>
      <c r="O74" s="21"/>
      <c r="P74" s="23" t="s">
        <v>43</v>
      </c>
      <c r="Q74" s="23" t="s">
        <v>41</v>
      </c>
      <c r="R74" s="26" t="s">
        <v>42</v>
      </c>
    </row>
    <row r="75" spans="1:20" x14ac:dyDescent="0.25">
      <c r="D75" s="1"/>
      <c r="E75" s="1" t="s">
        <v>7</v>
      </c>
      <c r="F75" s="1" t="s">
        <v>44</v>
      </c>
      <c r="G75" s="3" t="s">
        <v>45</v>
      </c>
      <c r="H75" s="3"/>
      <c r="I75" s="3" t="s">
        <v>46</v>
      </c>
      <c r="J75" s="1"/>
      <c r="K75" s="1" t="s">
        <v>47</v>
      </c>
      <c r="L75" s="3" t="s">
        <v>48</v>
      </c>
      <c r="M75" s="1" t="s">
        <v>49</v>
      </c>
      <c r="N75" s="6" t="s">
        <v>50</v>
      </c>
      <c r="O75" s="1"/>
      <c r="P75" s="6" t="s">
        <v>51</v>
      </c>
      <c r="Q75" s="6" t="s">
        <v>52</v>
      </c>
      <c r="R75" s="6" t="s">
        <v>53</v>
      </c>
    </row>
    <row r="76" spans="1:20" x14ac:dyDescent="0.25">
      <c r="E76" s="55"/>
      <c r="F76" s="46"/>
      <c r="G76" s="46"/>
      <c r="H76" s="46"/>
      <c r="I76" s="46"/>
      <c r="J76" s="46"/>
      <c r="K76" s="46"/>
      <c r="L76" s="48"/>
      <c r="M76" s="46"/>
      <c r="N76" s="46"/>
      <c r="O76" s="46"/>
      <c r="P76" s="46"/>
      <c r="Q76" s="46"/>
      <c r="R76" s="46"/>
    </row>
    <row r="77" spans="1:20" x14ac:dyDescent="0.25">
      <c r="C77" s="18" t="s">
        <v>96</v>
      </c>
      <c r="E77" s="55"/>
      <c r="F77" s="35"/>
      <c r="G77" s="35"/>
      <c r="H77" s="35"/>
      <c r="I77" s="35"/>
      <c r="J77" s="33"/>
      <c r="K77" s="35"/>
      <c r="L77" s="37"/>
      <c r="M77" s="35"/>
      <c r="N77" s="35"/>
      <c r="O77" s="33"/>
      <c r="P77" s="35"/>
      <c r="Q77" s="35"/>
      <c r="R77" s="35"/>
    </row>
    <row r="78" spans="1:20" x14ac:dyDescent="0.25">
      <c r="A78" s="1">
        <f>A60+1</f>
        <v>43</v>
      </c>
      <c r="C78" s="32" t="s">
        <v>96</v>
      </c>
      <c r="D78" s="56"/>
      <c r="E78" s="55">
        <v>0.53642066933075394</v>
      </c>
      <c r="F78" s="35">
        <v>1141.2660864000002</v>
      </c>
      <c r="G78" s="35">
        <v>0</v>
      </c>
      <c r="H78" s="35"/>
      <c r="I78" s="35">
        <v>0</v>
      </c>
      <c r="J78" s="33"/>
      <c r="K78" s="35">
        <v>0</v>
      </c>
      <c r="L78" s="35">
        <v>0</v>
      </c>
      <c r="M78" s="35">
        <v>0</v>
      </c>
      <c r="N78" s="35">
        <f>F78</f>
        <v>1141.2660864000002</v>
      </c>
      <c r="P78" s="35">
        <v>0</v>
      </c>
      <c r="Q78" s="35">
        <v>0</v>
      </c>
      <c r="R78" s="35">
        <v>0</v>
      </c>
      <c r="T78" s="57"/>
    </row>
    <row r="79" spans="1:20" x14ac:dyDescent="0.25">
      <c r="A79" s="1">
        <f>A78+1</f>
        <v>44</v>
      </c>
      <c r="C79" s="32" t="s">
        <v>97</v>
      </c>
      <c r="D79" s="56"/>
      <c r="E79" s="55">
        <v>0.12504754412463961</v>
      </c>
      <c r="F79" s="35">
        <v>266.04590288272999</v>
      </c>
      <c r="G79" s="35">
        <v>0</v>
      </c>
      <c r="H79" s="35"/>
      <c r="I79" s="35">
        <v>0</v>
      </c>
      <c r="J79" s="33"/>
      <c r="K79" s="35">
        <v>0</v>
      </c>
      <c r="L79" s="35">
        <v>0</v>
      </c>
      <c r="M79" s="35">
        <v>0</v>
      </c>
      <c r="N79" s="35">
        <f>F79</f>
        <v>266.04590288272999</v>
      </c>
      <c r="P79" s="35">
        <v>0</v>
      </c>
      <c r="Q79" s="35">
        <v>0</v>
      </c>
      <c r="R79" s="35">
        <v>0</v>
      </c>
      <c r="T79" s="58"/>
    </row>
    <row r="80" spans="1:20" ht="26.25" customHeight="1" x14ac:dyDescent="0.25">
      <c r="A80" s="1">
        <f>A79+1</f>
        <v>45</v>
      </c>
      <c r="C80" s="12" t="s">
        <v>98</v>
      </c>
      <c r="D80" s="59"/>
      <c r="E80" s="55"/>
      <c r="F80" s="60">
        <v>1407.3119892827301</v>
      </c>
      <c r="G80" s="60">
        <v>0</v>
      </c>
      <c r="H80" s="33"/>
      <c r="J80" s="33"/>
      <c r="K80" s="60">
        <f>SUM(K78:K79)</f>
        <v>0</v>
      </c>
      <c r="L80" s="61">
        <f t="shared" ref="L80:N80" si="13">SUM(L78:L79)</f>
        <v>0</v>
      </c>
      <c r="M80" s="60">
        <f t="shared" si="13"/>
        <v>0</v>
      </c>
      <c r="N80" s="60">
        <f t="shared" si="13"/>
        <v>1407.3119892827301</v>
      </c>
      <c r="O80" s="33"/>
      <c r="P80" s="60">
        <f t="shared" ref="P80:R80" si="14">SUM(P78:P79)</f>
        <v>0</v>
      </c>
      <c r="Q80" s="60">
        <f t="shared" si="14"/>
        <v>0</v>
      </c>
      <c r="R80" s="60">
        <f t="shared" si="14"/>
        <v>0</v>
      </c>
    </row>
    <row r="81" spans="1:20" x14ac:dyDescent="0.25">
      <c r="A81" s="1"/>
      <c r="C81" s="12"/>
      <c r="D81" s="29"/>
      <c r="E81" s="55"/>
      <c r="F81" s="35"/>
      <c r="G81" s="35"/>
      <c r="H81" s="35"/>
      <c r="I81" s="35"/>
      <c r="J81" s="33"/>
      <c r="K81" s="35"/>
      <c r="L81" s="37"/>
      <c r="M81" s="35"/>
      <c r="N81" s="35"/>
      <c r="O81" s="33"/>
      <c r="P81" s="35"/>
      <c r="Q81" s="35"/>
      <c r="R81" s="35"/>
    </row>
    <row r="82" spans="1:20" x14ac:dyDescent="0.25">
      <c r="A82" s="1"/>
      <c r="C82" s="18" t="s">
        <v>99</v>
      </c>
      <c r="D82" s="29"/>
      <c r="E82" s="55"/>
      <c r="F82" s="35"/>
      <c r="G82" s="35"/>
      <c r="H82" s="35"/>
      <c r="I82" s="35"/>
      <c r="J82" s="33"/>
      <c r="K82" s="35"/>
      <c r="L82" s="37"/>
      <c r="M82" s="35"/>
      <c r="N82" s="35"/>
      <c r="O82" s="33"/>
      <c r="P82" s="35"/>
      <c r="Q82" s="35"/>
      <c r="R82" s="35"/>
    </row>
    <row r="83" spans="1:20" x14ac:dyDescent="0.25">
      <c r="A83" s="1">
        <f>A80+1</f>
        <v>46</v>
      </c>
      <c r="C83" s="32" t="s">
        <v>100</v>
      </c>
      <c r="D83" s="59"/>
      <c r="E83" s="55">
        <v>0.17972131147540985</v>
      </c>
      <c r="F83" s="35">
        <v>8222.25</v>
      </c>
      <c r="G83" s="35">
        <v>0</v>
      </c>
      <c r="H83" s="35"/>
      <c r="I83" s="35">
        <v>0</v>
      </c>
      <c r="J83" s="33"/>
      <c r="K83" s="35">
        <v>0</v>
      </c>
      <c r="L83" s="35">
        <v>0</v>
      </c>
      <c r="M83" s="35">
        <f>F83</f>
        <v>8222.25</v>
      </c>
      <c r="N83" s="35">
        <v>0</v>
      </c>
      <c r="O83" s="33"/>
      <c r="P83" s="35">
        <v>0</v>
      </c>
      <c r="Q83" s="35">
        <v>0</v>
      </c>
      <c r="R83" s="35">
        <v>0</v>
      </c>
      <c r="T83" s="58"/>
    </row>
    <row r="84" spans="1:20" x14ac:dyDescent="0.25">
      <c r="E84" s="55"/>
      <c r="F84" s="35"/>
      <c r="G84" s="35"/>
      <c r="H84" s="35"/>
      <c r="I84" s="35"/>
      <c r="J84" s="33"/>
      <c r="K84" s="35"/>
      <c r="L84" s="37"/>
      <c r="M84" s="35"/>
      <c r="N84" s="35"/>
      <c r="O84" s="33"/>
      <c r="P84" s="35"/>
      <c r="Q84" s="35"/>
      <c r="R84" s="35"/>
    </row>
    <row r="85" spans="1:20" x14ac:dyDescent="0.25">
      <c r="A85" s="1"/>
      <c r="C85" s="13" t="s">
        <v>101</v>
      </c>
      <c r="D85" s="29"/>
      <c r="E85" s="55"/>
      <c r="F85" s="35"/>
      <c r="G85" s="35"/>
      <c r="H85" s="35"/>
      <c r="I85" s="35"/>
      <c r="J85" s="33"/>
      <c r="K85" s="35"/>
      <c r="L85" s="37"/>
      <c r="M85" s="35"/>
      <c r="N85" s="35"/>
      <c r="O85" s="33"/>
      <c r="P85" s="35"/>
      <c r="Q85" s="35"/>
      <c r="R85" s="35"/>
    </row>
    <row r="86" spans="1:20" x14ac:dyDescent="0.25">
      <c r="A86" s="1">
        <f>A83+1</f>
        <v>47</v>
      </c>
      <c r="C86" s="32" t="s">
        <v>102</v>
      </c>
      <c r="D86" s="59"/>
      <c r="E86" s="55">
        <v>0.8162570942353522</v>
      </c>
      <c r="F86" s="35">
        <v>17966.290662742496</v>
      </c>
      <c r="G86" s="35">
        <v>1454.8336767660001</v>
      </c>
      <c r="H86" s="35"/>
      <c r="I86" s="35">
        <v>0</v>
      </c>
      <c r="J86" s="33"/>
      <c r="K86" s="35">
        <v>0</v>
      </c>
      <c r="L86" s="35">
        <v>0</v>
      </c>
      <c r="M86" s="35">
        <f>F86</f>
        <v>17966.290662742496</v>
      </c>
      <c r="N86" s="35">
        <v>0</v>
      </c>
      <c r="O86" s="33"/>
      <c r="P86" s="35">
        <v>0</v>
      </c>
      <c r="Q86" s="35">
        <v>1454.8336767660001</v>
      </c>
      <c r="R86" s="35">
        <v>0</v>
      </c>
    </row>
    <row r="87" spans="1:20" x14ac:dyDescent="0.25">
      <c r="F87" s="35"/>
      <c r="G87" s="35"/>
      <c r="H87" s="35"/>
      <c r="I87" s="35"/>
      <c r="J87" s="33"/>
      <c r="K87" s="35"/>
      <c r="L87" s="37"/>
      <c r="M87" s="35"/>
      <c r="N87" s="35"/>
      <c r="O87" s="33"/>
      <c r="P87" s="35"/>
      <c r="Q87" s="35"/>
      <c r="R87" s="35"/>
    </row>
    <row r="88" spans="1:20" x14ac:dyDescent="0.25">
      <c r="A88" s="1"/>
      <c r="C88" s="13" t="s">
        <v>103</v>
      </c>
      <c r="D88" s="29"/>
      <c r="F88" s="35"/>
      <c r="G88" s="35"/>
      <c r="H88" s="35"/>
      <c r="I88" s="35"/>
      <c r="J88" s="33"/>
      <c r="K88" s="35"/>
      <c r="L88" s="37"/>
      <c r="M88" s="35"/>
      <c r="N88" s="35"/>
      <c r="O88" s="33"/>
      <c r="P88" s="35"/>
      <c r="Q88" s="35"/>
      <c r="R88" s="35"/>
    </row>
    <row r="89" spans="1:20" x14ac:dyDescent="0.25">
      <c r="A89" s="1">
        <f>A86+1</f>
        <v>48</v>
      </c>
      <c r="C89" s="32" t="s">
        <v>104</v>
      </c>
      <c r="D89" s="59"/>
      <c r="E89" s="55">
        <v>0.2105138180995629</v>
      </c>
      <c r="F89" s="35">
        <v>8128.9552985655446</v>
      </c>
      <c r="G89" s="35">
        <v>75.095965235384114</v>
      </c>
      <c r="H89" s="35"/>
      <c r="I89" s="35">
        <v>0</v>
      </c>
      <c r="J89" s="33"/>
      <c r="K89" s="35">
        <v>0</v>
      </c>
      <c r="L89" s="35">
        <v>0</v>
      </c>
      <c r="M89" s="35">
        <f t="shared" ref="M89:M94" si="15">F89</f>
        <v>8128.9552985655446</v>
      </c>
      <c r="N89" s="35">
        <v>0</v>
      </c>
      <c r="O89" s="33"/>
      <c r="P89" s="35">
        <v>0</v>
      </c>
      <c r="Q89" s="35">
        <v>75.095965235384114</v>
      </c>
      <c r="R89" s="35">
        <v>0</v>
      </c>
    </row>
    <row r="90" spans="1:20" x14ac:dyDescent="0.25">
      <c r="A90" s="1">
        <f>A89+1</f>
        <v>49</v>
      </c>
      <c r="C90" s="32" t="s">
        <v>105</v>
      </c>
      <c r="D90" s="59"/>
      <c r="E90" s="55">
        <v>6.0000000000000001E-3</v>
      </c>
      <c r="F90" s="35">
        <v>278.02677600000004</v>
      </c>
      <c r="G90" s="35">
        <v>0</v>
      </c>
      <c r="H90" s="35"/>
      <c r="I90" s="35">
        <v>0</v>
      </c>
      <c r="J90" s="33"/>
      <c r="K90" s="35">
        <v>0</v>
      </c>
      <c r="L90" s="35">
        <v>0</v>
      </c>
      <c r="M90" s="35">
        <f t="shared" si="15"/>
        <v>278.02677600000004</v>
      </c>
      <c r="N90" s="35">
        <v>0</v>
      </c>
      <c r="O90" s="33"/>
      <c r="P90" s="35">
        <v>0</v>
      </c>
      <c r="Q90" s="35">
        <v>0</v>
      </c>
      <c r="R90" s="35">
        <v>0</v>
      </c>
    </row>
    <row r="91" spans="1:20" x14ac:dyDescent="0.25">
      <c r="A91" s="1">
        <f t="shared" ref="A91:A94" si="16">A90+1</f>
        <v>50</v>
      </c>
      <c r="C91" s="32" t="s">
        <v>104</v>
      </c>
      <c r="D91" s="59"/>
      <c r="E91" s="55">
        <v>0.18645804539637312</v>
      </c>
      <c r="F91" s="35">
        <v>7920.095338430001</v>
      </c>
      <c r="G91" s="35">
        <v>82.606031531322458</v>
      </c>
      <c r="H91" s="35"/>
      <c r="I91" s="35">
        <v>0</v>
      </c>
      <c r="J91" s="33"/>
      <c r="K91" s="35">
        <v>0</v>
      </c>
      <c r="L91" s="35">
        <v>0</v>
      </c>
      <c r="M91" s="35">
        <f t="shared" si="15"/>
        <v>7920.095338430001</v>
      </c>
      <c r="N91" s="35">
        <v>0</v>
      </c>
      <c r="O91" s="33"/>
      <c r="P91" s="35">
        <v>0</v>
      </c>
      <c r="Q91" s="35">
        <v>82.606031531322458</v>
      </c>
      <c r="R91" s="35">
        <v>0</v>
      </c>
    </row>
    <row r="92" spans="1:20" x14ac:dyDescent="0.25">
      <c r="A92" s="1">
        <f t="shared" si="16"/>
        <v>51</v>
      </c>
      <c r="C92" s="32" t="s">
        <v>105</v>
      </c>
      <c r="D92" s="59"/>
      <c r="E92" s="55">
        <v>6.0000000000000001E-3</v>
      </c>
      <c r="F92" s="35">
        <v>405.45802079999999</v>
      </c>
      <c r="G92" s="35">
        <v>0</v>
      </c>
      <c r="H92" s="35"/>
      <c r="I92" s="35">
        <v>0</v>
      </c>
      <c r="J92" s="33"/>
      <c r="K92" s="35">
        <v>0</v>
      </c>
      <c r="L92" s="35">
        <v>0</v>
      </c>
      <c r="M92" s="35">
        <f t="shared" si="15"/>
        <v>405.45802079999999</v>
      </c>
      <c r="N92" s="35">
        <v>0</v>
      </c>
      <c r="O92" s="33"/>
      <c r="P92" s="35">
        <v>0</v>
      </c>
      <c r="Q92" s="35">
        <v>0</v>
      </c>
      <c r="R92" s="35">
        <v>0</v>
      </c>
    </row>
    <row r="93" spans="1:20" x14ac:dyDescent="0.25">
      <c r="A93" s="1">
        <f t="shared" si="16"/>
        <v>52</v>
      </c>
      <c r="C93" s="32" t="s">
        <v>104</v>
      </c>
      <c r="D93" s="59"/>
      <c r="E93" s="55">
        <v>0.18645804539637312</v>
      </c>
      <c r="F93" s="35">
        <v>1440.009145022646</v>
      </c>
      <c r="G93" s="35">
        <v>15.01919304707682</v>
      </c>
      <c r="H93" s="35"/>
      <c r="I93" s="35">
        <v>0</v>
      </c>
      <c r="J93" s="33"/>
      <c r="K93" s="35">
        <v>0</v>
      </c>
      <c r="L93" s="35">
        <v>0</v>
      </c>
      <c r="M93" s="35">
        <f t="shared" si="15"/>
        <v>1440.009145022646</v>
      </c>
      <c r="N93" s="35">
        <v>0</v>
      </c>
      <c r="O93" s="33"/>
      <c r="P93" s="35">
        <v>0</v>
      </c>
      <c r="Q93" s="35">
        <v>15.01919304707682</v>
      </c>
      <c r="R93" s="35">
        <v>0</v>
      </c>
    </row>
    <row r="94" spans="1:20" x14ac:dyDescent="0.25">
      <c r="A94" s="1">
        <f t="shared" si="16"/>
        <v>53</v>
      </c>
      <c r="C94" s="32" t="s">
        <v>104</v>
      </c>
      <c r="D94" s="59"/>
      <c r="E94" s="55">
        <v>0.2105138180995629</v>
      </c>
      <c r="F94" s="35">
        <v>5283.8509928099975</v>
      </c>
      <c r="G94" s="35">
        <v>48.812654995781429</v>
      </c>
      <c r="H94" s="35"/>
      <c r="I94" s="35">
        <v>0</v>
      </c>
      <c r="J94" s="33"/>
      <c r="K94" s="35">
        <v>0</v>
      </c>
      <c r="L94" s="35">
        <v>0</v>
      </c>
      <c r="M94" s="35">
        <f t="shared" si="15"/>
        <v>5283.8509928099975</v>
      </c>
      <c r="N94" s="35">
        <v>0</v>
      </c>
      <c r="O94" s="33"/>
      <c r="P94" s="35">
        <v>0</v>
      </c>
      <c r="Q94" s="35">
        <v>48.812654995781429</v>
      </c>
      <c r="R94" s="35">
        <v>0</v>
      </c>
    </row>
    <row r="95" spans="1:20" x14ac:dyDescent="0.25">
      <c r="A95" s="1">
        <f>A94+1</f>
        <v>54</v>
      </c>
      <c r="C95" s="12" t="s">
        <v>98</v>
      </c>
      <c r="D95" s="59"/>
      <c r="E95" s="55"/>
      <c r="F95" s="60">
        <v>23456.395571628193</v>
      </c>
      <c r="G95" s="60">
        <v>221.53384480956481</v>
      </c>
      <c r="H95" s="33"/>
      <c r="J95" s="33"/>
      <c r="K95" s="60">
        <f>SUM(K89:K94)</f>
        <v>0</v>
      </c>
      <c r="L95" s="61">
        <f>SUM(L89:L94)</f>
        <v>0</v>
      </c>
      <c r="M95" s="60">
        <f>SUM(M89:M94)</f>
        <v>23456.395571628193</v>
      </c>
      <c r="N95" s="60">
        <f>SUM(N89:N94)</f>
        <v>0</v>
      </c>
      <c r="O95" s="33"/>
      <c r="P95" s="60">
        <f>SUM(P89:P94)</f>
        <v>0</v>
      </c>
      <c r="Q95" s="60">
        <f>SUM(Q89:Q94)</f>
        <v>221.53384480956481</v>
      </c>
      <c r="R95" s="60">
        <f>SUM(R89:R94)</f>
        <v>0</v>
      </c>
    </row>
    <row r="96" spans="1:20" x14ac:dyDescent="0.25">
      <c r="E96" s="55"/>
      <c r="F96" s="7"/>
      <c r="G96" s="7"/>
      <c r="H96" s="7"/>
      <c r="I96" s="7"/>
      <c r="J96" s="39"/>
      <c r="K96" s="7"/>
      <c r="L96" s="62"/>
      <c r="M96" s="7"/>
      <c r="N96" s="7"/>
      <c r="O96" s="39"/>
      <c r="P96" s="7"/>
      <c r="Q96" s="7"/>
      <c r="R96" s="7"/>
    </row>
    <row r="97" spans="1:18" x14ac:dyDescent="0.25">
      <c r="C97" s="13" t="s">
        <v>106</v>
      </c>
      <c r="E97" s="55"/>
      <c r="F97" s="7"/>
      <c r="G97" s="7"/>
      <c r="H97" s="7"/>
      <c r="I97" s="7"/>
      <c r="J97" s="39"/>
      <c r="K97" s="7"/>
      <c r="L97" s="62"/>
      <c r="M97" s="7"/>
      <c r="N97" s="7"/>
      <c r="O97" s="39"/>
      <c r="P97" s="7"/>
      <c r="Q97" s="7"/>
      <c r="R97" s="7"/>
    </row>
    <row r="98" spans="1:18" x14ac:dyDescent="0.25">
      <c r="A98" s="1">
        <f>A95+1</f>
        <v>55</v>
      </c>
      <c r="C98" s="32" t="s">
        <v>107</v>
      </c>
      <c r="D98" s="59"/>
      <c r="E98" s="55">
        <v>1.0407698950591489</v>
      </c>
      <c r="F98" s="35">
        <v>60284.071679843728</v>
      </c>
      <c r="G98" s="35">
        <v>83.835978299999979</v>
      </c>
      <c r="H98" s="35"/>
      <c r="I98" s="35">
        <v>0</v>
      </c>
      <c r="J98" s="33"/>
      <c r="K98" s="35">
        <v>0</v>
      </c>
      <c r="L98" s="35">
        <v>0</v>
      </c>
      <c r="M98" s="35">
        <f>F98</f>
        <v>60284.071679843728</v>
      </c>
      <c r="N98" s="35">
        <v>0</v>
      </c>
      <c r="O98" s="33"/>
      <c r="P98" s="35">
        <v>0</v>
      </c>
      <c r="Q98" s="35">
        <v>83.835978299999979</v>
      </c>
      <c r="R98" s="35">
        <v>0</v>
      </c>
    </row>
    <row r="99" spans="1:18" x14ac:dyDescent="0.25">
      <c r="A99" s="1">
        <f>A98+1</f>
        <v>56</v>
      </c>
      <c r="C99" s="32" t="s">
        <v>107</v>
      </c>
      <c r="D99" s="59"/>
      <c r="E99" s="55">
        <v>0.95927649963556338</v>
      </c>
      <c r="F99" s="35">
        <v>20373.380287447915</v>
      </c>
      <c r="G99" s="35">
        <v>30.73985871</v>
      </c>
      <c r="H99" s="35"/>
      <c r="I99" s="35">
        <v>0</v>
      </c>
      <c r="J99" s="33"/>
      <c r="K99" s="35">
        <v>0</v>
      </c>
      <c r="L99" s="35">
        <v>0</v>
      </c>
      <c r="M99" s="35">
        <f>F99</f>
        <v>20373.380287447915</v>
      </c>
      <c r="N99" s="35">
        <v>0</v>
      </c>
      <c r="O99" s="33"/>
      <c r="P99" s="35">
        <v>0</v>
      </c>
      <c r="Q99" s="35">
        <v>30.73985871</v>
      </c>
      <c r="R99" s="35">
        <v>0</v>
      </c>
    </row>
    <row r="100" spans="1:18" x14ac:dyDescent="0.25">
      <c r="A100" s="1">
        <f>A99+1</f>
        <v>57</v>
      </c>
      <c r="C100" s="32" t="s">
        <v>107</v>
      </c>
      <c r="D100" s="59"/>
      <c r="E100" s="55">
        <v>1.1397046813851992</v>
      </c>
      <c r="F100" s="35">
        <v>24205.36404057292</v>
      </c>
      <c r="G100" s="35">
        <v>30.73985871</v>
      </c>
      <c r="H100" s="35"/>
      <c r="I100" s="35">
        <v>0</v>
      </c>
      <c r="J100" s="33"/>
      <c r="K100" s="35">
        <v>0</v>
      </c>
      <c r="L100" s="35">
        <v>0</v>
      </c>
      <c r="M100" s="35">
        <f>F100</f>
        <v>24205.36404057292</v>
      </c>
      <c r="N100" s="35">
        <v>0</v>
      </c>
      <c r="O100" s="33"/>
      <c r="P100" s="35">
        <v>0</v>
      </c>
      <c r="Q100" s="35">
        <v>30.73985871</v>
      </c>
      <c r="R100" s="35">
        <v>0</v>
      </c>
    </row>
    <row r="101" spans="1:18" x14ac:dyDescent="0.25">
      <c r="A101" s="1">
        <f>A100+1</f>
        <v>58</v>
      </c>
      <c r="C101" s="12" t="s">
        <v>98</v>
      </c>
      <c r="D101" s="59"/>
      <c r="E101" s="55"/>
      <c r="F101" s="60">
        <v>104862.81600786457</v>
      </c>
      <c r="G101" s="60">
        <v>145.31569571999998</v>
      </c>
      <c r="H101" s="33"/>
      <c r="J101" s="33"/>
      <c r="K101" s="60">
        <f>SUM(K98:K100)</f>
        <v>0</v>
      </c>
      <c r="L101" s="61">
        <f t="shared" ref="L101:N101" si="17">SUM(L98:L100)</f>
        <v>0</v>
      </c>
      <c r="M101" s="60">
        <f t="shared" si="17"/>
        <v>104862.81600786457</v>
      </c>
      <c r="N101" s="60">
        <f t="shared" si="17"/>
        <v>0</v>
      </c>
      <c r="O101" s="33"/>
      <c r="P101" s="60">
        <f t="shared" ref="P101:R101" si="18">SUM(P98:P100)</f>
        <v>0</v>
      </c>
      <c r="Q101" s="60">
        <f t="shared" si="18"/>
        <v>145.31569571999998</v>
      </c>
      <c r="R101" s="60">
        <f t="shared" si="18"/>
        <v>0</v>
      </c>
    </row>
    <row r="102" spans="1:18" x14ac:dyDescent="0.25">
      <c r="E102" s="55"/>
      <c r="F102" s="7"/>
      <c r="G102" s="7"/>
      <c r="H102" s="7"/>
      <c r="I102" s="7"/>
      <c r="J102" s="39"/>
      <c r="K102" s="7"/>
      <c r="L102" s="62"/>
      <c r="M102" s="7"/>
      <c r="N102" s="7"/>
      <c r="O102" s="39"/>
      <c r="P102" s="7"/>
      <c r="Q102" s="7"/>
      <c r="R102" s="7"/>
    </row>
    <row r="103" spans="1:18" x14ac:dyDescent="0.25">
      <c r="A103" s="1"/>
      <c r="C103" s="13" t="s">
        <v>108</v>
      </c>
      <c r="D103" s="29"/>
      <c r="E103" s="55"/>
      <c r="F103" s="35"/>
      <c r="G103" s="35"/>
      <c r="H103" s="35"/>
      <c r="I103" s="35"/>
      <c r="J103" s="33"/>
      <c r="K103" s="35"/>
      <c r="L103" s="37"/>
      <c r="M103" s="35"/>
      <c r="N103" s="35"/>
      <c r="O103" s="33"/>
      <c r="P103" s="35"/>
      <c r="Q103" s="35"/>
      <c r="R103" s="35"/>
    </row>
    <row r="104" spans="1:18" x14ac:dyDescent="0.25">
      <c r="A104" s="1">
        <v>59</v>
      </c>
      <c r="C104" s="32" t="s">
        <v>109</v>
      </c>
      <c r="D104" s="59"/>
      <c r="E104" s="55">
        <v>0.3237227607238396</v>
      </c>
      <c r="F104" s="35">
        <v>2500.0998744963485</v>
      </c>
      <c r="G104" s="35">
        <v>100.04369849606267</v>
      </c>
      <c r="H104" s="35"/>
      <c r="I104" s="35">
        <v>0</v>
      </c>
      <c r="J104" s="33"/>
      <c r="K104" s="35">
        <v>0</v>
      </c>
      <c r="L104" s="35">
        <v>0</v>
      </c>
      <c r="M104" s="35">
        <f>F104</f>
        <v>2500.0998744963485</v>
      </c>
      <c r="N104" s="35">
        <v>0</v>
      </c>
      <c r="O104" s="33"/>
      <c r="P104" s="35">
        <v>0</v>
      </c>
      <c r="Q104" s="35">
        <v>100.04369849606267</v>
      </c>
      <c r="R104" s="35">
        <v>0</v>
      </c>
    </row>
    <row r="105" spans="1:18" x14ac:dyDescent="0.25">
      <c r="A105" s="1"/>
      <c r="C105" s="12"/>
      <c r="D105" s="29"/>
      <c r="E105" s="55"/>
      <c r="F105" s="35"/>
      <c r="G105" s="35"/>
      <c r="H105" s="35"/>
      <c r="I105" s="35"/>
      <c r="J105" s="33"/>
      <c r="K105" s="35"/>
      <c r="L105" s="37"/>
      <c r="M105" s="35"/>
      <c r="N105" s="35"/>
      <c r="O105" s="33"/>
      <c r="P105" s="35"/>
      <c r="Q105" s="35"/>
      <c r="R105" s="35"/>
    </row>
    <row r="106" spans="1:18" x14ac:dyDescent="0.25">
      <c r="A106" s="1"/>
      <c r="C106" s="13" t="s">
        <v>110</v>
      </c>
      <c r="D106" s="29"/>
      <c r="E106" s="55"/>
      <c r="F106" s="35"/>
      <c r="G106" s="35"/>
      <c r="H106" s="35"/>
      <c r="I106" s="35"/>
      <c r="J106" s="33"/>
      <c r="K106" s="35"/>
      <c r="L106" s="37"/>
      <c r="M106" s="35"/>
      <c r="N106" s="35"/>
      <c r="O106" s="33"/>
      <c r="P106" s="35"/>
      <c r="Q106" s="35"/>
      <c r="R106" s="35"/>
    </row>
    <row r="107" spans="1:18" x14ac:dyDescent="0.25">
      <c r="A107" s="1">
        <f>A104+1</f>
        <v>60</v>
      </c>
      <c r="C107" s="32" t="s">
        <v>110</v>
      </c>
      <c r="D107" s="56"/>
      <c r="E107" s="55">
        <v>1.4816393442622953E-2</v>
      </c>
      <c r="F107" s="35">
        <v>114.42650280000002</v>
      </c>
      <c r="G107" s="35">
        <v>0</v>
      </c>
      <c r="H107" s="35"/>
      <c r="I107" s="35">
        <v>0</v>
      </c>
      <c r="J107" s="33"/>
      <c r="K107" s="35">
        <v>0</v>
      </c>
      <c r="L107" s="35">
        <v>0</v>
      </c>
      <c r="M107" s="35">
        <f>F107</f>
        <v>114.42650280000002</v>
      </c>
      <c r="N107" s="35">
        <v>0</v>
      </c>
      <c r="O107" s="33"/>
      <c r="P107" s="35">
        <v>0</v>
      </c>
      <c r="Q107" s="35">
        <v>0</v>
      </c>
      <c r="R107" s="35">
        <v>0</v>
      </c>
    </row>
    <row r="108" spans="1:18" x14ac:dyDescent="0.25">
      <c r="A108" s="1"/>
      <c r="E108" s="55"/>
      <c r="F108" s="7"/>
      <c r="G108" s="7"/>
      <c r="H108" s="7"/>
      <c r="I108" s="7"/>
      <c r="J108" s="39"/>
      <c r="K108" s="7"/>
      <c r="L108" s="62"/>
      <c r="M108" s="7"/>
      <c r="N108" s="7"/>
      <c r="O108" s="39"/>
      <c r="P108" s="7"/>
      <c r="Q108" s="7"/>
      <c r="R108" s="7"/>
    </row>
    <row r="109" spans="1:18" x14ac:dyDescent="0.25">
      <c r="A109" s="1"/>
      <c r="C109" s="13" t="s">
        <v>111</v>
      </c>
      <c r="D109" s="29"/>
      <c r="F109" s="35"/>
      <c r="G109" s="35"/>
      <c r="H109" s="35"/>
      <c r="I109" s="35"/>
      <c r="J109" s="33"/>
      <c r="K109" s="35"/>
      <c r="L109" s="37"/>
      <c r="M109" s="35"/>
      <c r="N109" s="35"/>
      <c r="O109" s="33"/>
      <c r="P109" s="35"/>
      <c r="Q109" s="35"/>
      <c r="R109" s="35"/>
    </row>
    <row r="110" spans="1:18" s="64" customFormat="1" x14ac:dyDescent="0.25">
      <c r="A110" s="63">
        <f>A107+1</f>
        <v>61</v>
      </c>
      <c r="C110" s="65" t="s">
        <v>151</v>
      </c>
      <c r="D110" s="66"/>
      <c r="E110" s="67">
        <v>3.6703217919116507E-3</v>
      </c>
      <c r="F110" s="68">
        <v>287.47428402968808</v>
      </c>
      <c r="G110" s="35">
        <v>0</v>
      </c>
      <c r="H110" s="35"/>
      <c r="I110" s="35">
        <v>0</v>
      </c>
      <c r="J110" s="69"/>
      <c r="K110" s="35">
        <v>0</v>
      </c>
      <c r="L110" s="35">
        <v>0</v>
      </c>
      <c r="M110" s="35">
        <v>0</v>
      </c>
      <c r="N110" s="68">
        <f>F110</f>
        <v>287.47428402968808</v>
      </c>
      <c r="P110" s="35">
        <v>0</v>
      </c>
      <c r="Q110" s="35">
        <v>0</v>
      </c>
      <c r="R110" s="35">
        <v>0</v>
      </c>
    </row>
    <row r="111" spans="1:18" s="64" customFormat="1" x14ac:dyDescent="0.25">
      <c r="A111" s="63">
        <f>A110+1</f>
        <v>62</v>
      </c>
      <c r="C111" s="65" t="s">
        <v>112</v>
      </c>
      <c r="D111" s="66"/>
      <c r="E111" s="67">
        <v>2.1474458137733049E-2</v>
      </c>
      <c r="F111" s="68">
        <v>998.17576315810754</v>
      </c>
      <c r="G111" s="35">
        <v>0</v>
      </c>
      <c r="H111" s="35"/>
      <c r="I111" s="35">
        <v>0</v>
      </c>
      <c r="J111" s="69"/>
      <c r="K111" s="35">
        <v>0</v>
      </c>
      <c r="L111" s="35">
        <v>0</v>
      </c>
      <c r="M111" s="35">
        <v>0</v>
      </c>
      <c r="N111" s="68">
        <f>F111</f>
        <v>998.17576315810754</v>
      </c>
      <c r="P111" s="35">
        <v>0</v>
      </c>
      <c r="Q111" s="35">
        <v>0</v>
      </c>
      <c r="R111" s="35">
        <v>0</v>
      </c>
    </row>
    <row r="112" spans="1:18" x14ac:dyDescent="0.25">
      <c r="A112" s="1">
        <f>A111+1</f>
        <v>63</v>
      </c>
      <c r="C112" s="12" t="s">
        <v>98</v>
      </c>
      <c r="D112" s="29"/>
      <c r="F112" s="60">
        <v>1285.6500471877957</v>
      </c>
      <c r="G112" s="60">
        <v>0</v>
      </c>
      <c r="H112" s="33"/>
      <c r="J112" s="33"/>
      <c r="K112" s="60">
        <f>SUM(K110:K111)</f>
        <v>0</v>
      </c>
      <c r="L112" s="61">
        <f t="shared" ref="L112:R112" si="19">SUM(L110:L111)</f>
        <v>0</v>
      </c>
      <c r="M112" s="60">
        <f t="shared" si="19"/>
        <v>0</v>
      </c>
      <c r="N112" s="60">
        <f t="shared" si="19"/>
        <v>1285.6500471877957</v>
      </c>
      <c r="O112" s="33"/>
      <c r="P112" s="60">
        <f t="shared" si="19"/>
        <v>0</v>
      </c>
      <c r="Q112" s="60">
        <f t="shared" si="19"/>
        <v>0</v>
      </c>
      <c r="R112" s="60">
        <f t="shared" si="19"/>
        <v>0</v>
      </c>
    </row>
    <row r="113" spans="1:18" x14ac:dyDescent="0.25">
      <c r="A113" s="1"/>
      <c r="C113" s="12"/>
      <c r="D113" s="29"/>
      <c r="F113" s="35"/>
      <c r="G113" s="35"/>
      <c r="H113" s="35"/>
      <c r="I113" s="35"/>
      <c r="J113" s="33"/>
      <c r="K113" s="35"/>
      <c r="L113" s="37"/>
      <c r="M113" s="35"/>
      <c r="N113" s="35"/>
      <c r="O113" s="33"/>
      <c r="P113" s="35"/>
      <c r="Q113" s="35"/>
      <c r="R113" s="35"/>
    </row>
    <row r="114" spans="1:18" x14ac:dyDescent="0.25">
      <c r="A114" s="1"/>
      <c r="C114" s="13" t="s">
        <v>113</v>
      </c>
      <c r="F114" s="35"/>
      <c r="G114" s="35"/>
      <c r="H114" s="35"/>
      <c r="I114" s="35"/>
      <c r="J114" s="33"/>
      <c r="K114" s="35"/>
      <c r="L114" s="37"/>
      <c r="M114" s="35"/>
      <c r="N114" s="35"/>
      <c r="O114" s="33"/>
      <c r="P114" s="35"/>
      <c r="Q114" s="35"/>
      <c r="R114" s="35"/>
    </row>
    <row r="115" spans="1:18" x14ac:dyDescent="0.25">
      <c r="A115" s="1">
        <f>A112+1</f>
        <v>64</v>
      </c>
      <c r="C115" s="70" t="s">
        <v>113</v>
      </c>
      <c r="D115" s="1"/>
      <c r="E115" s="55">
        <v>1.05669211716783E-2</v>
      </c>
      <c r="F115" s="35">
        <v>2581.1289999999999</v>
      </c>
      <c r="G115" s="35">
        <v>0</v>
      </c>
      <c r="H115" s="35"/>
      <c r="I115" s="35">
        <v>0</v>
      </c>
      <c r="J115" s="33"/>
      <c r="K115" s="35">
        <v>0</v>
      </c>
      <c r="L115" s="35">
        <v>0</v>
      </c>
      <c r="M115" s="35">
        <v>0</v>
      </c>
      <c r="N115" s="35">
        <f>F115</f>
        <v>2581.1289999999999</v>
      </c>
      <c r="P115" s="35">
        <v>0</v>
      </c>
      <c r="Q115" s="35">
        <v>0</v>
      </c>
      <c r="R115" s="35">
        <v>0</v>
      </c>
    </row>
    <row r="116" spans="1:18" x14ac:dyDescent="0.25">
      <c r="A116" s="1"/>
    </row>
    <row r="117" spans="1:18" ht="13" thickBot="1" x14ac:dyDescent="0.3">
      <c r="A117" s="1">
        <f>A115+1</f>
        <v>65</v>
      </c>
      <c r="C117" s="2" t="s">
        <v>98</v>
      </c>
      <c r="F117" s="71">
        <v>525235.69695590215</v>
      </c>
      <c r="G117" s="71">
        <v>26250.340588815961</v>
      </c>
      <c r="H117" s="50"/>
      <c r="K117" s="71">
        <f>+K115+K112+K107+K104+K101+K95+K86+K83+K80+K60</f>
        <v>162050.40026244638</v>
      </c>
      <c r="L117" s="72">
        <f>+L115+L112+L107+L104+L101+L95+L86+L83+L80+L60</f>
        <v>175236.13783085358</v>
      </c>
      <c r="M117" s="71">
        <f>+M115+M112+M107+M104+M101+M95+M86+M83+M80+M60</f>
        <v>176153.74378613161</v>
      </c>
      <c r="N117" s="71">
        <f>+N115+N112+N107+N104+N101+N95+N86+N83+N80+N60</f>
        <v>11795.415076470526</v>
      </c>
      <c r="O117" s="50"/>
      <c r="P117" s="71">
        <f>+P115+P112+P107+P104+P101+P95+P86+P83+P80+P60</f>
        <v>23898.700496907859</v>
      </c>
      <c r="Q117" s="71">
        <f>+Q115+Q112+Q107+Q104+Q101+Q95+Q86+Q83+Q80+Q60</f>
        <v>1921.7269157916276</v>
      </c>
      <c r="R117" s="71">
        <f>+R115+R112+R107+R104+R101+R95+R86+R83+R80+R60</f>
        <v>429.91317611647622</v>
      </c>
    </row>
    <row r="118" spans="1:18" ht="13" thickTop="1" x14ac:dyDescent="0.25"/>
    <row r="119" spans="1:18" ht="13" x14ac:dyDescent="0.3">
      <c r="A119" s="13" t="s">
        <v>147</v>
      </c>
      <c r="F119" s="73"/>
      <c r="G119" s="73"/>
      <c r="H119" s="73"/>
      <c r="I119" s="73"/>
      <c r="K119" s="73"/>
      <c r="L119" s="74"/>
      <c r="M119" s="73"/>
      <c r="N119" s="73"/>
      <c r="O119" s="73"/>
      <c r="P119" s="73"/>
      <c r="Q119" s="73"/>
      <c r="R119" s="73"/>
    </row>
    <row r="120" spans="1:18" x14ac:dyDescent="0.25">
      <c r="A120" s="75" t="s">
        <v>15</v>
      </c>
      <c r="C120" s="2" t="s">
        <v>114</v>
      </c>
    </row>
    <row r="121" spans="1:18" x14ac:dyDescent="0.25">
      <c r="C121" s="40" t="s">
        <v>115</v>
      </c>
    </row>
    <row r="122" spans="1:18" x14ac:dyDescent="0.25">
      <c r="C122" s="40" t="s">
        <v>116</v>
      </c>
    </row>
    <row r="123" spans="1:18" x14ac:dyDescent="0.25">
      <c r="C123" s="40" t="s">
        <v>117</v>
      </c>
    </row>
    <row r="124" spans="1:18" x14ac:dyDescent="0.25">
      <c r="A124" s="75"/>
    </row>
    <row r="125" spans="1:18" x14ac:dyDescent="0.25">
      <c r="A125" s="75"/>
    </row>
    <row r="126" spans="1:18" x14ac:dyDescent="0.25">
      <c r="A126" s="75"/>
    </row>
    <row r="132" spans="7:14" x14ac:dyDescent="0.25">
      <c r="G132" s="27"/>
      <c r="H132" s="27"/>
      <c r="I132" s="27"/>
      <c r="L132" s="76"/>
      <c r="M132" s="27"/>
      <c r="N132" s="27"/>
    </row>
    <row r="133" spans="7:14" x14ac:dyDescent="0.25">
      <c r="G133" s="27"/>
      <c r="H133" s="27"/>
      <c r="I133" s="27"/>
      <c r="L133" s="76"/>
      <c r="M133" s="27"/>
      <c r="N133" s="27"/>
    </row>
    <row r="134" spans="7:14" x14ac:dyDescent="0.25">
      <c r="G134" s="27"/>
      <c r="H134" s="27"/>
      <c r="I134" s="27"/>
      <c r="L134" s="76"/>
      <c r="M134" s="27"/>
      <c r="N134" s="27"/>
    </row>
    <row r="135" spans="7:14" x14ac:dyDescent="0.25">
      <c r="G135" s="27"/>
      <c r="H135" s="27"/>
      <c r="I135" s="27"/>
      <c r="L135" s="76"/>
      <c r="M135" s="27"/>
      <c r="N135" s="27"/>
    </row>
    <row r="136" spans="7:14" x14ac:dyDescent="0.25">
      <c r="G136" s="27"/>
      <c r="H136" s="27"/>
      <c r="I136" s="27"/>
      <c r="L136" s="76"/>
      <c r="M136" s="27"/>
      <c r="N136" s="27"/>
    </row>
  </sheetData>
  <mergeCells count="14">
    <mergeCell ref="A6:R6"/>
    <mergeCell ref="E8:E9"/>
    <mergeCell ref="F8:F9"/>
    <mergeCell ref="G8:G9"/>
    <mergeCell ref="I8:I9"/>
    <mergeCell ref="K8:N8"/>
    <mergeCell ref="P8:R8"/>
    <mergeCell ref="A71:R71"/>
    <mergeCell ref="E73:E74"/>
    <mergeCell ref="F73:F74"/>
    <mergeCell ref="G73:G74"/>
    <mergeCell ref="I73:I74"/>
    <mergeCell ref="K73:N73"/>
    <mergeCell ref="P73:R73"/>
  </mergeCells>
  <printOptions horizontalCentered="1"/>
  <pageMargins left="0.7" right="0.7" top="0.75" bottom="0.75" header="0.3" footer="0.3"/>
  <pageSetup fitToHeight="2" orientation="landscape" horizontalDpi="4294967293" verticalDpi="1200" r:id="rId1"/>
  <headerFooter>
    <oddHeader xml:space="preserve">&amp;R&amp;"Arial,Regular"&amp;10Filed: 2023-03-08
EB-2022-0200
Exhibit I.7.2-FRPO-189
Attachment 1
</oddHeader>
  </headerFooter>
  <rowBreaks count="1" manualBreakCount="1">
    <brk id="60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2B4DE-F43F-495B-9B3E-5500C7658275}">
  <dimension ref="A6:S105"/>
  <sheetViews>
    <sheetView tabSelected="1" view="pageLayout" zoomScale="90" zoomScaleNormal="100" zoomScalePageLayoutView="90" workbookViewId="0">
      <selection activeCell="B20" sqref="B20"/>
    </sheetView>
  </sheetViews>
  <sheetFormatPr defaultColWidth="101.1796875" defaultRowHeight="12.5" x14ac:dyDescent="0.25"/>
  <cols>
    <col min="1" max="1" width="5.7265625" style="2" bestFit="1" customWidth="1"/>
    <col min="2" max="2" width="1.26953125" style="2" customWidth="1"/>
    <col min="3" max="3" width="37" style="2" customWidth="1"/>
    <col min="4" max="4" width="1.26953125" style="2" customWidth="1"/>
    <col min="5" max="17" width="8.7265625" style="2" customWidth="1"/>
    <col min="18" max="20" width="12.54296875" style="2" customWidth="1"/>
    <col min="21" max="16384" width="101.1796875" style="2"/>
  </cols>
  <sheetData>
    <row r="6" spans="1:19" s="12" customFormat="1" x14ac:dyDescent="0.25">
      <c r="A6" s="103" t="s">
        <v>118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8" spans="1:19" s="79" customFormat="1" ht="25" x14ac:dyDescent="0.25">
      <c r="A8" s="23" t="s">
        <v>37</v>
      </c>
      <c r="B8" s="77"/>
      <c r="C8" s="24" t="s">
        <v>25</v>
      </c>
      <c r="D8" s="24"/>
      <c r="E8" s="78" t="s">
        <v>119</v>
      </c>
      <c r="F8" s="78" t="s">
        <v>120</v>
      </c>
      <c r="G8" s="78" t="s">
        <v>121</v>
      </c>
      <c r="H8" s="78" t="s">
        <v>122</v>
      </c>
      <c r="I8" s="78" t="s">
        <v>123</v>
      </c>
      <c r="J8" s="78" t="s">
        <v>124</v>
      </c>
      <c r="K8" s="78" t="s">
        <v>125</v>
      </c>
      <c r="L8" s="78" t="s">
        <v>126</v>
      </c>
      <c r="M8" s="78" t="s">
        <v>127</v>
      </c>
      <c r="N8" s="78" t="s">
        <v>128</v>
      </c>
      <c r="O8" s="78" t="s">
        <v>129</v>
      </c>
      <c r="P8" s="78" t="s">
        <v>130</v>
      </c>
      <c r="Q8" s="78" t="s">
        <v>98</v>
      </c>
    </row>
    <row r="9" spans="1:19" s="79" customFormat="1" x14ac:dyDescent="0.25">
      <c r="A9" s="21"/>
      <c r="B9" s="77"/>
      <c r="C9" s="22"/>
      <c r="D9" s="22"/>
      <c r="E9" s="1" t="s">
        <v>7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48</v>
      </c>
      <c r="K9" s="1" t="s">
        <v>49</v>
      </c>
      <c r="L9" s="1" t="s">
        <v>50</v>
      </c>
      <c r="M9" s="1" t="s">
        <v>51</v>
      </c>
      <c r="N9" s="1" t="s">
        <v>52</v>
      </c>
      <c r="O9" s="1" t="s">
        <v>53</v>
      </c>
      <c r="P9" s="1" t="s">
        <v>131</v>
      </c>
      <c r="Q9" s="1" t="s">
        <v>132</v>
      </c>
    </row>
    <row r="10" spans="1:19" x14ac:dyDescent="0.25">
      <c r="C10" s="13"/>
      <c r="E10" s="1"/>
      <c r="F10" s="1"/>
      <c r="G10" s="1"/>
      <c r="H10" s="1"/>
      <c r="I10" s="1"/>
      <c r="J10" s="1"/>
    </row>
    <row r="11" spans="1:19" s="79" customFormat="1" x14ac:dyDescent="0.25">
      <c r="A11" s="1">
        <v>1</v>
      </c>
      <c r="B11" s="80"/>
      <c r="C11" s="79" t="s">
        <v>133</v>
      </c>
      <c r="E11" s="81">
        <v>31</v>
      </c>
      <c r="F11" s="81">
        <v>29</v>
      </c>
      <c r="G11" s="81">
        <v>30</v>
      </c>
      <c r="H11" s="81">
        <v>31</v>
      </c>
      <c r="I11" s="81">
        <v>31</v>
      </c>
      <c r="J11" s="81">
        <v>30</v>
      </c>
      <c r="K11" s="81">
        <v>31</v>
      </c>
      <c r="L11" s="81">
        <v>31</v>
      </c>
      <c r="M11" s="81">
        <v>30</v>
      </c>
      <c r="N11" s="81">
        <v>31</v>
      </c>
      <c r="O11" s="81">
        <v>30</v>
      </c>
      <c r="P11" s="81">
        <v>31</v>
      </c>
      <c r="Q11" s="81">
        <v>365</v>
      </c>
    </row>
    <row r="12" spans="1:19" s="79" customFormat="1" x14ac:dyDescent="0.25"/>
    <row r="13" spans="1:19" s="79" customFormat="1" x14ac:dyDescent="0.25">
      <c r="A13" s="1">
        <v>2</v>
      </c>
      <c r="B13" s="80"/>
      <c r="C13" s="79" t="s">
        <v>134</v>
      </c>
      <c r="E13" s="82">
        <v>20378.88</v>
      </c>
      <c r="F13" s="82">
        <v>23600</v>
      </c>
      <c r="G13" s="82">
        <v>0</v>
      </c>
      <c r="H13" s="82">
        <v>2012.01</v>
      </c>
      <c r="I13" s="82">
        <v>3999.9920000000002</v>
      </c>
      <c r="J13" s="82">
        <v>13200</v>
      </c>
      <c r="K13" s="82">
        <v>7686.3130000000001</v>
      </c>
      <c r="L13" s="82">
        <v>0</v>
      </c>
      <c r="M13" s="82">
        <v>10822.66</v>
      </c>
      <c r="N13" s="82">
        <v>10439.99</v>
      </c>
      <c r="O13" s="82">
        <v>10023.99</v>
      </c>
      <c r="P13" s="82">
        <v>24149.99</v>
      </c>
      <c r="Q13" s="82">
        <f>SUM(E13:P13)</f>
        <v>126313.82500000003</v>
      </c>
      <c r="S13" s="83"/>
    </row>
    <row r="14" spans="1:19" s="79" customFormat="1" x14ac:dyDescent="0.25">
      <c r="A14" s="81">
        <v>3</v>
      </c>
      <c r="B14" s="84"/>
      <c r="C14" s="79" t="s">
        <v>135</v>
      </c>
      <c r="E14" s="82">
        <f>$Q$13*E11/366</f>
        <v>10698.711953551914</v>
      </c>
      <c r="F14" s="82">
        <f t="shared" ref="F14:P14" si="0">$Q$13*F11/366</f>
        <v>10008.472472677598</v>
      </c>
      <c r="G14" s="82">
        <f t="shared" si="0"/>
        <v>10353.592213114756</v>
      </c>
      <c r="H14" s="82">
        <f t="shared" si="0"/>
        <v>10698.711953551914</v>
      </c>
      <c r="I14" s="82">
        <f t="shared" si="0"/>
        <v>10698.711953551914</v>
      </c>
      <c r="J14" s="82">
        <f t="shared" si="0"/>
        <v>10353.592213114756</v>
      </c>
      <c r="K14" s="82">
        <f t="shared" si="0"/>
        <v>10698.711953551914</v>
      </c>
      <c r="L14" s="82">
        <f t="shared" si="0"/>
        <v>10698.711953551914</v>
      </c>
      <c r="M14" s="82">
        <f t="shared" si="0"/>
        <v>10353.592213114756</v>
      </c>
      <c r="N14" s="82">
        <f t="shared" si="0"/>
        <v>10698.711953551914</v>
      </c>
      <c r="O14" s="82">
        <f t="shared" si="0"/>
        <v>10353.592213114756</v>
      </c>
      <c r="P14" s="82">
        <f t="shared" si="0"/>
        <v>10698.711953551914</v>
      </c>
      <c r="Q14" s="82">
        <f>SUM(E14:P14)</f>
        <v>126313.82500000003</v>
      </c>
    </row>
    <row r="15" spans="1:19" s="79" customFormat="1" x14ac:dyDescent="0.25">
      <c r="A15" s="1">
        <v>4</v>
      </c>
      <c r="B15" s="84"/>
      <c r="C15" s="79" t="s">
        <v>136</v>
      </c>
      <c r="E15" s="85">
        <f t="shared" ref="E15:Q15" si="1">E13-E14</f>
        <v>9680.1680464480869</v>
      </c>
      <c r="F15" s="85">
        <f t="shared" si="1"/>
        <v>13591.527527322402</v>
      </c>
      <c r="G15" s="85">
        <f t="shared" si="1"/>
        <v>-10353.592213114756</v>
      </c>
      <c r="H15" s="85">
        <f t="shared" si="1"/>
        <v>-8686.7019535519139</v>
      </c>
      <c r="I15" s="85">
        <f t="shared" si="1"/>
        <v>-6698.7199535519139</v>
      </c>
      <c r="J15" s="85">
        <f t="shared" si="1"/>
        <v>2846.4077868852437</v>
      </c>
      <c r="K15" s="85">
        <f t="shared" si="1"/>
        <v>-3012.398953551914</v>
      </c>
      <c r="L15" s="85">
        <f t="shared" si="1"/>
        <v>-10698.711953551914</v>
      </c>
      <c r="M15" s="85">
        <f t="shared" si="1"/>
        <v>469.06778688524355</v>
      </c>
      <c r="N15" s="85">
        <f t="shared" si="1"/>
        <v>-258.72195355191434</v>
      </c>
      <c r="O15" s="85">
        <f t="shared" si="1"/>
        <v>-329.60221311475652</v>
      </c>
      <c r="P15" s="85">
        <f t="shared" si="1"/>
        <v>13451.278046448087</v>
      </c>
      <c r="Q15" s="85">
        <f t="shared" si="1"/>
        <v>0</v>
      </c>
    </row>
    <row r="16" spans="1:19" s="79" customFormat="1" x14ac:dyDescent="0.25">
      <c r="B16" s="84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1:19" s="79" customFormat="1" x14ac:dyDescent="0.25">
      <c r="A17" s="81">
        <v>5</v>
      </c>
      <c r="B17" s="84"/>
      <c r="C17" s="79" t="s">
        <v>137</v>
      </c>
      <c r="E17" s="87">
        <v>5.74247</v>
      </c>
      <c r="F17" s="87">
        <v>5.66153</v>
      </c>
      <c r="G17" s="87">
        <v>5.2338899999999997</v>
      </c>
      <c r="H17" s="87">
        <v>5.2108100000000004</v>
      </c>
      <c r="I17" s="87">
        <v>5.1364400000000003</v>
      </c>
      <c r="J17" s="87">
        <v>5.0979099999999997</v>
      </c>
      <c r="K17" s="87">
        <v>5.0850799999999996</v>
      </c>
      <c r="L17" s="87">
        <v>5.0905899999999997</v>
      </c>
      <c r="M17" s="87">
        <v>5.04711</v>
      </c>
      <c r="N17" s="87">
        <v>5.0496299999999996</v>
      </c>
      <c r="O17" s="87">
        <v>5.2939400000000001</v>
      </c>
      <c r="P17" s="87">
        <v>5.55105</v>
      </c>
      <c r="S17" s="88"/>
    </row>
    <row r="18" spans="1:19" s="79" customFormat="1" x14ac:dyDescent="0.25">
      <c r="A18" s="81"/>
      <c r="B18" s="84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S18" s="88"/>
    </row>
    <row r="19" spans="1:19" s="79" customFormat="1" x14ac:dyDescent="0.25">
      <c r="A19" s="1">
        <v>6</v>
      </c>
      <c r="B19" s="80"/>
      <c r="C19" s="79" t="s">
        <v>138</v>
      </c>
      <c r="E19" s="90">
        <f>E15*E17</f>
        <v>55588.074601686749</v>
      </c>
      <c r="F19" s="90">
        <f t="shared" ref="F19:P19" si="2">F15*F17</f>
        <v>76948.840841761601</v>
      </c>
      <c r="G19" s="90">
        <f t="shared" si="2"/>
        <v>-54189.562748299191</v>
      </c>
      <c r="H19" s="90">
        <f t="shared" si="2"/>
        <v>-45264.75340658785</v>
      </c>
      <c r="I19" s="90">
        <f t="shared" si="2"/>
        <v>-34407.573118222193</v>
      </c>
      <c r="J19" s="90">
        <f t="shared" si="2"/>
        <v>14510.730720840153</v>
      </c>
      <c r="K19" s="90">
        <f t="shared" si="2"/>
        <v>-15318.289670727765</v>
      </c>
      <c r="L19" s="90">
        <f t="shared" si="2"/>
        <v>-54462.756083631837</v>
      </c>
      <c r="M19" s="90">
        <f t="shared" si="2"/>
        <v>2367.4367178663815</v>
      </c>
      <c r="N19" s="90">
        <f t="shared" si="2"/>
        <v>-1306.4501383143531</v>
      </c>
      <c r="O19" s="90">
        <f t="shared" si="2"/>
        <v>-1744.8943400967341</v>
      </c>
      <c r="P19" s="90">
        <f t="shared" si="2"/>
        <v>74668.716999735654</v>
      </c>
      <c r="Q19" s="90">
        <f>SUM(E19:P19)</f>
        <v>17389.520376010623</v>
      </c>
    </row>
    <row r="20" spans="1:19" s="79" customFormat="1" x14ac:dyDescent="0.25"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1:19" s="79" customFormat="1" x14ac:dyDescent="0.25">
      <c r="A21" s="1">
        <v>7</v>
      </c>
      <c r="B21" s="84"/>
      <c r="C21" s="79" t="s">
        <v>139</v>
      </c>
      <c r="E21" s="90">
        <v>523.57995684749994</v>
      </c>
      <c r="F21" s="90">
        <v>523.58180471925004</v>
      </c>
      <c r="G21" s="90">
        <v>523.58300985300002</v>
      </c>
      <c r="H21" s="90">
        <v>513.351585</v>
      </c>
      <c r="I21" s="90">
        <v>513.351585</v>
      </c>
      <c r="J21" s="90">
        <v>513.351585</v>
      </c>
      <c r="K21" s="90">
        <v>513.351585</v>
      </c>
      <c r="L21" s="90">
        <v>513.351585</v>
      </c>
      <c r="M21" s="90">
        <v>513.351585</v>
      </c>
      <c r="N21" s="90">
        <v>513.351585</v>
      </c>
      <c r="O21" s="90">
        <v>513.351585</v>
      </c>
      <c r="P21" s="90">
        <v>523.57979616299997</v>
      </c>
      <c r="Q21" s="90">
        <f>SUM(E21:P21)</f>
        <v>6201.1372475827502</v>
      </c>
    </row>
    <row r="22" spans="1:19" s="79" customFormat="1" x14ac:dyDescent="0.25"/>
    <row r="23" spans="1:19" s="79" customFormat="1" ht="13" thickBot="1" x14ac:dyDescent="0.3">
      <c r="A23" s="81">
        <v>8</v>
      </c>
      <c r="C23" s="79" t="s">
        <v>140</v>
      </c>
      <c r="E23" s="91">
        <f>E19+E21</f>
        <v>56111.654558534246</v>
      </c>
      <c r="F23" s="91">
        <f t="shared" ref="F23:Q23" si="3">F19+F21</f>
        <v>77472.422646480845</v>
      </c>
      <c r="G23" s="91">
        <f t="shared" si="3"/>
        <v>-53665.979738446193</v>
      </c>
      <c r="H23" s="91">
        <f t="shared" si="3"/>
        <v>-44751.401821587853</v>
      </c>
      <c r="I23" s="91">
        <f t="shared" si="3"/>
        <v>-33894.221533222197</v>
      </c>
      <c r="J23" s="91">
        <f t="shared" si="3"/>
        <v>15024.082305840153</v>
      </c>
      <c r="K23" s="91">
        <f t="shared" si="3"/>
        <v>-14804.938085727765</v>
      </c>
      <c r="L23" s="91">
        <f t="shared" si="3"/>
        <v>-53949.40449863184</v>
      </c>
      <c r="M23" s="91">
        <f t="shared" si="3"/>
        <v>2880.7883028663814</v>
      </c>
      <c r="N23" s="91">
        <f t="shared" si="3"/>
        <v>-793.09855331435313</v>
      </c>
      <c r="O23" s="91">
        <f t="shared" si="3"/>
        <v>-1231.5427550967343</v>
      </c>
      <c r="P23" s="91">
        <f t="shared" si="3"/>
        <v>75192.296795898656</v>
      </c>
      <c r="Q23" s="91">
        <f t="shared" si="3"/>
        <v>23590.657623593375</v>
      </c>
    </row>
    <row r="24" spans="1:19" s="19" customFormat="1" ht="13" thickTop="1" x14ac:dyDescent="0.25">
      <c r="A24" s="3"/>
      <c r="C24" s="92"/>
      <c r="F24" s="93"/>
    </row>
    <row r="25" spans="1:19" x14ac:dyDescent="0.25">
      <c r="A25" s="94" t="s">
        <v>14</v>
      </c>
      <c r="E25" s="29"/>
      <c r="F25" s="29"/>
      <c r="G25" s="29"/>
      <c r="H25" s="29"/>
      <c r="I25" s="29"/>
      <c r="J25" s="29"/>
    </row>
    <row r="26" spans="1:19" x14ac:dyDescent="0.25">
      <c r="A26" s="95" t="s">
        <v>15</v>
      </c>
      <c r="C26" s="2" t="s">
        <v>141</v>
      </c>
      <c r="E26" s="29"/>
      <c r="F26" s="29"/>
      <c r="G26" s="29"/>
      <c r="H26" s="29"/>
      <c r="I26" s="29"/>
      <c r="J26" s="29"/>
    </row>
    <row r="27" spans="1:19" x14ac:dyDescent="0.25">
      <c r="A27" s="6" t="s">
        <v>17</v>
      </c>
      <c r="C27" s="2" t="s">
        <v>142</v>
      </c>
      <c r="E27" s="29"/>
      <c r="F27" s="29"/>
      <c r="G27" s="29"/>
      <c r="H27" s="29"/>
      <c r="I27" s="29"/>
      <c r="J27" s="29"/>
    </row>
    <row r="28" spans="1:19" x14ac:dyDescent="0.25">
      <c r="A28" s="1"/>
      <c r="E28" s="29"/>
      <c r="F28" s="29"/>
      <c r="G28" s="29"/>
      <c r="H28" s="29"/>
      <c r="I28" s="29"/>
      <c r="J28" s="29"/>
    </row>
    <row r="29" spans="1:19" x14ac:dyDescent="0.25">
      <c r="A29" s="1"/>
      <c r="E29" s="29"/>
      <c r="F29" s="29"/>
      <c r="G29" s="29"/>
      <c r="H29" s="29"/>
      <c r="I29" s="29"/>
      <c r="J29" s="29"/>
    </row>
    <row r="30" spans="1:19" x14ac:dyDescent="0.25">
      <c r="A30" s="1"/>
      <c r="E30" s="29"/>
      <c r="F30" s="29"/>
      <c r="G30" s="29"/>
      <c r="H30" s="29"/>
      <c r="I30" s="29"/>
      <c r="J30" s="29"/>
    </row>
    <row r="31" spans="1:19" x14ac:dyDescent="0.25">
      <c r="A31" s="1"/>
      <c r="E31" s="29"/>
      <c r="F31" s="29"/>
      <c r="G31" s="29"/>
      <c r="H31" s="29"/>
      <c r="I31" s="29"/>
      <c r="J31" s="29"/>
    </row>
    <row r="32" spans="1:19" x14ac:dyDescent="0.25">
      <c r="A32" s="1"/>
      <c r="E32" s="29"/>
      <c r="F32" s="29"/>
      <c r="G32" s="29"/>
      <c r="H32" s="29"/>
      <c r="I32" s="29"/>
      <c r="J32" s="29"/>
    </row>
    <row r="33" spans="1:10" x14ac:dyDescent="0.25">
      <c r="A33" s="1"/>
      <c r="E33" s="29"/>
      <c r="F33" s="29"/>
      <c r="G33" s="29"/>
      <c r="H33" s="29"/>
      <c r="I33" s="29"/>
      <c r="J33" s="29"/>
    </row>
    <row r="34" spans="1:10" x14ac:dyDescent="0.25">
      <c r="A34" s="1"/>
      <c r="E34" s="29"/>
      <c r="F34" s="29"/>
      <c r="G34" s="29"/>
      <c r="H34" s="29"/>
      <c r="I34" s="29"/>
      <c r="J34" s="29"/>
    </row>
    <row r="35" spans="1:10" x14ac:dyDescent="0.25">
      <c r="A35" s="1"/>
      <c r="E35" s="29"/>
      <c r="F35" s="29"/>
      <c r="G35" s="29"/>
      <c r="H35" s="29"/>
      <c r="I35" s="29"/>
      <c r="J35" s="29"/>
    </row>
    <row r="36" spans="1:10" x14ac:dyDescent="0.25">
      <c r="A36" s="1"/>
      <c r="E36" s="29"/>
      <c r="F36" s="29"/>
      <c r="G36" s="29"/>
      <c r="H36" s="29"/>
      <c r="I36" s="29"/>
      <c r="J36" s="29"/>
    </row>
    <row r="37" spans="1:10" x14ac:dyDescent="0.25">
      <c r="A37" s="1"/>
      <c r="E37" s="29"/>
      <c r="F37" s="29"/>
      <c r="G37" s="29"/>
      <c r="H37" s="29"/>
      <c r="I37" s="29"/>
      <c r="J37" s="29"/>
    </row>
    <row r="38" spans="1:10" x14ac:dyDescent="0.25">
      <c r="A38" s="1"/>
      <c r="E38" s="29"/>
      <c r="F38" s="29"/>
      <c r="G38" s="29"/>
      <c r="H38" s="29"/>
      <c r="I38" s="29"/>
      <c r="J38" s="29"/>
    </row>
    <row r="39" spans="1:10" x14ac:dyDescent="0.25">
      <c r="A39" s="1"/>
      <c r="E39" s="29"/>
      <c r="F39" s="29"/>
      <c r="G39" s="29"/>
      <c r="H39" s="29"/>
      <c r="I39" s="29"/>
      <c r="J39" s="29"/>
    </row>
    <row r="40" spans="1:10" x14ac:dyDescent="0.25">
      <c r="A40" s="1"/>
      <c r="E40" s="29"/>
      <c r="F40" s="29"/>
      <c r="G40" s="29"/>
      <c r="H40" s="29"/>
      <c r="I40" s="29"/>
      <c r="J40" s="29"/>
    </row>
    <row r="41" spans="1:10" x14ac:dyDescent="0.25">
      <c r="A41" s="1"/>
      <c r="E41" s="29"/>
      <c r="F41" s="29"/>
      <c r="G41" s="29"/>
      <c r="H41" s="29"/>
      <c r="I41" s="29"/>
      <c r="J41" s="29"/>
    </row>
    <row r="42" spans="1:10" x14ac:dyDescent="0.25">
      <c r="A42" s="1"/>
      <c r="E42" s="29"/>
      <c r="F42" s="29"/>
      <c r="G42" s="29"/>
      <c r="H42" s="29"/>
      <c r="I42" s="29"/>
      <c r="J42" s="29"/>
    </row>
    <row r="43" spans="1:10" x14ac:dyDescent="0.25">
      <c r="A43" s="1"/>
      <c r="E43" s="29"/>
      <c r="F43" s="29"/>
      <c r="G43" s="29"/>
      <c r="H43" s="29"/>
      <c r="I43" s="29"/>
      <c r="J43" s="29"/>
    </row>
    <row r="44" spans="1:10" x14ac:dyDescent="0.25">
      <c r="A44" s="1"/>
      <c r="E44" s="29"/>
      <c r="F44" s="29"/>
      <c r="G44" s="29"/>
      <c r="H44" s="29"/>
      <c r="I44" s="29"/>
      <c r="J44" s="29"/>
    </row>
    <row r="45" spans="1:10" x14ac:dyDescent="0.25">
      <c r="A45" s="1"/>
      <c r="E45" s="29"/>
      <c r="F45" s="29"/>
      <c r="G45" s="29"/>
      <c r="H45" s="29"/>
      <c r="I45" s="29"/>
      <c r="J45" s="29"/>
    </row>
    <row r="46" spans="1:10" x14ac:dyDescent="0.25">
      <c r="A46" s="1"/>
      <c r="E46" s="29"/>
      <c r="F46" s="29"/>
      <c r="G46" s="29"/>
      <c r="H46" s="29"/>
      <c r="I46" s="29"/>
      <c r="J46" s="29"/>
    </row>
    <row r="47" spans="1:10" x14ac:dyDescent="0.25">
      <c r="A47" s="1"/>
      <c r="E47" s="29"/>
      <c r="F47" s="29"/>
      <c r="G47" s="29"/>
      <c r="H47" s="29"/>
      <c r="I47" s="29"/>
      <c r="J47" s="29"/>
    </row>
    <row r="48" spans="1:10" x14ac:dyDescent="0.25">
      <c r="A48" s="1"/>
      <c r="E48" s="29"/>
      <c r="F48" s="29"/>
      <c r="G48" s="29"/>
      <c r="H48" s="29"/>
      <c r="I48" s="29"/>
      <c r="J48" s="29"/>
    </row>
    <row r="49" spans="1:10" x14ac:dyDescent="0.25">
      <c r="A49" s="1"/>
      <c r="E49" s="29"/>
      <c r="F49" s="29"/>
      <c r="G49" s="29"/>
      <c r="H49" s="29"/>
      <c r="I49" s="29"/>
      <c r="J49" s="29"/>
    </row>
    <row r="50" spans="1:10" x14ac:dyDescent="0.25">
      <c r="A50" s="1"/>
      <c r="E50" s="29"/>
      <c r="F50" s="29"/>
      <c r="G50" s="29"/>
      <c r="H50" s="29"/>
      <c r="I50" s="29"/>
      <c r="J50" s="29"/>
    </row>
    <row r="51" spans="1:10" x14ac:dyDescent="0.25">
      <c r="A51" s="1"/>
      <c r="E51" s="29"/>
      <c r="F51" s="29"/>
      <c r="G51" s="29"/>
      <c r="H51" s="29"/>
      <c r="I51" s="29"/>
      <c r="J51" s="29"/>
    </row>
    <row r="52" spans="1:10" x14ac:dyDescent="0.25">
      <c r="A52" s="1"/>
      <c r="E52" s="29"/>
      <c r="F52" s="29"/>
      <c r="G52" s="29"/>
      <c r="H52" s="29"/>
      <c r="I52" s="29"/>
      <c r="J52" s="29"/>
    </row>
    <row r="53" spans="1:10" x14ac:dyDescent="0.25">
      <c r="A53" s="1"/>
      <c r="E53" s="29"/>
      <c r="F53" s="29"/>
      <c r="G53" s="29"/>
      <c r="H53" s="29"/>
      <c r="I53" s="29"/>
      <c r="J53" s="29"/>
    </row>
    <row r="54" spans="1:10" x14ac:dyDescent="0.25">
      <c r="A54" s="1"/>
      <c r="E54" s="29"/>
      <c r="F54" s="29"/>
      <c r="G54" s="29"/>
      <c r="H54" s="29"/>
      <c r="I54" s="29"/>
      <c r="J54" s="29"/>
    </row>
    <row r="55" spans="1:10" x14ac:dyDescent="0.25">
      <c r="A55" s="1"/>
      <c r="E55" s="29"/>
      <c r="F55" s="29"/>
      <c r="G55" s="29"/>
      <c r="H55" s="29"/>
      <c r="I55" s="29"/>
      <c r="J55" s="29"/>
    </row>
    <row r="56" spans="1:10" x14ac:dyDescent="0.25">
      <c r="A56" s="1"/>
      <c r="E56" s="29"/>
      <c r="F56" s="29"/>
      <c r="G56" s="29"/>
      <c r="H56" s="29"/>
      <c r="I56" s="29"/>
      <c r="J56" s="29"/>
    </row>
    <row r="57" spans="1:10" x14ac:dyDescent="0.25">
      <c r="A57" s="1"/>
      <c r="E57" s="29"/>
      <c r="F57" s="29"/>
      <c r="G57" s="29"/>
      <c r="H57" s="29"/>
      <c r="I57" s="29"/>
      <c r="J57" s="29"/>
    </row>
    <row r="58" spans="1:10" x14ac:dyDescent="0.25">
      <c r="A58" s="1"/>
      <c r="E58" s="29"/>
      <c r="F58" s="29"/>
      <c r="G58" s="29"/>
      <c r="H58" s="29"/>
      <c r="I58" s="29"/>
      <c r="J58" s="29"/>
    </row>
    <row r="59" spans="1:10" x14ac:dyDescent="0.25">
      <c r="A59" s="1"/>
      <c r="E59" s="29"/>
      <c r="F59" s="29"/>
      <c r="G59" s="29"/>
      <c r="H59" s="29"/>
      <c r="I59" s="29"/>
      <c r="J59" s="29"/>
    </row>
    <row r="60" spans="1:10" x14ac:dyDescent="0.25">
      <c r="A60" s="1"/>
      <c r="E60" s="29"/>
      <c r="F60" s="29"/>
      <c r="G60" s="29"/>
      <c r="H60" s="29"/>
      <c r="I60" s="29"/>
      <c r="J60" s="29"/>
    </row>
    <row r="61" spans="1:10" x14ac:dyDescent="0.25">
      <c r="A61" s="1"/>
      <c r="E61" s="29"/>
      <c r="F61" s="29"/>
      <c r="G61" s="29"/>
      <c r="H61" s="29"/>
      <c r="I61" s="29"/>
      <c r="J61" s="29"/>
    </row>
    <row r="62" spans="1:10" x14ac:dyDescent="0.25">
      <c r="A62" s="1"/>
      <c r="E62" s="29"/>
      <c r="F62" s="29"/>
      <c r="G62" s="29"/>
      <c r="H62" s="29"/>
      <c r="I62" s="29"/>
      <c r="J62" s="29"/>
    </row>
    <row r="63" spans="1:10" x14ac:dyDescent="0.25">
      <c r="A63" s="1"/>
      <c r="E63" s="29"/>
      <c r="F63" s="29"/>
      <c r="G63" s="29"/>
      <c r="H63" s="29"/>
      <c r="I63" s="29"/>
      <c r="J63" s="29"/>
    </row>
    <row r="64" spans="1:10" x14ac:dyDescent="0.25">
      <c r="A64" s="1"/>
      <c r="E64" s="29"/>
      <c r="F64" s="29"/>
      <c r="G64" s="29"/>
      <c r="H64" s="29"/>
      <c r="I64" s="29"/>
      <c r="J64" s="29"/>
    </row>
    <row r="65" spans="1:10" x14ac:dyDescent="0.25">
      <c r="A65" s="1"/>
      <c r="E65" s="29"/>
      <c r="F65" s="29"/>
      <c r="G65" s="29"/>
      <c r="H65" s="29"/>
      <c r="I65" s="29"/>
      <c r="J65" s="29"/>
    </row>
    <row r="66" spans="1:10" x14ac:dyDescent="0.25">
      <c r="A66" s="1"/>
      <c r="E66" s="29"/>
      <c r="F66" s="29"/>
      <c r="G66" s="29"/>
      <c r="H66" s="29"/>
      <c r="I66" s="29"/>
      <c r="J66" s="29"/>
    </row>
    <row r="67" spans="1:10" x14ac:dyDescent="0.25">
      <c r="A67" s="1"/>
      <c r="E67" s="29"/>
      <c r="F67" s="29"/>
      <c r="G67" s="29"/>
      <c r="H67" s="29"/>
      <c r="I67" s="29"/>
      <c r="J67" s="29"/>
    </row>
    <row r="68" spans="1:10" x14ac:dyDescent="0.25">
      <c r="A68" s="1"/>
      <c r="E68" s="29"/>
      <c r="F68" s="29"/>
      <c r="G68" s="29"/>
      <c r="H68" s="29"/>
      <c r="I68" s="29"/>
      <c r="J68" s="29"/>
    </row>
    <row r="69" spans="1:10" x14ac:dyDescent="0.25">
      <c r="A69" s="1"/>
      <c r="E69" s="29"/>
      <c r="F69" s="29"/>
      <c r="G69" s="29"/>
      <c r="H69" s="29"/>
      <c r="I69" s="29"/>
      <c r="J69" s="29"/>
    </row>
    <row r="70" spans="1:10" x14ac:dyDescent="0.25">
      <c r="A70" s="1"/>
      <c r="E70" s="29"/>
      <c r="F70" s="29"/>
      <c r="G70" s="29"/>
      <c r="H70" s="29"/>
      <c r="I70" s="29"/>
      <c r="J70" s="29"/>
    </row>
    <row r="71" spans="1:10" x14ac:dyDescent="0.25">
      <c r="A71" s="1"/>
      <c r="E71" s="29"/>
      <c r="F71" s="29"/>
      <c r="G71" s="29"/>
      <c r="H71" s="29"/>
      <c r="I71" s="29"/>
      <c r="J71" s="29"/>
    </row>
    <row r="72" spans="1:10" x14ac:dyDescent="0.25">
      <c r="A72" s="1"/>
      <c r="E72" s="29"/>
      <c r="F72" s="29"/>
      <c r="G72" s="29"/>
      <c r="H72" s="29"/>
      <c r="I72" s="29"/>
      <c r="J72" s="29"/>
    </row>
    <row r="73" spans="1:10" x14ac:dyDescent="0.25">
      <c r="A73" s="1"/>
      <c r="E73" s="29"/>
      <c r="F73" s="29"/>
      <c r="G73" s="29"/>
      <c r="H73" s="29"/>
      <c r="I73" s="29"/>
      <c r="J73" s="29"/>
    </row>
    <row r="74" spans="1:10" x14ac:dyDescent="0.25">
      <c r="A74" s="1"/>
      <c r="E74" s="29"/>
      <c r="F74" s="29"/>
      <c r="G74" s="29"/>
      <c r="H74" s="29"/>
      <c r="I74" s="29"/>
      <c r="J74" s="29"/>
    </row>
    <row r="75" spans="1:10" x14ac:dyDescent="0.25">
      <c r="A75" s="1"/>
      <c r="E75" s="29"/>
      <c r="F75" s="29"/>
      <c r="G75" s="29"/>
      <c r="H75" s="29"/>
      <c r="I75" s="29"/>
      <c r="J75" s="29"/>
    </row>
    <row r="76" spans="1:10" x14ac:dyDescent="0.25">
      <c r="A76" s="1"/>
      <c r="E76" s="29"/>
      <c r="F76" s="29"/>
      <c r="G76" s="29"/>
      <c r="H76" s="29"/>
      <c r="I76" s="29"/>
      <c r="J76" s="29"/>
    </row>
    <row r="77" spans="1:10" x14ac:dyDescent="0.25">
      <c r="A77" s="1"/>
      <c r="E77" s="29"/>
      <c r="F77" s="29"/>
      <c r="G77" s="29"/>
      <c r="H77" s="29"/>
      <c r="I77" s="29"/>
      <c r="J77" s="29"/>
    </row>
    <row r="78" spans="1:10" x14ac:dyDescent="0.25">
      <c r="A78" s="1"/>
      <c r="E78" s="29"/>
      <c r="F78" s="29"/>
      <c r="G78" s="29"/>
      <c r="H78" s="29"/>
      <c r="I78" s="29"/>
      <c r="J78" s="29"/>
    </row>
    <row r="79" spans="1:10" x14ac:dyDescent="0.25">
      <c r="A79" s="1"/>
      <c r="E79" s="29"/>
      <c r="F79" s="29"/>
      <c r="G79" s="29"/>
      <c r="H79" s="29"/>
      <c r="I79" s="29"/>
      <c r="J79" s="29"/>
    </row>
    <row r="80" spans="1:10" x14ac:dyDescent="0.25">
      <c r="A80" s="1"/>
      <c r="E80" s="29"/>
      <c r="F80" s="29"/>
      <c r="G80" s="29"/>
      <c r="H80" s="29"/>
      <c r="I80" s="29"/>
      <c r="J80" s="29"/>
    </row>
    <row r="81" spans="1:10" x14ac:dyDescent="0.25">
      <c r="A81" s="1"/>
      <c r="E81" s="29"/>
      <c r="F81" s="29"/>
      <c r="G81" s="29"/>
      <c r="H81" s="29"/>
      <c r="I81" s="29"/>
      <c r="J81" s="29"/>
    </row>
    <row r="82" spans="1:10" x14ac:dyDescent="0.25">
      <c r="A82" s="1"/>
      <c r="E82" s="29"/>
      <c r="F82" s="29"/>
      <c r="G82" s="29"/>
      <c r="H82" s="29"/>
      <c r="I82" s="29"/>
      <c r="J82" s="29"/>
    </row>
    <row r="83" spans="1:10" x14ac:dyDescent="0.25">
      <c r="A83" s="1"/>
      <c r="E83" s="29"/>
      <c r="F83" s="29"/>
      <c r="G83" s="29"/>
      <c r="H83" s="29"/>
      <c r="I83" s="29"/>
      <c r="J83" s="29"/>
    </row>
    <row r="84" spans="1:10" x14ac:dyDescent="0.25">
      <c r="A84" s="1"/>
      <c r="E84" s="29"/>
      <c r="F84" s="29"/>
      <c r="G84" s="29"/>
      <c r="H84" s="29"/>
      <c r="I84" s="29"/>
      <c r="J84" s="29"/>
    </row>
    <row r="85" spans="1:10" x14ac:dyDescent="0.25">
      <c r="A85" s="1"/>
      <c r="E85" s="29"/>
      <c r="F85" s="29"/>
      <c r="G85" s="29"/>
      <c r="H85" s="29"/>
      <c r="I85" s="29"/>
      <c r="J85" s="29"/>
    </row>
    <row r="86" spans="1:10" x14ac:dyDescent="0.25">
      <c r="A86" s="1"/>
      <c r="E86" s="29"/>
      <c r="F86" s="29"/>
      <c r="G86" s="29"/>
      <c r="H86" s="29"/>
      <c r="I86" s="29"/>
      <c r="J86" s="29"/>
    </row>
    <row r="87" spans="1:10" x14ac:dyDescent="0.25">
      <c r="A87" s="1"/>
      <c r="E87" s="29"/>
      <c r="F87" s="29"/>
      <c r="G87" s="29"/>
      <c r="H87" s="29"/>
      <c r="I87" s="29"/>
      <c r="J87" s="29"/>
    </row>
    <row r="88" spans="1:10" x14ac:dyDescent="0.25">
      <c r="A88" s="1"/>
      <c r="E88" s="29"/>
      <c r="F88" s="29"/>
      <c r="G88" s="29"/>
      <c r="H88" s="29"/>
      <c r="I88" s="29"/>
      <c r="J88" s="29"/>
    </row>
    <row r="89" spans="1:10" x14ac:dyDescent="0.25">
      <c r="A89" s="1"/>
      <c r="E89" s="29"/>
      <c r="F89" s="29"/>
      <c r="G89" s="29"/>
      <c r="H89" s="29"/>
      <c r="I89" s="29"/>
      <c r="J89" s="29"/>
    </row>
    <row r="90" spans="1:10" x14ac:dyDescent="0.25">
      <c r="A90" s="1"/>
      <c r="E90" s="29"/>
      <c r="F90" s="29"/>
      <c r="G90" s="29"/>
      <c r="H90" s="29"/>
      <c r="I90" s="29"/>
      <c r="J90" s="29"/>
    </row>
    <row r="91" spans="1:10" x14ac:dyDescent="0.25">
      <c r="A91" s="1"/>
      <c r="E91" s="29"/>
      <c r="F91" s="29"/>
      <c r="G91" s="29"/>
      <c r="H91" s="29"/>
      <c r="I91" s="29"/>
      <c r="J91" s="29"/>
    </row>
    <row r="92" spans="1:10" x14ac:dyDescent="0.25">
      <c r="A92" s="1"/>
      <c r="E92" s="29"/>
      <c r="F92" s="29"/>
      <c r="G92" s="29"/>
      <c r="H92" s="29"/>
      <c r="I92" s="29"/>
      <c r="J92" s="29"/>
    </row>
    <row r="93" spans="1:10" x14ac:dyDescent="0.25">
      <c r="A93" s="1"/>
      <c r="E93" s="29"/>
      <c r="F93" s="29"/>
      <c r="G93" s="29"/>
      <c r="H93" s="29"/>
      <c r="I93" s="29"/>
      <c r="J93" s="29"/>
    </row>
    <row r="94" spans="1:10" x14ac:dyDescent="0.25">
      <c r="A94" s="1"/>
      <c r="E94" s="29"/>
      <c r="F94" s="29"/>
      <c r="G94" s="29"/>
      <c r="H94" s="29"/>
      <c r="I94" s="29"/>
      <c r="J94" s="29"/>
    </row>
    <row r="95" spans="1:10" x14ac:dyDescent="0.25">
      <c r="A95" s="1"/>
      <c r="E95" s="29"/>
      <c r="F95" s="29"/>
      <c r="G95" s="29"/>
      <c r="H95" s="29"/>
      <c r="I95" s="29"/>
      <c r="J95" s="29"/>
    </row>
    <row r="96" spans="1:10" x14ac:dyDescent="0.25">
      <c r="A96" s="1"/>
      <c r="E96" s="29"/>
      <c r="F96" s="29"/>
      <c r="G96" s="29"/>
      <c r="H96" s="29"/>
      <c r="I96" s="29"/>
      <c r="J96" s="29"/>
    </row>
    <row r="97" spans="1:10" x14ac:dyDescent="0.25">
      <c r="A97" s="1"/>
      <c r="E97" s="29"/>
      <c r="F97" s="29"/>
      <c r="G97" s="29"/>
      <c r="H97" s="29"/>
      <c r="I97" s="29"/>
      <c r="J97" s="29"/>
    </row>
    <row r="98" spans="1:10" x14ac:dyDescent="0.25">
      <c r="A98" s="1"/>
      <c r="E98" s="29"/>
      <c r="F98" s="29"/>
      <c r="G98" s="29"/>
      <c r="H98" s="29"/>
      <c r="I98" s="29"/>
      <c r="J98" s="29"/>
    </row>
    <row r="99" spans="1:10" x14ac:dyDescent="0.25">
      <c r="E99" s="29"/>
      <c r="F99" s="96"/>
      <c r="G99" s="96"/>
      <c r="H99" s="96"/>
      <c r="I99" s="96"/>
      <c r="J99" s="96"/>
    </row>
    <row r="100" spans="1:10" x14ac:dyDescent="0.25">
      <c r="A100" s="13" t="s">
        <v>14</v>
      </c>
      <c r="E100" s="29"/>
      <c r="F100" s="96"/>
      <c r="G100" s="96"/>
      <c r="H100" s="96"/>
      <c r="I100" s="96"/>
      <c r="J100" s="96"/>
    </row>
    <row r="101" spans="1:10" x14ac:dyDescent="0.25">
      <c r="A101" s="75" t="s">
        <v>15</v>
      </c>
      <c r="C101" s="2" t="s">
        <v>143</v>
      </c>
      <c r="E101" s="29"/>
      <c r="F101" s="96"/>
      <c r="G101" s="96"/>
      <c r="H101" s="96"/>
      <c r="I101" s="96"/>
      <c r="J101" s="96"/>
    </row>
    <row r="102" spans="1:10" x14ac:dyDescent="0.25">
      <c r="E102" s="29"/>
      <c r="F102" s="96"/>
      <c r="G102" s="96"/>
      <c r="H102" s="96"/>
      <c r="I102" s="96"/>
      <c r="J102" s="96"/>
    </row>
    <row r="103" spans="1:10" x14ac:dyDescent="0.25">
      <c r="E103" s="29"/>
      <c r="F103" s="96"/>
      <c r="G103" s="96"/>
      <c r="H103" s="96"/>
      <c r="I103" s="96"/>
      <c r="J103" s="96"/>
    </row>
    <row r="104" spans="1:10" x14ac:dyDescent="0.25">
      <c r="E104" s="1"/>
    </row>
    <row r="105" spans="1:10" x14ac:dyDescent="0.25">
      <c r="E105" s="1"/>
    </row>
  </sheetData>
  <mergeCells count="1">
    <mergeCell ref="A6:Q6"/>
  </mergeCells>
  <pageMargins left="0.7" right="0.7" top="0.75" bottom="0.75" header="0.3" footer="0.3"/>
  <pageSetup paperSize="5" firstPageNumber="5" orientation="landscape" useFirstPageNumber="1" r:id="rId1"/>
  <headerFooter>
    <oddHeader xml:space="preserve">&amp;R&amp;"Arial,Regular"&amp;10Filed: 2023-03-08
EB-2022-0200
Exhibit I.7.2-FRPO-189
Attachment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07.01.09.189</Int_x002f_Exhibit_x002f_Tab>
    <Witnesses xmlns="0f3dc55c-bcca-45e2-bb95-d6030d9207f1">
      <Value>Amy Mikhaila</Value>
    </Witnesses>
    <_dlc_DocId xmlns="bc9be6ef-036f-4d38-ab45-2a4da0c93cb0">C6U45NHNYSXQ-1954422155-3572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>
      <Value>Rates</Value>
    </Area>
    <Exhibit xmlns="0f3dc55c-bcca-45e2-bb95-d6030d9207f1">7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https://enbridge.sharepoint.com/teams/EB-2022-02002024Rebasing/_layouts/15/DocIdRedir.aspx?ID=C6U45NHNYSXQ-1954422155-3572</Url>
      <Description>C6U45NHNYSXQ-1954422155-3572</Description>
    </_dlc_DocIdUrl>
    <_ip_UnifiedCompliancePolicyProperties xmlns="http://schemas.microsoft.com/sharepoint/v3" xsi:nil="true"/>
    <Intervenor xmlns="0f3dc55c-bcca-45e2-bb95-d6030d9207f1">FRPO</Intervenor>
    <Category xmlns="0f3dc55c-bcca-45e2-bb95-d6030d9207f1" xsi:nil="true"/>
  </documentManagement>
</p:properties>
</file>

<file path=customXml/itemProps1.xml><?xml version="1.0" encoding="utf-8"?>
<ds:datastoreItem xmlns:ds="http://schemas.openxmlformats.org/officeDocument/2006/customXml" ds:itemID="{EA53E626-7C8A-4642-B9D3-B12CBDB7A3AA}"/>
</file>

<file path=customXml/itemProps2.xml><?xml version="1.0" encoding="utf-8"?>
<ds:datastoreItem xmlns:ds="http://schemas.openxmlformats.org/officeDocument/2006/customXml" ds:itemID="{9280C35F-FEDD-44BB-A05A-D40FAF880C75}"/>
</file>

<file path=customXml/itemProps3.xml><?xml version="1.0" encoding="utf-8"?>
<ds:datastoreItem xmlns:ds="http://schemas.openxmlformats.org/officeDocument/2006/customXml" ds:itemID="{0E939175-732E-4E7B-A348-51F7AC32C10E}"/>
</file>

<file path=customXml/itemProps4.xml><?xml version="1.0" encoding="utf-8"?>
<ds:datastoreItem xmlns:ds="http://schemas.openxmlformats.org/officeDocument/2006/customXml" ds:itemID="{7D56951A-6B61-4F8E-BB96-394C09798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 1</vt:lpstr>
      <vt:lpstr>Page 2</vt:lpstr>
      <vt:lpstr>Page 3-4</vt:lpstr>
      <vt:lpstr>Page 5</vt:lpstr>
      <vt:lpstr>'Page 2'!Print_Area</vt:lpstr>
      <vt:lpstr>'Page 3-4'!Print_Area</vt:lpstr>
      <vt:lpstr>'Page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2023-03-08T22:45:12Z</dcterms:created>
  <dcterms:modified xsi:type="dcterms:W3CDTF">2023-03-08T22:45:18Z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2023-03-08T22:45:14Z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a95e0477-1b2a-4d58-98dd-719b70b388cb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Exhibit I.7.1-FRPO-189 Attachment 1</vt:lpwstr>
  </property>
  <property fmtid="{D5CDD505-2E9C-101B-9397-08002B2CF9AE}" pid="10" name="ContentTypeId">
    <vt:lpwstr>0x010100F3E2251B1EE19E40ADD262C998ACD182</vt:lpwstr>
  </property>
  <property fmtid="{D5CDD505-2E9C-101B-9397-08002B2CF9AE}" pid="11" name="_AuthorEmail">
    <vt:lpwstr>Jennifer.Heard@enbridge.com</vt:lpwstr>
  </property>
  <property fmtid="{D5CDD505-2E9C-101B-9397-08002B2CF9AE}" pid="12" name="_dlc_DocIdItemGuid">
    <vt:lpwstr>11e4478d-25ce-44ad-bf00-04bdf1bfd34b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Jennifer Heard</vt:lpwstr>
  </property>
  <property fmtid="{D5CDD505-2E9C-101B-9397-08002B2CF9AE}" pid="16" name="_AdHocReviewCycleID">
    <vt:i4>150679557</vt:i4>
  </property>
</Properties>
</file>