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esites.enbridge.com/sites/2024RnI/Application and Evidence/"/>
    </mc:Choice>
  </mc:AlternateContent>
  <xr:revisionPtr revIDLastSave="0" documentId="13_ncr:1_{2C35DD91-C6FC-412C-A8A2-9371208F970F}" xr6:coauthVersionLast="47" xr6:coauthVersionMax="47" xr10:uidLastSave="{00000000-0000-0000-0000-000000000000}"/>
  <bookViews>
    <workbookView xWindow="-120" yWindow="-120" windowWidth="29040" windowHeight="15840" tabRatio="944" activeTab="4" xr2:uid="{27E9184E-BA1A-4351-8D56-DFECEBC58FD3}"/>
  </bookViews>
  <sheets>
    <sheet name="Sheet1" sheetId="28" r:id="rId1"/>
    <sheet name="Sheet2" sheetId="27" r:id="rId2"/>
    <sheet name="Sheet3" sheetId="5" r:id="rId3"/>
    <sheet name="Sheet4" sheetId="6" r:id="rId4"/>
    <sheet name="Sheet5" sheetId="7" r:id="rId5"/>
  </sheets>
  <definedNames>
    <definedName name="_xlnm.Print_Area" localSheetId="2">Sheet3!$A$1:$H$18</definedName>
    <definedName name="_xlnm.Print_Area" localSheetId="3">Sheet4!$A$1:$H$18</definedName>
    <definedName name="_xlnm.Print_Area" localSheetId="4">Sheet5!$A$1:$H$18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6" i="7" l="1"/>
  <c r="E14" i="7"/>
  <c r="E18" i="28" l="1"/>
  <c r="F18" i="28"/>
  <c r="E18" i="27"/>
  <c r="F18" i="27"/>
  <c r="E18" i="5"/>
  <c r="F18" i="5"/>
  <c r="E18" i="6"/>
  <c r="F18" i="6"/>
  <c r="E18" i="7"/>
  <c r="F18" i="7"/>
  <c r="G18" i="7" l="1"/>
  <c r="G18" i="27"/>
  <c r="G18" i="5"/>
  <c r="G18" i="6"/>
  <c r="C14" i="27" l="1"/>
  <c r="C14" i="5" s="1"/>
  <c r="C14" i="6" s="1"/>
  <c r="C14" i="7" s="1"/>
  <c r="C13" i="27"/>
  <c r="C13" i="5" s="1"/>
  <c r="C13" i="6" s="1"/>
  <c r="C13" i="7" s="1"/>
  <c r="C12" i="27"/>
  <c r="C12" i="5" s="1"/>
  <c r="C12" i="6" s="1"/>
  <c r="C12" i="7" s="1"/>
  <c r="G16" i="7" l="1"/>
  <c r="G16" i="6"/>
  <c r="G13" i="5"/>
  <c r="G15" i="5"/>
  <c r="G16" i="5"/>
  <c r="G12" i="5"/>
  <c r="G14" i="5"/>
  <c r="G16" i="27"/>
  <c r="G15" i="27"/>
  <c r="G13" i="27"/>
  <c r="G15" i="6" l="1"/>
  <c r="G12" i="6"/>
  <c r="G13" i="7"/>
  <c r="G14" i="6"/>
  <c r="G14" i="7"/>
  <c r="G13" i="6"/>
  <c r="G15" i="7"/>
  <c r="G14" i="27"/>
  <c r="G16" i="28"/>
  <c r="G15" i="28"/>
  <c r="G17" i="7"/>
  <c r="G12" i="7"/>
  <c r="G17" i="6"/>
  <c r="G17" i="5"/>
  <c r="G17" i="27"/>
  <c r="G12" i="27"/>
  <c r="G17" i="28"/>
  <c r="G14" i="28"/>
  <c r="G13" i="28"/>
  <c r="G12" i="28"/>
  <c r="G18" i="28" l="1"/>
</calcChain>
</file>

<file path=xl/sharedStrings.xml><?xml version="1.0" encoding="utf-8"?>
<sst xmlns="http://schemas.openxmlformats.org/spreadsheetml/2006/main" count="78" uniqueCount="27">
  <si>
    <t>Estimate</t>
  </si>
  <si>
    <t>Bridge Year</t>
  </si>
  <si>
    <t>Test Year</t>
  </si>
  <si>
    <t>Particulars ($ millions)</t>
  </si>
  <si>
    <t>Actual</t>
  </si>
  <si>
    <t>(a)</t>
  </si>
  <si>
    <t>(b)</t>
  </si>
  <si>
    <t>2020 Actual Over/(Under) 2019 Actual</t>
  </si>
  <si>
    <t>(c) = (b-a)</t>
  </si>
  <si>
    <t>2021 Actual Over/(Under) 2020 Actual</t>
  </si>
  <si>
    <t>2022 Estimate Over/(Under) 2021 Actual</t>
  </si>
  <si>
    <t>2023 Bridge Over/(Under) 2022 Estimate</t>
  </si>
  <si>
    <t>2024 Test Over/(Under) 2023 Bridge</t>
  </si>
  <si>
    <t>Other Financing</t>
  </si>
  <si>
    <t>Income Tax</t>
  </si>
  <si>
    <t>Total - Excluding Interest and Return</t>
  </si>
  <si>
    <t>Comparison of Utility Operating Cost - 2022 Estimate &amp; 2023 Bridge Year</t>
  </si>
  <si>
    <t>Comparison of Utility Operating Cost - 2020 Actual &amp; 2021 Actual</t>
  </si>
  <si>
    <t>Comparison of Utility Operating Cost - 2021 Actual &amp; 2022 Estimate</t>
  </si>
  <si>
    <t>Comparison of Utility Operating Cost - 2023 Bridge Year &amp; 2024 Test Year</t>
  </si>
  <si>
    <t>Comparison of Utility Operating Cost - 2019 Actual &amp; 2020 Actual</t>
  </si>
  <si>
    <t>Line No.</t>
  </si>
  <si>
    <t>Operating, Maintenance &amp; Administrative Costs</t>
  </si>
  <si>
    <t>Depreciation Expense</t>
  </si>
  <si>
    <t>Gas Supply, Transportation &amp; Storage Costs</t>
  </si>
  <si>
    <t>Property Tax</t>
  </si>
  <si>
    <t>/u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</si>
</sst>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_);\(#,##0.0\)"/>
  </numFmts>
  <fonts count="3" x14ac:knownFonts="1">
    <font>
      <sz val="11"/>
      <color theme="1"/>
      <name val="Calibri"/>
      <family val="2"/>
      <scheme val="minor"/>
    </font>
    <font>
      <u/>
      <sz val="10"/>
      <color theme="1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horizontal="center" wrapText="1"/>
    </xf>
    <xf numFmtId="0" fontId="1" fillId="0" borderId="0" xfId="0" applyFont="1"/>
    <xf numFmtId="49" fontId="2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164" fontId="2" fillId="0" borderId="2" xfId="0" applyNumberFormat="1" applyFont="1" applyBorder="1" applyAlignment="1">
      <alignment horizontal="center"/>
    </xf>
    <xf numFmtId="0" fontId="2" fillId="0" borderId="0" xfId="0" applyFont="1" applyFill="1"/>
    <xf numFmtId="164" fontId="2" fillId="0" borderId="0" xfId="0" applyNumberFormat="1" applyFont="1" applyFill="1" applyAlignment="1">
      <alignment horizontal="center"/>
    </xf>
    <xf numFmtId="0" fontId="1" fillId="0" borderId="0" xfId="0" applyFont="1" applyFill="1" applyAlignment="1">
      <alignment horizontal="centerContinuous"/>
    </xf>
    <xf numFmtId="0" fontId="2" fillId="0" borderId="0" xfId="0" applyFont="1" applyFill="1" applyAlignment="1">
      <alignment horizontal="left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1" xfId="0" applyFont="1" applyFill="1" applyBorder="1" applyAlignment="1">
      <alignment horizontal="center" wrapText="1"/>
    </xf>
    <xf numFmtId="0" fontId="2" fillId="0" borderId="0" xfId="0" applyFont="1" applyFill="1" applyAlignment="1">
      <alignment wrapText="1"/>
    </xf>
    <xf numFmtId="0" fontId="2" fillId="0" borderId="1" xfId="0" applyFont="1" applyFill="1" applyBorder="1" applyAlignment="1">
      <alignment wrapText="1"/>
    </xf>
    <xf numFmtId="0" fontId="2" fillId="0" borderId="0" xfId="0" applyFont="1" applyFill="1" applyAlignment="1">
      <alignment horizontal="center"/>
    </xf>
    <xf numFmtId="164" fontId="2" fillId="0" borderId="2" xfId="0" applyNumberFormat="1" applyFont="1" applyFill="1" applyBorder="1" applyAlignment="1">
      <alignment horizontal="center"/>
    </xf>
    <xf numFmtId="49" fontId="2" fillId="0" borderId="0" xfId="0" applyNumberFormat="1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B3323E-F917-4529-B0DD-16A156559CB8}">
  <sheetPr codeName="Sheet4"/>
  <dimension ref="A6:G28"/>
  <sheetViews>
    <sheetView view="pageLayout" zoomScaleNormal="100" workbookViewId="0"/>
  </sheetViews>
  <sheetFormatPr defaultColWidth="101.42578125" defaultRowHeight="12.75" x14ac:dyDescent="0.2"/>
  <cols>
    <col min="1" max="1" width="5.5703125" style="3" bestFit="1" customWidth="1"/>
    <col min="2" max="2" width="1.42578125" style="3" customWidth="1"/>
    <col min="3" max="3" width="37.42578125" style="3" customWidth="1"/>
    <col min="4" max="4" width="1.42578125" style="3" customWidth="1"/>
    <col min="5" max="7" width="14" style="3" customWidth="1"/>
    <col min="8" max="16384" width="101.42578125" style="3"/>
  </cols>
  <sheetData>
    <row r="6" spans="1:7" s="2" customFormat="1" x14ac:dyDescent="0.2">
      <c r="A6" s="1" t="s">
        <v>20</v>
      </c>
      <c r="B6" s="1"/>
      <c r="C6" s="1"/>
      <c r="D6" s="1"/>
      <c r="E6" s="1"/>
      <c r="F6" s="1"/>
      <c r="G6" s="1"/>
    </row>
    <row r="7" spans="1:7" x14ac:dyDescent="0.2">
      <c r="C7" s="13"/>
    </row>
    <row r="8" spans="1:7" s="8" customFormat="1" x14ac:dyDescent="0.2">
      <c r="E8" s="10">
        <v>2019</v>
      </c>
      <c r="F8" s="10">
        <v>2020</v>
      </c>
      <c r="G8" s="10"/>
    </row>
    <row r="9" spans="1:7" s="6" customFormat="1" ht="38.25" x14ac:dyDescent="0.2">
      <c r="A9" s="7" t="s">
        <v>21</v>
      </c>
      <c r="C9" s="5" t="s">
        <v>3</v>
      </c>
      <c r="E9" s="7" t="s">
        <v>4</v>
      </c>
      <c r="F9" s="7" t="s">
        <v>4</v>
      </c>
      <c r="G9" s="7" t="s">
        <v>7</v>
      </c>
    </row>
    <row r="10" spans="1:7" x14ac:dyDescent="0.2">
      <c r="E10" s="4" t="s">
        <v>5</v>
      </c>
      <c r="F10" s="4" t="s">
        <v>6</v>
      </c>
      <c r="G10" s="4" t="s">
        <v>8</v>
      </c>
    </row>
    <row r="12" spans="1:7" x14ac:dyDescent="0.2">
      <c r="A12" s="4">
        <v>1</v>
      </c>
      <c r="C12" s="3" t="s">
        <v>24</v>
      </c>
      <c r="E12" s="11">
        <v>2265.3000000000002</v>
      </c>
      <c r="F12" s="11">
        <v>1781.3</v>
      </c>
      <c r="G12" s="11">
        <f>F12-E12</f>
        <v>-484.00000000000023</v>
      </c>
    </row>
    <row r="13" spans="1:7" x14ac:dyDescent="0.2">
      <c r="A13" s="4">
        <v>2</v>
      </c>
      <c r="C13" s="3" t="s">
        <v>22</v>
      </c>
      <c r="E13" s="11">
        <v>914.6</v>
      </c>
      <c r="F13" s="11">
        <v>948.4</v>
      </c>
      <c r="G13" s="11">
        <f t="shared" ref="G13:G14" si="0">F13-E13</f>
        <v>33.799999999999955</v>
      </c>
    </row>
    <row r="14" spans="1:7" x14ac:dyDescent="0.2">
      <c r="A14" s="4">
        <v>3</v>
      </c>
      <c r="C14" s="3" t="s">
        <v>23</v>
      </c>
      <c r="E14" s="11">
        <v>601.70000000000005</v>
      </c>
      <c r="F14" s="11">
        <v>618.20000000000005</v>
      </c>
      <c r="G14" s="11">
        <f t="shared" si="0"/>
        <v>16.5</v>
      </c>
    </row>
    <row r="15" spans="1:7" x14ac:dyDescent="0.2">
      <c r="A15" s="4">
        <v>4</v>
      </c>
      <c r="C15" s="3" t="s">
        <v>13</v>
      </c>
      <c r="E15" s="11">
        <v>4.7</v>
      </c>
      <c r="F15" s="11">
        <v>5.4</v>
      </c>
      <c r="G15" s="11">
        <f>F15-E15</f>
        <v>0.70000000000000018</v>
      </c>
    </row>
    <row r="16" spans="1:7" x14ac:dyDescent="0.2">
      <c r="A16" s="4">
        <v>5</v>
      </c>
      <c r="C16" s="3" t="s">
        <v>14</v>
      </c>
      <c r="E16" s="11">
        <v>59.9</v>
      </c>
      <c r="F16" s="11">
        <v>39.200000000000003</v>
      </c>
      <c r="G16" s="11">
        <f t="shared" ref="G16" si="1">F16-E16</f>
        <v>-20.699999999999996</v>
      </c>
    </row>
    <row r="17" spans="1:7" x14ac:dyDescent="0.2">
      <c r="A17" s="4">
        <v>6</v>
      </c>
      <c r="C17" s="3" t="s">
        <v>25</v>
      </c>
      <c r="E17" s="11">
        <v>121.4</v>
      </c>
      <c r="F17" s="11">
        <v>124.6</v>
      </c>
      <c r="G17" s="11">
        <f>F17-E17</f>
        <v>3.1999999999999886</v>
      </c>
    </row>
    <row r="18" spans="1:7" ht="13.5" thickBot="1" x14ac:dyDescent="0.25">
      <c r="A18" s="4">
        <v>7</v>
      </c>
      <c r="C18" s="3" t="s">
        <v>15</v>
      </c>
      <c r="E18" s="12">
        <f>SUM(E12:E17)</f>
        <v>3967.6000000000004</v>
      </c>
      <c r="F18" s="12">
        <f>SUM(F12:F17)</f>
        <v>3517.0999999999995</v>
      </c>
      <c r="G18" s="12">
        <f>SUM(G12:G17)</f>
        <v>-450.50000000000028</v>
      </c>
    </row>
    <row r="19" spans="1:7" ht="13.5" thickTop="1" x14ac:dyDescent="0.2"/>
    <row r="20" spans="1:7" x14ac:dyDescent="0.2">
      <c r="A20" s="8"/>
    </row>
    <row r="21" spans="1:7" x14ac:dyDescent="0.2">
      <c r="A21" s="9"/>
    </row>
    <row r="23" spans="1:7" x14ac:dyDescent="0.2">
      <c r="A23" s="9"/>
    </row>
    <row r="26" spans="1:7" x14ac:dyDescent="0.2">
      <c r="A26" s="9"/>
    </row>
    <row r="28" spans="1:7" x14ac:dyDescent="0.2">
      <c r="A28" s="9"/>
    </row>
  </sheetData>
  <pageMargins left="0.7" right="0.7" top="0.75" bottom="0.75" header="0.3" footer="0.3"/>
  <pageSetup orientation="portrait" r:id="rId1"/>
  <headerFooter>
    <oddHeader>&amp;R&amp;"Arial,Regular"&amp;10Filed: 2022-10-31
EB-2022-0200
Exhibit 4
Tab 1
Schedule 1
Attachment 1
Page 1 of 5</oddHeader>
  </headerFooter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2695DF-9A4C-46DD-AF1E-5927947145EE}">
  <sheetPr codeName="Sheet5"/>
  <dimension ref="A6:G28"/>
  <sheetViews>
    <sheetView view="pageLayout" zoomScaleNormal="100" workbookViewId="0">
      <selection activeCell="A2" sqref="A2"/>
    </sheetView>
  </sheetViews>
  <sheetFormatPr defaultColWidth="101.42578125" defaultRowHeight="12.75" x14ac:dyDescent="0.2"/>
  <cols>
    <col min="1" max="1" width="5.5703125" style="3" bestFit="1" customWidth="1"/>
    <col min="2" max="2" width="1.42578125" style="3" customWidth="1"/>
    <col min="3" max="3" width="38" style="3" customWidth="1"/>
    <col min="4" max="4" width="1.42578125" style="3" customWidth="1"/>
    <col min="5" max="7" width="14" style="3" customWidth="1"/>
    <col min="8" max="16384" width="101.42578125" style="3"/>
  </cols>
  <sheetData>
    <row r="6" spans="1:7" s="2" customFormat="1" x14ac:dyDescent="0.2">
      <c r="A6" s="1" t="s">
        <v>17</v>
      </c>
      <c r="B6" s="1"/>
      <c r="C6" s="1"/>
      <c r="D6" s="1"/>
      <c r="E6" s="1"/>
      <c r="F6" s="1"/>
      <c r="G6" s="1"/>
    </row>
    <row r="8" spans="1:7" s="8" customFormat="1" x14ac:dyDescent="0.2">
      <c r="E8" s="10">
        <v>2020</v>
      </c>
      <c r="F8" s="10">
        <v>2021</v>
      </c>
      <c r="G8" s="10"/>
    </row>
    <row r="9" spans="1:7" s="6" customFormat="1" ht="38.25" x14ac:dyDescent="0.2">
      <c r="A9" s="7" t="s">
        <v>21</v>
      </c>
      <c r="C9" s="5" t="s">
        <v>3</v>
      </c>
      <c r="E9" s="7" t="s">
        <v>4</v>
      </c>
      <c r="F9" s="7" t="s">
        <v>4</v>
      </c>
      <c r="G9" s="7" t="s">
        <v>9</v>
      </c>
    </row>
    <row r="10" spans="1:7" x14ac:dyDescent="0.2">
      <c r="E10" s="4" t="s">
        <v>5</v>
      </c>
      <c r="F10" s="4" t="s">
        <v>6</v>
      </c>
      <c r="G10" s="4" t="s">
        <v>8</v>
      </c>
    </row>
    <row r="12" spans="1:7" x14ac:dyDescent="0.2">
      <c r="A12" s="4">
        <v>1</v>
      </c>
      <c r="C12" s="3" t="str">
        <f>Sheet1!C12</f>
        <v>Gas Supply, Transportation &amp; Storage Costs</v>
      </c>
      <c r="E12" s="11">
        <v>1781.3</v>
      </c>
      <c r="F12" s="11">
        <v>2110.5369433699998</v>
      </c>
      <c r="G12" s="11">
        <f>F12-E12</f>
        <v>329.23694336999984</v>
      </c>
    </row>
    <row r="13" spans="1:7" x14ac:dyDescent="0.2">
      <c r="A13" s="4">
        <v>2</v>
      </c>
      <c r="C13" s="3" t="str">
        <f>Sheet1!C13</f>
        <v>Operating, Maintenance &amp; Administrative Costs</v>
      </c>
      <c r="E13" s="11">
        <v>948.4</v>
      </c>
      <c r="F13" s="11">
        <v>920.61116397476667</v>
      </c>
      <c r="G13" s="11">
        <f t="shared" ref="G13:G14" si="0">F13-E13</f>
        <v>-27.788836025233309</v>
      </c>
    </row>
    <row r="14" spans="1:7" x14ac:dyDescent="0.2">
      <c r="A14" s="4">
        <v>3</v>
      </c>
      <c r="C14" s="3" t="str">
        <f>Sheet1!C14</f>
        <v>Depreciation Expense</v>
      </c>
      <c r="E14" s="11">
        <v>618.20000000000005</v>
      </c>
      <c r="F14" s="11">
        <v>640.14702155410964</v>
      </c>
      <c r="G14" s="11">
        <f t="shared" si="0"/>
        <v>21.947021554109597</v>
      </c>
    </row>
    <row r="15" spans="1:7" x14ac:dyDescent="0.2">
      <c r="A15" s="4">
        <v>4</v>
      </c>
      <c r="C15" s="3" t="s">
        <v>13</v>
      </c>
      <c r="E15" s="11">
        <v>5.4</v>
      </c>
      <c r="F15" s="11">
        <v>6.8</v>
      </c>
      <c r="G15" s="11">
        <f>F15-E15</f>
        <v>1.3999999999999995</v>
      </c>
    </row>
    <row r="16" spans="1:7" x14ac:dyDescent="0.2">
      <c r="A16" s="4">
        <v>5</v>
      </c>
      <c r="C16" s="3" t="s">
        <v>14</v>
      </c>
      <c r="E16" s="11">
        <v>39.200000000000003</v>
      </c>
      <c r="F16" s="11">
        <v>41.778500814847007</v>
      </c>
      <c r="G16" s="11">
        <f>F16-E16</f>
        <v>2.5785008148470041</v>
      </c>
    </row>
    <row r="17" spans="1:7" x14ac:dyDescent="0.2">
      <c r="A17" s="4">
        <v>6</v>
      </c>
      <c r="C17" s="3" t="s">
        <v>25</v>
      </c>
      <c r="E17" s="11">
        <v>124.6</v>
      </c>
      <c r="F17" s="11">
        <v>116.1590364728102</v>
      </c>
      <c r="G17" s="11">
        <f t="shared" ref="G17" si="1">F17-E17</f>
        <v>-8.440963527189794</v>
      </c>
    </row>
    <row r="18" spans="1:7" ht="13.5" thickBot="1" x14ac:dyDescent="0.25">
      <c r="A18" s="4">
        <v>7</v>
      </c>
      <c r="C18" s="3" t="s">
        <v>15</v>
      </c>
      <c r="E18" s="12">
        <f>SUM(E12:E17)</f>
        <v>3517.0999999999995</v>
      </c>
      <c r="F18" s="12">
        <f>SUM(F12:F17)</f>
        <v>3836.0326661865338</v>
      </c>
      <c r="G18" s="12">
        <f>F18-E18</f>
        <v>318.93266618653433</v>
      </c>
    </row>
    <row r="19" spans="1:7" ht="13.5" thickTop="1" x14ac:dyDescent="0.2"/>
    <row r="20" spans="1:7" x14ac:dyDescent="0.2">
      <c r="A20" s="8"/>
    </row>
    <row r="21" spans="1:7" x14ac:dyDescent="0.2">
      <c r="A21" s="9"/>
    </row>
    <row r="23" spans="1:7" x14ac:dyDescent="0.2">
      <c r="A23" s="9"/>
    </row>
    <row r="28" spans="1:7" x14ac:dyDescent="0.2">
      <c r="A28" s="9"/>
    </row>
  </sheetData>
  <pageMargins left="0.7" right="0.7" top="0.75" bottom="0.75" header="0.3" footer="0.3"/>
  <pageSetup orientation="portrait" r:id="rId1"/>
  <headerFooter>
    <oddHeader>&amp;R&amp;"Arial,Regular"&amp;10Filed: 2022-10-31
EB-2022-0200
Exhibit 4
Tab 1
Schedule 1
Attachment 1
Page 2 of 5</oddHeader>
  </headerFooter>
  <customProperties>
    <customPr name="EpmWorksheetKeyString_GU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DB5C7C-18C3-4053-99E2-7AD05FD31319}">
  <sheetPr codeName="Sheet6"/>
  <dimension ref="A6:H21"/>
  <sheetViews>
    <sheetView view="pageLayout" zoomScaleNormal="100" workbookViewId="0">
      <selection activeCell="H25" sqref="H25"/>
    </sheetView>
  </sheetViews>
  <sheetFormatPr defaultColWidth="101.42578125" defaultRowHeight="12.75" x14ac:dyDescent="0.2"/>
  <cols>
    <col min="1" max="1" width="5.5703125" style="13" bestFit="1" customWidth="1"/>
    <col min="2" max="2" width="1.42578125" style="13" customWidth="1"/>
    <col min="3" max="3" width="38.140625" style="13" customWidth="1"/>
    <col min="4" max="4" width="1.42578125" style="13" customWidth="1"/>
    <col min="5" max="7" width="14" style="13" customWidth="1"/>
    <col min="8" max="8" width="7.42578125" style="13" customWidth="1"/>
    <col min="9" max="16384" width="101.42578125" style="13"/>
  </cols>
  <sheetData>
    <row r="6" spans="1:8" s="16" customFormat="1" x14ac:dyDescent="0.2">
      <c r="A6" s="15" t="s">
        <v>18</v>
      </c>
      <c r="B6" s="15"/>
      <c r="C6" s="15"/>
      <c r="D6" s="15"/>
      <c r="E6" s="15"/>
      <c r="F6" s="15"/>
      <c r="G6" s="15"/>
    </row>
    <row r="8" spans="1:8" s="17" customFormat="1" x14ac:dyDescent="0.2">
      <c r="E8" s="18">
        <v>2021</v>
      </c>
      <c r="F8" s="18">
        <v>2022</v>
      </c>
      <c r="G8" s="18"/>
    </row>
    <row r="9" spans="1:8" s="20" customFormat="1" ht="38.25" x14ac:dyDescent="0.2">
      <c r="A9" s="19" t="s">
        <v>21</v>
      </c>
      <c r="C9" s="21" t="s">
        <v>3</v>
      </c>
      <c r="E9" s="19" t="s">
        <v>4</v>
      </c>
      <c r="F9" s="19" t="s">
        <v>0</v>
      </c>
      <c r="G9" s="19" t="s">
        <v>10</v>
      </c>
    </row>
    <row r="10" spans="1:8" x14ac:dyDescent="0.2">
      <c r="E10" s="22" t="s">
        <v>5</v>
      </c>
      <c r="F10" s="22" t="s">
        <v>6</v>
      </c>
      <c r="G10" s="22" t="s">
        <v>8</v>
      </c>
    </row>
    <row r="12" spans="1:8" x14ac:dyDescent="0.2">
      <c r="A12" s="22">
        <v>1</v>
      </c>
      <c r="C12" s="13" t="str">
        <f>Sheet2!C12</f>
        <v>Gas Supply, Transportation &amp; Storage Costs</v>
      </c>
      <c r="E12" s="14">
        <v>2110.5369433699998</v>
      </c>
      <c r="F12" s="14">
        <v>2440.121137963793</v>
      </c>
      <c r="G12" s="14">
        <f>F12-E12</f>
        <v>329.5841945937932</v>
      </c>
    </row>
    <row r="13" spans="1:8" x14ac:dyDescent="0.2">
      <c r="A13" s="22">
        <v>2</v>
      </c>
      <c r="C13" s="13" t="str">
        <f>Sheet2!C13</f>
        <v>Operating, Maintenance &amp; Administrative Costs</v>
      </c>
      <c r="E13" s="14">
        <v>920.61116397476667</v>
      </c>
      <c r="F13" s="14">
        <v>963.83719855791719</v>
      </c>
      <c r="G13" s="14">
        <f t="shared" ref="G13:G14" si="0">F13-E13</f>
        <v>43.226034583150522</v>
      </c>
    </row>
    <row r="14" spans="1:8" x14ac:dyDescent="0.2">
      <c r="A14" s="22">
        <v>3</v>
      </c>
      <c r="C14" s="13" t="str">
        <f>Sheet2!C14</f>
        <v>Depreciation Expense</v>
      </c>
      <c r="E14" s="14">
        <v>640.14702155410964</v>
      </c>
      <c r="F14" s="14">
        <v>705.37224200000003</v>
      </c>
      <c r="G14" s="14">
        <f t="shared" si="0"/>
        <v>65.225220445890386</v>
      </c>
    </row>
    <row r="15" spans="1:8" x14ac:dyDescent="0.2">
      <c r="A15" s="22">
        <v>4</v>
      </c>
      <c r="C15" s="13" t="s">
        <v>13</v>
      </c>
      <c r="E15" s="14">
        <v>6.8</v>
      </c>
      <c r="F15" s="14">
        <v>3.9</v>
      </c>
      <c r="G15" s="14">
        <f>F15-E15</f>
        <v>-2.9</v>
      </c>
    </row>
    <row r="16" spans="1:8" x14ac:dyDescent="0.2">
      <c r="A16" s="22">
        <v>5</v>
      </c>
      <c r="C16" s="13" t="s">
        <v>14</v>
      </c>
      <c r="E16" s="14">
        <v>41.778500814847007</v>
      </c>
      <c r="F16" s="14">
        <v>33.709576787807677</v>
      </c>
      <c r="G16" s="14">
        <f>F16-E16</f>
        <v>-8.0689240270393299</v>
      </c>
      <c r="H16" s="13" t="s">
        <v>26</v>
      </c>
    </row>
    <row r="17" spans="1:8" x14ac:dyDescent="0.2">
      <c r="A17" s="22">
        <v>6</v>
      </c>
      <c r="C17" s="13" t="s">
        <v>25</v>
      </c>
      <c r="E17" s="14">
        <v>116.1590364728102</v>
      </c>
      <c r="F17" s="14">
        <v>118.52407079999999</v>
      </c>
      <c r="G17" s="14">
        <f t="shared" ref="G17" si="1">F17-E17</f>
        <v>2.3650343271897896</v>
      </c>
    </row>
    <row r="18" spans="1:8" ht="13.5" thickBot="1" x14ac:dyDescent="0.25">
      <c r="A18" s="22">
        <v>7</v>
      </c>
      <c r="C18" s="13" t="s">
        <v>15</v>
      </c>
      <c r="E18" s="23">
        <f>SUM(E12:E17)</f>
        <v>3836.0326661865338</v>
      </c>
      <c r="F18" s="23">
        <f>SUM(F12:F17)</f>
        <v>4265.4642261095178</v>
      </c>
      <c r="G18" s="23">
        <f>F18-E18</f>
        <v>429.43155992298398</v>
      </c>
      <c r="H18" s="13" t="s">
        <v>26</v>
      </c>
    </row>
    <row r="19" spans="1:8" ht="13.5" thickTop="1" x14ac:dyDescent="0.2"/>
    <row r="20" spans="1:8" x14ac:dyDescent="0.2">
      <c r="A20" s="17"/>
    </row>
    <row r="21" spans="1:8" x14ac:dyDescent="0.2">
      <c r="A21" s="24"/>
    </row>
  </sheetData>
  <pageMargins left="0.7" right="0.7" top="0.75" bottom="0.75" header="0.3" footer="0.3"/>
  <pageSetup scale="94" orientation="portrait" r:id="rId1"/>
  <headerFooter>
    <oddHeader>&amp;R&amp;"Arial,Regular"&amp;10Updated: 2023-03-08
EB-2022-0200
Exhibit 4
Tab 1
Schedule 1
Attachment 1
Page 3 of 5</oddHeader>
  </headerFooter>
  <customProperties>
    <customPr name="EpmWorksheetKeyString_GU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81A289-A638-4AE9-A6FF-B0AD78714468}">
  <sheetPr codeName="Sheet7"/>
  <dimension ref="A6:H21"/>
  <sheetViews>
    <sheetView view="pageLayout" zoomScaleNormal="100" workbookViewId="0">
      <selection sqref="A1:XFD1048576"/>
    </sheetView>
  </sheetViews>
  <sheetFormatPr defaultColWidth="101.42578125" defaultRowHeight="12.75" x14ac:dyDescent="0.2"/>
  <cols>
    <col min="1" max="1" width="5.5703125" style="13" bestFit="1" customWidth="1"/>
    <col min="2" max="2" width="1.42578125" style="13" customWidth="1"/>
    <col min="3" max="3" width="37.85546875" style="13" customWidth="1"/>
    <col min="4" max="4" width="1.42578125" style="13" customWidth="1"/>
    <col min="5" max="7" width="14" style="13" customWidth="1"/>
    <col min="8" max="8" width="6.85546875" style="13" customWidth="1"/>
    <col min="9" max="16384" width="101.42578125" style="13"/>
  </cols>
  <sheetData>
    <row r="6" spans="1:8" s="16" customFormat="1" x14ac:dyDescent="0.2">
      <c r="A6" s="15" t="s">
        <v>16</v>
      </c>
      <c r="B6" s="15"/>
      <c r="C6" s="15"/>
      <c r="D6" s="15"/>
      <c r="E6" s="15"/>
      <c r="F6" s="15"/>
      <c r="G6" s="15"/>
    </row>
    <row r="8" spans="1:8" s="17" customFormat="1" x14ac:dyDescent="0.2">
      <c r="E8" s="18">
        <v>2022</v>
      </c>
      <c r="F8" s="18">
        <v>2023</v>
      </c>
      <c r="G8" s="18"/>
    </row>
    <row r="9" spans="1:8" s="20" customFormat="1" ht="38.25" x14ac:dyDescent="0.2">
      <c r="A9" s="19" t="s">
        <v>21</v>
      </c>
      <c r="C9" s="21" t="s">
        <v>3</v>
      </c>
      <c r="E9" s="19" t="s">
        <v>0</v>
      </c>
      <c r="F9" s="19" t="s">
        <v>1</v>
      </c>
      <c r="G9" s="19" t="s">
        <v>11</v>
      </c>
    </row>
    <row r="10" spans="1:8" x14ac:dyDescent="0.2">
      <c r="E10" s="22" t="s">
        <v>5</v>
      </c>
      <c r="F10" s="22" t="s">
        <v>6</v>
      </c>
      <c r="G10" s="22" t="s">
        <v>8</v>
      </c>
    </row>
    <row r="12" spans="1:8" x14ac:dyDescent="0.2">
      <c r="A12" s="22">
        <v>1</v>
      </c>
      <c r="C12" s="13" t="str">
        <f>Sheet3!C12</f>
        <v>Gas Supply, Transportation &amp; Storage Costs</v>
      </c>
      <c r="E12" s="14">
        <v>2440.121137963793</v>
      </c>
      <c r="F12" s="14">
        <v>3047.2545932410221</v>
      </c>
      <c r="G12" s="14">
        <f>F12-E12</f>
        <v>607.13345527722913</v>
      </c>
    </row>
    <row r="13" spans="1:8" x14ac:dyDescent="0.2">
      <c r="A13" s="22">
        <v>2</v>
      </c>
      <c r="C13" s="13" t="str">
        <f>Sheet3!C13</f>
        <v>Operating, Maintenance &amp; Administrative Costs</v>
      </c>
      <c r="E13" s="14">
        <v>963.83719855791719</v>
      </c>
      <c r="F13" s="14">
        <v>1021.6960457520001</v>
      </c>
      <c r="G13" s="14">
        <f t="shared" ref="G13:G14" si="0">F13-E13</f>
        <v>57.858847194082955</v>
      </c>
      <c r="H13" s="13" t="s">
        <v>26</v>
      </c>
    </row>
    <row r="14" spans="1:8" x14ac:dyDescent="0.2">
      <c r="A14" s="22">
        <v>3</v>
      </c>
      <c r="C14" s="13" t="str">
        <f>Sheet3!C14</f>
        <v>Depreciation Expense</v>
      </c>
      <c r="E14" s="14">
        <v>705.37224200000003</v>
      </c>
      <c r="F14" s="14">
        <v>725.27624702082414</v>
      </c>
      <c r="G14" s="14">
        <f t="shared" si="0"/>
        <v>19.904005020824115</v>
      </c>
      <c r="H14" s="13" t="s">
        <v>26</v>
      </c>
    </row>
    <row r="15" spans="1:8" x14ac:dyDescent="0.2">
      <c r="A15" s="22">
        <v>4</v>
      </c>
      <c r="C15" s="13" t="s">
        <v>13</v>
      </c>
      <c r="E15" s="14">
        <v>3.9</v>
      </c>
      <c r="F15" s="14">
        <v>4.0434999999999999</v>
      </c>
      <c r="G15" s="14">
        <f>F15-E15</f>
        <v>0.14349999999999996</v>
      </c>
    </row>
    <row r="16" spans="1:8" x14ac:dyDescent="0.2">
      <c r="A16" s="22">
        <v>5</v>
      </c>
      <c r="C16" s="13" t="s">
        <v>14</v>
      </c>
      <c r="E16" s="14">
        <v>33.709576787807677</v>
      </c>
      <c r="F16" s="14">
        <v>42.148492527959974</v>
      </c>
      <c r="G16" s="14">
        <f>F16-E16</f>
        <v>8.4389157401522965</v>
      </c>
      <c r="H16" s="13" t="s">
        <v>26</v>
      </c>
    </row>
    <row r="17" spans="1:8" x14ac:dyDescent="0.2">
      <c r="A17" s="22">
        <v>6</v>
      </c>
      <c r="C17" s="13" t="s">
        <v>25</v>
      </c>
      <c r="E17" s="14">
        <v>118.52407079999999</v>
      </c>
      <c r="F17" s="14">
        <v>122.51910414416001</v>
      </c>
      <c r="G17" s="14">
        <f t="shared" ref="G17" si="1">F17-E17</f>
        <v>3.9950333441600208</v>
      </c>
    </row>
    <row r="18" spans="1:8" ht="13.5" thickBot="1" x14ac:dyDescent="0.25">
      <c r="A18" s="22">
        <v>7</v>
      </c>
      <c r="C18" s="13" t="s">
        <v>15</v>
      </c>
      <c r="E18" s="23">
        <f>SUM(E12:E17)</f>
        <v>4265.4642261095178</v>
      </c>
      <c r="F18" s="23">
        <f>SUM(F12:F17)</f>
        <v>4962.9379826859667</v>
      </c>
      <c r="G18" s="23">
        <f>F18-E18</f>
        <v>697.47375657644898</v>
      </c>
      <c r="H18" s="13" t="s">
        <v>26</v>
      </c>
    </row>
    <row r="19" spans="1:8" ht="13.5" thickTop="1" x14ac:dyDescent="0.2"/>
    <row r="20" spans="1:8" x14ac:dyDescent="0.2">
      <c r="A20" s="17"/>
    </row>
    <row r="21" spans="1:8" x14ac:dyDescent="0.2">
      <c r="A21" s="24"/>
    </row>
  </sheetData>
  <pageMargins left="0.7" right="0.7" top="0.75" bottom="0.75" header="0.3" footer="0.3"/>
  <pageSetup scale="95" orientation="portrait" r:id="rId1"/>
  <headerFooter>
    <oddHeader>&amp;R&amp;"Arial,Regular"&amp;10Updated: 2023-03-08
EB-2022-0200
Exhibit 4
Tab 1
Schedule 1
Attachment 1
Page 4 of 5</oddHeader>
  </headerFooter>
  <customProperties>
    <customPr name="EpmWorksheetKeyString_GUI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61B181-979A-4A5A-A6D4-48E4FE4AA41B}">
  <sheetPr codeName="Sheet8"/>
  <dimension ref="A6:H21"/>
  <sheetViews>
    <sheetView tabSelected="1" view="pageLayout" zoomScaleNormal="100" workbookViewId="0">
      <selection sqref="A1:XFD1048576"/>
    </sheetView>
  </sheetViews>
  <sheetFormatPr defaultColWidth="101.42578125" defaultRowHeight="12.75" x14ac:dyDescent="0.2"/>
  <cols>
    <col min="1" max="1" width="5.5703125" style="13" bestFit="1" customWidth="1"/>
    <col min="2" max="2" width="1.42578125" style="13" customWidth="1"/>
    <col min="3" max="3" width="37.140625" style="13" customWidth="1"/>
    <col min="4" max="4" width="1.42578125" style="13" customWidth="1"/>
    <col min="5" max="7" width="14" style="13" customWidth="1"/>
    <col min="8" max="8" width="6.85546875" style="13" customWidth="1"/>
    <col min="9" max="16384" width="101.42578125" style="13"/>
  </cols>
  <sheetData>
    <row r="6" spans="1:8" s="16" customFormat="1" x14ac:dyDescent="0.2">
      <c r="A6" s="15" t="s">
        <v>19</v>
      </c>
      <c r="B6" s="15"/>
      <c r="C6" s="15"/>
      <c r="D6" s="15"/>
      <c r="E6" s="15"/>
      <c r="F6" s="15"/>
      <c r="G6" s="15"/>
    </row>
    <row r="8" spans="1:8" s="17" customFormat="1" x14ac:dyDescent="0.2">
      <c r="E8" s="18">
        <v>2023</v>
      </c>
      <c r="F8" s="18">
        <v>2024</v>
      </c>
      <c r="G8" s="18"/>
    </row>
    <row r="9" spans="1:8" s="20" customFormat="1" ht="38.25" x14ac:dyDescent="0.2">
      <c r="A9" s="19" t="s">
        <v>21</v>
      </c>
      <c r="C9" s="21" t="s">
        <v>3</v>
      </c>
      <c r="E9" s="19" t="s">
        <v>1</v>
      </c>
      <c r="F9" s="19" t="s">
        <v>2</v>
      </c>
      <c r="G9" s="19" t="s">
        <v>12</v>
      </c>
    </row>
    <row r="10" spans="1:8" x14ac:dyDescent="0.2">
      <c r="E10" s="22" t="s">
        <v>5</v>
      </c>
      <c r="F10" s="22" t="s">
        <v>6</v>
      </c>
      <c r="G10" s="22" t="s">
        <v>8</v>
      </c>
    </row>
    <row r="12" spans="1:8" x14ac:dyDescent="0.2">
      <c r="A12" s="22">
        <v>1</v>
      </c>
      <c r="C12" s="13" t="str">
        <f>Sheet4!C12</f>
        <v>Gas Supply, Transportation &amp; Storage Costs</v>
      </c>
      <c r="E12" s="14">
        <v>3047.2545932410221</v>
      </c>
      <c r="F12" s="14">
        <v>3228.0306091401835</v>
      </c>
      <c r="G12" s="14">
        <f>F12-E12</f>
        <v>180.77601589916139</v>
      </c>
    </row>
    <row r="13" spans="1:8" x14ac:dyDescent="0.2">
      <c r="A13" s="22">
        <v>2</v>
      </c>
      <c r="C13" s="13" t="str">
        <f>Sheet4!C13</f>
        <v>Operating, Maintenance &amp; Administrative Costs</v>
      </c>
      <c r="E13" s="14">
        <v>1021.6960457520001</v>
      </c>
      <c r="F13" s="14">
        <v>1045.9917479600003</v>
      </c>
      <c r="G13" s="14">
        <f t="shared" ref="G13:G14" si="0">F13-E13</f>
        <v>24.295702208000193</v>
      </c>
      <c r="H13" s="13" t="s">
        <v>26</v>
      </c>
    </row>
    <row r="14" spans="1:8" x14ac:dyDescent="0.2">
      <c r="A14" s="22">
        <v>3</v>
      </c>
      <c r="C14" s="13" t="str">
        <f>Sheet4!C14</f>
        <v>Depreciation Expense</v>
      </c>
      <c r="E14" s="14">
        <f>Sheet4!F14</f>
        <v>725.27624702082414</v>
      </c>
      <c r="F14" s="14">
        <v>891.96638800000005</v>
      </c>
      <c r="G14" s="14">
        <f t="shared" si="0"/>
        <v>166.69014097917591</v>
      </c>
      <c r="H14" s="13" t="s">
        <v>26</v>
      </c>
    </row>
    <row r="15" spans="1:8" x14ac:dyDescent="0.2">
      <c r="A15" s="22">
        <v>4</v>
      </c>
      <c r="C15" s="13" t="s">
        <v>13</v>
      </c>
      <c r="E15" s="14">
        <v>4.0434999999999999</v>
      </c>
      <c r="F15" s="14">
        <v>4.0434999999999999</v>
      </c>
      <c r="G15" s="14">
        <f>F15-E15</f>
        <v>0</v>
      </c>
    </row>
    <row r="16" spans="1:8" x14ac:dyDescent="0.2">
      <c r="A16" s="22">
        <v>5</v>
      </c>
      <c r="C16" s="13" t="s">
        <v>14</v>
      </c>
      <c r="E16" s="14">
        <f>Sheet4!F16</f>
        <v>42.148492527959974</v>
      </c>
      <c r="F16" s="14">
        <v>43.811675821282165</v>
      </c>
      <c r="G16" s="14">
        <f>F16-E16</f>
        <v>1.6631832933221915</v>
      </c>
      <c r="H16" s="13" t="s">
        <v>26</v>
      </c>
    </row>
    <row r="17" spans="1:8" x14ac:dyDescent="0.2">
      <c r="A17" s="22">
        <v>6</v>
      </c>
      <c r="C17" s="13" t="s">
        <v>25</v>
      </c>
      <c r="E17" s="14">
        <v>122.51910414416001</v>
      </c>
      <c r="F17" s="14">
        <v>127.2</v>
      </c>
      <c r="G17" s="14">
        <f t="shared" ref="G17" si="1">F17-E17</f>
        <v>4.6808958558399922</v>
      </c>
    </row>
    <row r="18" spans="1:8" ht="13.5" thickBot="1" x14ac:dyDescent="0.25">
      <c r="A18" s="22">
        <v>7</v>
      </c>
      <c r="C18" s="13" t="s">
        <v>15</v>
      </c>
      <c r="E18" s="23">
        <f>SUM(E12:E17)</f>
        <v>4962.9379826859667</v>
      </c>
      <c r="F18" s="23">
        <f>SUM(F12:F17)</f>
        <v>5341.0439209214655</v>
      </c>
      <c r="G18" s="23">
        <f>F18-E18</f>
        <v>378.1059382354988</v>
      </c>
      <c r="H18" s="13" t="s">
        <v>26</v>
      </c>
    </row>
    <row r="19" spans="1:8" ht="13.5" thickTop="1" x14ac:dyDescent="0.2"/>
    <row r="20" spans="1:8" x14ac:dyDescent="0.2">
      <c r="A20" s="17"/>
    </row>
    <row r="21" spans="1:8" x14ac:dyDescent="0.2">
      <c r="A21" s="24"/>
    </row>
  </sheetData>
  <pageMargins left="0.7" right="0.7" top="0.75" bottom="0.75" header="0.3" footer="0.3"/>
  <pageSetup scale="95" orientation="portrait" r:id="rId1"/>
  <headerFooter>
    <oddHeader>&amp;R&amp;"Arial,Regular"&amp;10Updated: 2023-03-08
EB-2022-0200
Exhibit 4
Tab 1
Schedule 1
Attachment 1
Page 5 of 5</oddHeader>
  </headerFooter>
  <customProperties>
    <customPr name="EpmWorksheetKeyString_GU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haredContentType xmlns="Microsoft.SharePoint.Taxonomy.ContentTypeSync" SourceId="14ab40f3-767a-43a9-8b62-265d64c54f3b" ContentTypeId="0x01" PreviousValue="false"/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atus xmlns="0e4c58a4-4156-4653-af30-d293e31e5ce5">Final PDF</Status>
    <_x0031_st_x0020_draft_x0020_priority xmlns="0e4c58a4-4156-4653-af30-d293e31e5ce5">H</_x0031_st_x0020_draft_x0020_priority>
    <Reg_x002e__x0020_Review_x0020_Due_x0020_Date xmlns="0e4c58a4-4156-4653-af30-d293e31e5ce5">2022-06-24T06:00:00+00:00</Reg_x002e__x0020_Review_x0020_Due_x0020_Date>
    <Finance_x0020_view xmlns="0e4c58a4-4156-4653-af30-d293e31e5ce5">Yes</Finance_x0020_view>
    <Accountable_x0020_Area xmlns="0e4c58a4-4156-4653-af30-d293e31e5ce5">Finance</Accountable_x0020_Area>
    <Customer_x0020_Care_x0020_View xmlns="0e4c58a4-4156-4653-af30-d293e31e5ce5">No</Customer_x0020_Care_x0020_View>
    <Energy_x0020_Services_x0020_View xmlns="0e4c58a4-4156-4653-af30-d293e31e5ce5">No</Energy_x0020_Services_x0020_View>
    <Regulatory_x0020_Leads xmlns="0e4c58a4-4156-4653-af30-d293e31e5ce5">
      <UserInfo>
        <DisplayName>i:0#.w|egd\denomyj</DisplayName>
        <AccountId>19</AccountId>
        <AccountType/>
      </UserInfo>
      <UserInfo>
        <DisplayName>i:0#.w|gtna\jcrader</DisplayName>
        <AccountId>37</AccountId>
        <AccountType/>
      </UserInfo>
    </Regulatory_x0020_Leads>
    <Exhibit_x002f_Tab_x002f_Schedule xmlns="0e4c58a4-4156-4653-af30-d293e31e5ce5">04.01.01</Exhibit_x002f_Tab_x002f_Schedule>
    <_x0031_st_x0020_Draft_x0020_SL_x0020_Review_x0020_Complete xmlns="0e4c58a4-4156-4653-af30-d293e31e5ce5">2022-07-08T06:00:00+00:00</_x0031_st_x0020_Draft_x0020_SL_x0020_Review_x0020_Complete>
    <Binder xmlns="0e4c58a4-4156-4653-af30-d293e31e5ce5">4</Binder>
    <Attachment xmlns="0e4c58a4-4156-4653-af30-d293e31e5ce5">1</Attachment>
    <Phase xmlns="0e4c58a4-4156-4653-af30-d293e31e5ce5">Phase 1</Phase>
    <Version_x0020_Comments xmlns="0e4c58a4-4156-4653-af30-d293e31e5ce5">COMPLETE</Version_x0020_Comments>
    <Legal_x0020_Team xmlns="0e4c58a4-4156-4653-af30-d293e31e5ce5">
      <UserInfo>
        <DisplayName>i:0#.w|external\olearyd1</DisplayName>
        <AccountId>408</AccountId>
        <AccountType/>
      </UserInfo>
      <UserInfo>
        <DisplayName>i:0#.w|egd\persadt</DisplayName>
        <AccountId>118</AccountId>
        <AccountType/>
      </UserInfo>
      <UserInfo>
        <DisplayName>i:0#.w|egd\pannug1</DisplayName>
        <AccountId>349</AccountId>
        <AccountType/>
      </UserInfo>
      <UserInfo>
        <DisplayName>i:0#.w|egd\renh2</DisplayName>
        <AccountId>404</AccountId>
        <AccountType/>
      </UserInfo>
    </Legal_x0020_Team>
    <Witness xmlns="0e4c58a4-4156-4653-af30-d293e31e5ce5">
      <UserInfo>
        <DisplayName>i:0#.w|gtna\javinag</DisplayName>
        <AccountId>55</AccountId>
        <AccountType/>
      </UserInfo>
    </Witness>
    <Folder xmlns="0e4c58a4-4156-4653-af30-d293e31e5ce5">Updated Evidence</Folder>
    <_x0031_st_x0020_Draft_x0020_Evidence_x0020_Due xmlns="0e4c58a4-4156-4653-af30-d293e31e5ce5">2022-05-27T06:00:00+00:00</_x0031_st_x0020_Draft_x0020_Evidence_x0020_Due>
    <Cust_x0020_Eng xmlns="0e4c58a4-4156-4653-af30-d293e31e5ce5">No</Cust_x0020_Eng>
    <_x0031_st_x0020_draft_x0020_ready_x0020_for_x0020_Regulatory xmlns="0e4c58a4-4156-4653-af30-d293e31e5ce5">2022-05-30T06:00:00+00:00</_x0031_st_x0020_draft_x0020_ready_x0020_for_x0020_Regulatory>
    <Executive_x0020_Review xmlns="0e4c58a4-4156-4653-af30-d293e31e5ce5">false</Executive_x0020_Review>
    <Final_x0020_Draft_x0020_Due xmlns="0e4c58a4-4156-4653-af30-d293e31e5ce5">2022-07-27T06:00:00+00:00</Final_x0020_Draft_x0020_Due>
    <Formatting_x0020_Reqd xmlns="0e4c58a4-4156-4653-af30-d293e31e5ce5">false</Formatting_x0020_Reqd>
    <Final_x0020_Draft_x0020_Ready_x0020_for_x0020_SL_x0020_Review xmlns="0e4c58a4-4156-4653-af30-d293e31e5ce5">false</Final_x0020_Draft_x0020_Ready_x0020_for_x0020_SL_x0020_Review>
    <Final_x0020_Draft_x0020_Reg_x002f_1st_x0020_Level_x0020_Review_x0020_Due_x0020_Date xmlns="0e4c58a4-4156-4653-af30-d293e31e5ce5">2022-08-18T06:00:00+00:00</Final_x0020_Draft_x0020_Reg_x002f_1st_x0020_Level_x0020_Review_x0020_Due_x0020_Date>
    <Legal_x0020_Handoff_x0020_Date xmlns="0e4c58a4-4156-4653-af30-d293e31e5ce5">2022-09-01T06:00:00+00:00</Legal_x0020_Handoff_x0020_Date>
    <Legal_x0020_Session_x0020_Date xmlns="0e4c58a4-4156-4653-af30-d293e31e5ce5">2022-09-09T06:00:00+00:00</Legal_x0020_Session_x0020_Date>
    <xewa xmlns="0e4c58a4-4156-4653-af30-d293e31e5ce5">2022-09-16T06:00:00+00:00</xewa>
    <TM_x0020_Sign_x0020_Off xmlns="0e4c58a4-4156-4653-af30-d293e31e5ce5" xsi:nil="true"/>
    <Reg_x002f_Formatting_x0020_Sign_x0020_Off xmlns="0e4c58a4-4156-4653-af30-d293e31e5ce5" xsi:nil="true"/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A68BE8D2D1B4442B56E8613E5D4A5D4" ma:contentTypeVersion="33" ma:contentTypeDescription="Create a new document." ma:contentTypeScope="" ma:versionID="6129b17777e4756d3484ea6abc615963">
  <xsd:schema xmlns:xsd="http://www.w3.org/2001/XMLSchema" xmlns:xs="http://www.w3.org/2001/XMLSchema" xmlns:p="http://schemas.microsoft.com/office/2006/metadata/properties" xmlns:ns2="0e4c58a4-4156-4653-af30-d293e31e5ce5" targetNamespace="http://schemas.microsoft.com/office/2006/metadata/properties" ma:root="true" ma:fieldsID="50cea4d8efb7eb9556150446c3ff5c58" ns2:_="">
    <xsd:import namespace="0e4c58a4-4156-4653-af30-d293e31e5ce5"/>
    <xsd:element name="properties">
      <xsd:complexType>
        <xsd:sequence>
          <xsd:element name="documentManagement">
            <xsd:complexType>
              <xsd:all>
                <xsd:element ref="ns2:Folder" minOccurs="0"/>
                <xsd:element ref="ns2:Phase" minOccurs="0"/>
                <xsd:element ref="ns2:Binder"/>
                <xsd:element ref="ns2:Status" minOccurs="0"/>
                <xsd:element ref="ns2:Witness" minOccurs="0"/>
                <xsd:element ref="ns2:Regulatory_x0020_Leads" minOccurs="0"/>
                <xsd:element ref="ns2:Version_x0020_Comments" minOccurs="0"/>
                <xsd:element ref="ns2:Legal_x0020_Team" minOccurs="0"/>
                <xsd:element ref="ns2:Attachment" minOccurs="0"/>
                <xsd:element ref="ns2:Exhibit_x002f_Tab_x002f_Schedule" minOccurs="0"/>
                <xsd:element ref="ns2:_x0031_st_x0020_draft_x0020_priority" minOccurs="0"/>
                <xsd:element ref="ns2:Reg_x002e__x0020_Review_x0020_Due_x0020_Date" minOccurs="0"/>
                <xsd:element ref="ns2:Energy_x0020_Services_x0020_View" minOccurs="0"/>
                <xsd:element ref="ns2:Finance_x0020_view" minOccurs="0"/>
                <xsd:element ref="ns2:_x0031_st_x0020_draft_x0020_ready_x0020_for_x0020_Regulatory" minOccurs="0"/>
                <xsd:element ref="ns2:_x0031_st_x0020_Draft_x0020_Evidence_x0020_Due" minOccurs="0"/>
                <xsd:element ref="ns2:Cust_x0020_Eng" minOccurs="0"/>
                <xsd:element ref="ns2:Customer_x0020_Care_x0020_View" minOccurs="0"/>
                <xsd:element ref="ns2:_x0031_st_x0020_Draft_x0020_SL_x0020_Review_x0020_Complete" minOccurs="0"/>
                <xsd:element ref="ns2:Accountable_x0020_Area" minOccurs="0"/>
                <xsd:element ref="ns2:Executive_x0020_Review" minOccurs="0"/>
                <xsd:element ref="ns2:Final_x0020_Draft_x0020_Due" minOccurs="0"/>
                <xsd:element ref="ns2:Formatting_x0020_Reqd" minOccurs="0"/>
                <xsd:element ref="ns2:Final_x0020_Draft_x0020_Ready_x0020_for_x0020_SL_x0020_Review" minOccurs="0"/>
                <xsd:element ref="ns2:Final_x0020_Draft_x0020_Reg_x002f_1st_x0020_Level_x0020_Review_x0020_Due_x0020_Date" minOccurs="0"/>
                <xsd:element ref="ns2:Legal_x0020_Handoff_x0020_Date" minOccurs="0"/>
                <xsd:element ref="ns2:Legal_x0020_Session_x0020_Date" minOccurs="0"/>
                <xsd:element ref="ns2:xewa" minOccurs="0"/>
                <xsd:element ref="ns2:TM_x0020_Sign_x0020_Off" minOccurs="0"/>
                <xsd:element ref="ns2:Reg_x002f_Formatting_x0020_Sign_x0020_Of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4c58a4-4156-4653-af30-d293e31e5ce5" elementFormDefault="qualified">
    <xsd:import namespace="http://schemas.microsoft.com/office/2006/documentManagement/types"/>
    <xsd:import namespace="http://schemas.microsoft.com/office/infopath/2007/PartnerControls"/>
    <xsd:element name="Folder" ma:index="8" nillable="true" ma:displayName="Folder" ma:format="Dropdown" ma:internalName="Folder">
      <xsd:simpleType>
        <xsd:restriction base="dms:Choice">
          <xsd:enumeration value="Assumptions"/>
          <xsd:enumeration value="Budget Support"/>
          <xsd:enumeration value="Prefiled Evidence"/>
          <xsd:enumeration value="Shared Documents"/>
          <xsd:enumeration value="Standards/Admin"/>
          <xsd:enumeration value="Regulatory"/>
          <xsd:enumeration value="Templates"/>
          <xsd:enumeration value="Financial Information"/>
          <xsd:enumeration value="Updated Evidence"/>
        </xsd:restriction>
      </xsd:simpleType>
    </xsd:element>
    <xsd:element name="Phase" ma:index="9" nillable="true" ma:displayName="Phase" ma:format="Dropdown" ma:internalName="Phase">
      <xsd:simpleType>
        <xsd:restriction base="dms:Choice">
          <xsd:enumeration value="Phase 1"/>
          <xsd:enumeration value="Phase 2"/>
          <xsd:enumeration value="Phase 3"/>
        </xsd:restriction>
      </xsd:simpleType>
    </xsd:element>
    <xsd:element name="Binder" ma:index="10" ma:displayName="Exhibit" ma:decimals="0" ma:default="0" ma:internalName="Binder" ma:percentage="FALSE">
      <xsd:simpleType>
        <xsd:restriction base="dms:Number">
          <xsd:maxInclusive value="10"/>
          <xsd:minInclusive value="0"/>
        </xsd:restriction>
      </xsd:simpleType>
    </xsd:element>
    <xsd:element name="Status" ma:index="11" nillable="true" ma:displayName="Status" ma:default="Shell Created" ma:description="Status of Written Evidence" ma:format="Dropdown" ma:internalName="Status">
      <xsd:simpleType>
        <xsd:restriction base="dms:Choice">
          <xsd:enumeration value="Shell Created"/>
          <xsd:enumeration value="1st Draft in Progress"/>
          <xsd:enumeration value="1st Draft Ready for Regulatory Review"/>
          <xsd:enumeration value="Back to Functional Team for Review"/>
          <xsd:enumeration value="1st Draft Reg Review Complete"/>
          <xsd:enumeration value="1st Draft Ready for Senior Leadership Review"/>
          <xsd:enumeration value="1st Draft Senior Leadership Review Complete"/>
          <xsd:enumeration value="Final Draft In Progress"/>
          <xsd:enumeration value="Final Draft Ready for Reg Review"/>
          <xsd:enumeration value="Final Comments Being Addressed"/>
          <xsd:enumeration value="Final Hand Off to Regulatory"/>
          <xsd:enumeration value="Ready for Legal Review"/>
          <xsd:enumeration value="Legal Review Complete"/>
          <xsd:enumeration value="Ready for Executive Review"/>
          <xsd:enumeration value="Executive Review Complete"/>
          <xsd:enumeration value="Ready for Final"/>
          <xsd:enumeration value="Ready to PDF"/>
          <xsd:enumeration value="Final PDF"/>
          <xsd:enumeration value="On Hold"/>
          <xsd:enumeration value="Update in Progress"/>
          <xsd:enumeration value="Update Complete"/>
        </xsd:restriction>
      </xsd:simpleType>
    </xsd:element>
    <xsd:element name="Witness" ma:index="12" nillable="true" ma:displayName="Witness" ma:list="UserInfo" ma:SearchPeopleOnly="false" ma:SharePointGroup="8" ma:internalName="Witness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egulatory_x0020_Leads" ma:index="13" nillable="true" ma:displayName="Regulatory Team" ma:list="UserInfo" ma:SearchPeopleOnly="false" ma:SharePointGroup="8" ma:internalName="Regulatory_x0020_Leads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Version_x0020_Comments" ma:index="14" nillable="true" ma:displayName="Version Comments" ma:internalName="Version_x0020_Comments">
      <xsd:simpleType>
        <xsd:restriction base="dms:Text">
          <xsd:maxLength value="255"/>
        </xsd:restriction>
      </xsd:simpleType>
    </xsd:element>
    <xsd:element name="Legal_x0020_Team" ma:index="15" nillable="true" ma:displayName="Legal Team" ma:list="UserInfo" ma:SharePointGroup="8" ma:internalName="Legal_x0020_Team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Attachment" ma:index="16" nillable="true" ma:displayName="Attachment" ma:internalName="Attachment">
      <xsd:simpleType>
        <xsd:restriction base="dms:Number"/>
      </xsd:simpleType>
    </xsd:element>
    <xsd:element name="Exhibit_x002f_Tab_x002f_Schedule" ma:index="17" nillable="true" ma:displayName="Exhibit/Tab/Schedule" ma:internalName="Exhibit_x002f_Tab_x002f_Schedule">
      <xsd:simpleType>
        <xsd:restriction base="dms:Text">
          <xsd:maxLength value="255"/>
        </xsd:restriction>
      </xsd:simpleType>
    </xsd:element>
    <xsd:element name="_x0031_st_x0020_draft_x0020_priority" ma:index="18" nillable="true" ma:displayName="Reg. 1st Draft Priority" ma:default="H" ma:format="Dropdown" ma:internalName="_x0031_st_x0020_draft_x0020_priority">
      <xsd:simpleType>
        <xsd:restriction base="dms:Choice">
          <xsd:enumeration value="H"/>
          <xsd:enumeration value="M"/>
          <xsd:enumeration value="L"/>
          <xsd:enumeration value="NA"/>
        </xsd:restriction>
      </xsd:simpleType>
    </xsd:element>
    <xsd:element name="Reg_x002e__x0020_Review_x0020_Due_x0020_Date" ma:index="19" nillable="true" ma:displayName="Reg. 1st Review Due Date" ma:format="DateOnly" ma:internalName="Reg_x002e__x0020_Review_x0020_Due_x0020_Date">
      <xsd:simpleType>
        <xsd:restriction base="dms:DateTime"/>
      </xsd:simpleType>
    </xsd:element>
    <xsd:element name="Energy_x0020_Services_x0020_View" ma:index="20" nillable="true" ma:displayName="Energy Services View" ma:default="No" ma:format="Dropdown" ma:internalName="Energy_x0020_Services_x0020_View">
      <xsd:simpleType>
        <xsd:restriction base="dms:Choice">
          <xsd:enumeration value="No"/>
          <xsd:enumeration value="Yes"/>
        </xsd:restriction>
      </xsd:simpleType>
    </xsd:element>
    <xsd:element name="Finance_x0020_view" ma:index="21" nillable="true" ma:displayName="Finance view" ma:default="No" ma:format="Dropdown" ma:internalName="Finance_x0020_view">
      <xsd:simpleType>
        <xsd:restriction base="dms:Choice">
          <xsd:enumeration value="No"/>
          <xsd:enumeration value="Yes"/>
        </xsd:restriction>
      </xsd:simpleType>
    </xsd:element>
    <xsd:element name="_x0031_st_x0020_draft_x0020_ready_x0020_for_x0020_Regulatory" ma:index="22" nillable="true" ma:displayName="1st Draft Ready For Regulatory" ma:format="DateOnly" ma:internalName="_x0031_st_x0020_draft_x0020_ready_x0020_for_x0020_Regulatory">
      <xsd:simpleType>
        <xsd:restriction base="dms:DateTime"/>
      </xsd:simpleType>
    </xsd:element>
    <xsd:element name="_x0031_st_x0020_Draft_x0020_Evidence_x0020_Due" ma:index="23" nillable="true" ma:displayName="1st Draft Evidence Due" ma:format="DateOnly" ma:internalName="_x0031_st_x0020_Draft_x0020_Evidence_x0020_Due">
      <xsd:simpleType>
        <xsd:restriction base="dms:DateTime"/>
      </xsd:simpleType>
    </xsd:element>
    <xsd:element name="Cust_x0020_Eng" ma:index="24" nillable="true" ma:displayName="Cust Eng" ma:format="Dropdown" ma:internalName="Cust_x0020_Eng">
      <xsd:simpleType>
        <xsd:restriction base="dms:Choice">
          <xsd:enumeration value="Yes"/>
          <xsd:enumeration value="No"/>
        </xsd:restriction>
      </xsd:simpleType>
    </xsd:element>
    <xsd:element name="Customer_x0020_Care_x0020_View" ma:index="25" nillable="true" ma:displayName="Customer Care View" ma:default="No" ma:format="Dropdown" ma:internalName="Customer_x0020_Care_x0020_View">
      <xsd:simpleType>
        <xsd:restriction base="dms:Choice">
          <xsd:enumeration value="No"/>
          <xsd:enumeration value="Yes"/>
        </xsd:restriction>
      </xsd:simpleType>
    </xsd:element>
    <xsd:element name="_x0031_st_x0020_Draft_x0020_SL_x0020_Review_x0020_Complete" ma:index="26" nillable="true" ma:displayName="1st Draft SL Review Complete" ma:format="DateOnly" ma:internalName="_x0031_st_x0020_Draft_x0020_SL_x0020_Review_x0020_Complete">
      <xsd:simpleType>
        <xsd:restriction base="dms:DateTime"/>
      </xsd:simpleType>
    </xsd:element>
    <xsd:element name="Accountable_x0020_Area" ma:index="27" nillable="true" ma:displayName="Accountable Area" ma:default="BD&amp;R" ma:format="Dropdown" ma:internalName="Accountable_x0020_Area">
      <xsd:simpleType>
        <xsd:restriction base="dms:Choice">
          <xsd:enumeration value="BD&amp;R"/>
          <xsd:enumeration value="Customer Care"/>
          <xsd:enumeration value="Energy Services"/>
          <xsd:enumeration value="Finance"/>
          <xsd:enumeration value="HR"/>
          <xsd:enumeration value="Operations"/>
          <xsd:enumeration value="Eng &amp; STO"/>
          <xsd:enumeration value="TIS"/>
        </xsd:restriction>
      </xsd:simpleType>
    </xsd:element>
    <xsd:element name="Executive_x0020_Review" ma:index="28" nillable="true" ma:displayName="Executive Review" ma:default="0" ma:internalName="Executive_x0020_Review">
      <xsd:simpleType>
        <xsd:restriction base="dms:Boolean"/>
      </xsd:simpleType>
    </xsd:element>
    <xsd:element name="Final_x0020_Draft_x0020_Due" ma:index="29" nillable="true" ma:displayName="Final Draft Due" ma:format="DateOnly" ma:internalName="Final_x0020_Draft_x0020_Due">
      <xsd:simpleType>
        <xsd:restriction base="dms:DateTime"/>
      </xsd:simpleType>
    </xsd:element>
    <xsd:element name="Formatting_x0020_Reqd" ma:index="30" nillable="true" ma:displayName="Formatting Reqd" ma:default="0" ma:internalName="Formatting_x0020_Reqd">
      <xsd:simpleType>
        <xsd:restriction base="dms:Boolean"/>
      </xsd:simpleType>
    </xsd:element>
    <xsd:element name="Final_x0020_Draft_x0020_Ready_x0020_for_x0020_SL_x0020_Review" ma:index="31" nillable="true" ma:displayName="Final Draft Ready for SL Review" ma:default="0" ma:description="Trigger to appear in Reg Leadership and Malini view" ma:internalName="Final_x0020_Draft_x0020_Ready_x0020_for_x0020_SL_x0020_Review">
      <xsd:simpleType>
        <xsd:restriction base="dms:Boolean"/>
      </xsd:simpleType>
    </xsd:element>
    <xsd:element name="Final_x0020_Draft_x0020_Reg_x002f_1st_x0020_Level_x0020_Review_x0020_Due_x0020_Date" ma:index="32" nillable="true" ma:displayName="Reg. Final Draft Review Due" ma:format="DateOnly" ma:internalName="Final_x0020_Draft_x0020_Reg_x002f_1st_x0020_Level_x0020_Review_x0020_Due_x0020_Date">
      <xsd:simpleType>
        <xsd:restriction base="dms:DateTime"/>
      </xsd:simpleType>
    </xsd:element>
    <xsd:element name="Legal_x0020_Handoff_x0020_Date" ma:index="33" nillable="true" ma:displayName="Legal Handoff Date" ma:format="DateOnly" ma:internalName="Legal_x0020_Handoff_x0020_Date">
      <xsd:simpleType>
        <xsd:restriction base="dms:DateTime"/>
      </xsd:simpleType>
    </xsd:element>
    <xsd:element name="Legal_x0020_Session_x0020_Date" ma:index="34" nillable="true" ma:displayName="Legal Session Date" ma:format="DateOnly" ma:internalName="Legal_x0020_Session_x0020_Date">
      <xsd:simpleType>
        <xsd:restriction base="dms:DateTime"/>
      </xsd:simpleType>
    </xsd:element>
    <xsd:element name="xewa" ma:index="35" nillable="true" ma:displayName="Legal Comments Addressed" ma:format="DateOnly" ma:internalName="xewa">
      <xsd:simpleType>
        <xsd:restriction base="dms:DateTime"/>
      </xsd:simpleType>
    </xsd:element>
    <xsd:element name="TM_x0020_Sign_x0020_Off" ma:index="36" nillable="true" ma:displayName="TM Sign Off" ma:format="DateOnly" ma:internalName="TM_x0020_Sign_x0020_Off">
      <xsd:simpleType>
        <xsd:restriction base="dms:DateTime"/>
      </xsd:simpleType>
    </xsd:element>
    <xsd:element name="Reg_x002f_Formatting_x0020_Sign_x0020_Off" ma:index="37" nillable="true" ma:displayName="Reg/Formatting Sign Off" ma:format="DateOnly" ma:internalName="Reg_x002f_Formatting_x0020_Sign_x0020_Off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AEC54C4-2C09-49F4-8A64-3C753ACF43F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3F6FAB3-15F2-4891-A1CC-BB6665AF4DD2}">
  <ds:schemaRefs>
    <ds:schemaRef ds:uri="Microsoft.SharePoint.Taxonomy.ContentTypeSync"/>
  </ds:schemaRefs>
</ds:datastoreItem>
</file>

<file path=customXml/itemProps3.xml><?xml version="1.0" encoding="utf-8"?>
<ds:datastoreItem xmlns:ds="http://schemas.openxmlformats.org/officeDocument/2006/customXml" ds:itemID="{7EEFB29B-92EA-437B-AE32-9B896230E032}">
  <ds:schemaRefs>
    <ds:schemaRef ds:uri="0e4c58a4-4156-4653-af30-d293e31e5ce5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50C25BC1-07E8-4E26-891A-FD8F332026C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e4c58a4-4156-4653-af30-d293e31e5ce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Sheet1</vt:lpstr>
      <vt:lpstr>Sheet2</vt:lpstr>
      <vt:lpstr>Sheet3</vt:lpstr>
      <vt:lpstr>Sheet4</vt:lpstr>
      <vt:lpstr>Sheet5</vt:lpstr>
      <vt:lpstr>Sheet3!Print_Area</vt:lpstr>
      <vt:lpstr>Sheet4!Print_Area</vt:lpstr>
      <vt:lpstr>Sheet5!Print_Area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Regulatory Formatting Standard</dc:title>
  <dc:subject/>
  <dc:creator>Joel Denomy</dc:creator>
  <cp:keywords/>
  <dc:description/>
  <cp:lastModifiedBy>Angela Monforton</cp:lastModifiedBy>
  <cp:revision/>
  <cp:lastPrinted>2022-05-27T15:06:16Z</cp:lastPrinted>
  <dcterms:created xsi:type="dcterms:W3CDTF">2022-02-02T19:07:53Z</dcterms:created>
  <dcterms:modified xsi:type="dcterms:W3CDTF">2023-02-06T21:09:50Z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1a6f161-e42b-4c47-8f69-f6a81e023e2d_Enabled">
    <vt:lpwstr>true</vt:lpwstr>
  </property>
  <property fmtid="{D5CDD505-2E9C-101B-9397-08002B2CF9AE}" pid="3" name="MSIP_Label_b1a6f161-e42b-4c47-8f69-f6a81e023e2d_SetDate">
    <vt:lpwstr>2022-02-02T19:07:53Z</vt:lpwstr>
  </property>
  <property fmtid="{D5CDD505-2E9C-101B-9397-08002B2CF9AE}" pid="4" name="MSIP_Label_b1a6f161-e42b-4c47-8f69-f6a81e023e2d_Method">
    <vt:lpwstr>Standard</vt:lpwstr>
  </property>
  <property fmtid="{D5CDD505-2E9C-101B-9397-08002B2CF9AE}" pid="5" name="MSIP_Label_b1a6f161-e42b-4c47-8f69-f6a81e023e2d_Name">
    <vt:lpwstr>b1a6f161-e42b-4c47-8f69-f6a81e023e2d</vt:lpwstr>
  </property>
  <property fmtid="{D5CDD505-2E9C-101B-9397-08002B2CF9AE}" pid="6" name="MSIP_Label_b1a6f161-e42b-4c47-8f69-f6a81e023e2d_SiteId">
    <vt:lpwstr>271df5c2-953a-497b-93ad-7adf7a4b3cd7</vt:lpwstr>
  </property>
  <property fmtid="{D5CDD505-2E9C-101B-9397-08002B2CF9AE}" pid="7" name="MSIP_Label_b1a6f161-e42b-4c47-8f69-f6a81e023e2d_ActionId">
    <vt:lpwstr>3760dd28-55f3-4c59-9a98-caf9c56c7695</vt:lpwstr>
  </property>
  <property fmtid="{D5CDD505-2E9C-101B-9397-08002B2CF9AE}" pid="8" name="MSIP_Label_b1a6f161-e42b-4c47-8f69-f6a81e023e2d_ContentBits">
    <vt:lpwstr>0</vt:lpwstr>
  </property>
  <property fmtid="{D5CDD505-2E9C-101B-9397-08002B2CF9AE}" pid="9" name="_AdHocReviewCycleID">
    <vt:i4>2079427685</vt:i4>
  </property>
  <property fmtid="{D5CDD505-2E9C-101B-9397-08002B2CF9AE}" pid="10" name="_NewReviewCycle">
    <vt:lpwstr/>
  </property>
  <property fmtid="{D5CDD505-2E9C-101B-9397-08002B2CF9AE}" pid="11" name="_EmailSubject">
    <vt:lpwstr>4.1 Exhibits</vt:lpwstr>
  </property>
  <property fmtid="{D5CDD505-2E9C-101B-9397-08002B2CF9AE}" pid="12" name="_AuthorEmail">
    <vt:lpwstr>Jason.Vinagre@enbridge.com</vt:lpwstr>
  </property>
  <property fmtid="{D5CDD505-2E9C-101B-9397-08002B2CF9AE}" pid="13" name="_AuthorEmailDisplayName">
    <vt:lpwstr>Jason Vinagre</vt:lpwstr>
  </property>
  <property fmtid="{D5CDD505-2E9C-101B-9397-08002B2CF9AE}" pid="14" name="_PreviousAdHocReviewCycleID">
    <vt:i4>182191428</vt:i4>
  </property>
  <property fmtid="{D5CDD505-2E9C-101B-9397-08002B2CF9AE}" pid="15" name="ContentTypeId">
    <vt:lpwstr>0x010100BA68BE8D2D1B4442B56E8613E5D4A5D4</vt:lpwstr>
  </property>
  <property fmtid="{D5CDD505-2E9C-101B-9397-08002B2CF9AE}" pid="16" name="_ReviewingToolsShownOnce">
    <vt:lpwstr/>
  </property>
</Properties>
</file>